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/>
  <mc:AlternateContent xmlns:mc="http://schemas.openxmlformats.org/markup-compatibility/2006">
    <mc:Choice Requires="x15">
      <x15ac:absPath xmlns:x15ac="http://schemas.microsoft.com/office/spreadsheetml/2010/11/ac" url="https://imailsunwayedu-my.sharepoint.com/personal/23109614_imail_sunway_edu_my/Documents/Year 2/Semester 4/BAA1034 - Principles of Business Analytics/Assignment/"/>
    </mc:Choice>
  </mc:AlternateContent>
  <xr:revisionPtr revIDLastSave="638" documentId="120_{595A7E8C-AD3C-1946-A4F2-EBC17B840259}" xr6:coauthVersionLast="47" xr6:coauthVersionMax="47" xr10:uidLastSave="{29A1C841-7E32-4622-89D8-8EB488147F46}"/>
  <bookViews>
    <workbookView xWindow="-108" yWindow="-108" windowWidth="23256" windowHeight="12456" tabRatio="996" firstSheet="1" activeTab="1" xr2:uid="{A3A7E125-8DDC-B849-A885-2F3F67966CF7}"/>
  </bookViews>
  <sheets>
    <sheet name="Full Dataset" sheetId="1" r:id="rId1"/>
    <sheet name="n = 2000" sheetId="2" r:id="rId2"/>
    <sheet name="Below 35" sheetId="3" r:id="rId3"/>
    <sheet name="Sum Stat for Below 35" sheetId="9" r:id="rId4"/>
    <sheet name="35 and above" sheetId="4" r:id="rId5"/>
    <sheet name="Sum Stat for 35 and above" sheetId="10" r:id="rId6"/>
    <sheet name="Part A (Tables &amp; Charts)" sheetId="5" r:id="rId7"/>
    <sheet name="Part B (Tables &amp; Charts)" sheetId="6" r:id="rId8"/>
    <sheet name="Part C (PivotTable)" sheetId="15" r:id="rId9"/>
    <sheet name="Part D " sheetId="18" r:id="rId10"/>
    <sheet name="Sheet1" sheetId="19" r:id="rId11"/>
  </sheets>
  <definedNames>
    <definedName name="_xlnm._FilterDatabase" localSheetId="4" hidden="1">'35 and above'!$A$1:$L$1374</definedName>
    <definedName name="_xlnm._FilterDatabase" localSheetId="0" hidden="1">'Full Dataset'!$A$1:$K$3901</definedName>
    <definedName name="_xlnm._FilterDatabase" localSheetId="1" hidden="1">'n = 2000'!$A$1:$P$2001</definedName>
    <definedName name="_xlnm._FilterDatabase" localSheetId="9" hidden="1">'Part D '!$A$1:$C$2001</definedName>
    <definedName name="_xlchart.v1.0" hidden="1">'Part B (Tables &amp; Charts)'!$A$23</definedName>
    <definedName name="_xlchart.v1.1" hidden="1">'Part B (Tables &amp; Charts)'!$A$24:$A$1048576</definedName>
    <definedName name="_xlchart.v1.2" hidden="1">'Part B (Tables &amp; Charts)'!$B$23</definedName>
    <definedName name="_xlchart.v1.3" hidden="1">'Part B (Tables &amp; Charts)'!$B$24:$B$1048576</definedName>
    <definedName name="_xlchart.v1.4" hidden="1">'Part D '!$J$4:$K$32</definedName>
    <definedName name="_xlchart.v1.5" hidden="1">'Part D '!$L$3</definedName>
    <definedName name="_xlchart.v1.6" hidden="1">'Part D '!$L$4:$L$32</definedName>
  </definedNames>
  <calcPr calcId="191028"/>
  <pivotCaches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L3" i="2"/>
  <c r="L2" i="2"/>
  <c r="B15" i="6"/>
  <c r="C15" i="6"/>
  <c r="B14" i="6"/>
  <c r="C14" i="6"/>
  <c r="B13" i="6"/>
  <c r="C13" i="6"/>
  <c r="B11" i="6"/>
  <c r="C11" i="6"/>
  <c r="C19" i="6"/>
  <c r="B19" i="6"/>
  <c r="C12" i="6"/>
  <c r="B12" i="6"/>
  <c r="C10" i="6"/>
  <c r="B10" i="6"/>
  <c r="C3" i="9" a="1"/>
  <c r="C3" i="9"/>
  <c r="C3" i="10" a="1"/>
  <c r="C3" i="10"/>
  <c r="D24" i="5"/>
  <c r="D25" i="5"/>
  <c r="D26" i="5"/>
  <c r="D27" i="5"/>
  <c r="D28" i="5"/>
  <c r="D29" i="5"/>
  <c r="D23" i="5"/>
  <c r="B24" i="5"/>
  <c r="B25" i="5"/>
  <c r="B26" i="5"/>
  <c r="B27" i="5"/>
  <c r="B28" i="5"/>
  <c r="B29" i="5"/>
  <c r="B23" i="5"/>
  <c r="B30" i="5"/>
  <c r="C17" i="6"/>
  <c r="C16" i="6"/>
  <c r="B16" i="6"/>
  <c r="B17" i="6"/>
  <c r="B18" i="6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K3284" i="1"/>
  <c r="K3214" i="1"/>
  <c r="K2041" i="1"/>
  <c r="K1974" i="1"/>
  <c r="K604" i="1"/>
  <c r="K2700" i="1"/>
  <c r="K651" i="1"/>
  <c r="K838" i="1"/>
  <c r="K2467" i="1"/>
  <c r="K2890" i="1"/>
  <c r="K1228" i="1"/>
  <c r="K499" i="1"/>
  <c r="K3797" i="1"/>
  <c r="K147" i="1"/>
  <c r="K799" i="1"/>
  <c r="K2386" i="1"/>
  <c r="K823" i="1"/>
  <c r="K602" i="1"/>
  <c r="K3119" i="1"/>
  <c r="K2771" i="1"/>
  <c r="K2028" i="1"/>
  <c r="K2942" i="1"/>
  <c r="K3680" i="1"/>
  <c r="K282" i="1"/>
  <c r="K3334" i="1"/>
  <c r="K2946" i="1"/>
  <c r="K1424" i="1"/>
  <c r="K1755" i="1"/>
  <c r="K3598" i="1"/>
  <c r="K1338" i="1"/>
  <c r="K1375" i="1"/>
  <c r="K2052" i="1"/>
  <c r="K2619" i="1"/>
  <c r="K921" i="1"/>
  <c r="K485" i="1"/>
  <c r="K2869" i="1"/>
  <c r="K1814" i="1"/>
  <c r="K3231" i="1"/>
  <c r="K3276" i="1"/>
  <c r="K190" i="1"/>
  <c r="K706" i="1"/>
  <c r="K1899" i="1"/>
  <c r="K2614" i="1"/>
  <c r="K1027" i="1"/>
  <c r="K2508" i="1"/>
  <c r="K1714" i="1"/>
  <c r="K2458" i="1"/>
  <c r="K2788" i="1"/>
  <c r="K185" i="1"/>
  <c r="K1086" i="1"/>
  <c r="K3615" i="1"/>
  <c r="K3559" i="1"/>
  <c r="K3287" i="1"/>
  <c r="K1768" i="1"/>
  <c r="K999" i="1"/>
  <c r="K3538" i="1"/>
  <c r="K3794" i="1"/>
  <c r="K168" i="1"/>
  <c r="K305" i="1"/>
  <c r="K3470" i="1"/>
  <c r="K794" i="1"/>
  <c r="K1795" i="1"/>
  <c r="K2118" i="1"/>
  <c r="K3013" i="1"/>
  <c r="K2438" i="1"/>
  <c r="K98" i="1"/>
  <c r="K976" i="1"/>
  <c r="K2395" i="1"/>
  <c r="K1705" i="1"/>
  <c r="K2524" i="1"/>
  <c r="K1230" i="1"/>
  <c r="K1391" i="1"/>
  <c r="K1866" i="1"/>
  <c r="K419" i="1"/>
  <c r="K658" i="1"/>
  <c r="K3643" i="1"/>
  <c r="K649" i="1"/>
  <c r="K372" i="1"/>
  <c r="K3028" i="1"/>
  <c r="K1617" i="1"/>
  <c r="K1597" i="1"/>
  <c r="K130" i="1"/>
  <c r="K264" i="1"/>
  <c r="K2255" i="1"/>
  <c r="K2841" i="1"/>
  <c r="K2894" i="1"/>
  <c r="K2517" i="1"/>
  <c r="K1136" i="1"/>
  <c r="K1836" i="1"/>
  <c r="K2171" i="1"/>
  <c r="K3727" i="1"/>
  <c r="K934" i="1"/>
  <c r="K57" i="1"/>
  <c r="K2949" i="1"/>
  <c r="K3487" i="1"/>
  <c r="K763" i="1"/>
  <c r="K2716" i="1"/>
  <c r="K3105" i="1"/>
  <c r="K3076" i="1"/>
  <c r="K757" i="1"/>
  <c r="K1483" i="1"/>
  <c r="K227" i="1"/>
  <c r="K167" i="1"/>
  <c r="K3388" i="1"/>
  <c r="K714" i="1"/>
  <c r="K3621" i="1"/>
  <c r="K2092" i="1"/>
  <c r="K1509" i="1"/>
  <c r="K28" i="1"/>
  <c r="K3734" i="1"/>
  <c r="K1264" i="1"/>
  <c r="K342" i="1"/>
  <c r="K1290" i="1"/>
  <c r="K3510" i="1"/>
  <c r="K2620" i="1"/>
  <c r="K965" i="1"/>
  <c r="K352" i="1"/>
  <c r="K1576" i="1"/>
  <c r="K1500" i="1"/>
  <c r="K3479" i="1"/>
  <c r="K506" i="1"/>
  <c r="K2972" i="1"/>
  <c r="K1175" i="1"/>
  <c r="K101" i="1"/>
  <c r="K1156" i="1"/>
  <c r="K2235" i="1"/>
  <c r="K778" i="1"/>
  <c r="K174" i="1"/>
  <c r="K515" i="1"/>
  <c r="K2944" i="1"/>
  <c r="K3668" i="1"/>
  <c r="K2635" i="1"/>
  <c r="K394" i="1"/>
  <c r="K3870" i="1"/>
  <c r="K731" i="1"/>
  <c r="K1434" i="1"/>
  <c r="K3742" i="1"/>
  <c r="K1784" i="1"/>
  <c r="K1251" i="1"/>
  <c r="K1411" i="1"/>
  <c r="K883" i="1"/>
  <c r="K1954" i="1"/>
  <c r="K2564" i="1"/>
  <c r="K3162" i="1"/>
  <c r="K3896" i="1"/>
  <c r="K577" i="1"/>
  <c r="K3695" i="1"/>
  <c r="K3351" i="1"/>
  <c r="K2184" i="1"/>
  <c r="K576" i="1"/>
  <c r="K437" i="1"/>
  <c r="K2948" i="1"/>
  <c r="K3361" i="1"/>
  <c r="K1107" i="1"/>
  <c r="K551" i="1"/>
  <c r="K2810" i="1"/>
  <c r="K2690" i="1"/>
  <c r="K2394" i="1"/>
  <c r="K2405" i="1"/>
  <c r="K2315" i="1"/>
  <c r="K2129" i="1"/>
  <c r="K2891" i="1"/>
  <c r="K73" i="1"/>
  <c r="K625" i="1"/>
  <c r="K631" i="1"/>
  <c r="K1782" i="1"/>
  <c r="K3772" i="1"/>
  <c r="K3799" i="1"/>
  <c r="K131" i="1"/>
  <c r="K3291" i="1"/>
  <c r="K2940" i="1"/>
  <c r="K1829" i="1"/>
  <c r="K2807" i="1"/>
  <c r="K3658" i="1"/>
  <c r="K139" i="1"/>
  <c r="K2780" i="1"/>
  <c r="K2215" i="1"/>
  <c r="K1491" i="1"/>
  <c r="K1536" i="1"/>
  <c r="K2499" i="1"/>
  <c r="K705" i="1"/>
  <c r="K1942" i="1"/>
  <c r="K2947" i="1"/>
  <c r="K2376" i="1"/>
  <c r="K3359" i="1"/>
  <c r="K1507" i="1"/>
  <c r="K1145" i="1"/>
  <c r="K1823" i="1"/>
  <c r="K2322" i="1"/>
  <c r="K3244" i="1"/>
  <c r="K2801" i="1"/>
  <c r="K3662" i="1"/>
  <c r="K3441" i="1"/>
  <c r="K1685" i="1"/>
  <c r="K382" i="1"/>
  <c r="K751" i="1"/>
  <c r="K2506" i="1"/>
  <c r="K1593" i="1"/>
  <c r="K761" i="1"/>
  <c r="K1287" i="1"/>
  <c r="K2720" i="1"/>
  <c r="K2267" i="1"/>
  <c r="K2596" i="1"/>
  <c r="K1417" i="1"/>
  <c r="K2323" i="1"/>
  <c r="K2239" i="1"/>
  <c r="K3" i="1"/>
  <c r="K3663" i="1"/>
  <c r="K2366" i="1"/>
  <c r="K3106" i="1"/>
  <c r="K814" i="1"/>
  <c r="K3387" i="1"/>
  <c r="K905" i="1"/>
  <c r="K3400" i="1"/>
  <c r="K3518" i="1"/>
  <c r="K1552" i="1"/>
  <c r="K1858" i="1"/>
  <c r="K1193" i="1"/>
  <c r="K3826" i="1"/>
  <c r="K623" i="1"/>
  <c r="K2381" i="1"/>
  <c r="K311" i="1"/>
  <c r="K3096" i="1"/>
  <c r="K2086" i="1"/>
  <c r="K2313" i="1"/>
  <c r="K3780" i="1"/>
  <c r="K871" i="1"/>
  <c r="K3022" i="1"/>
  <c r="K2217" i="1"/>
  <c r="K737" i="1"/>
  <c r="K2286" i="1"/>
  <c r="K1458" i="1"/>
  <c r="K1008" i="1"/>
  <c r="K2416" i="1"/>
  <c r="K975" i="1"/>
  <c r="K3849" i="1"/>
  <c r="K1596" i="1"/>
  <c r="K3023" i="1"/>
  <c r="K1612" i="1"/>
  <c r="K3472" i="1"/>
  <c r="K2047" i="1"/>
  <c r="K3859" i="1"/>
  <c r="K2152" i="1"/>
  <c r="K1307" i="1"/>
  <c r="K2910" i="1"/>
  <c r="K2693" i="1"/>
  <c r="K613" i="1"/>
  <c r="K1280" i="1"/>
  <c r="K3299" i="1"/>
  <c r="K1586" i="1"/>
  <c r="K134" i="1"/>
  <c r="K1373" i="1"/>
  <c r="K3011" i="1"/>
  <c r="K2758" i="1"/>
  <c r="K3892" i="1"/>
  <c r="K2583" i="1"/>
  <c r="K692" i="1"/>
  <c r="K123" i="1"/>
  <c r="K1927" i="1"/>
  <c r="K2979" i="1"/>
  <c r="K3842" i="1"/>
  <c r="K987" i="1"/>
  <c r="K829" i="1"/>
  <c r="K2331" i="1"/>
  <c r="K161" i="1"/>
  <c r="K1325" i="1"/>
  <c r="K1749" i="1"/>
  <c r="K677" i="1"/>
  <c r="K429" i="1"/>
  <c r="K50" i="1"/>
  <c r="K2291" i="1"/>
  <c r="K2682" i="1"/>
  <c r="K1227" i="1"/>
  <c r="K3541" i="1"/>
  <c r="K3121" i="1"/>
  <c r="K1471" i="1"/>
  <c r="K1894" i="1"/>
  <c r="K595" i="1"/>
  <c r="K347" i="1"/>
  <c r="K446" i="1"/>
  <c r="K2336" i="1"/>
  <c r="K3082" i="1"/>
  <c r="K3410" i="1"/>
  <c r="K684" i="1"/>
  <c r="K45" i="1"/>
  <c r="K628" i="1"/>
  <c r="K2443" i="1"/>
  <c r="K2789" i="1"/>
  <c r="K3333" i="1"/>
  <c r="K3801" i="1"/>
  <c r="K3686" i="1"/>
  <c r="K1160" i="1"/>
  <c r="K3300" i="1"/>
  <c r="K2914" i="1"/>
  <c r="K902" i="1"/>
  <c r="K2462" i="1"/>
  <c r="K3725" i="1"/>
  <c r="K1263" i="1"/>
  <c r="K1713" i="1"/>
  <c r="K40" i="1"/>
  <c r="K2987" i="1"/>
  <c r="K1091" i="1"/>
  <c r="K3856" i="1"/>
  <c r="K1492" i="1"/>
  <c r="K3525" i="1"/>
  <c r="K170" i="1"/>
  <c r="K345" i="1"/>
  <c r="K2442" i="1"/>
  <c r="K578" i="1"/>
  <c r="K1513" i="1"/>
  <c r="K2010" i="1"/>
  <c r="K543" i="1"/>
  <c r="K171" i="1"/>
  <c r="K1688" i="1"/>
  <c r="K1738" i="1"/>
  <c r="K2455" i="1"/>
  <c r="K824" i="1"/>
  <c r="K2413" i="1"/>
  <c r="K299" i="1"/>
  <c r="K3576" i="1"/>
  <c r="K3740" i="1"/>
  <c r="K2444" i="1"/>
  <c r="K3438" i="1"/>
  <c r="K2445" i="1"/>
  <c r="K2311" i="1"/>
  <c r="K3697" i="1"/>
  <c r="K1233" i="1"/>
  <c r="K2803" i="1"/>
  <c r="K3690" i="1"/>
  <c r="K3454" i="1"/>
  <c r="K2441" i="1"/>
  <c r="K1243" i="1"/>
  <c r="K3165" i="1"/>
  <c r="K3225" i="1"/>
  <c r="K2959" i="1"/>
  <c r="K2040" i="1"/>
  <c r="K3228" i="1"/>
  <c r="K1141" i="1"/>
  <c r="K1683" i="1"/>
  <c r="K3029" i="1"/>
  <c r="K2429" i="1"/>
  <c r="K1978" i="1"/>
  <c r="K3836" i="1"/>
  <c r="K3295" i="1"/>
  <c r="K3805" i="1"/>
  <c r="K1331" i="1"/>
  <c r="K3083" i="1"/>
  <c r="K1875" i="1"/>
  <c r="K1840" i="1"/>
  <c r="K2148" i="1"/>
  <c r="K189" i="1"/>
  <c r="K3164" i="1"/>
  <c r="K145" i="1"/>
  <c r="K300" i="1"/>
  <c r="K3592" i="1"/>
  <c r="K1585" i="1"/>
  <c r="K1983" i="1"/>
  <c r="K570" i="1"/>
  <c r="K1190" i="1"/>
  <c r="K2476" i="1"/>
  <c r="K336" i="1"/>
  <c r="K195" i="1"/>
  <c r="K3793" i="1"/>
  <c r="K2393" i="1"/>
  <c r="K1691" i="1"/>
  <c r="K1677" i="1"/>
  <c r="K2531" i="1"/>
  <c r="K1651" i="1"/>
  <c r="K3648" i="1"/>
  <c r="K3131" i="1"/>
  <c r="K2679" i="1"/>
  <c r="K2274" i="1"/>
  <c r="K2812" i="1"/>
  <c r="K2669" i="1"/>
  <c r="K230" i="1"/>
  <c r="K1071" i="1"/>
  <c r="K2260" i="1"/>
  <c r="K1869" i="1"/>
  <c r="K503" i="1"/>
  <c r="K2371" i="1"/>
  <c r="K3374" i="1"/>
  <c r="K2290" i="1"/>
  <c r="K2496" i="1"/>
  <c r="K579" i="1"/>
  <c r="K1495" i="1"/>
  <c r="K1176" i="1"/>
  <c r="K3411" i="1"/>
  <c r="K3075" i="1"/>
  <c r="K162" i="1"/>
  <c r="K2244" i="1"/>
  <c r="K1003" i="1"/>
  <c r="K1143" i="1"/>
  <c r="K3178" i="1"/>
  <c r="K3816" i="1"/>
  <c r="K339" i="1"/>
  <c r="K3116" i="1"/>
  <c r="K388" i="1"/>
  <c r="K2471" i="1"/>
  <c r="K3555" i="1"/>
  <c r="K3714" i="1"/>
  <c r="K3099" i="1"/>
  <c r="K2570" i="1"/>
  <c r="K3521" i="1"/>
  <c r="K44" i="1"/>
  <c r="K1364" i="1"/>
  <c r="K2084" i="1"/>
  <c r="K1895" i="1"/>
  <c r="K477" i="1"/>
  <c r="K645" i="1"/>
  <c r="K2664" i="1"/>
  <c r="K2871" i="1"/>
  <c r="K1717" i="1"/>
  <c r="K3532" i="1"/>
  <c r="K3021" i="1"/>
  <c r="K117" i="1"/>
  <c r="K3392" i="1"/>
  <c r="K3698" i="1"/>
  <c r="K2597" i="1"/>
  <c r="K258" i="1"/>
  <c r="K3664" i="1"/>
  <c r="K854" i="1"/>
  <c r="K2008" i="1"/>
  <c r="K700" i="1"/>
  <c r="K126" i="1"/>
  <c r="K3034" i="1"/>
  <c r="K2598" i="1"/>
  <c r="K2033" i="1"/>
  <c r="K1623" i="1"/>
  <c r="K598" i="1"/>
  <c r="K124" i="1"/>
  <c r="K3275" i="1"/>
  <c r="K2623" i="1"/>
  <c r="K947" i="1"/>
  <c r="K2005" i="1"/>
  <c r="K488" i="1"/>
  <c r="K2793" i="1"/>
  <c r="K937" i="1"/>
  <c r="K1250" i="1"/>
  <c r="K2926" i="1"/>
  <c r="K1352" i="1"/>
  <c r="K1131" i="1"/>
  <c r="K3659" i="1"/>
  <c r="K984" i="1"/>
  <c r="K2754" i="1"/>
  <c r="K3171" i="1"/>
  <c r="K3452" i="1"/>
  <c r="K376" i="1"/>
  <c r="K654" i="1"/>
  <c r="K1890" i="1"/>
  <c r="K2656" i="1"/>
  <c r="K969" i="1"/>
  <c r="K982" i="1"/>
  <c r="K3080" i="1"/>
  <c r="K2777" i="1"/>
  <c r="K2522" i="1"/>
  <c r="K1700" i="1"/>
  <c r="K626" i="1"/>
  <c r="K2363" i="1"/>
  <c r="K1526" i="1"/>
  <c r="K2158" i="1"/>
  <c r="K3875" i="1"/>
  <c r="K1639" i="1"/>
  <c r="K3257" i="1"/>
  <c r="K2328" i="1"/>
  <c r="K1629" i="1"/>
  <c r="K2021" i="1"/>
  <c r="K2035" i="1"/>
  <c r="K2006" i="1"/>
  <c r="K2037" i="1"/>
  <c r="K1366" i="1"/>
  <c r="K2525" i="1"/>
  <c r="K2164" i="1"/>
  <c r="K462" i="1"/>
  <c r="K289" i="1"/>
  <c r="K2225" i="1"/>
  <c r="K3759" i="1"/>
  <c r="K225" i="1"/>
  <c r="K3705" i="1"/>
  <c r="K1807" i="1"/>
  <c r="K770" i="1"/>
  <c r="K1757" i="1"/>
  <c r="K985" i="1"/>
  <c r="K1306" i="1"/>
  <c r="K3042" i="1"/>
  <c r="K1532" i="1"/>
  <c r="K1359" i="1"/>
  <c r="K1856" i="1"/>
  <c r="K2397" i="1"/>
  <c r="K3629" i="1"/>
  <c r="K3739" i="1"/>
  <c r="K3478" i="1"/>
  <c r="K3383" i="1"/>
  <c r="K2334" i="1"/>
  <c r="K2756" i="1"/>
  <c r="K3114" i="1"/>
  <c r="K1831" i="1"/>
  <c r="K3661" i="1"/>
  <c r="K2414" i="1"/>
  <c r="K1573" i="1"/>
  <c r="K3127" i="1"/>
  <c r="K2792" i="1"/>
  <c r="K385" i="1"/>
  <c r="K1415" i="1"/>
  <c r="K3086" i="1"/>
  <c r="K2347" i="1"/>
  <c r="K3718" i="1"/>
  <c r="K3570" i="1"/>
  <c r="K3078" i="1"/>
  <c r="K2589" i="1"/>
  <c r="K1439" i="1"/>
  <c r="K3102" i="1"/>
  <c r="K274" i="1"/>
  <c r="K2689" i="1"/>
  <c r="K552" i="1"/>
  <c r="K2190" i="1"/>
  <c r="K91" i="1"/>
  <c r="K728" i="1"/>
  <c r="K368" i="1"/>
  <c r="K3077" i="1"/>
  <c r="K949" i="1"/>
  <c r="K2764" i="1"/>
  <c r="K1104" i="1"/>
  <c r="K1146" i="1"/>
  <c r="K433" i="1"/>
  <c r="K1239" i="1"/>
  <c r="K1871" i="1"/>
  <c r="K1053" i="1"/>
  <c r="K643" i="1"/>
  <c r="K2839" i="1"/>
  <c r="K1285" i="1"/>
  <c r="K1584" i="1"/>
  <c r="K3255" i="1"/>
  <c r="K929" i="1"/>
  <c r="K1539" i="1"/>
  <c r="K2185" i="1"/>
  <c r="K1236" i="1"/>
  <c r="K2673" i="1"/>
  <c r="K1356" i="1"/>
  <c r="K1406" i="1"/>
  <c r="K608" i="1"/>
  <c r="K3844" i="1"/>
  <c r="K114" i="1"/>
  <c r="K2066" i="1"/>
  <c r="K1203" i="1"/>
  <c r="K1854" i="1"/>
  <c r="K1119" i="1"/>
  <c r="K646" i="1"/>
  <c r="K2165" i="1"/>
  <c r="K2093" i="1"/>
  <c r="K805" i="1"/>
  <c r="K3252" i="1"/>
  <c r="K1405" i="1"/>
  <c r="K1590" i="1"/>
  <c r="K860" i="1"/>
  <c r="K1751" i="1"/>
  <c r="K3712" i="1"/>
  <c r="K618" i="1"/>
  <c r="K1668" i="1"/>
  <c r="K1503" i="1"/>
  <c r="K88" i="1"/>
  <c r="K1756" i="1"/>
  <c r="K1560" i="1"/>
  <c r="K2173" i="1"/>
  <c r="K3268" i="1"/>
  <c r="K125" i="1"/>
  <c r="K3696" i="1"/>
  <c r="K1197" i="1"/>
  <c r="K1769" i="1"/>
  <c r="K2880" i="1"/>
  <c r="K188" i="1"/>
  <c r="K3091" i="1"/>
  <c r="K1202" i="1"/>
  <c r="K2012" i="1"/>
  <c r="K1852" i="1"/>
  <c r="K180" i="1"/>
  <c r="K780" i="1"/>
  <c r="K1177" i="1"/>
  <c r="K2314" i="1"/>
  <c r="K2559" i="1"/>
  <c r="K3781" i="1"/>
  <c r="K2342" i="1"/>
  <c r="K1783" i="1"/>
  <c r="K1898" i="1"/>
  <c r="K3577" i="1"/>
  <c r="K146" i="1"/>
  <c r="K235" i="1"/>
  <c r="K3558" i="1"/>
  <c r="K3607" i="1"/>
  <c r="K129" i="1"/>
  <c r="K87" i="1"/>
  <c r="K806" i="1"/>
  <c r="K3524" i="1"/>
  <c r="K3787" i="1"/>
  <c r="K48" i="1"/>
  <c r="K3408" i="1"/>
  <c r="K3345" i="1"/>
  <c r="K3402" i="1"/>
  <c r="K877" i="1"/>
  <c r="K1810" i="1"/>
  <c r="K1671" i="1"/>
  <c r="K3168" i="1"/>
  <c r="K3242" i="1"/>
  <c r="K2465" i="1"/>
  <c r="K3117" i="1"/>
  <c r="K2982" i="1"/>
  <c r="K2774" i="1"/>
  <c r="K205" i="1"/>
  <c r="K191" i="1"/>
  <c r="K1446" i="1"/>
  <c r="K1798" i="1"/>
  <c r="K1385" i="1"/>
  <c r="K234" i="1"/>
  <c r="K1447" i="1"/>
  <c r="K776" i="1"/>
  <c r="K1052" i="1"/>
  <c r="K1440" i="1"/>
  <c r="K3110" i="1"/>
  <c r="K742" i="1"/>
  <c r="K3322" i="1"/>
  <c r="K2178" i="1"/>
  <c r="K3371" i="1"/>
  <c r="K2837" i="1"/>
  <c r="K863" i="1"/>
  <c r="K3431" i="1"/>
  <c r="K85" i="1"/>
  <c r="K2945" i="1"/>
  <c r="K3265" i="1"/>
  <c r="K207" i="1"/>
  <c r="K2971" i="1"/>
  <c r="K1969" i="1"/>
  <c r="K2551" i="1"/>
  <c r="K1484" i="1"/>
  <c r="K3497" i="1"/>
  <c r="K373" i="1"/>
  <c r="K979" i="1"/>
  <c r="K746" i="1"/>
  <c r="K2585" i="1"/>
  <c r="K2344" i="1"/>
  <c r="K67" i="1"/>
  <c r="K3372" i="1"/>
  <c r="K2930" i="1"/>
  <c r="K1012" i="1"/>
  <c r="K2755" i="1"/>
  <c r="K1403" i="1"/>
  <c r="K1544" i="1"/>
  <c r="K1647" i="1"/>
  <c r="K2980" i="1"/>
  <c r="K1694" i="1"/>
  <c r="K1129" i="1"/>
  <c r="K3620" i="1"/>
  <c r="K3397" i="1"/>
  <c r="K1444" i="1"/>
  <c r="K3094" i="1"/>
  <c r="K1946" i="1"/>
  <c r="K1853" i="1"/>
  <c r="K2536" i="1"/>
  <c r="K505" i="1"/>
  <c r="K1805" i="1"/>
  <c r="K2696" i="1"/>
  <c r="K1041" i="1"/>
  <c r="K2367" i="1"/>
  <c r="K3628" i="1"/>
  <c r="K3796" i="1"/>
  <c r="K310" i="1"/>
  <c r="K3396" i="1"/>
  <c r="K97" i="1"/>
  <c r="K1355" i="1"/>
  <c r="K3222" i="1"/>
  <c r="K1138" i="1"/>
  <c r="K2579" i="1"/>
  <c r="K1237" i="1"/>
  <c r="K34" i="1"/>
  <c r="K1519" i="1"/>
  <c r="K1302" i="1"/>
  <c r="K2389" i="1"/>
  <c r="K1194" i="1"/>
  <c r="K136" i="1"/>
  <c r="K2763" i="1"/>
  <c r="K176" i="1"/>
  <c r="K1050" i="1"/>
  <c r="K1826" i="1"/>
  <c r="K3445" i="1"/>
  <c r="K29" i="1"/>
  <c r="K2519" i="1"/>
  <c r="K712" i="1"/>
  <c r="K3604" i="1"/>
  <c r="K426" i="1"/>
  <c r="K2781" i="1"/>
  <c r="K2150" i="1"/>
  <c r="K3823" i="1"/>
  <c r="K1291" i="1"/>
  <c r="K3090" i="1"/>
  <c r="K1846" i="1"/>
  <c r="K779" i="1"/>
  <c r="K1666" i="1"/>
  <c r="K2469" i="1"/>
  <c r="K1594" i="1"/>
  <c r="K3788" i="1"/>
  <c r="K3240" i="1"/>
  <c r="K2718" i="1"/>
  <c r="K733" i="1"/>
  <c r="K3476" i="1"/>
  <c r="K752" i="1"/>
  <c r="K3552" i="1"/>
  <c r="K1015" i="1"/>
  <c r="K3645" i="1"/>
  <c r="K1938" i="1"/>
  <c r="K1488" i="1"/>
  <c r="K816" i="1"/>
  <c r="K1308" i="1"/>
  <c r="K3325" i="1"/>
  <c r="K2155" i="1"/>
  <c r="K1553" i="1"/>
  <c r="K2675" i="1"/>
  <c r="K1950" i="1"/>
  <c r="K1881" i="1"/>
  <c r="K2992" i="1"/>
  <c r="K2770" i="1"/>
  <c r="K3745" i="1"/>
  <c r="K556" i="1"/>
  <c r="K331" i="1"/>
  <c r="K379" i="1"/>
  <c r="K885" i="1"/>
  <c r="K3145" i="1"/>
  <c r="K1184" i="1"/>
  <c r="K2595" i="1"/>
  <c r="K2254" i="1"/>
  <c r="K1342" i="1"/>
  <c r="K1891" i="1"/>
  <c r="K1830" i="1"/>
  <c r="K417" i="1"/>
  <c r="K592" i="1"/>
  <c r="K3832" i="1"/>
  <c r="K784" i="1"/>
  <c r="K3271" i="1"/>
  <c r="K2183" i="1"/>
  <c r="K1557" i="1"/>
  <c r="K2223" i="1"/>
  <c r="K3594" i="1"/>
  <c r="K141" i="1"/>
  <c r="K1968" i="1"/>
  <c r="K3568" i="1"/>
  <c r="K1106" i="1"/>
  <c r="K3520" i="1"/>
  <c r="K1173" i="1"/>
  <c r="K214" i="1"/>
  <c r="K58" i="1"/>
  <c r="K957" i="1"/>
  <c r="K1521" i="1"/>
  <c r="K1272" i="1"/>
  <c r="K533" i="1"/>
  <c r="K3292" i="1"/>
  <c r="K374" i="1"/>
  <c r="K3039" i="1"/>
  <c r="K3565" i="1"/>
  <c r="K1561" i="1"/>
  <c r="K846" i="1"/>
  <c r="K3031" i="1"/>
  <c r="K3703" i="1"/>
  <c r="K1684" i="1"/>
  <c r="K332" i="1"/>
  <c r="K678" i="1"/>
  <c r="K925" i="1"/>
  <c r="K2018" i="1"/>
  <c r="K704" i="1"/>
  <c r="K65" i="1"/>
  <c r="K1210" i="1"/>
  <c r="K2680" i="1"/>
  <c r="K3314" i="1"/>
  <c r="K2015" i="1"/>
  <c r="K2105" i="1"/>
  <c r="K2799" i="1"/>
  <c r="K454" i="1"/>
  <c r="K2333" i="1"/>
  <c r="K3055" i="1"/>
  <c r="K2646" i="1"/>
  <c r="K54" i="1"/>
  <c r="K3111" i="1"/>
  <c r="K708" i="1"/>
  <c r="K1408" i="1"/>
  <c r="K3536" i="1"/>
  <c r="K72" i="1"/>
  <c r="K3507" i="1"/>
  <c r="K971" i="1"/>
  <c r="K1451" i="1"/>
  <c r="K2385" i="1"/>
  <c r="K2637" i="1"/>
  <c r="K94" i="1"/>
  <c r="K2159" i="1"/>
  <c r="K501" i="1"/>
  <c r="K1987" i="1"/>
  <c r="K1350" i="1"/>
  <c r="K33" i="1"/>
  <c r="K2881" i="1"/>
  <c r="K1035" i="1"/>
  <c r="K896" i="1"/>
  <c r="K2511" i="1"/>
  <c r="K1880" i="1"/>
  <c r="K791" i="1"/>
  <c r="K2852" i="1"/>
  <c r="K836" i="1"/>
  <c r="K1610" i="1"/>
  <c r="K1758" i="1"/>
  <c r="K3058" i="1"/>
  <c r="K3707" i="1"/>
  <c r="K2224" i="1"/>
  <c r="K1965" i="1"/>
  <c r="K3047" i="1"/>
  <c r="K193" i="1"/>
  <c r="K3881" i="1"/>
  <c r="K3122" i="1"/>
  <c r="K354" i="1"/>
  <c r="K443" i="1"/>
  <c r="K2115" i="1"/>
  <c r="K2518" i="1"/>
  <c r="K972" i="1"/>
  <c r="K648" i="1"/>
  <c r="K3095" i="1"/>
  <c r="K1450" i="1"/>
  <c r="K236" i="1"/>
  <c r="K1998" i="1"/>
  <c r="K2064" i="1"/>
  <c r="K3763" i="1"/>
  <c r="K60" i="1"/>
  <c r="K1562" i="1"/>
  <c r="K2503" i="1"/>
  <c r="K322" i="1"/>
  <c r="K1654" i="1"/>
  <c r="K338" i="1"/>
  <c r="K1941" i="1"/>
  <c r="K2662" i="1"/>
  <c r="K638" i="1"/>
  <c r="K2407" i="1"/>
  <c r="K36" i="1"/>
  <c r="K3281" i="1"/>
  <c r="K1952" i="1"/>
  <c r="K3260" i="1"/>
  <c r="K3062" i="1"/>
  <c r="K2730" i="1"/>
  <c r="K3829" i="1"/>
  <c r="K61" i="1"/>
  <c r="K2725" i="1"/>
  <c r="K3563" i="1"/>
  <c r="K2070" i="1"/>
  <c r="K2212" i="1"/>
  <c r="K1075" i="1"/>
  <c r="K948" i="1"/>
  <c r="K1870" i="1"/>
  <c r="K2210" i="1"/>
  <c r="K3067" i="1"/>
  <c r="K3149" i="1"/>
  <c r="K3522" i="1"/>
  <c r="K1971" i="1"/>
  <c r="K2450" i="1"/>
  <c r="K1464" i="1"/>
  <c r="K2617" i="1"/>
  <c r="K3491" i="1"/>
  <c r="K3451" i="1"/>
  <c r="K839" i="1"/>
  <c r="K2715" i="1"/>
  <c r="K3403" i="1"/>
  <c r="K1080" i="1"/>
  <c r="K3465" i="1"/>
  <c r="K2912" i="1"/>
  <c r="K2317" i="1"/>
  <c r="K1167" i="1"/>
  <c r="K151" i="1"/>
  <c r="K2474" i="1"/>
  <c r="K103" i="1"/>
  <c r="K2421" i="1"/>
  <c r="K3385" i="1"/>
  <c r="K701" i="1"/>
  <c r="K981" i="1"/>
  <c r="K2390" i="1"/>
  <c r="K629" i="1"/>
  <c r="K2640" i="1"/>
  <c r="K2241" i="1"/>
  <c r="K323" i="1"/>
  <c r="K2873" i="1"/>
  <c r="K3266" i="1"/>
  <c r="K647" i="1"/>
  <c r="K3574" i="1"/>
  <c r="K914" i="1"/>
  <c r="K504" i="1"/>
  <c r="K1185" i="1"/>
  <c r="K1502" i="1"/>
  <c r="K1754" i="1"/>
  <c r="K1673" i="1"/>
  <c r="K1205" i="1"/>
  <c r="K1073" i="1"/>
  <c r="K178" i="1"/>
  <c r="K2802" i="1"/>
  <c r="K3296" i="1"/>
  <c r="K882" i="1"/>
  <c r="K2448" i="1"/>
  <c r="K1420" i="1"/>
  <c r="K51" i="1"/>
  <c r="K468" i="1"/>
  <c r="K1515" i="1"/>
  <c r="K2540" i="1"/>
  <c r="K2022" i="1"/>
  <c r="K2558" i="1"/>
  <c r="K301" i="1"/>
  <c r="K2324" i="1"/>
  <c r="K2007" i="1"/>
  <c r="K492" i="1"/>
  <c r="K1516" i="1"/>
  <c r="K3427" i="1"/>
  <c r="K1770" i="1"/>
  <c r="K1277" i="1"/>
  <c r="K1541" i="1"/>
  <c r="K612" i="1"/>
  <c r="K441" i="1"/>
  <c r="K1710" i="1"/>
  <c r="K792" i="1"/>
  <c r="K1665" i="1"/>
  <c r="K2449" i="1"/>
  <c r="K1988" i="1"/>
  <c r="K611" i="1"/>
  <c r="K2542" i="1"/>
  <c r="K2965" i="1"/>
  <c r="K695" i="1"/>
  <c r="K1918" i="1"/>
  <c r="K1966" i="1"/>
  <c r="K887" i="1"/>
  <c r="K2154" i="1"/>
  <c r="K2512" i="1"/>
  <c r="K2494" i="1"/>
  <c r="K475" i="1"/>
  <c r="K1311" i="1"/>
  <c r="K2295" i="1"/>
  <c r="K1939" i="1"/>
  <c r="K2283" i="1"/>
  <c r="K3421" i="1"/>
  <c r="K691" i="1"/>
  <c r="K517" i="1"/>
  <c r="K375" i="1"/>
  <c r="K2122" i="1"/>
  <c r="K1723" i="1"/>
  <c r="K202" i="1"/>
  <c r="K453" i="1"/>
  <c r="K3009" i="1"/>
  <c r="K686" i="1"/>
  <c r="K3582" i="1"/>
  <c r="K2102" i="1"/>
  <c r="K3898" i="1"/>
  <c r="K1047" i="1"/>
  <c r="K908" i="1"/>
  <c r="K726" i="1"/>
  <c r="K1911" i="1"/>
  <c r="K1970" i="1"/>
  <c r="K1724" i="1"/>
  <c r="K2958" i="1"/>
  <c r="K2259" i="1"/>
  <c r="K2299" i="1"/>
  <c r="K862" i="1"/>
  <c r="K927" i="1"/>
  <c r="K1692" i="1"/>
  <c r="K2424" i="1"/>
  <c r="K3749" i="1"/>
  <c r="K541" i="1"/>
  <c r="K3064" i="1"/>
  <c r="K3043" i="1"/>
  <c r="K866" i="1"/>
  <c r="K3254" i="1"/>
  <c r="K3061" i="1"/>
  <c r="K3583" i="1"/>
  <c r="K682" i="1"/>
  <c r="K1038" i="1"/>
  <c r="K2533" i="1"/>
  <c r="K3483" i="1"/>
  <c r="K213" i="1"/>
  <c r="K2043" i="1"/>
  <c r="K3204" i="1"/>
  <c r="K868" i="1"/>
  <c r="K175" i="1"/>
  <c r="K2574" i="1"/>
  <c r="K729" i="1"/>
  <c r="K3795" i="1"/>
  <c r="K3092" i="1"/>
  <c r="K3480" i="1"/>
  <c r="K2609" i="1"/>
  <c r="K561" i="1"/>
  <c r="K3248" i="1"/>
  <c r="K2487" i="1"/>
  <c r="K3642" i="1"/>
  <c r="K403" i="1"/>
  <c r="K3211" i="1"/>
  <c r="K3446" i="1"/>
  <c r="K1413" i="1"/>
  <c r="K2523" i="1"/>
  <c r="K1796" i="1"/>
  <c r="K1943" i="1"/>
  <c r="K163" i="1"/>
  <c r="K288" i="1"/>
  <c r="K1863" i="1"/>
  <c r="K229" i="1"/>
  <c r="K3458" i="1"/>
  <c r="K3623" i="1"/>
  <c r="K2428" i="1"/>
  <c r="K1113" i="1"/>
  <c r="K2866" i="1"/>
  <c r="K2365" i="1"/>
  <c r="K1063" i="1"/>
  <c r="K2168" i="1"/>
  <c r="K358" i="1"/>
  <c r="K1887" i="1"/>
  <c r="K1845" i="1"/>
  <c r="K3336" i="1"/>
  <c r="K2482" i="1"/>
  <c r="K3654" i="1"/>
  <c r="K250" i="1"/>
  <c r="K470" i="1"/>
  <c r="K3416" i="1"/>
  <c r="K522" i="1"/>
  <c r="K2374" i="1"/>
  <c r="K2867" i="1"/>
  <c r="K3017" i="1"/>
  <c r="K3283" i="1"/>
  <c r="K1132" i="1"/>
  <c r="K3612" i="1"/>
  <c r="K1159" i="1"/>
  <c r="K3079" i="1"/>
  <c r="K315" i="1"/>
  <c r="K2431" i="1"/>
  <c r="K747" i="1"/>
  <c r="K500" i="1"/>
  <c r="K3683" i="1"/>
  <c r="K1689" i="1"/>
  <c r="K819" i="1"/>
  <c r="K3757" i="1"/>
  <c r="K364" i="1"/>
  <c r="K316" i="1"/>
  <c r="K2121" i="1"/>
  <c r="K2954" i="1"/>
  <c r="K1066" i="1"/>
  <c r="K389" i="1"/>
  <c r="K1326" i="1"/>
  <c r="K2219" i="1"/>
  <c r="K2534" i="1"/>
  <c r="K3304" i="1"/>
  <c r="K2900" i="1"/>
  <c r="K3172" i="1"/>
  <c r="K1466" i="1"/>
  <c r="K2187" i="1"/>
  <c r="K1678" i="1"/>
  <c r="K2280" i="1"/>
  <c r="K2775" i="1"/>
  <c r="K2590" i="1"/>
  <c r="K3409" i="1"/>
  <c r="K2607" i="1"/>
  <c r="K3019" i="1"/>
  <c r="K2955" i="1"/>
  <c r="K196" i="1"/>
  <c r="K2061" i="1"/>
  <c r="K2233" i="1"/>
  <c r="K2973" i="1"/>
  <c r="K2054" i="1"/>
  <c r="K3170" i="1"/>
  <c r="K3830" i="1"/>
  <c r="K3193" i="1"/>
  <c r="K1274" i="1"/>
  <c r="K610" i="1"/>
  <c r="K1341" i="1"/>
  <c r="K2112" i="1"/>
  <c r="K431" i="1"/>
  <c r="K248" i="1"/>
  <c r="K2588" i="1"/>
  <c r="K2935" i="1"/>
  <c r="K3069" i="1"/>
  <c r="K830" i="1"/>
  <c r="K3369" i="1"/>
  <c r="K157" i="1"/>
  <c r="K3433" i="1"/>
  <c r="K2898" i="1"/>
  <c r="K1286" i="1"/>
  <c r="K3822" i="1"/>
  <c r="K341" i="1"/>
  <c r="K960" i="1"/>
  <c r="K3897" i="1"/>
  <c r="K1957" i="1"/>
  <c r="K86" i="1"/>
  <c r="K217" i="1"/>
  <c r="K102" i="1"/>
  <c r="K104" i="1"/>
  <c r="K1248" i="1"/>
  <c r="K3639" i="1"/>
  <c r="K152" i="1"/>
  <c r="K1901" i="1"/>
  <c r="K1703" i="1"/>
  <c r="K495" i="1"/>
  <c r="K802" i="1"/>
  <c r="K951" i="1"/>
  <c r="K2089" i="1"/>
  <c r="K3566" i="1"/>
  <c r="K496" i="1"/>
  <c r="K653" i="1"/>
  <c r="K3233" i="1"/>
  <c r="K1078" i="1"/>
  <c r="K2023" i="1"/>
  <c r="K3263" i="1"/>
  <c r="K478" i="1"/>
  <c r="K2369" i="1"/>
  <c r="K642" i="1"/>
  <c r="K3315" i="1"/>
  <c r="K2268" i="1"/>
  <c r="K312" i="1"/>
  <c r="K1508" i="1"/>
  <c r="K732" i="1"/>
  <c r="K2922" i="1"/>
  <c r="K218" i="1"/>
  <c r="K2515" i="1"/>
  <c r="K1266" i="1"/>
  <c r="K1905" i="1"/>
  <c r="K3721" i="1"/>
  <c r="K12" i="1"/>
  <c r="K3815" i="1"/>
  <c r="K1813" i="1"/>
  <c r="K3540" i="1"/>
  <c r="K35" i="1"/>
  <c r="K3617" i="1"/>
  <c r="K1252" i="1"/>
  <c r="K2683" i="1"/>
  <c r="K1618" i="1"/>
  <c r="K381" i="1"/>
  <c r="K1914" i="1"/>
  <c r="K2833" i="1"/>
  <c r="K2904" i="1"/>
  <c r="K3157" i="1"/>
  <c r="K2631" i="1"/>
  <c r="K3460" i="1"/>
  <c r="K2582" i="1"/>
  <c r="K1017" i="1"/>
  <c r="K3754" i="1"/>
  <c r="K2815" i="1"/>
  <c r="K2182" i="1"/>
  <c r="K1885" i="1"/>
  <c r="K859" i="1"/>
  <c r="K1283" i="1"/>
  <c r="K768" i="1"/>
  <c r="K1945" i="1"/>
  <c r="K594" i="1"/>
  <c r="K3868" i="1"/>
  <c r="K246" i="1"/>
  <c r="K3226" i="1"/>
  <c r="K3682" i="1"/>
  <c r="K78" i="1"/>
  <c r="K1975" i="1"/>
  <c r="K3644" i="1"/>
  <c r="K3218" i="1"/>
  <c r="K1514" i="1"/>
  <c r="K3153" i="1"/>
  <c r="K290" i="1"/>
  <c r="K1790" i="1"/>
  <c r="K2341" i="1"/>
  <c r="K961" i="1"/>
  <c r="K297" i="1"/>
  <c r="K3701" i="1"/>
  <c r="K3447" i="1"/>
  <c r="K105" i="1"/>
  <c r="K232" i="1"/>
  <c r="K753" i="1"/>
  <c r="K2692" i="1"/>
  <c r="K3752" i="1"/>
  <c r="K350" i="1"/>
  <c r="K1636" i="1"/>
  <c r="K1641" i="1"/>
  <c r="K1722" i="1"/>
  <c r="K1040" i="1"/>
  <c r="K2307" i="1"/>
  <c r="K2372" i="1"/>
  <c r="K2194" i="1"/>
  <c r="K3338" i="1"/>
  <c r="K845" i="1"/>
  <c r="K1616" i="1"/>
  <c r="K1166" i="1"/>
  <c r="K1323" i="1"/>
  <c r="K2766" i="1"/>
  <c r="K254" i="1"/>
  <c r="K1097" i="1"/>
  <c r="K1363" i="1"/>
  <c r="K1232" i="1"/>
  <c r="K2000" i="1"/>
  <c r="K56" i="1"/>
  <c r="K3719" i="1"/>
  <c r="K2145" i="1"/>
  <c r="K3363" i="1"/>
  <c r="K1025" i="1"/>
  <c r="K2396" i="1"/>
  <c r="K3511" i="1"/>
  <c r="K3852" i="1"/>
  <c r="K2581" i="1"/>
  <c r="K1217" i="1"/>
  <c r="K2151" i="1"/>
  <c r="K781" i="1"/>
  <c r="K771" i="1"/>
  <c r="K3694" i="1"/>
  <c r="K3531" i="1"/>
  <c r="K3135" i="1"/>
  <c r="K1024" i="1"/>
  <c r="K2251" i="1"/>
  <c r="K106" i="1"/>
  <c r="K3215" i="1"/>
  <c r="K2908" i="1"/>
  <c r="K1746" i="1"/>
  <c r="K1704" i="1"/>
  <c r="K1181" i="1"/>
  <c r="K1174" i="1"/>
  <c r="K627" i="1"/>
  <c r="K3223" i="1"/>
  <c r="K2297" i="1"/>
  <c r="K2348" i="1"/>
  <c r="K2049" i="1"/>
  <c r="K461" i="1"/>
  <c r="K2701" i="1"/>
  <c r="K2117" i="1"/>
  <c r="K2857" i="1"/>
  <c r="K2430" i="1"/>
  <c r="K4" i="1"/>
  <c r="K2473" i="1"/>
  <c r="K479" i="1"/>
  <c r="K2103" i="1"/>
  <c r="K1111" i="1"/>
  <c r="K265" i="1"/>
  <c r="K536" i="1"/>
  <c r="K2141" i="1"/>
  <c r="K1504" i="1"/>
  <c r="K1235" i="1"/>
  <c r="K1469" i="1"/>
  <c r="K3546" i="1"/>
  <c r="K1329" i="1"/>
  <c r="K3769" i="1"/>
  <c r="K2119" i="1"/>
  <c r="K3671" i="1"/>
  <c r="K991" i="1"/>
  <c r="K3741" i="1"/>
  <c r="K847" i="1"/>
  <c r="K2545" i="1"/>
  <c r="K801" i="1"/>
  <c r="K1921" i="1"/>
  <c r="K1699" i="1"/>
  <c r="K25" i="1"/>
  <c r="K1028" i="1"/>
  <c r="K355" i="1"/>
  <c r="K1599" i="1"/>
  <c r="K2555" i="1"/>
  <c r="K3148" i="1"/>
  <c r="K276" i="1"/>
  <c r="K2432" i="1"/>
  <c r="K271" i="1"/>
  <c r="K512" i="1"/>
  <c r="K1977" i="1"/>
  <c r="K1888" i="1"/>
  <c r="K1065" i="1"/>
  <c r="K3430" i="1"/>
  <c r="K150" i="1"/>
  <c r="K2874" i="1"/>
  <c r="K3002" i="1"/>
  <c r="K2610" i="1"/>
  <c r="K384" i="1"/>
  <c r="K3527" i="1"/>
  <c r="K1178" i="1"/>
  <c r="K3708" i="1"/>
  <c r="K622" i="1"/>
  <c r="K2611" i="1"/>
  <c r="K2677" i="1"/>
  <c r="K11" i="1"/>
  <c r="K2310" i="1"/>
  <c r="K1844" i="1"/>
  <c r="K49" i="1"/>
  <c r="K1745" i="1"/>
  <c r="K2459" i="1"/>
  <c r="K1481" i="1"/>
  <c r="K1085" i="1"/>
  <c r="K2658" i="1"/>
  <c r="K3332" i="1"/>
  <c r="K243" i="1"/>
  <c r="K962" i="1"/>
  <c r="K457" i="1"/>
  <c r="K3706" i="1"/>
  <c r="K3762" i="1"/>
  <c r="K511" i="1"/>
  <c r="K2552" i="1"/>
  <c r="K1165" i="1"/>
  <c r="K2797" i="1"/>
  <c r="K3589" i="1"/>
  <c r="K3800" i="1"/>
  <c r="K1005" i="1"/>
  <c r="K1404" i="1"/>
  <c r="K3528" i="1"/>
  <c r="K3232" i="1"/>
  <c r="K3129" i="1"/>
  <c r="K1961" i="1"/>
  <c r="K1034" i="1"/>
  <c r="K3036" i="1"/>
  <c r="K568" i="1"/>
  <c r="K3533" i="1"/>
  <c r="K261" i="1"/>
  <c r="K2107" i="1"/>
  <c r="K910" i="1"/>
  <c r="K1540" i="1"/>
  <c r="K1827" i="1"/>
  <c r="K1057" i="1"/>
  <c r="K992" i="1"/>
  <c r="K1986" i="1"/>
  <c r="K3278" i="1"/>
  <c r="K3337" i="1"/>
  <c r="K1163" i="1"/>
  <c r="K275" i="1"/>
  <c r="K362" i="1"/>
  <c r="K3688" i="1"/>
  <c r="K390" i="1"/>
  <c r="K3821" i="1"/>
  <c r="K2849" i="1"/>
  <c r="K1835" i="1"/>
  <c r="K1493" i="1"/>
  <c r="K2699" i="1"/>
  <c r="K2357" i="1"/>
  <c r="K3775" i="1"/>
  <c r="K1421" i="1"/>
  <c r="K2507" i="1"/>
  <c r="K1864" i="1"/>
  <c r="K2800" i="1"/>
  <c r="K2226" i="1"/>
  <c r="K179" i="1"/>
  <c r="K1265" i="1"/>
  <c r="K587" i="1"/>
  <c r="K1752" i="1"/>
  <c r="K208" i="1"/>
  <c r="K1822" i="1"/>
  <c r="K407" i="1"/>
  <c r="K693" i="1"/>
  <c r="K3414" i="1"/>
  <c r="K1776" i="1"/>
  <c r="K3887" i="1"/>
  <c r="K1542" i="1"/>
  <c r="K1033" i="1"/>
  <c r="K3277" i="1"/>
  <c r="K856" i="1"/>
  <c r="K2116" i="1"/>
  <c r="K1061" i="1"/>
  <c r="K939" i="1"/>
  <c r="K2415" i="1"/>
  <c r="K2966" i="1"/>
  <c r="K2485" i="1"/>
  <c r="K1928" i="1"/>
  <c r="K399" i="1"/>
  <c r="K1223" i="1"/>
  <c r="K2931" i="1"/>
  <c r="K3496" i="1"/>
  <c r="K1821" i="1"/>
  <c r="K474" i="1"/>
  <c r="K1873" i="1"/>
  <c r="K1436" i="1"/>
  <c r="K690" i="1"/>
  <c r="K2228" i="1"/>
  <c r="K3386" i="1"/>
  <c r="K2211" i="1"/>
  <c r="K2714" i="1"/>
  <c r="K764" i="1"/>
  <c r="K605" i="1"/>
  <c r="K2886" i="1"/>
  <c r="K1124" i="1"/>
  <c r="K3593" i="1"/>
  <c r="K1528" i="1"/>
  <c r="K3273" i="1"/>
  <c r="K3519" i="1"/>
  <c r="K1267" i="1"/>
  <c r="K2752" i="1"/>
  <c r="K795" i="1"/>
  <c r="K1348" i="1"/>
  <c r="K1435" i="1"/>
  <c r="K3843" i="1"/>
  <c r="K3871" i="1"/>
  <c r="K2905" i="1"/>
  <c r="K3514" i="1"/>
  <c r="K545" i="1"/>
  <c r="K3860" i="1"/>
  <c r="K2032" i="1"/>
  <c r="K2538" i="1"/>
  <c r="K3280" i="1"/>
  <c r="K1917" i="1"/>
  <c r="K3840" i="1"/>
  <c r="K2567" i="1"/>
  <c r="K1254" i="1"/>
  <c r="K3850" i="1"/>
  <c r="K2166" i="1"/>
  <c r="K662" i="1"/>
  <c r="K1569" i="1"/>
  <c r="K2606" i="1"/>
  <c r="K1064" i="1"/>
  <c r="K1967" i="1"/>
  <c r="K1390" i="1"/>
  <c r="K1214" i="1"/>
  <c r="K1847" i="1"/>
  <c r="K3343" i="1"/>
  <c r="K1371" i="1"/>
  <c r="K1851" i="1"/>
  <c r="K3436" i="1"/>
  <c r="K2098" i="1"/>
  <c r="K2221" i="1"/>
  <c r="K3221" i="1"/>
  <c r="K3198" i="1"/>
  <c r="K3241" i="1"/>
  <c r="K3768" i="1"/>
  <c r="K3839" i="1"/>
  <c r="K128" i="1"/>
  <c r="K1920" i="1"/>
  <c r="K3444" i="1"/>
  <c r="K2426" i="1"/>
  <c r="K2075" i="1"/>
  <c r="K3051" i="1"/>
  <c r="K2648" i="1"/>
  <c r="K326" i="1"/>
  <c r="K3586" i="1"/>
  <c r="K2757" i="1"/>
  <c r="K1023" i="1"/>
  <c r="K3112" i="1"/>
  <c r="K92" i="1"/>
  <c r="K2644" i="1"/>
  <c r="K586" i="1"/>
  <c r="K469" i="1"/>
  <c r="K416" i="1"/>
  <c r="K3833" i="1"/>
  <c r="K1275" i="1"/>
  <c r="K2205" i="1"/>
  <c r="K1527" i="1"/>
  <c r="K1719" i="1"/>
  <c r="K2188" i="1"/>
  <c r="K3288" i="1"/>
  <c r="K2713" i="1"/>
  <c r="K3665" i="1"/>
  <c r="K3691" i="1"/>
  <c r="K995" i="1"/>
  <c r="K3786" i="1"/>
  <c r="K3869" i="1"/>
  <c r="K825" i="1"/>
  <c r="K1376" i="1"/>
  <c r="K1682" i="1"/>
  <c r="K442" i="1"/>
  <c r="K3893" i="1"/>
  <c r="K2463" i="1"/>
  <c r="K1743" i="1"/>
  <c r="K2358" i="1"/>
  <c r="K47" i="1"/>
  <c r="K942" i="1"/>
  <c r="K1379" i="1"/>
  <c r="K1125" i="1"/>
  <c r="K3303" i="1"/>
  <c r="K1098" i="1"/>
  <c r="K3501" i="1"/>
  <c r="K1037" i="1"/>
  <c r="K2831" i="1"/>
  <c r="K3811" i="1"/>
  <c r="K699" i="1"/>
  <c r="K3261" i="1"/>
  <c r="K3107" i="1"/>
  <c r="K946" i="1"/>
  <c r="K2846" i="1"/>
  <c r="K1832" i="1"/>
  <c r="K3027" i="1"/>
  <c r="K1787" i="1"/>
  <c r="K1211" i="1"/>
  <c r="K118" i="1"/>
  <c r="K679" i="1"/>
  <c r="K280" i="1"/>
  <c r="K1600" i="1"/>
  <c r="K82" i="1"/>
  <c r="K3132" i="1"/>
  <c r="K1904" i="1"/>
  <c r="K713" i="1"/>
  <c r="K2911" i="1"/>
  <c r="K3010" i="1"/>
  <c r="K1732" i="1"/>
  <c r="K2840" i="1"/>
  <c r="K1407" i="1"/>
  <c r="K3611" i="1"/>
  <c r="K2425" i="1"/>
  <c r="K2604" i="1"/>
  <c r="K989" i="1"/>
  <c r="K1388" i="1"/>
  <c r="K3581" i="1"/>
  <c r="K1172" i="1"/>
  <c r="K3649" i="1"/>
  <c r="K1857" i="1"/>
  <c r="K1164" i="1"/>
  <c r="K1531" i="1"/>
  <c r="K2785" i="1"/>
  <c r="K1288" i="1"/>
  <c r="K1183" i="1"/>
  <c r="K2025" i="1"/>
  <c r="K1004" i="1"/>
  <c r="K3537" i="1"/>
  <c r="K3808" i="1"/>
  <c r="K3553" i="1"/>
  <c r="K668" i="1"/>
  <c r="K2073" i="1"/>
  <c r="K3873" i="1"/>
  <c r="K3467" i="1"/>
  <c r="K2865" i="1"/>
  <c r="K2626" i="1"/>
  <c r="K1428" i="1"/>
  <c r="K1517" i="1"/>
  <c r="K2969" i="1"/>
  <c r="K3746" i="1"/>
  <c r="K508" i="1"/>
  <c r="K3423" i="1"/>
  <c r="K1079" i="1"/>
  <c r="K3183" i="1"/>
  <c r="K2196" i="1"/>
  <c r="K1661" i="1"/>
  <c r="K2884" i="1"/>
  <c r="K521" i="1"/>
  <c r="K2298" i="1"/>
  <c r="K1426" i="1"/>
  <c r="K2561" i="1"/>
  <c r="K68" i="1"/>
  <c r="K2514" i="1"/>
  <c r="K661" i="1"/>
  <c r="K3602" i="1"/>
  <c r="K894" i="1"/>
  <c r="K2380" i="1"/>
  <c r="K785" i="1"/>
  <c r="K2984" i="1"/>
  <c r="K2967" i="1"/>
  <c r="K1162" i="1"/>
  <c r="K1453" i="1"/>
  <c r="K3866" i="1"/>
  <c r="K574" i="1"/>
  <c r="K1740" i="1"/>
  <c r="K1777" i="1"/>
  <c r="K3317" i="1"/>
  <c r="K3026" i="1"/>
  <c r="K977" i="1"/>
  <c r="K1312" i="1"/>
  <c r="K2941" i="1"/>
  <c r="K2674" i="1"/>
  <c r="K3640" i="1"/>
  <c r="K767" i="1"/>
  <c r="K1340" i="1"/>
  <c r="K160" i="1"/>
  <c r="K993" i="1"/>
  <c r="K3450" i="1"/>
  <c r="K1811" i="1"/>
  <c r="K1170" i="1"/>
  <c r="K2359" i="1"/>
  <c r="K2139" i="1"/>
  <c r="K3722" i="1"/>
  <c r="K1538" i="1"/>
  <c r="K1936" i="1"/>
  <c r="K2592" i="1"/>
  <c r="K1512" i="1"/>
  <c r="K1624" i="1"/>
  <c r="K872" i="1"/>
  <c r="K2591" i="1"/>
  <c r="K23" i="1"/>
  <c r="K3054" i="1"/>
  <c r="K1765" i="1"/>
  <c r="K3824" i="1"/>
  <c r="K3269" i="1"/>
  <c r="K3041" i="1"/>
  <c r="K1546" i="1"/>
  <c r="K1392" i="1"/>
  <c r="K1002" i="1"/>
  <c r="K3736" i="1"/>
  <c r="K1806" i="1"/>
  <c r="K2330" i="1"/>
  <c r="K1523" i="1"/>
  <c r="K3202" i="1"/>
  <c r="K672" i="1"/>
  <c r="K734" i="1"/>
  <c r="K209" i="1"/>
  <c r="K2794" i="1"/>
  <c r="K1151" i="1"/>
  <c r="K1706" i="1"/>
  <c r="K2773" i="1"/>
  <c r="K1652" i="1"/>
  <c r="K284" i="1"/>
  <c r="K3851" i="1"/>
  <c r="K3071" i="1"/>
  <c r="K2985" i="1"/>
  <c r="K3089" i="1"/>
  <c r="K1284" i="1"/>
  <c r="K1716" i="1"/>
  <c r="K2666" i="1"/>
  <c r="K2398" i="1"/>
  <c r="K3613" i="1"/>
  <c r="K3587" i="1"/>
  <c r="K3817" i="1"/>
  <c r="K1907" i="1"/>
  <c r="K3007" i="1"/>
  <c r="K3802" i="1"/>
  <c r="K1393" i="1"/>
  <c r="K1771" i="1"/>
  <c r="K986" i="1"/>
  <c r="K1322" i="1"/>
  <c r="K2584" i="1"/>
  <c r="K2048" i="1"/>
  <c r="K2404" i="1"/>
  <c r="K850" i="1"/>
  <c r="K1361" i="1"/>
  <c r="K667" i="1"/>
  <c r="K3259" i="1"/>
  <c r="K1494" i="1"/>
  <c r="K532" i="1"/>
  <c r="K313" i="1"/>
  <c r="K2827" i="1"/>
  <c r="K409" i="1"/>
  <c r="K1195" i="1"/>
  <c r="K473" i="1"/>
  <c r="K1431" i="1"/>
  <c r="K2565" i="1"/>
  <c r="K2056" i="1"/>
  <c r="K19" i="1"/>
  <c r="K1809" i="1"/>
  <c r="K3179" i="1"/>
  <c r="K1293" i="1"/>
  <c r="K149" i="1"/>
  <c r="K2776" i="1"/>
  <c r="K3087" i="1"/>
  <c r="K2401" i="1"/>
  <c r="K2843" i="1"/>
  <c r="K1940" i="1"/>
  <c r="K3025" i="1"/>
  <c r="K588" i="1"/>
  <c r="K377" i="1"/>
  <c r="K3190" i="1"/>
  <c r="K476" i="1"/>
  <c r="K464" i="1"/>
  <c r="K2156" i="1"/>
  <c r="K1980" i="1"/>
  <c r="K3347" i="1"/>
  <c r="K2016" i="1"/>
  <c r="K3154" i="1"/>
  <c r="K2042" i="1"/>
  <c r="K2668" i="1"/>
  <c r="K1456" i="1"/>
  <c r="K1218" i="1"/>
  <c r="K1780" i="1"/>
  <c r="K2856" i="1"/>
  <c r="K3044" i="1"/>
  <c r="K1742" i="1"/>
  <c r="K2004" i="1"/>
  <c r="K3475" i="1"/>
  <c r="K2162" i="1"/>
  <c r="K1489" i="1"/>
  <c r="K2577" i="1"/>
  <c r="K584" i="1"/>
  <c r="K3147" i="1"/>
  <c r="K1344" i="1"/>
  <c r="K1985" i="1"/>
  <c r="K2135" i="1"/>
  <c r="K296" i="1"/>
  <c r="K580" i="1"/>
  <c r="K3716" i="1"/>
  <c r="K2877" i="1"/>
  <c r="K2201" i="1"/>
  <c r="K1332" i="1"/>
  <c r="K2639" i="1"/>
  <c r="K3459" i="1"/>
  <c r="K3201" i="1"/>
  <c r="K2742" i="1"/>
  <c r="K1241" i="1"/>
  <c r="K2277" i="1"/>
  <c r="K216" i="1"/>
  <c r="K2362" i="1"/>
  <c r="K1655" i="1"/>
  <c r="K1760" i="1"/>
  <c r="K3455" i="1"/>
  <c r="K3432" i="1"/>
  <c r="K2017" i="1"/>
  <c r="K881" i="1"/>
  <c r="K1868" i="1"/>
  <c r="K2513" i="1"/>
  <c r="K1913" i="1"/>
  <c r="K1410" i="1"/>
  <c r="K493" i="1"/>
  <c r="K1638" i="1"/>
  <c r="K1296" i="1"/>
  <c r="K3512" i="1"/>
  <c r="K542" i="1"/>
  <c r="K321" i="1"/>
  <c r="K3585" i="1"/>
  <c r="K498" i="1"/>
  <c r="K2490" i="1"/>
  <c r="K1154" i="1"/>
  <c r="K3048" i="1"/>
  <c r="K2778" i="1"/>
  <c r="K2111" i="1"/>
  <c r="K810" i="1"/>
  <c r="K1947" i="1"/>
  <c r="K2663" i="1"/>
  <c r="K2072" i="1"/>
  <c r="K3352" i="1"/>
  <c r="K3882" i="1"/>
  <c r="K2896" i="1"/>
  <c r="K210" i="1"/>
  <c r="K2665" i="1"/>
  <c r="K3274" i="1"/>
  <c r="K970" i="1"/>
  <c r="K1158" i="1"/>
  <c r="K212" i="1"/>
  <c r="K1153" i="1"/>
  <c r="K783" i="1"/>
  <c r="K3489" i="1"/>
  <c r="K539" i="1"/>
  <c r="K1993" i="1"/>
  <c r="K1999" i="1"/>
  <c r="K2197" i="1"/>
  <c r="K1135" i="1"/>
  <c r="K1102" i="1"/>
  <c r="K2131" i="1"/>
  <c r="K2361" i="1"/>
  <c r="K1625" i="1"/>
  <c r="K1006" i="1"/>
  <c r="K2829" i="1"/>
  <c r="K1139" i="1"/>
  <c r="K1537" i="1"/>
  <c r="K1695" i="1"/>
  <c r="K1346" i="1"/>
  <c r="K721" i="1"/>
  <c r="K3597" i="1"/>
  <c r="K890" i="1"/>
  <c r="K510" i="1"/>
  <c r="K262" i="1"/>
  <c r="K1916" i="1"/>
  <c r="K869" i="1"/>
  <c r="K938" i="1"/>
  <c r="K1058" i="1"/>
  <c r="K2261" i="1"/>
  <c r="K329" i="1"/>
  <c r="K1430" i="1"/>
  <c r="K2146" i="1"/>
  <c r="K1944" i="1"/>
  <c r="K401" i="1"/>
  <c r="K2721" i="1"/>
  <c r="K2124" i="1"/>
  <c r="K3681" i="1"/>
  <c r="K1020" i="1"/>
  <c r="K1582" i="1"/>
  <c r="K685" i="1"/>
  <c r="K3328" i="1"/>
  <c r="K907" i="1"/>
  <c r="K30" i="1"/>
  <c r="K434" i="1"/>
  <c r="K2460" i="1"/>
  <c r="K2253" i="1"/>
  <c r="K2825" i="1"/>
  <c r="K3435" i="1"/>
  <c r="K2743" i="1"/>
  <c r="K2134" i="1"/>
  <c r="K865" i="1"/>
  <c r="K2599" i="1"/>
  <c r="K3354" i="1"/>
  <c r="K3756" i="1"/>
  <c r="K1701" i="1"/>
  <c r="K1076" i="1"/>
  <c r="K1244" i="1"/>
  <c r="K1839" i="1"/>
  <c r="K2356" i="1"/>
  <c r="K3827" i="1"/>
  <c r="K256" i="1"/>
  <c r="K1592" i="1"/>
  <c r="K2030" i="1"/>
  <c r="K2257" i="1"/>
  <c r="K2293" i="1"/>
  <c r="K3155" i="1"/>
  <c r="K889" i="1"/>
  <c r="K3286" i="1"/>
  <c r="K432" i="1"/>
  <c r="K249" i="1"/>
  <c r="K21" i="1"/>
  <c r="K2645" i="1"/>
  <c r="K2703" i="1"/>
  <c r="K93" i="1"/>
  <c r="K2963" i="1"/>
  <c r="K2732" i="1"/>
  <c r="K337" i="1"/>
  <c r="K39" i="1"/>
  <c r="K1698" i="1"/>
  <c r="K2879" i="1"/>
  <c r="K3270" i="1"/>
  <c r="K2952" i="1"/>
  <c r="K317" i="1"/>
  <c r="K3187" i="1"/>
  <c r="K516" i="1"/>
  <c r="K3108" i="1"/>
  <c r="K3318" i="1"/>
  <c r="K564" i="1"/>
  <c r="K601" i="1"/>
  <c r="K1386" i="1"/>
  <c r="K2642" i="1"/>
  <c r="K3404" i="1"/>
  <c r="K2245" i="1"/>
  <c r="K3516" i="1"/>
  <c r="K3449" i="1"/>
  <c r="K2500" i="1"/>
  <c r="K17" i="1"/>
  <c r="K74" i="1"/>
  <c r="K222" i="1"/>
  <c r="K2418" i="1"/>
  <c r="K3357" i="1"/>
  <c r="K547" i="1"/>
  <c r="K3267" i="1"/>
  <c r="K614" i="1"/>
  <c r="K1320" i="1"/>
  <c r="K201" i="1"/>
  <c r="K1729" i="1"/>
  <c r="K1676" i="1"/>
  <c r="K1462" i="1"/>
  <c r="K3544" i="1"/>
  <c r="K2822" i="1"/>
  <c r="K1815" i="1"/>
  <c r="K3053" i="1"/>
  <c r="K1414" i="1"/>
  <c r="K2214" i="1"/>
  <c r="K680" i="1"/>
  <c r="K3156" i="1"/>
  <c r="K620" i="1"/>
  <c r="K1442" i="1"/>
  <c r="K2340" i="1"/>
  <c r="K1800" i="1"/>
  <c r="K3375" i="1"/>
  <c r="K571" i="1"/>
  <c r="K2384" i="1"/>
  <c r="K2736" i="1"/>
  <c r="K973" i="1"/>
  <c r="K2391" i="1"/>
  <c r="K2087" i="1"/>
  <c r="K90" i="1"/>
  <c r="K2651" i="1"/>
  <c r="K1818" i="1"/>
  <c r="K3059" i="1"/>
  <c r="K1300" i="1"/>
  <c r="K133" i="1"/>
  <c r="K743" i="1"/>
  <c r="K2378" i="1"/>
  <c r="K3738" i="1"/>
  <c r="K2878" i="1"/>
  <c r="K3125" i="1"/>
  <c r="K2717" i="1"/>
  <c r="K3529" i="1"/>
  <c r="K3073" i="1"/>
  <c r="K1258" i="1"/>
  <c r="K334" i="1"/>
  <c r="K3744" i="1"/>
  <c r="K3599" i="1"/>
  <c r="K2697" i="1"/>
  <c r="K2649" i="1"/>
  <c r="K3113" i="1"/>
  <c r="K3895" i="1"/>
  <c r="K2528" i="1"/>
  <c r="K3176" i="1"/>
  <c r="K2132" i="1"/>
  <c r="K1601" i="1"/>
  <c r="K621" i="1"/>
  <c r="K3439" i="1"/>
  <c r="K2957" i="1"/>
  <c r="K357" i="1"/>
  <c r="K3771" i="1"/>
  <c r="K996" i="1"/>
  <c r="K3100" i="1"/>
  <c r="K3571" i="1"/>
  <c r="K2484" i="1"/>
  <c r="K2104" i="1"/>
  <c r="K3684" i="1"/>
  <c r="K1257" i="1"/>
  <c r="K3070" i="1"/>
  <c r="K919" i="1"/>
  <c r="K3181" i="1"/>
  <c r="K1877" i="1"/>
  <c r="K483" i="1"/>
  <c r="K3666" i="1"/>
  <c r="K3342" i="1"/>
  <c r="K1234" i="1"/>
  <c r="K3326" i="1"/>
  <c r="K2809" i="1"/>
  <c r="K252" i="1"/>
  <c r="K1650" i="1"/>
  <c r="K2882" i="1"/>
  <c r="K1773" i="1"/>
  <c r="K3142" i="1"/>
  <c r="K1374" i="1"/>
  <c r="K2302" i="1"/>
  <c r="K797" i="1"/>
  <c r="K3619" i="1"/>
  <c r="K127" i="1"/>
  <c r="K2203" i="1"/>
  <c r="K1031" i="1"/>
  <c r="K1725" i="1"/>
  <c r="K2321" i="1"/>
  <c r="K215" i="1"/>
  <c r="K53" i="1"/>
  <c r="K2722" i="1"/>
  <c r="K3390" i="1"/>
  <c r="K634" i="1"/>
  <c r="K2708" i="1"/>
  <c r="K3825" i="1"/>
  <c r="K2806" i="1"/>
  <c r="K1212" i="1"/>
  <c r="K2826" i="1"/>
  <c r="K2847" i="1"/>
  <c r="K3888" i="1"/>
  <c r="K2003" i="1"/>
  <c r="K3687" i="1"/>
  <c r="K1919" i="1"/>
  <c r="K775" i="1"/>
  <c r="K3169" i="1"/>
  <c r="K1669" i="1"/>
  <c r="K1299" i="1"/>
  <c r="K22" i="1"/>
  <c r="K3407" i="1"/>
  <c r="K848" i="1"/>
  <c r="K3461" i="1"/>
  <c r="K2899" i="1"/>
  <c r="K2616" i="1"/>
  <c r="K852" i="1"/>
  <c r="K1763" i="1"/>
  <c r="K2068" i="1"/>
  <c r="K1750" i="1"/>
  <c r="K1317" i="1"/>
  <c r="K1369" i="1"/>
  <c r="K335" i="1"/>
  <c r="K3310" i="1"/>
  <c r="K2836" i="1"/>
  <c r="K1566" i="1"/>
  <c r="K1200" i="1"/>
  <c r="K3724" i="1"/>
  <c r="K2281" i="1"/>
  <c r="K187" i="1"/>
  <c r="K2838" i="1"/>
  <c r="K2783" i="1"/>
  <c r="K1709" i="1"/>
  <c r="K2851" i="1"/>
  <c r="K3486" i="1"/>
  <c r="K2769" i="1"/>
  <c r="K1087" i="1"/>
  <c r="K554" i="1"/>
  <c r="K2660" i="1"/>
  <c r="K1642" i="1"/>
  <c r="K2726" i="1"/>
  <c r="K2787" i="1"/>
  <c r="K1737" i="1"/>
  <c r="K809" i="1"/>
  <c r="K1915" i="1"/>
  <c r="K3360" i="1"/>
  <c r="K2950" i="1"/>
  <c r="K1362" i="1"/>
  <c r="K657" i="1"/>
  <c r="K1048" i="1"/>
  <c r="K1496" i="1"/>
  <c r="K2176" i="1"/>
  <c r="K2628" i="1"/>
  <c r="K745" i="1"/>
  <c r="K1321" i="1"/>
  <c r="K1187" i="1"/>
  <c r="K1433" i="1"/>
  <c r="K1559" i="1"/>
  <c r="K2767" i="1"/>
  <c r="K3161" i="1"/>
  <c r="K1278" i="1"/>
  <c r="K702" i="1"/>
  <c r="K3720" i="1"/>
  <c r="K1343" i="1"/>
  <c r="K3398" i="1"/>
  <c r="K2101" i="1"/>
  <c r="K1380" i="1"/>
  <c r="K786" i="1"/>
  <c r="K1127" i="1"/>
  <c r="K978" i="1"/>
  <c r="K3348" i="1"/>
  <c r="K582" i="1"/>
  <c r="K1168" i="1"/>
  <c r="K2529" i="1"/>
  <c r="K2204" i="1"/>
  <c r="K1520" i="1"/>
  <c r="K3806" i="1"/>
  <c r="K1672" i="1"/>
  <c r="K3679" i="1"/>
  <c r="K1533" i="1"/>
  <c r="K2270" i="1"/>
  <c r="K1242" i="1"/>
  <c r="K2433" i="1"/>
  <c r="K3052" i="1"/>
  <c r="K1696" i="1"/>
  <c r="K3063" i="1"/>
  <c r="K309" i="1"/>
  <c r="K1199" i="1"/>
  <c r="K1490" i="1"/>
  <c r="K206" i="1"/>
  <c r="K3474" i="1"/>
  <c r="K1448" i="1"/>
  <c r="K1848" i="1"/>
  <c r="K1487" i="1"/>
  <c r="K3085" i="1"/>
  <c r="K2077" i="1"/>
  <c r="K3406" i="1"/>
  <c r="K308" i="1"/>
  <c r="K2410" i="1"/>
  <c r="K107" i="1"/>
  <c r="K2993" i="1"/>
  <c r="K2477" i="1"/>
  <c r="K257" i="1"/>
  <c r="K1337" i="1"/>
  <c r="K1335" i="1"/>
  <c r="K2090" i="1"/>
  <c r="K1882" i="1"/>
  <c r="K2915" i="1"/>
  <c r="K875" i="1"/>
  <c r="K3018" i="1"/>
  <c r="K137" i="1"/>
  <c r="K1572" i="1"/>
  <c r="K3580" i="1"/>
  <c r="K2835" i="1"/>
  <c r="K2828" i="1"/>
  <c r="K1702" i="1"/>
  <c r="K3272" i="1"/>
  <c r="K2618" i="1"/>
  <c r="K525" i="1"/>
  <c r="K412" i="1"/>
  <c r="K924" i="1"/>
  <c r="K420" i="1"/>
  <c r="K832" i="1"/>
  <c r="K558" i="1"/>
  <c r="K1960" i="1"/>
  <c r="K3195" i="1"/>
  <c r="K900" i="1"/>
  <c r="K3482" i="1"/>
  <c r="K2026" i="1"/>
  <c r="K3753" i="1"/>
  <c r="K1613" i="1"/>
  <c r="K2160" i="1"/>
  <c r="K596" i="1"/>
  <c r="K109" i="1"/>
  <c r="K63" i="1"/>
  <c r="K2625" i="1"/>
  <c r="K1249" i="1"/>
  <c r="K3547" i="1"/>
  <c r="K514" i="1"/>
  <c r="K404" i="1"/>
  <c r="K1583" i="1"/>
  <c r="K2304" i="1"/>
  <c r="K3631" i="1"/>
  <c r="K1680" i="1"/>
  <c r="K2861" i="1"/>
  <c r="K2062" i="1"/>
  <c r="K788" i="1"/>
  <c r="K273" i="1"/>
  <c r="K1026" i="1"/>
  <c r="K253" i="1"/>
  <c r="K828" i="1"/>
  <c r="K393" i="1"/>
  <c r="K1402" i="1"/>
  <c r="K3417" i="1"/>
  <c r="K555" i="1"/>
  <c r="K1872" i="1"/>
  <c r="K1121" i="1"/>
  <c r="K2170" i="1"/>
  <c r="K2578" i="1"/>
  <c r="K3109" i="1"/>
  <c r="K42" i="1"/>
  <c r="K1276" i="1"/>
  <c r="K537" i="1"/>
  <c r="K3543" i="1"/>
  <c r="K1095" i="1"/>
  <c r="K2368" i="1"/>
  <c r="K650" i="1"/>
  <c r="K1389" i="1"/>
  <c r="K3513" i="1"/>
  <c r="K3327" i="1"/>
  <c r="K2989" i="1"/>
  <c r="K3782" i="1"/>
  <c r="K1381" i="1"/>
  <c r="K952" i="1"/>
  <c r="K2276" i="1"/>
  <c r="K62" i="1"/>
  <c r="K1032" i="1"/>
  <c r="K1628" i="1"/>
  <c r="K1598" i="1"/>
  <c r="K154" i="1"/>
  <c r="K3206" i="1"/>
  <c r="K3493" i="1"/>
  <c r="K3809" i="1"/>
  <c r="K3499" i="1"/>
  <c r="K1772" i="1"/>
  <c r="K3003" i="1"/>
  <c r="K3307" i="1"/>
  <c r="K3130" i="1"/>
  <c r="K3319" i="1"/>
  <c r="K3761" i="1"/>
  <c r="K2420" i="1"/>
  <c r="K3562" i="1"/>
  <c r="K3456" i="1"/>
  <c r="K3534" i="1"/>
  <c r="K3256" i="1"/>
  <c r="K1093" i="1"/>
  <c r="K956" i="1"/>
  <c r="K1088" i="1"/>
  <c r="K2691" i="1"/>
  <c r="K1378" i="1"/>
  <c r="K1314" i="1"/>
  <c r="K3422" i="1"/>
  <c r="K1909" i="1"/>
  <c r="K292" i="1"/>
  <c r="K1452" i="1"/>
  <c r="K204" i="1"/>
  <c r="K1801" i="1"/>
  <c r="K954" i="1"/>
  <c r="K3004" i="1"/>
  <c r="K242" i="1"/>
  <c r="K683" i="1"/>
  <c r="K2339" i="1"/>
  <c r="K1825" i="1"/>
  <c r="K2265" i="1"/>
  <c r="K1640" i="1"/>
  <c r="K1657" i="1"/>
  <c r="K557" i="1"/>
  <c r="K2543" i="1"/>
  <c r="K1675" i="1"/>
  <c r="K2191" i="1"/>
  <c r="K1220" i="1"/>
  <c r="K263" i="1"/>
  <c r="K950" i="1"/>
  <c r="K96" i="1"/>
  <c r="K3863" i="1"/>
  <c r="K2177" i="1"/>
  <c r="K3652" i="1"/>
  <c r="K1660" i="1"/>
  <c r="K2978" i="1"/>
  <c r="K1910" i="1"/>
  <c r="K1976" i="1"/>
  <c r="K260" i="1"/>
  <c r="K108" i="1"/>
  <c r="K1007" i="1"/>
  <c r="K423" i="1"/>
  <c r="K2044" i="1"/>
  <c r="K2446" i="1"/>
  <c r="K3453" i="1"/>
  <c r="K1720" i="1"/>
  <c r="K3674" i="1"/>
  <c r="K1204" i="1"/>
  <c r="K2906" i="1"/>
  <c r="K1549" i="1"/>
  <c r="K2872" i="1"/>
  <c r="K2920" i="1"/>
  <c r="K1937" i="1"/>
  <c r="K2483" i="1"/>
  <c r="K2817" i="1"/>
  <c r="K766" i="1"/>
  <c r="K3312" i="1"/>
  <c r="K1459" i="1"/>
  <c r="K2478" i="1"/>
  <c r="K3575" i="1"/>
  <c r="K2256" i="1"/>
  <c r="K2453" i="1"/>
  <c r="K272" i="1"/>
  <c r="K2638" i="1"/>
  <c r="K1473" i="1"/>
  <c r="K1429" i="1"/>
  <c r="K3210" i="1"/>
  <c r="K1082" i="1"/>
  <c r="K3819" i="1"/>
  <c r="K3245" i="1"/>
  <c r="K2351" i="1"/>
  <c r="K1973" i="1"/>
  <c r="K3309" i="1"/>
  <c r="K3624" i="1"/>
  <c r="K898" i="1"/>
  <c r="K2853" i="1"/>
  <c r="K2710" i="1"/>
  <c r="K3503" i="1"/>
  <c r="K3143" i="1"/>
  <c r="K2031" i="1"/>
  <c r="K3807" i="1"/>
  <c r="K1649" i="1"/>
  <c r="K3689" i="1"/>
  <c r="K3282" i="1"/>
  <c r="K663" i="1"/>
  <c r="K3340" i="1"/>
  <c r="K2218" i="1"/>
  <c r="K2918" i="1"/>
  <c r="K3056" i="1"/>
  <c r="K3710" i="1"/>
  <c r="K2343" i="1"/>
  <c r="K567" i="1"/>
  <c r="K2927" i="1"/>
  <c r="K722" i="1"/>
  <c r="K1900" i="1"/>
  <c r="K491" i="1"/>
  <c r="K762" i="1"/>
  <c r="K1804" i="1"/>
  <c r="K24" i="1"/>
  <c r="K2981" i="1"/>
  <c r="K307" i="1"/>
  <c r="K2263" i="1"/>
  <c r="K2539" i="1"/>
  <c r="K3498" i="1"/>
  <c r="K2337" i="1"/>
  <c r="K2284" i="1"/>
  <c r="K1396" i="1"/>
  <c r="K111" i="1"/>
  <c r="K413" i="1"/>
  <c r="K741" i="1"/>
  <c r="K2748" i="1"/>
  <c r="K3264" i="1"/>
  <c r="K3877" i="1"/>
  <c r="K2402" i="1"/>
  <c r="K1841" i="1"/>
  <c r="K2575" i="1"/>
  <c r="K1733" i="1"/>
  <c r="K3622" i="1"/>
  <c r="K3469" i="1"/>
  <c r="K166" i="1"/>
  <c r="K2504" i="1"/>
  <c r="K330" i="1"/>
  <c r="K3676" i="1"/>
  <c r="K3370" i="1"/>
  <c r="K1766" i="1"/>
  <c r="K3732" i="1"/>
  <c r="K1114" i="1"/>
  <c r="K306" i="1"/>
  <c r="K327" i="1"/>
  <c r="K3032" i="1"/>
  <c r="K81" i="1"/>
  <c r="K1221" i="1"/>
  <c r="K3848" i="1"/>
  <c r="K1475" i="1"/>
  <c r="K633" i="1"/>
  <c r="K644" i="1"/>
  <c r="K2983" i="1"/>
  <c r="K3213" i="1"/>
  <c r="K675" i="1"/>
  <c r="K2488" i="1"/>
  <c r="K3504" i="1"/>
  <c r="K528" i="1"/>
  <c r="K1046" i="1"/>
  <c r="K2875" i="1"/>
  <c r="K1240" i="1"/>
  <c r="K1301" i="1"/>
  <c r="K1096" i="1"/>
  <c r="K449" i="1"/>
  <c r="K1206" i="1"/>
  <c r="K1271" i="1"/>
  <c r="K391" i="1"/>
  <c r="K1268" i="1"/>
  <c r="K1103" i="1"/>
  <c r="K293" i="1"/>
  <c r="K1289" i="1"/>
  <c r="K1148" i="1"/>
  <c r="K853" i="1"/>
  <c r="K800" i="1"/>
  <c r="K3251" i="1"/>
  <c r="K3647" i="1"/>
  <c r="K353" i="1"/>
  <c r="K1382" i="1"/>
  <c r="K2505" i="1"/>
  <c r="K2213" i="1"/>
  <c r="K200" i="1"/>
  <c r="K3159" i="1"/>
  <c r="K1260" i="1"/>
  <c r="K1054" i="1"/>
  <c r="K1128" i="1"/>
  <c r="K465" i="1"/>
  <c r="K1501" i="1"/>
  <c r="K635" i="1"/>
  <c r="K2818" i="1"/>
  <c r="K1547" i="1"/>
  <c r="K2572" i="1"/>
  <c r="K1463" i="1"/>
  <c r="K3515" i="1"/>
  <c r="K1100" i="1"/>
  <c r="K3890" i="1"/>
  <c r="K3217" i="1"/>
  <c r="K2593" i="1"/>
  <c r="K917" i="1"/>
  <c r="K76" i="1"/>
  <c r="K3606" i="1"/>
  <c r="K303" i="1"/>
  <c r="K2951" i="1"/>
  <c r="K1865" i="1"/>
  <c r="K2206" i="1"/>
  <c r="K2250" i="1"/>
  <c r="K1281" i="1"/>
  <c r="K370" i="1"/>
  <c r="K2229" i="1"/>
  <c r="K782" i="1"/>
  <c r="K2608" i="1"/>
  <c r="K2571" i="1"/>
  <c r="K1556" i="1"/>
  <c r="K659" i="1"/>
  <c r="K2468" i="1"/>
  <c r="K2014" i="1"/>
  <c r="K1889" i="1"/>
  <c r="K3418" i="1"/>
  <c r="K694" i="1"/>
  <c r="K3709" i="1"/>
  <c r="K2876" i="1"/>
  <c r="K266" i="1"/>
  <c r="K1630" i="1"/>
  <c r="K966" i="1"/>
  <c r="K2451" i="1"/>
  <c r="K1785" i="1"/>
  <c r="K840" i="1"/>
  <c r="K367" i="1"/>
  <c r="K2247" i="1"/>
  <c r="K3778" i="1"/>
  <c r="K2548" i="1"/>
  <c r="K3297" i="1"/>
  <c r="K1485" i="1"/>
  <c r="K2289" i="1"/>
  <c r="K486" i="1"/>
  <c r="K1432" i="1"/>
  <c r="K1295" i="1"/>
  <c r="K430" i="1"/>
  <c r="K324" i="1"/>
  <c r="K526" i="1"/>
  <c r="K2038" i="1"/>
  <c r="K2181" i="1"/>
  <c r="K1759" i="1"/>
  <c r="K365" i="1"/>
  <c r="K2412" i="1"/>
  <c r="K888" i="1"/>
  <c r="K3353" i="1"/>
  <c r="K3549" i="1"/>
  <c r="K1792" i="1"/>
  <c r="K559" i="1"/>
  <c r="K723" i="1"/>
  <c r="K609" i="1"/>
  <c r="K813" i="1"/>
  <c r="K3488" i="1"/>
  <c r="K1550" i="1"/>
  <c r="K904" i="1"/>
  <c r="K233" i="1"/>
  <c r="K3641" i="1"/>
  <c r="K2819" i="1"/>
  <c r="K3865" i="1"/>
  <c r="K2550" i="1"/>
  <c r="K926" i="1"/>
  <c r="K3368" i="1"/>
  <c r="K1956" i="1"/>
  <c r="K2419" i="1"/>
  <c r="K2501" i="1"/>
  <c r="K1474" i="1"/>
  <c r="K1253" i="1"/>
  <c r="K2050" i="1"/>
  <c r="K2074" i="1"/>
  <c r="K1859" i="1"/>
  <c r="K3894" i="1"/>
  <c r="K2246" i="1"/>
  <c r="K1686" i="1"/>
  <c r="K920" i="1"/>
  <c r="K3618" i="1"/>
  <c r="K2667" i="1"/>
  <c r="K2258" i="1"/>
  <c r="K1109" i="1"/>
  <c r="K1762" i="1"/>
  <c r="K3379" i="1"/>
  <c r="K2355" i="1"/>
  <c r="K1383" i="1"/>
  <c r="K99" i="1"/>
  <c r="K1498" i="1"/>
  <c r="K3442" i="1"/>
  <c r="K3415" i="1"/>
  <c r="K906" i="1"/>
  <c r="K1497" i="1"/>
  <c r="K1761" i="1"/>
  <c r="K3569" i="1"/>
  <c r="K2883" i="1"/>
  <c r="K681" i="1"/>
  <c r="K1607" i="1"/>
  <c r="K3377" i="1"/>
  <c r="K396" i="1"/>
  <c r="K524" i="1"/>
  <c r="K3306" i="1"/>
  <c r="K2403" i="1"/>
  <c r="K2509" i="1"/>
  <c r="K1022" i="1"/>
  <c r="K3040" i="1"/>
  <c r="K1991" i="1"/>
  <c r="K197" i="1"/>
  <c r="K251" i="1"/>
  <c r="K333" i="1"/>
  <c r="K1045" i="1"/>
  <c r="K3760" i="1"/>
  <c r="K1238" i="1"/>
  <c r="K2654" i="1"/>
  <c r="K990" i="1"/>
  <c r="K2108" i="1"/>
  <c r="K2530" i="1"/>
  <c r="K2125" i="1"/>
  <c r="K748" i="1"/>
  <c r="K3627" i="1"/>
  <c r="K2138" i="1"/>
  <c r="K1336" i="1"/>
  <c r="K2329" i="1"/>
  <c r="K3321" i="1"/>
  <c r="K3517" i="1"/>
  <c r="K534" i="1"/>
  <c r="K3770" i="1"/>
  <c r="K1747" i="1"/>
  <c r="K1465" i="1"/>
  <c r="K2335" i="1"/>
  <c r="K774" i="1"/>
  <c r="K1149" i="1"/>
  <c r="K1191" i="1"/>
  <c r="K421" i="1"/>
  <c r="K739" i="1"/>
  <c r="K953" i="1"/>
  <c r="K211" i="1"/>
  <c r="K2091" i="1"/>
  <c r="K716" i="1"/>
  <c r="K369" i="1"/>
  <c r="K414" i="1"/>
  <c r="K3630" i="1"/>
  <c r="K450" i="1"/>
  <c r="K1897" i="1"/>
  <c r="K879" i="1"/>
  <c r="K1606" i="1"/>
  <c r="K585" i="1"/>
  <c r="K1982" i="1"/>
  <c r="K3713" i="1"/>
  <c r="K3120" i="1"/>
  <c r="K2106" i="1"/>
  <c r="K2991" i="1"/>
  <c r="K3290" i="1"/>
  <c r="K1906" i="1"/>
  <c r="K2083" i="1"/>
  <c r="K2556" i="1"/>
  <c r="K140" i="1"/>
  <c r="K2153" i="1"/>
  <c r="K717" i="1"/>
  <c r="K1734" i="1"/>
  <c r="K1062" i="1"/>
  <c r="K2163" i="1"/>
  <c r="K2974" i="1"/>
  <c r="K2712" i="1"/>
  <c r="K1932" i="1"/>
  <c r="K2731" i="1"/>
  <c r="K2953" i="1"/>
  <c r="K2242" i="1"/>
  <c r="K3000" i="1"/>
  <c r="K697" i="1"/>
  <c r="K3471" i="1"/>
  <c r="K2264" i="1"/>
  <c r="K566" i="1"/>
  <c r="K2085" i="1"/>
  <c r="K1196" i="1"/>
  <c r="K10" i="1"/>
  <c r="K1580" i="1"/>
  <c r="K1567" i="1"/>
  <c r="K1449" i="1"/>
  <c r="K958" i="1"/>
  <c r="K3220" i="1"/>
  <c r="K1555" i="1"/>
  <c r="K1365" i="1"/>
  <c r="K932" i="1"/>
  <c r="K2013" i="1"/>
  <c r="K2192" i="1"/>
  <c r="K395" i="1"/>
  <c r="K1354" i="1"/>
  <c r="K245" i="1"/>
  <c r="K2234" i="1"/>
  <c r="K3177" i="1"/>
  <c r="K2345" i="1"/>
  <c r="K3785" i="1"/>
  <c r="K523" i="1"/>
  <c r="K2287" i="1"/>
  <c r="K3046" i="1"/>
  <c r="K3140" i="1"/>
  <c r="K3508" i="1"/>
  <c r="K2832" i="1"/>
  <c r="K1855" i="1"/>
  <c r="K2198" i="1"/>
  <c r="K1658" i="1"/>
  <c r="K1674" i="1"/>
  <c r="K2136" i="1"/>
  <c r="K1726" i="1"/>
  <c r="K2456" i="1"/>
  <c r="K1781" i="1"/>
  <c r="K548" i="1"/>
  <c r="K1112" i="1"/>
  <c r="K2123" i="1"/>
  <c r="K348" i="1"/>
  <c r="K3160" i="1"/>
  <c r="K3098" i="1"/>
  <c r="K3136" i="1"/>
  <c r="K2266" i="1"/>
  <c r="K3864" i="1"/>
  <c r="K765" i="1"/>
  <c r="K3366" i="1"/>
  <c r="K2373" i="1"/>
  <c r="K3485" i="1"/>
  <c r="K2447" i="1"/>
  <c r="K3872" i="1"/>
  <c r="K3097" i="1"/>
  <c r="K2439" i="1"/>
  <c r="K1180" i="1"/>
  <c r="K1157" i="1"/>
  <c r="K41" i="1"/>
  <c r="K636" i="1"/>
  <c r="K3247" i="1"/>
  <c r="K1786" i="1"/>
  <c r="K2733" i="1"/>
  <c r="K3636" i="1"/>
  <c r="K1215" i="1"/>
  <c r="K3158" i="1"/>
  <c r="K458" i="1"/>
  <c r="K2193" i="1"/>
  <c r="K1387" i="1"/>
  <c r="K544" i="1"/>
  <c r="K2350" i="1"/>
  <c r="K3880" i="1"/>
  <c r="K3526" i="1"/>
  <c r="K3878" i="1"/>
  <c r="K3443" i="1"/>
  <c r="K1036" i="1"/>
  <c r="K1099" i="1"/>
  <c r="K2067" i="1"/>
  <c r="K2813" i="1"/>
  <c r="K1169" i="1"/>
  <c r="K959" i="1"/>
  <c r="K1736" i="1"/>
  <c r="K294" i="1"/>
  <c r="K1461" i="1"/>
  <c r="K944" i="1"/>
  <c r="K2230" i="1"/>
  <c r="K1316" i="1"/>
  <c r="K3557" i="1"/>
  <c r="K2120" i="1"/>
  <c r="K3464" i="1"/>
  <c r="K3685" i="1"/>
  <c r="K1951" i="1"/>
  <c r="K1134" i="1"/>
  <c r="K3128" i="1"/>
  <c r="K1632" i="1"/>
  <c r="K3365" i="1"/>
  <c r="K738" i="1"/>
  <c r="K3492" i="1"/>
  <c r="K255" i="1"/>
  <c r="K1522" i="1"/>
  <c r="K452" i="1"/>
  <c r="K135" i="1"/>
  <c r="K1422" i="1"/>
  <c r="K2909" i="1"/>
  <c r="K2096" i="1"/>
  <c r="K2535" i="1"/>
  <c r="K3473" i="1"/>
  <c r="K870" i="1"/>
  <c r="K2968" i="1"/>
  <c r="K2761" i="1"/>
  <c r="K447" i="1"/>
  <c r="K1470" i="1"/>
  <c r="K3235" i="1"/>
  <c r="K410" i="1"/>
  <c r="K2728" i="1"/>
  <c r="K607" i="1"/>
  <c r="K487" i="1"/>
  <c r="K2709" i="1"/>
  <c r="K494" i="1"/>
  <c r="K1979" i="1"/>
  <c r="K7" i="1"/>
  <c r="K2670" i="1"/>
  <c r="K1690" i="1"/>
  <c r="K1229" i="1"/>
  <c r="K1018" i="1"/>
  <c r="K43" i="1"/>
  <c r="K122" i="1"/>
  <c r="K1412" i="1"/>
  <c r="K842" i="1"/>
  <c r="K709" i="1"/>
  <c r="K2475" i="1"/>
  <c r="K1144" i="1"/>
  <c r="K3814" i="1"/>
  <c r="K1150" i="1"/>
  <c r="K1137" i="1"/>
  <c r="K144" i="1"/>
  <c r="K2684" i="1"/>
  <c r="K3900" i="1"/>
  <c r="K3236" i="1"/>
  <c r="K18" i="1"/>
  <c r="K406" i="1"/>
  <c r="K3726" i="1"/>
  <c r="K994" i="1"/>
  <c r="K2142" i="1"/>
  <c r="K3545" i="1"/>
  <c r="K2791" i="1"/>
  <c r="K3373" i="1"/>
  <c r="K2009" i="1"/>
  <c r="K3837" i="1"/>
  <c r="K1192" i="1"/>
  <c r="K2749" i="1"/>
  <c r="K1349" i="1"/>
  <c r="K3835" i="1"/>
  <c r="K1838" i="1"/>
  <c r="K2727" i="1"/>
  <c r="K3790" i="1"/>
  <c r="K2029" i="1"/>
  <c r="K2707" i="1"/>
  <c r="K2746" i="1"/>
  <c r="K2296" i="1"/>
  <c r="K3578" i="1"/>
  <c r="K1305" i="1"/>
  <c r="K1259" i="1"/>
  <c r="K851" i="1"/>
  <c r="K597" i="1"/>
  <c r="K530" i="1"/>
  <c r="K2820" i="1"/>
  <c r="K2127" i="1"/>
  <c r="K2964" i="1"/>
  <c r="K472" i="1"/>
  <c r="K1711" i="1"/>
  <c r="K2823" i="1"/>
  <c r="K1693" i="1"/>
  <c r="K360" i="1"/>
  <c r="K181" i="1"/>
  <c r="K3249" i="1"/>
  <c r="K3812" i="1"/>
  <c r="K740" i="1"/>
  <c r="K2308" i="1"/>
  <c r="K387" i="1"/>
  <c r="K1056" i="1"/>
  <c r="K2632" i="1"/>
  <c r="K796" i="1"/>
  <c r="K1398" i="1"/>
  <c r="K2383" i="1"/>
  <c r="K318" i="1"/>
  <c r="K77" i="1"/>
  <c r="K314" i="1"/>
  <c r="K2309" i="1"/>
  <c r="K1581" i="1"/>
  <c r="K955" i="1"/>
  <c r="K27" i="1"/>
  <c r="K3573" i="1"/>
  <c r="K1644" i="1"/>
  <c r="K278" i="1"/>
  <c r="K3657" i="1"/>
  <c r="K2790" i="1"/>
  <c r="K3505" i="1"/>
  <c r="K590" i="1"/>
  <c r="K2903" i="1"/>
  <c r="K2434" i="1"/>
  <c r="K2621" i="1"/>
  <c r="K922" i="1"/>
  <c r="K2751" i="1"/>
  <c r="K1224" i="1"/>
  <c r="K616" i="1"/>
  <c r="K1255" i="1"/>
  <c r="K873" i="1"/>
  <c r="K2858" i="1"/>
  <c r="K2687" i="1"/>
  <c r="K1208" i="1"/>
  <c r="K1019" i="1"/>
  <c r="K3567" i="1"/>
  <c r="K1953" i="1"/>
  <c r="K687" i="1"/>
  <c r="K1418" i="1"/>
  <c r="K3747" i="1"/>
  <c r="K2977" i="1"/>
  <c r="K2399" i="1"/>
  <c r="K2782" i="1"/>
  <c r="K2745" i="1"/>
  <c r="K818" i="1"/>
  <c r="K1069" i="1"/>
  <c r="K3672" i="1"/>
  <c r="K3776" i="1"/>
  <c r="K2553" i="1"/>
  <c r="K1122" i="1"/>
  <c r="K2734" i="1"/>
  <c r="K1886" i="1"/>
  <c r="K1059" i="1"/>
  <c r="K909" i="1"/>
  <c r="K3093" i="1"/>
  <c r="K2848" i="1"/>
  <c r="K3650" i="1"/>
  <c r="K560" i="1"/>
  <c r="K2303" i="1"/>
  <c r="K632" i="1"/>
  <c r="K2480" i="1"/>
  <c r="K3437" i="1"/>
  <c r="K1123" i="1"/>
  <c r="K1345" i="1"/>
  <c r="K2388" i="1"/>
  <c r="K113" i="1"/>
  <c r="K1929" i="1"/>
  <c r="K603" i="1"/>
  <c r="K2521" i="1"/>
  <c r="K843" i="1"/>
  <c r="K1216" i="1"/>
  <c r="K173" i="1"/>
  <c r="K1959" i="1"/>
  <c r="K1043" i="1"/>
  <c r="K861" i="1"/>
  <c r="K169" i="1"/>
  <c r="K1437" i="1"/>
  <c r="K1670" i="1"/>
  <c r="K1564" i="1"/>
  <c r="K2240" i="1"/>
  <c r="K715" i="1"/>
  <c r="K789" i="1"/>
  <c r="K3305" i="1"/>
  <c r="K363" i="1"/>
  <c r="K2464" i="1"/>
  <c r="K2306" i="1"/>
  <c r="K1604" i="1"/>
  <c r="K3551" i="1"/>
  <c r="K3395" i="1"/>
  <c r="K2750" i="1"/>
  <c r="K2681" i="1"/>
  <c r="K2382" i="1"/>
  <c r="K1568" i="1"/>
  <c r="K2275" i="1"/>
  <c r="K878" i="1"/>
  <c r="K513" i="1"/>
  <c r="K2546" i="1"/>
  <c r="K3399" i="1"/>
  <c r="K3635" i="1"/>
  <c r="K980" i="1"/>
  <c r="K471" i="1"/>
  <c r="K2622" i="1"/>
  <c r="K3199" i="1"/>
  <c r="K2095" i="1"/>
  <c r="K3731" i="1"/>
  <c r="K3426" i="1"/>
  <c r="K1992" i="1"/>
  <c r="K572" i="1"/>
  <c r="K1687" i="1"/>
  <c r="K1817" i="1"/>
  <c r="K893" i="1"/>
  <c r="K319" i="1"/>
  <c r="K1589" i="1"/>
  <c r="K3638" i="1"/>
  <c r="K1663" i="1"/>
  <c r="K1635" i="1"/>
  <c r="K3838" i="1"/>
  <c r="K2933" i="1"/>
  <c r="K2768" i="1"/>
  <c r="K84" i="1"/>
  <c r="K719" i="1"/>
  <c r="K3389" i="1"/>
  <c r="K295" i="1"/>
  <c r="K1245" i="1"/>
  <c r="K3879" i="1"/>
  <c r="K2845" i="1"/>
  <c r="K5" i="1"/>
  <c r="K1930" i="1"/>
  <c r="K2629" i="1"/>
  <c r="K3180" i="1"/>
  <c r="K2186" i="1"/>
  <c r="K1021" i="1"/>
  <c r="K285" i="1"/>
  <c r="K1441" i="1"/>
  <c r="K3651" i="1"/>
  <c r="K1575" i="1"/>
  <c r="K2936" i="1"/>
  <c r="K3845" i="1"/>
  <c r="K1634" i="1"/>
  <c r="K855" i="1"/>
  <c r="K1935" i="1"/>
  <c r="K2729" i="1"/>
  <c r="K1627" i="1"/>
  <c r="K1298" i="1"/>
  <c r="K463" i="1"/>
  <c r="K1748" i="1"/>
  <c r="K575" i="1"/>
  <c r="K1679" i="1"/>
  <c r="K380" i="1"/>
  <c r="K456" i="1"/>
  <c r="K2080" i="1"/>
  <c r="K3764" i="1"/>
  <c r="K3224" i="1"/>
  <c r="K2082" i="1"/>
  <c r="K37" i="1"/>
  <c r="K3428" i="1"/>
  <c r="K2024" i="1"/>
  <c r="K527" i="1"/>
  <c r="K3751" i="1"/>
  <c r="K1505" i="1"/>
  <c r="K2208" i="1"/>
  <c r="K1862" i="1"/>
  <c r="K2417" i="1"/>
  <c r="K1803" i="1"/>
  <c r="K720" i="1"/>
  <c r="K844" i="1"/>
  <c r="K444" i="1"/>
  <c r="K1327" i="1"/>
  <c r="K935" i="1"/>
  <c r="K112" i="1"/>
  <c r="K600" i="1"/>
  <c r="K3175" i="1"/>
  <c r="K1147" i="1"/>
  <c r="K3477" i="1"/>
  <c r="K669" i="1"/>
  <c r="K1631" i="1"/>
  <c r="K1529" i="1"/>
  <c r="K2370" i="1"/>
  <c r="K591" i="1"/>
  <c r="K2999" i="1"/>
  <c r="K156" i="1"/>
  <c r="K2975" i="1"/>
  <c r="K760" i="1"/>
  <c r="K2157" i="1"/>
  <c r="K864" i="1"/>
  <c r="K3391" i="1"/>
  <c r="K1659" i="1"/>
  <c r="K3813" i="1"/>
  <c r="K3784" i="1"/>
  <c r="K424" i="1"/>
  <c r="K186" i="1"/>
  <c r="K408" i="1"/>
  <c r="K754" i="1"/>
  <c r="K100" i="1"/>
  <c r="K1455" i="1"/>
  <c r="K936" i="1"/>
  <c r="K3341" i="1"/>
  <c r="K1029" i="1"/>
  <c r="K1334" i="1"/>
  <c r="K247" i="1"/>
  <c r="K3197" i="1"/>
  <c r="K1226" i="1"/>
  <c r="K3237" i="1"/>
  <c r="K2094" i="1"/>
  <c r="K1990" i="1"/>
  <c r="K2650" i="1"/>
  <c r="K798" i="1"/>
  <c r="K1931" i="1"/>
  <c r="K1207" i="1"/>
  <c r="K2301" i="1"/>
  <c r="K3717" i="1"/>
  <c r="K777" i="1"/>
  <c r="K1319" i="1"/>
  <c r="K2454" i="1"/>
  <c r="K1126" i="1"/>
  <c r="K490" i="1"/>
  <c r="K1313" i="1"/>
  <c r="K3425" i="1"/>
  <c r="K3854" i="1"/>
  <c r="K2375" i="1"/>
  <c r="K165" i="1"/>
  <c r="K1727" i="1"/>
  <c r="K1330" i="1"/>
  <c r="K3609" i="1"/>
  <c r="K1715" i="1"/>
  <c r="K3530" i="1"/>
  <c r="K945" i="1"/>
  <c r="K1482" i="1"/>
  <c r="K2986" i="1"/>
  <c r="K1565" i="1"/>
  <c r="K2892" i="1"/>
  <c r="K2360" i="1"/>
  <c r="K2243" i="1"/>
  <c r="K1995" i="1"/>
  <c r="K3834" i="1"/>
  <c r="K2580" i="1"/>
  <c r="K3667" i="1"/>
  <c r="K1611" i="1"/>
  <c r="K790" i="1"/>
  <c r="K110" i="1"/>
  <c r="K538" i="1"/>
  <c r="K3362" i="1"/>
  <c r="K1072" i="1"/>
  <c r="K3008" i="1"/>
  <c r="K3293" i="1"/>
  <c r="K1860" i="1"/>
  <c r="K2554" i="1"/>
  <c r="K550" i="1"/>
  <c r="K3755" i="1"/>
  <c r="K3141" i="1"/>
  <c r="K698" i="1"/>
  <c r="K3380" i="1"/>
  <c r="K3702" i="1"/>
  <c r="K2137" i="1"/>
  <c r="K2830" i="1"/>
  <c r="K3239" i="1"/>
  <c r="K884" i="1"/>
  <c r="K3355" i="1"/>
  <c r="K2834" i="1"/>
  <c r="K371" i="1"/>
  <c r="K1445" i="1"/>
  <c r="K2492" i="1"/>
  <c r="K2387" i="1"/>
  <c r="K519" i="1"/>
  <c r="K219" i="1"/>
  <c r="K3861" i="1"/>
  <c r="K8" i="1"/>
  <c r="K1994" i="1"/>
  <c r="K3152" i="1"/>
  <c r="K1084" i="1"/>
  <c r="K3889" i="1"/>
  <c r="K2316" i="1"/>
  <c r="K3289" i="1"/>
  <c r="K2859" i="1"/>
  <c r="K727" i="1"/>
  <c r="K153" i="1"/>
  <c r="K3773" i="1"/>
  <c r="K1645" i="1"/>
  <c r="K2486" i="1"/>
  <c r="K1118" i="1"/>
  <c r="K224" i="1"/>
  <c r="K2798" i="1"/>
  <c r="K1423" i="1"/>
  <c r="K2863" i="1"/>
  <c r="K3616" i="1"/>
  <c r="K2939" i="1"/>
  <c r="K2305" i="1"/>
  <c r="K1179" i="1"/>
  <c r="K1273" i="1"/>
  <c r="K615" i="1"/>
  <c r="K1934" i="1"/>
  <c r="K198" i="1"/>
  <c r="K451" i="1"/>
  <c r="K184" i="1"/>
  <c r="K3376" i="1"/>
  <c r="K639" i="1"/>
  <c r="K1571" i="1"/>
  <c r="K3556" i="1"/>
  <c r="K1620" i="1"/>
  <c r="K31" i="1"/>
  <c r="K3068" i="1"/>
  <c r="K1621" i="1"/>
  <c r="K835" i="1"/>
  <c r="K3146" i="1"/>
  <c r="K2594" i="1"/>
  <c r="K1535" i="1"/>
  <c r="K1011" i="1"/>
  <c r="K3194" i="1"/>
  <c r="K2045" i="1"/>
  <c r="K549" i="1"/>
  <c r="K2352" i="1"/>
  <c r="K351" i="1"/>
  <c r="K3610" i="1"/>
  <c r="K2209" i="1"/>
  <c r="K1984" i="1"/>
  <c r="K3115" i="1"/>
  <c r="K2199" i="1"/>
  <c r="K1077" i="1"/>
  <c r="K2128" i="1"/>
  <c r="K673" i="1"/>
  <c r="K553" i="1"/>
  <c r="K637" i="1"/>
  <c r="K3419" i="1"/>
  <c r="K378" i="1"/>
  <c r="K1874" i="1"/>
  <c r="K455" i="1"/>
  <c r="K2917" i="1"/>
  <c r="K2349" i="1"/>
  <c r="K812" i="1"/>
  <c r="K240" i="1"/>
  <c r="K52" i="1"/>
  <c r="K2300" i="1"/>
  <c r="K1558" i="1"/>
  <c r="K2960" i="1"/>
  <c r="K356" i="1"/>
  <c r="K1399" i="1"/>
  <c r="K445" i="1"/>
  <c r="K3883" i="1"/>
  <c r="K1962" i="1"/>
  <c r="K3188" i="1"/>
  <c r="K2705" i="1"/>
  <c r="K3699" i="1"/>
  <c r="K2227" i="1"/>
  <c r="K831" i="1"/>
  <c r="K2943" i="1"/>
  <c r="K2760" i="1"/>
  <c r="K811" i="1"/>
  <c r="K3420" i="1"/>
  <c r="K1926" i="1"/>
  <c r="K1707" i="1"/>
  <c r="K279" i="1"/>
  <c r="K2647" i="1"/>
  <c r="K2011" i="1"/>
  <c r="K1309" i="1"/>
  <c r="K2497" i="1"/>
  <c r="K3030" i="1"/>
  <c r="K2795" i="1"/>
  <c r="K670" i="1"/>
  <c r="K2916" i="1"/>
  <c r="K2392" i="1"/>
  <c r="K1171" i="1"/>
  <c r="K2998" i="1"/>
  <c r="K3603" i="1"/>
  <c r="K3509" i="1"/>
  <c r="K1778" i="1"/>
  <c r="K2744" i="1"/>
  <c r="K2457" i="1"/>
  <c r="K3189" i="1"/>
  <c r="K2036" i="1"/>
  <c r="K1883" i="1"/>
  <c r="K581" i="1"/>
  <c r="K759" i="1"/>
  <c r="K159" i="1"/>
  <c r="K1477" i="1"/>
  <c r="K220" i="1"/>
  <c r="K773" i="1"/>
  <c r="K529" i="1"/>
  <c r="K3867" i="1"/>
  <c r="K2970" i="1"/>
  <c r="K725" i="1"/>
  <c r="K3655" i="1"/>
  <c r="K3349" i="1"/>
  <c r="K3625" i="1"/>
  <c r="K3804" i="1"/>
  <c r="K1577" i="1"/>
  <c r="K3700" i="1"/>
  <c r="K1588" i="1"/>
  <c r="K3692" i="1"/>
  <c r="K886" i="1"/>
  <c r="K1637" i="1"/>
  <c r="K3484" i="1"/>
  <c r="K3382" i="1"/>
  <c r="K1351" i="1"/>
  <c r="K2320" i="1"/>
  <c r="K2634" i="1"/>
  <c r="K3678" i="1"/>
  <c r="K298" i="1"/>
  <c r="K2560" i="1"/>
  <c r="K1609" i="1"/>
  <c r="K2288" i="1"/>
  <c r="K226" i="1"/>
  <c r="K1579" i="1"/>
  <c r="K2537" i="1"/>
  <c r="K1908" i="1"/>
  <c r="K2573" i="1"/>
  <c r="K32" i="1"/>
  <c r="K435" i="1"/>
  <c r="K1014" i="1"/>
  <c r="K787" i="1"/>
  <c r="K2563" i="1"/>
  <c r="K3302" i="1"/>
  <c r="K2568" i="1"/>
  <c r="K1574" i="1"/>
  <c r="K703" i="1"/>
  <c r="K834" i="1"/>
  <c r="K2925" i="1"/>
  <c r="K26" i="1"/>
  <c r="K2272" i="1"/>
  <c r="K3174" i="1"/>
  <c r="K3006" i="1"/>
  <c r="K259" i="1"/>
  <c r="K509" i="1"/>
  <c r="K1013" i="1"/>
  <c r="K822" i="1"/>
  <c r="K3384" i="1"/>
  <c r="K1958" i="1"/>
  <c r="K397" i="1"/>
  <c r="K1231" i="1"/>
  <c r="K3729" i="1"/>
  <c r="K46" i="1"/>
  <c r="K2220" i="1"/>
  <c r="K2735" i="1"/>
  <c r="K858" i="1"/>
  <c r="K343" i="1"/>
  <c r="K286" i="1"/>
  <c r="K3743" i="1"/>
  <c r="K2019" i="1"/>
  <c r="K2956" i="1"/>
  <c r="K2772" i="1"/>
  <c r="K1333" i="1"/>
  <c r="K2893" i="1"/>
  <c r="K874" i="1"/>
  <c r="K2854" i="1"/>
  <c r="K2897" i="1"/>
  <c r="K2661" i="1"/>
  <c r="K2493" i="1"/>
  <c r="K2489" i="1"/>
  <c r="K849" i="1"/>
  <c r="K1460" i="1"/>
  <c r="K1896" i="1"/>
  <c r="K3150" i="1"/>
  <c r="K3413" i="1"/>
  <c r="K3791" i="1"/>
  <c r="K3448" i="1"/>
  <c r="K3600" i="1"/>
  <c r="K930" i="1"/>
  <c r="K3653" i="1"/>
  <c r="K535" i="1"/>
  <c r="K1902" i="1"/>
  <c r="K2672" i="1"/>
  <c r="K164" i="1"/>
  <c r="K2655" i="1"/>
  <c r="K2996" i="1"/>
  <c r="K3024" i="1"/>
  <c r="K916" i="1"/>
  <c r="K2844" i="1"/>
  <c r="K3495" i="1"/>
  <c r="K3014" i="1"/>
  <c r="K3346" i="1"/>
  <c r="K2481" i="1"/>
  <c r="K876" i="1"/>
  <c r="K3853" i="1"/>
  <c r="K1083" i="1"/>
  <c r="K1279" i="1"/>
  <c r="K1563" i="1"/>
  <c r="K540" i="1"/>
  <c r="K1972" i="1"/>
  <c r="K2236" i="1"/>
  <c r="K1867" i="1"/>
  <c r="K2929" i="1"/>
  <c r="K1730" i="1"/>
  <c r="K75" i="1"/>
  <c r="K3381" i="1"/>
  <c r="K119" i="1"/>
  <c r="K2671" i="1"/>
  <c r="K2541" i="1"/>
  <c r="K1892" i="1"/>
  <c r="K3810" i="1"/>
  <c r="K2179" i="1"/>
  <c r="K1633" i="1"/>
  <c r="K2133" i="1"/>
  <c r="K1081" i="1"/>
  <c r="K1996" i="1"/>
  <c r="K2816" i="1"/>
  <c r="K2332" i="1"/>
  <c r="K66" i="1"/>
  <c r="K2566" i="1"/>
  <c r="K565" i="1"/>
  <c r="K3316" i="1"/>
  <c r="K1370" i="1"/>
  <c r="K2997" i="1"/>
  <c r="K270" i="1"/>
  <c r="K15" i="1"/>
  <c r="K1697" i="1"/>
  <c r="K1808" i="1"/>
  <c r="K808" i="1"/>
  <c r="K2140" i="1"/>
  <c r="K1534" i="1"/>
  <c r="K69" i="1"/>
  <c r="K1922" i="1"/>
  <c r="K2113" i="1"/>
  <c r="K2079" i="1"/>
  <c r="K2472" i="1"/>
  <c r="K1530" i="1"/>
  <c r="K3209" i="1"/>
  <c r="K2739" i="1"/>
  <c r="K3670" i="1"/>
  <c r="K392" i="1"/>
  <c r="K2659" i="1"/>
  <c r="K2615" i="1"/>
  <c r="K192" i="1"/>
  <c r="K3186" i="1"/>
  <c r="K2147" i="1"/>
  <c r="K2175" i="1"/>
  <c r="K2435" i="1"/>
  <c r="K1779" i="1"/>
  <c r="K1324" i="1"/>
  <c r="K3891" i="1"/>
  <c r="K724" i="1"/>
  <c r="K1090" i="1"/>
  <c r="K2110" i="1"/>
  <c r="K2379" i="1"/>
  <c r="K3301" i="1"/>
  <c r="K1292" i="1"/>
  <c r="K1152" i="1"/>
  <c r="K2962" i="1"/>
  <c r="K837" i="1"/>
  <c r="K1328" i="1"/>
  <c r="K2855" i="1"/>
  <c r="K402" i="1"/>
  <c r="K928" i="1"/>
  <c r="K3329" i="1"/>
  <c r="K2400" i="1"/>
  <c r="K1409" i="1"/>
  <c r="K2002" i="1"/>
  <c r="K933" i="1"/>
  <c r="K1849" i="1"/>
  <c r="K1222" i="1"/>
  <c r="K2653" i="1"/>
  <c r="K3323" i="1"/>
  <c r="K772" i="1"/>
  <c r="K3601" i="1"/>
  <c r="K80" i="1"/>
  <c r="K3126" i="1"/>
  <c r="K2633" i="1"/>
  <c r="K3279" i="1"/>
  <c r="K3298" i="1"/>
  <c r="K3818" i="1"/>
  <c r="K3229" i="1"/>
  <c r="K2470" i="1"/>
  <c r="K3637" i="1"/>
  <c r="K70" i="1"/>
  <c r="K3118" i="1"/>
  <c r="K892" i="1"/>
  <c r="K562" i="1"/>
  <c r="K857" i="1"/>
  <c r="K793" i="1"/>
  <c r="K228" i="1"/>
  <c r="K269" i="1"/>
  <c r="K2099" i="1"/>
  <c r="K1775" i="1"/>
  <c r="K913" i="1"/>
  <c r="K283" i="1"/>
  <c r="K2231" i="1"/>
  <c r="K2842" i="1"/>
  <c r="K3673" i="1"/>
  <c r="K2694" i="1"/>
  <c r="K2180" i="1"/>
  <c r="K237" i="1"/>
  <c r="K158" i="1"/>
  <c r="K3468" i="1"/>
  <c r="K2076" i="1"/>
  <c r="K1850" i="1"/>
  <c r="K968" i="1"/>
  <c r="K1548" i="1"/>
  <c r="K1955" i="1"/>
  <c r="K481" i="1"/>
  <c r="K1924" i="1"/>
  <c r="K1681" i="1"/>
  <c r="K2779" i="1"/>
  <c r="K3803" i="1"/>
  <c r="K1479" i="1"/>
  <c r="K569" i="1"/>
  <c r="K3238" i="1"/>
  <c r="K2325" i="1"/>
  <c r="K3038" i="1"/>
  <c r="K1595" i="1"/>
  <c r="K2516" i="1"/>
  <c r="K589" i="1"/>
  <c r="K2711" i="1"/>
  <c r="K1656" i="1"/>
  <c r="K1270" i="1"/>
  <c r="K2312" i="1"/>
  <c r="K3579" i="1"/>
  <c r="K1646" i="1"/>
  <c r="K1201" i="1"/>
  <c r="K3548" i="1"/>
  <c r="K2114" i="1"/>
  <c r="K1133" i="1"/>
  <c r="K2172" i="1"/>
  <c r="K1478" i="1"/>
  <c r="K3535" i="1"/>
  <c r="K3364" i="1"/>
  <c r="K3104" i="1"/>
  <c r="K3677" i="1"/>
  <c r="K1925" i="1"/>
  <c r="K3750" i="1"/>
  <c r="K641" i="1"/>
  <c r="K2354" i="1"/>
  <c r="K1039" i="1"/>
  <c r="K3250" i="1"/>
  <c r="K3554" i="1"/>
  <c r="K3151" i="1"/>
  <c r="K3855" i="1"/>
  <c r="K3564" i="1"/>
  <c r="K16" i="1"/>
  <c r="K1626" i="1"/>
  <c r="K172" i="1"/>
  <c r="K2057" i="1"/>
  <c r="K3033" i="1"/>
  <c r="K2630" i="1"/>
  <c r="K755" i="1"/>
  <c r="K1068" i="1"/>
  <c r="K1394" i="1"/>
  <c r="K518" i="1"/>
  <c r="K1397" i="1"/>
  <c r="K2924" i="1"/>
  <c r="K2526" i="1"/>
  <c r="K2824" i="1"/>
  <c r="K3412" i="1"/>
  <c r="K3539" i="1"/>
  <c r="K1419" i="1"/>
  <c r="K203" i="1"/>
  <c r="K2466" i="1"/>
  <c r="K3330" i="1"/>
  <c r="K2440" i="1"/>
  <c r="K3394" i="1"/>
  <c r="K3434" i="1"/>
  <c r="K3523" i="1"/>
  <c r="K3789" i="1"/>
  <c r="K277" i="1"/>
  <c r="K2100" i="1"/>
  <c r="K1117" i="1"/>
  <c r="K1933" i="1"/>
  <c r="K3779" i="1"/>
  <c r="K2990" i="1"/>
  <c r="K6" i="1"/>
  <c r="K3901" i="1"/>
  <c r="K467" i="1"/>
  <c r="K655" i="1"/>
  <c r="K2569" i="1"/>
  <c r="K2437" i="1"/>
  <c r="K1438" i="1"/>
  <c r="K1551" i="1"/>
  <c r="K328" i="1"/>
  <c r="K344" i="1"/>
  <c r="K2249" i="1"/>
  <c r="K599" i="1"/>
  <c r="K2491" i="1"/>
  <c r="K3262" i="1"/>
  <c r="K1524" i="1"/>
  <c r="K177" i="1"/>
  <c r="K2326" i="1"/>
  <c r="K918" i="1"/>
  <c r="K302" i="1"/>
  <c r="K2169" i="1"/>
  <c r="K199" i="1"/>
  <c r="K2055" i="1"/>
  <c r="K1074" i="1"/>
  <c r="K2976" i="1"/>
  <c r="K1246" i="1"/>
  <c r="K3037" i="1"/>
  <c r="K502" i="1"/>
  <c r="K3203" i="1"/>
  <c r="K1209" i="1"/>
  <c r="K2279" i="1"/>
  <c r="K1294" i="1"/>
  <c r="K287" i="1"/>
  <c r="K1603" i="1"/>
  <c r="K244" i="1"/>
  <c r="K696" i="1"/>
  <c r="K833" i="1"/>
  <c r="K769" i="1"/>
  <c r="K3173" i="1"/>
  <c r="K899" i="1"/>
  <c r="K1372" i="1"/>
  <c r="K2576" i="1"/>
  <c r="K1587" i="1"/>
  <c r="K2889" i="1"/>
  <c r="K2919" i="1"/>
  <c r="K2248" i="1"/>
  <c r="K3144" i="1"/>
  <c r="K2698" i="1"/>
  <c r="K1608" i="1"/>
  <c r="K1511" i="1"/>
  <c r="K3828" i="1"/>
  <c r="K2097" i="1"/>
  <c r="K1545" i="1"/>
  <c r="K3308" i="1"/>
  <c r="K964" i="1"/>
  <c r="K1261" i="1"/>
  <c r="K2627" i="1"/>
  <c r="K3066" i="1"/>
  <c r="K3885" i="1"/>
  <c r="K359" i="1"/>
  <c r="K3862" i="1"/>
  <c r="K520" i="1"/>
  <c r="K3339" i="1"/>
  <c r="K2932" i="1"/>
  <c r="K1347" i="1"/>
  <c r="K3050" i="1"/>
  <c r="K1108" i="1"/>
  <c r="K268" i="1"/>
  <c r="K1878" i="1"/>
  <c r="K231" i="1"/>
  <c r="K1948" i="1"/>
  <c r="K2051" i="1"/>
  <c r="K3216" i="1"/>
  <c r="K132" i="1"/>
  <c r="K1614" i="1"/>
  <c r="K2695" i="1"/>
  <c r="K3632" i="1"/>
  <c r="K967" i="1"/>
  <c r="K2027" i="1"/>
  <c r="K1049" i="1"/>
  <c r="K241" i="1"/>
  <c r="K756" i="1"/>
  <c r="K3324" i="1"/>
  <c r="K3367" i="1"/>
  <c r="K143" i="1"/>
  <c r="K3605" i="1"/>
  <c r="K2995" i="1"/>
  <c r="K2058" i="1"/>
  <c r="K3138" i="1"/>
  <c r="K1739" i="1"/>
  <c r="K2719" i="1"/>
  <c r="K2069" i="1"/>
  <c r="K3045" i="1"/>
  <c r="K630" i="1"/>
  <c r="K83" i="1"/>
  <c r="K2423" i="1"/>
  <c r="K383" i="1"/>
  <c r="K1009" i="1"/>
  <c r="K2657" i="1"/>
  <c r="K425" i="1"/>
  <c r="K3137" i="1"/>
  <c r="K1964" i="1"/>
  <c r="K1262" i="1"/>
  <c r="K3016" i="1"/>
  <c r="K3001" i="1"/>
  <c r="K1605" i="1"/>
  <c r="K3166" i="1"/>
  <c r="K1648" i="1"/>
  <c r="K3490" i="1"/>
  <c r="K1225" i="1"/>
  <c r="K2549" i="1"/>
  <c r="K3500" i="1"/>
  <c r="K606" i="1"/>
  <c r="K3494" i="1"/>
  <c r="K459" i="1"/>
  <c r="K2562" i="1"/>
  <c r="K2271" i="1"/>
  <c r="K2202" i="1"/>
  <c r="K2495" i="1"/>
  <c r="K2502" i="1"/>
  <c r="K2406" i="1"/>
  <c r="K2039" i="1"/>
  <c r="K2603" i="1"/>
  <c r="K2063" i="1"/>
  <c r="K1256" i="1"/>
  <c r="K2907" i="1"/>
  <c r="K3049" i="1"/>
  <c r="K3542" i="1"/>
  <c r="K489" i="1"/>
  <c r="K3134" i="1"/>
  <c r="K660" i="1"/>
  <c r="K418" i="1"/>
  <c r="K2207" i="1"/>
  <c r="K1480" i="1"/>
  <c r="K2520" i="1"/>
  <c r="K2885" i="1"/>
  <c r="K2740" i="1"/>
  <c r="K1667" i="1"/>
  <c r="K2422" i="1"/>
  <c r="K2688" i="1"/>
  <c r="K1828" i="1"/>
  <c r="K2741" i="1"/>
  <c r="K2753" i="1"/>
  <c r="K3899" i="1"/>
  <c r="K815" i="1"/>
  <c r="K1089" i="1"/>
  <c r="K138" i="1"/>
  <c r="K3481" i="1"/>
  <c r="K291" i="1"/>
  <c r="K3230" i="1"/>
  <c r="K411" i="1"/>
  <c r="K507" i="1"/>
  <c r="K1753" i="1"/>
  <c r="K2624" i="1"/>
  <c r="K617" i="1"/>
  <c r="K1297" i="1"/>
  <c r="K2377" i="1"/>
  <c r="K1042" i="1"/>
  <c r="K2961" i="1"/>
  <c r="K3335" i="1"/>
  <c r="K2353" i="1"/>
  <c r="K2652" i="1"/>
  <c r="K3502" i="1"/>
  <c r="K3185" i="1"/>
  <c r="K1425" i="1"/>
  <c r="K439" i="1"/>
  <c r="K182" i="1"/>
  <c r="K2921" i="1"/>
  <c r="K3767" i="1"/>
  <c r="K398" i="1"/>
  <c r="K1416" i="1"/>
  <c r="K1774" i="1"/>
  <c r="K1427" i="1"/>
  <c r="K1304" i="1"/>
  <c r="K3841" i="1"/>
  <c r="K3123" i="1"/>
  <c r="K3783" i="1"/>
  <c r="K3858" i="1"/>
  <c r="K155" i="1"/>
  <c r="K1339" i="1"/>
  <c r="K941" i="1"/>
  <c r="K803" i="1"/>
  <c r="K3675" i="1"/>
  <c r="K79" i="1"/>
  <c r="K3285" i="1"/>
  <c r="K1643" i="1"/>
  <c r="K1457" i="1"/>
  <c r="K2676" i="1"/>
  <c r="K3072" i="1"/>
  <c r="K1997" i="1"/>
  <c r="K1731" i="1"/>
  <c r="K340" i="1"/>
  <c r="K619" i="1"/>
  <c r="K3088" i="1"/>
  <c r="K2928" i="1"/>
  <c r="K2109" i="1"/>
  <c r="K3243" i="1"/>
  <c r="K3646" i="1"/>
  <c r="K1664" i="1"/>
  <c r="K3723" i="1"/>
  <c r="K2864" i="1"/>
  <c r="K1510" i="1"/>
  <c r="K1010" i="1"/>
  <c r="K3035" i="1"/>
  <c r="K1454" i="1"/>
  <c r="K880" i="1"/>
  <c r="K2811" i="1"/>
  <c r="K2643" i="1"/>
  <c r="K1142" i="1"/>
  <c r="K2702" i="1"/>
  <c r="K3758" i="1"/>
  <c r="K2636" i="1"/>
  <c r="K2938" i="1"/>
  <c r="K2059" i="1"/>
  <c r="K3876" i="1"/>
  <c r="K2222" i="1"/>
  <c r="K2294" i="1"/>
  <c r="K1219" i="1"/>
  <c r="K13" i="1"/>
  <c r="K2436" i="1"/>
  <c r="K1578" i="1"/>
  <c r="K2088" i="1"/>
  <c r="K3846" i="1"/>
  <c r="K1570" i="1"/>
  <c r="K1358" i="1"/>
  <c r="K238" i="1"/>
  <c r="K2913" i="1"/>
  <c r="K2678" i="1"/>
  <c r="K2704" i="1"/>
  <c r="K674" i="1"/>
  <c r="K3792" i="1"/>
  <c r="K2053" i="1"/>
  <c r="K915" i="1"/>
  <c r="K1554" i="1"/>
  <c r="K2060" i="1"/>
  <c r="K2586" i="1"/>
  <c r="K710" i="1"/>
  <c r="K688" i="1"/>
  <c r="K744" i="1"/>
  <c r="K3205" i="1"/>
  <c r="K2888" i="1"/>
  <c r="K1116" i="1"/>
  <c r="K1486" i="1"/>
  <c r="K1303" i="1"/>
  <c r="K2850" i="1"/>
  <c r="K895" i="1"/>
  <c r="K3331" i="1"/>
  <c r="K1735" i="1"/>
  <c r="K2685" i="1"/>
  <c r="K2001" i="1"/>
  <c r="K3588" i="1"/>
  <c r="K897" i="1"/>
  <c r="K9" i="1"/>
  <c r="K2601" i="1"/>
  <c r="K1837" i="1"/>
  <c r="K2870" i="1"/>
  <c r="K1543" i="1"/>
  <c r="K1395" i="1"/>
  <c r="K2126" i="1"/>
  <c r="K652" i="1"/>
  <c r="K2327" i="1"/>
  <c r="K3429" i="1"/>
  <c r="K2994" i="1"/>
  <c r="K1893" i="1"/>
  <c r="K997" i="1"/>
  <c r="K2409" i="1"/>
  <c r="K3191" i="1"/>
  <c r="K912" i="1"/>
  <c r="K2706" i="1"/>
  <c r="K1467" i="1"/>
  <c r="K2527" i="1"/>
  <c r="K2808" i="1"/>
  <c r="K1861" i="1"/>
  <c r="K3608" i="1"/>
  <c r="K1591" i="1"/>
  <c r="K3219" i="1"/>
  <c r="K1094" i="1"/>
  <c r="K3595" i="1"/>
  <c r="K2461" i="1"/>
  <c r="K3057" i="1"/>
  <c r="K14" i="1"/>
  <c r="K2587" i="1"/>
  <c r="K2988" i="1"/>
  <c r="K304" i="1"/>
  <c r="K400" i="1"/>
  <c r="K448" i="1"/>
  <c r="K3192" i="1"/>
  <c r="K1155" i="1"/>
  <c r="K1843" i="1"/>
  <c r="K2" i="1"/>
  <c r="K807" i="1"/>
  <c r="K2071" i="1"/>
  <c r="K2544" i="1"/>
  <c r="K2547" i="1"/>
  <c r="K1981" i="1"/>
  <c r="K2821" i="1"/>
  <c r="K497" i="1"/>
  <c r="K3060" i="1"/>
  <c r="K55" i="1"/>
  <c r="K3572" i="1"/>
  <c r="K1000" i="1"/>
  <c r="K3356" i="1"/>
  <c r="K1377" i="1"/>
  <c r="K1653" i="1"/>
  <c r="K2065" i="1"/>
  <c r="K2804" i="1"/>
  <c r="K1213" i="1"/>
  <c r="K3463" i="1"/>
  <c r="K891" i="1"/>
  <c r="K817" i="1"/>
  <c r="K1368" i="1"/>
  <c r="K349" i="1"/>
  <c r="K480" i="1"/>
  <c r="K758" i="1"/>
  <c r="K563" i="1"/>
  <c r="K3831" i="1"/>
  <c r="K3728" i="1"/>
  <c r="K1016" i="1"/>
  <c r="K2034" i="1"/>
  <c r="K1067" i="1"/>
  <c r="K666" i="1"/>
  <c r="K3182" i="1"/>
  <c r="K1764" i="1"/>
  <c r="K841" i="1"/>
  <c r="K3208" i="1"/>
  <c r="K2200" i="1"/>
  <c r="K121" i="1"/>
  <c r="K2346" i="1"/>
  <c r="K120" i="1"/>
  <c r="K3693" i="1"/>
  <c r="K2600" i="1"/>
  <c r="K3457" i="1"/>
  <c r="K2738" i="1"/>
  <c r="K2765" i="1"/>
  <c r="K3258" i="1"/>
  <c r="K2641" i="1"/>
  <c r="K573" i="1"/>
  <c r="K436" i="1"/>
  <c r="K20" i="1"/>
  <c r="K2724" i="1"/>
  <c r="K2237" i="1"/>
  <c r="K1912" i="1"/>
  <c r="K3378" i="1"/>
  <c r="K1876" i="1"/>
  <c r="K2238" i="1"/>
  <c r="K2130" i="1"/>
  <c r="K3884" i="1"/>
  <c r="K116" i="1"/>
  <c r="K827" i="1"/>
  <c r="K3133" i="1"/>
  <c r="K624" i="1"/>
  <c r="K3591" i="1"/>
  <c r="K943" i="1"/>
  <c r="K3344" i="1"/>
  <c r="K593" i="1"/>
  <c r="K1140" i="1"/>
  <c r="K3101" i="1"/>
  <c r="K59" i="1"/>
  <c r="K656" i="1"/>
  <c r="K3656" i="1"/>
  <c r="K2273" i="1"/>
  <c r="K361" i="1"/>
  <c r="K1903" i="1"/>
  <c r="K2613" i="1"/>
  <c r="K2723" i="1"/>
  <c r="K671" i="1"/>
  <c r="K3234" i="1"/>
  <c r="K64" i="1"/>
  <c r="K1115" i="1"/>
  <c r="K707" i="1"/>
  <c r="K71" i="1"/>
  <c r="K820" i="1"/>
  <c r="K3320" i="1"/>
  <c r="K2805" i="1"/>
  <c r="K1949" i="1"/>
  <c r="K3212" i="1"/>
  <c r="K1130" i="1"/>
  <c r="K1819" i="1"/>
  <c r="K1443" i="1"/>
  <c r="K2078" i="1"/>
  <c r="K3669" i="1"/>
  <c r="K3730" i="1"/>
  <c r="K2020" i="1"/>
  <c r="K711" i="1"/>
  <c r="K2081" i="1"/>
  <c r="K3715" i="1"/>
  <c r="K531" i="1"/>
  <c r="K2408" i="1"/>
  <c r="K3020" i="1"/>
  <c r="K2262" i="1"/>
  <c r="K3584" i="1"/>
  <c r="K1120" i="1"/>
  <c r="K3765" i="1"/>
  <c r="K2901" i="1"/>
  <c r="K3596" i="1"/>
  <c r="K2282" i="1"/>
  <c r="K1728" i="1"/>
  <c r="K983" i="1"/>
  <c r="K148" i="1"/>
  <c r="K1712" i="1"/>
  <c r="K2046" i="1"/>
  <c r="K3184" i="1"/>
  <c r="K466" i="1"/>
  <c r="K1105" i="1"/>
  <c r="K2167" i="1"/>
  <c r="K1741" i="1"/>
  <c r="K2902" i="1"/>
  <c r="K730" i="1"/>
  <c r="K1110" i="1"/>
  <c r="K3774" i="1"/>
  <c r="K1812" i="1"/>
  <c r="K1092" i="1"/>
  <c r="K194" i="1"/>
  <c r="K2759" i="1"/>
  <c r="K1070" i="1"/>
  <c r="K2784" i="1"/>
  <c r="K2479" i="1"/>
  <c r="K1310" i="1"/>
  <c r="K3405" i="1"/>
  <c r="K3660" i="1"/>
  <c r="K95" i="1"/>
  <c r="K1619" i="1"/>
  <c r="K988" i="1"/>
  <c r="K901" i="1"/>
  <c r="K2189" i="1"/>
  <c r="K1044" i="1"/>
  <c r="K963" i="1"/>
  <c r="K998" i="1"/>
  <c r="K460" i="1"/>
  <c r="K826" i="1"/>
  <c r="K2602" i="1"/>
  <c r="K415" i="1"/>
  <c r="K3711" i="1"/>
  <c r="K2232" i="1"/>
  <c r="K1797" i="1"/>
  <c r="K1788" i="1"/>
  <c r="K3393" i="1"/>
  <c r="K1401" i="1"/>
  <c r="K1353" i="1"/>
  <c r="K3847" i="1"/>
  <c r="K3614" i="1"/>
  <c r="K1789" i="1"/>
  <c r="K3704" i="1"/>
  <c r="K1793" i="1"/>
  <c r="K2411" i="1"/>
  <c r="K1499" i="1"/>
  <c r="K1767" i="1"/>
  <c r="K267" i="1"/>
  <c r="K583" i="1"/>
  <c r="K665" i="1"/>
  <c r="K1923" i="1"/>
  <c r="K3124" i="1"/>
  <c r="K1842" i="1"/>
  <c r="K2762" i="1"/>
  <c r="K366" i="1"/>
  <c r="K3462" i="1"/>
  <c r="K1816" i="1"/>
  <c r="K664" i="1"/>
  <c r="K2814" i="1"/>
  <c r="K1518" i="1"/>
  <c r="K1622" i="1"/>
  <c r="K3163" i="1"/>
  <c r="K867" i="1"/>
  <c r="K3196" i="1"/>
  <c r="K1055" i="1"/>
  <c r="K1400" i="1"/>
  <c r="K320" i="1"/>
  <c r="K1001" i="1"/>
  <c r="K3350" i="1"/>
  <c r="K3015" i="1"/>
  <c r="K3798" i="1"/>
  <c r="K3633" i="1"/>
  <c r="K2934" i="1"/>
  <c r="K2860" i="1"/>
  <c r="K3253" i="1"/>
  <c r="K115" i="1"/>
  <c r="K221" i="1"/>
  <c r="K3886" i="1"/>
  <c r="K183" i="1"/>
  <c r="K689" i="1"/>
  <c r="K3313" i="1"/>
  <c r="K1476" i="1"/>
  <c r="K3074" i="1"/>
  <c r="K2319" i="1"/>
  <c r="K3874" i="1"/>
  <c r="K3766" i="1"/>
  <c r="K2452" i="1"/>
  <c r="K3081" i="1"/>
  <c r="K1794" i="1"/>
  <c r="K1198" i="1"/>
  <c r="K2612" i="1"/>
  <c r="K1060" i="1"/>
  <c r="K1247" i="1"/>
  <c r="K1744" i="1"/>
  <c r="K1360" i="1"/>
  <c r="K903" i="1"/>
  <c r="K3550" i="1"/>
  <c r="K2510" i="1"/>
  <c r="K3294" i="1"/>
  <c r="K640" i="1"/>
  <c r="K2144" i="1"/>
  <c r="K1357" i="1"/>
  <c r="K2364" i="1"/>
  <c r="K676" i="1"/>
  <c r="K1030" i="1"/>
  <c r="K239" i="1"/>
  <c r="K735" i="1"/>
  <c r="K2532" i="1"/>
  <c r="K1989" i="1"/>
  <c r="K1879" i="1"/>
  <c r="K1802" i="1"/>
  <c r="K3358" i="1"/>
  <c r="K1824" i="1"/>
  <c r="K2557" i="1"/>
  <c r="K2174" i="1"/>
  <c r="K2895" i="1"/>
  <c r="K2862" i="1"/>
  <c r="K923" i="1"/>
  <c r="K3065" i="1"/>
  <c r="K1833" i="1"/>
  <c r="K3506" i="1"/>
  <c r="K1051" i="1"/>
  <c r="K2923" i="1"/>
  <c r="K1662" i="1"/>
  <c r="K2887" i="1"/>
  <c r="K1188" i="1"/>
  <c r="K3590" i="1"/>
  <c r="K1963" i="1"/>
  <c r="K2605" i="1"/>
  <c r="K736" i="1"/>
  <c r="K1269" i="1"/>
  <c r="K3005" i="1"/>
  <c r="K428" i="1"/>
  <c r="K281" i="1"/>
  <c r="K2686" i="1"/>
  <c r="K2278" i="1"/>
  <c r="K931" i="1"/>
  <c r="K3560" i="1"/>
  <c r="K3167" i="1"/>
  <c r="K1282" i="1"/>
  <c r="K484" i="1"/>
  <c r="K1318" i="1"/>
  <c r="K821" i="1"/>
  <c r="K911" i="1"/>
  <c r="K1834" i="1"/>
  <c r="K3246" i="1"/>
  <c r="K3139" i="1"/>
  <c r="K3737" i="1"/>
  <c r="K1472" i="1"/>
  <c r="K2786" i="1"/>
  <c r="K1525" i="1"/>
  <c r="K3820" i="1"/>
  <c r="K1884" i="1"/>
  <c r="K2868" i="1"/>
  <c r="K3748" i="1"/>
  <c r="K89" i="1"/>
  <c r="K546" i="1"/>
  <c r="K2338" i="1"/>
  <c r="K386" i="1"/>
  <c r="K1384" i="1"/>
  <c r="K3227" i="1"/>
  <c r="K2285" i="1"/>
  <c r="K1615" i="1"/>
  <c r="K1799" i="1"/>
  <c r="K3626" i="1"/>
  <c r="K3084" i="1"/>
  <c r="K223" i="1"/>
  <c r="K405" i="1"/>
  <c r="K2796" i="1"/>
  <c r="K1506" i="1"/>
  <c r="K1315" i="1"/>
  <c r="K2747" i="1"/>
  <c r="K749" i="1"/>
  <c r="K3424" i="1"/>
  <c r="K940" i="1"/>
  <c r="K3735" i="1"/>
  <c r="K3103" i="1"/>
  <c r="K422" i="1"/>
  <c r="K1367" i="1"/>
  <c r="K3857" i="1"/>
  <c r="K2427" i="1"/>
  <c r="K2149" i="1"/>
  <c r="K1791" i="1"/>
  <c r="K346" i="1"/>
  <c r="K427" i="1"/>
  <c r="K2195" i="1"/>
  <c r="K325" i="1"/>
  <c r="K3440" i="1"/>
  <c r="K3561" i="1"/>
  <c r="K3634" i="1"/>
  <c r="K1718" i="1"/>
  <c r="K1602" i="1"/>
  <c r="K3777" i="1"/>
  <c r="K1161" i="1"/>
  <c r="K1101" i="1"/>
  <c r="K482" i="1"/>
  <c r="K3207" i="1"/>
  <c r="K38" i="1"/>
  <c r="K3466" i="1"/>
  <c r="K2143" i="1"/>
  <c r="K1708" i="1"/>
  <c r="K1186" i="1"/>
  <c r="K2269" i="1"/>
  <c r="K718" i="1"/>
  <c r="K2498" i="1"/>
  <c r="K1721" i="1"/>
  <c r="K438" i="1"/>
  <c r="K2937" i="1"/>
  <c r="K3200" i="1"/>
  <c r="K1182" i="1"/>
  <c r="K2318" i="1"/>
  <c r="K974" i="1"/>
  <c r="K3012" i="1"/>
  <c r="K2292" i="1"/>
  <c r="K3311" i="1"/>
  <c r="K3733" i="1"/>
  <c r="K440" i="1"/>
  <c r="K2216" i="1"/>
  <c r="K804" i="1"/>
  <c r="K1189" i="1"/>
  <c r="K2252" i="1"/>
  <c r="K2161" i="1"/>
  <c r="K1820" i="1"/>
  <c r="K2737" i="1"/>
  <c r="K750" i="1"/>
  <c r="K3401" i="1"/>
  <c r="K1468" i="1"/>
  <c r="K142" i="1"/>
  <c r="C18" i="6"/>
  <c r="D30" i="5"/>
  <c r="C25" i="5"/>
  <c r="C24" i="5"/>
  <c r="C28" i="5"/>
  <c r="C23" i="5"/>
  <c r="C29" i="5"/>
  <c r="C27" i="5"/>
  <c r="C26" i="5"/>
  <c r="E26" i="5"/>
  <c r="E27" i="5"/>
  <c r="E28" i="5"/>
  <c r="E29" i="5"/>
  <c r="E24" i="5"/>
  <c r="E25" i="5"/>
  <c r="E23" i="5"/>
  <c r="C30" i="5"/>
  <c r="E30" i="5"/>
  <c r="P9" i="2"/>
  <c r="B11" i="5"/>
  <c r="P5" i="2"/>
  <c r="B14" i="5"/>
  <c r="P8" i="2"/>
  <c r="B15" i="5"/>
  <c r="B13" i="5"/>
  <c r="B12" i="5"/>
  <c r="B10" i="5"/>
  <c r="P7" i="2"/>
  <c r="P6" i="2"/>
  <c r="B16" i="5"/>
  <c r="C10" i="5"/>
  <c r="C13" i="5"/>
  <c r="C12" i="5"/>
  <c r="C14" i="5"/>
  <c r="C11" i="5"/>
  <c r="C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<sst xmlns="http://schemas.openxmlformats.org/spreadsheetml/2006/main" count="61554" uniqueCount="125">
  <si>
    <t>Customer ID</t>
  </si>
  <si>
    <t>Age</t>
  </si>
  <si>
    <t>Gender</t>
  </si>
  <si>
    <t>Item Purchased</t>
  </si>
  <si>
    <t>Category</t>
  </si>
  <si>
    <t>Purchase Amount (USD)</t>
  </si>
  <si>
    <t>Season</t>
  </si>
  <si>
    <t>Shipping Type</t>
  </si>
  <si>
    <t>Payment Method</t>
  </si>
  <si>
    <t>Frequency of Purchases</t>
  </si>
  <si>
    <t>RandomNumber</t>
  </si>
  <si>
    <t>Female</t>
  </si>
  <si>
    <t>Sneakers</t>
  </si>
  <si>
    <t>Footwear</t>
  </si>
  <si>
    <t>Winter</t>
  </si>
  <si>
    <t>Free Shipping</t>
  </si>
  <si>
    <t>Bank Transfer</t>
  </si>
  <si>
    <t>Weekly</t>
  </si>
  <si>
    <t>Male</t>
  </si>
  <si>
    <t>Gloves</t>
  </si>
  <si>
    <t>Accessories</t>
  </si>
  <si>
    <t>Summer</t>
  </si>
  <si>
    <t>Express</t>
  </si>
  <si>
    <t>Bi-Weekly</t>
  </si>
  <si>
    <t>Sweater</t>
  </si>
  <si>
    <t>Clothing</t>
  </si>
  <si>
    <t>Next Day Air</t>
  </si>
  <si>
    <t>Credit Card</t>
  </si>
  <si>
    <t>Shirt</t>
  </si>
  <si>
    <t>Store Pickup</t>
  </si>
  <si>
    <t>Monthly</t>
  </si>
  <si>
    <t>Spring</t>
  </si>
  <si>
    <t>Cash</t>
  </si>
  <si>
    <t>Fortnightly</t>
  </si>
  <si>
    <t>Hoodie</t>
  </si>
  <si>
    <t>Debit Card</t>
  </si>
  <si>
    <t>Quarterly</t>
  </si>
  <si>
    <t>Boots</t>
  </si>
  <si>
    <t>2-Day Shipping</t>
  </si>
  <si>
    <t>Every 3 Months</t>
  </si>
  <si>
    <t>Sunglasses</t>
  </si>
  <si>
    <t>Standard</t>
  </si>
  <si>
    <t>Annually</t>
  </si>
  <si>
    <t>Hat</t>
  </si>
  <si>
    <t>Fall</t>
  </si>
  <si>
    <t>PayPal</t>
  </si>
  <si>
    <t>T-shirt</t>
  </si>
  <si>
    <t>Backpack</t>
  </si>
  <si>
    <t>Pants</t>
  </si>
  <si>
    <t>Shoes</t>
  </si>
  <si>
    <t>Dress</t>
  </si>
  <si>
    <t>Jeans</t>
  </si>
  <si>
    <t>Jewelry</t>
  </si>
  <si>
    <t>Scarf</t>
  </si>
  <si>
    <t>Socks</t>
  </si>
  <si>
    <t>Sandals</t>
  </si>
  <si>
    <t>Venmo</t>
  </si>
  <si>
    <t>Handbag</t>
  </si>
  <si>
    <t>Belt</t>
  </si>
  <si>
    <t>Skirt</t>
  </si>
  <si>
    <t>Shorts</t>
  </si>
  <si>
    <t>Blouse</t>
  </si>
  <si>
    <t>Jacket</t>
  </si>
  <si>
    <t>Outerwear</t>
  </si>
  <si>
    <t>Coat</t>
  </si>
  <si>
    <t>Age Group</t>
  </si>
  <si>
    <t>Start Age</t>
  </si>
  <si>
    <t>Frequency</t>
  </si>
  <si>
    <t>18-24</t>
  </si>
  <si>
    <t>25-34</t>
  </si>
  <si>
    <t>35-44</t>
  </si>
  <si>
    <t>45-54</t>
  </si>
  <si>
    <t>55-64</t>
  </si>
  <si>
    <t>65 or older</t>
  </si>
  <si>
    <t>Summary Statistics for Age below 35</t>
  </si>
  <si>
    <t>In two decimal places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</si>
  <si>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</si>
  <si>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</si>
  <si>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</si>
  <si>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</si>
  <si>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</si>
  <si>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</si>
  <si>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</si>
  <si>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</si>
  <si>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</si>
  <si>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</si>
  <si>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</si>
  <si>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</si>
  <si>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</si>
  <si>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(below</t>
  </si>
  <si>
    <t>Summary Statistics for Age 35 and Above</t>
  </si>
  <si>
    <t>(above</t>
  </si>
  <si>
    <t>Table 1</t>
  </si>
  <si>
    <t>% Frequency</t>
  </si>
  <si>
    <t>18 - 24</t>
  </si>
  <si>
    <t>25 - 34</t>
  </si>
  <si>
    <t>35 - 44</t>
  </si>
  <si>
    <t>Chart:</t>
  </si>
  <si>
    <t>45 - 54</t>
  </si>
  <si>
    <t>55 - 64</t>
  </si>
  <si>
    <t>Total</t>
  </si>
  <si>
    <t>Table 2</t>
  </si>
  <si>
    <t>Below 35</t>
  </si>
  <si>
    <t>Above 35</t>
  </si>
  <si>
    <t xml:space="preserve">Total </t>
  </si>
  <si>
    <t>Table 3</t>
  </si>
  <si>
    <t>35 and above</t>
  </si>
  <si>
    <t>First quartile</t>
  </si>
  <si>
    <t>Third quartile</t>
  </si>
  <si>
    <t>IQR</t>
  </si>
  <si>
    <t>Coefficient of variation</t>
  </si>
  <si>
    <t>Age Below 35</t>
  </si>
  <si>
    <t>Age 35 and Above</t>
  </si>
  <si>
    <t>Part C</t>
  </si>
  <si>
    <t>Count of Age Group2</t>
  </si>
  <si>
    <t>Column Labels</t>
  </si>
  <si>
    <t>Row Labels</t>
  </si>
  <si>
    <t>Grand Total</t>
  </si>
  <si>
    <t>Sum of Purchase Amount (USD)</t>
  </si>
  <si>
    <t>SUM of Purchase Amount (USD)</t>
  </si>
  <si>
    <t>Accessories Total</t>
  </si>
  <si>
    <t>Clothing Total</t>
  </si>
  <si>
    <t>Footwear Total</t>
  </si>
  <si>
    <t>Outerwear Total</t>
  </si>
  <si>
    <t>Count of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</si>
</sst>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0" fontId="1" fillId="0" borderId="0"/>
  </cellStyleXfs>
  <cellXfs count="26">
    <xf numFmtId="0" fontId="0" fillId="0" borderId="0" xfId="0"/>
    <xf numFmtId="0" fontId="18" fillId="34" borderId="10" xfId="0" applyFont="1" applyFill="1" applyBorder="1" applyAlignment="1">
      <alignment horizontal="center"/>
    </xf>
    <xf numFmtId="0" fontId="0" fillId="0" borderId="10" xfId="0" applyBorder="1"/>
    <xf numFmtId="9" fontId="0" fillId="0" borderId="10" xfId="42" applyFont="1" applyBorder="1"/>
    <xf numFmtId="0" fontId="18" fillId="0" borderId="10" xfId="0" applyFont="1" applyBorder="1"/>
    <xf numFmtId="9" fontId="0" fillId="0" borderId="10" xfId="0" applyNumberFormat="1" applyBorder="1"/>
    <xf numFmtId="10" fontId="0" fillId="0" borderId="10" xfId="42" applyNumberFormat="1" applyFont="1" applyBorder="1"/>
    <xf numFmtId="10" fontId="0" fillId="0" borderId="10" xfId="0" applyNumberFormat="1" applyBorder="1"/>
    <xf numFmtId="0" fontId="0" fillId="34" borderId="10" xfId="0" applyFill="1" applyBorder="1"/>
    <xf numFmtId="9" fontId="0" fillId="0" borderId="0" xfId="0" applyNumberFormat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0" fillId="0" borderId="13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wrapText="1"/>
    </xf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A44CCA51-6AB1-498F-9F3A-1D9A6270088F}"/>
    <cellStyle name="Normal 3" xfId="43" xr:uid="{DCDD61F4-FAD1-48ED-9B76-A25FBD3327B9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Purchase Frequency Between</a:t>
            </a:r>
            <a:r>
              <a:rPr lang="en-US" baseline="0"/>
              <a:t> </a:t>
            </a:r>
            <a:r>
              <a:rPr lang="en-US"/>
              <a:t>Below</a:t>
            </a:r>
            <a:r>
              <a:rPr lang="en-US" baseline="0"/>
              <a:t> and Above 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'Part A (Tables &amp; Charts)'!$B$21:$C$21</c:f>
              <c:strCache>
                <c:ptCount val="2"/>
                <c:pt idx="0">
                  <c:v>Below 35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A (Tables &amp; Charts)'!$A$23:$A$29</c:f>
              <c:strCache>
                <c:ptCount val="7"/>
                <c:pt idx="0">
                  <c:v>Annually</c:v>
                </c:pt>
                <c:pt idx="1">
                  <c:v>Bi-Weekly</c:v>
                </c:pt>
                <c:pt idx="2">
                  <c:v>Every 3 Months</c:v>
                </c:pt>
                <c:pt idx="3">
                  <c:v>Fortnightly</c:v>
                </c:pt>
                <c:pt idx="4">
                  <c:v>Monthly</c:v>
                </c:pt>
                <c:pt idx="5">
                  <c:v>Quarterly</c:v>
                </c:pt>
                <c:pt idx="6">
                  <c:v>Weekly</c:v>
                </c:pt>
              </c:strCache>
            </c:strRef>
          </c:cat>
          <c:val>
            <c:numRef>
              <c:f>'Part A (Tables &amp; Charts)'!$B$23:$B$29</c:f>
              <c:numCache>
                <c:formatCode>General</c:formatCode>
                <c:ptCount val="7"/>
                <c:pt idx="0">
                  <c:v>85</c:v>
                </c:pt>
                <c:pt idx="1">
                  <c:v>107</c:v>
                </c:pt>
                <c:pt idx="2">
                  <c:v>101</c:v>
                </c:pt>
                <c:pt idx="3">
                  <c:v>94</c:v>
                </c:pt>
                <c:pt idx="4">
                  <c:v>85</c:v>
                </c:pt>
                <c:pt idx="5">
                  <c:v>82</c:v>
                </c:pt>
                <c:pt idx="6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BB-4DD5-8858-E89A147DD83A}"/>
            </c:ext>
          </c:extLst>
        </c:ser>
        <c:ser>
          <c:idx val="0"/>
          <c:order val="1"/>
          <c:tx>
            <c:strRef>
              <c:f>'Part A (Tables &amp; Charts)'!$D$21:$E$21</c:f>
              <c:strCache>
                <c:ptCount val="2"/>
                <c:pt idx="0">
                  <c:v>Above 35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A (Tables &amp; Charts)'!$A$23:$A$29</c:f>
              <c:strCache>
                <c:ptCount val="7"/>
                <c:pt idx="0">
                  <c:v>Annually</c:v>
                </c:pt>
                <c:pt idx="1">
                  <c:v>Bi-Weekly</c:v>
                </c:pt>
                <c:pt idx="2">
                  <c:v>Every 3 Months</c:v>
                </c:pt>
                <c:pt idx="3">
                  <c:v>Fortnightly</c:v>
                </c:pt>
                <c:pt idx="4">
                  <c:v>Monthly</c:v>
                </c:pt>
                <c:pt idx="5">
                  <c:v>Quarterly</c:v>
                </c:pt>
                <c:pt idx="6">
                  <c:v>Weekly</c:v>
                </c:pt>
              </c:strCache>
            </c:strRef>
          </c:cat>
          <c:val>
            <c:numRef>
              <c:f>'Part A (Tables &amp; Charts)'!$D$23:$D$29</c:f>
              <c:numCache>
                <c:formatCode>General</c:formatCode>
                <c:ptCount val="7"/>
                <c:pt idx="0">
                  <c:v>207</c:v>
                </c:pt>
                <c:pt idx="1">
                  <c:v>193</c:v>
                </c:pt>
                <c:pt idx="2">
                  <c:v>185</c:v>
                </c:pt>
                <c:pt idx="3">
                  <c:v>196</c:v>
                </c:pt>
                <c:pt idx="4">
                  <c:v>188</c:v>
                </c:pt>
                <c:pt idx="5">
                  <c:v>206</c:v>
                </c:pt>
                <c:pt idx="6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BB-4DD5-8858-E89A147DD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329839"/>
        <c:axId val="645326959"/>
      </c:barChart>
      <c:catAx>
        <c:axId val="645329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of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26959"/>
        <c:crosses val="autoZero"/>
        <c:auto val="1"/>
        <c:lblAlgn val="ctr"/>
        <c:lblOffset val="100"/>
        <c:noMultiLvlLbl val="0"/>
      </c:catAx>
      <c:valAx>
        <c:axId val="64532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2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 Plot of Purchase Amount of Customers from Two Age groups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Purchase Amount of Customers from Two Age groups</a:t>
          </a:r>
        </a:p>
      </cx:txPr>
    </cx:title>
    <cx:plotArea>
      <cx:plotAreaRegion>
        <cx:series layoutId="boxWhisker" uniqueId="{4D62BA26-9485-4728-B990-9E921C741BBD}">
          <cx:tx>
            <cx:txData>
              <cx:f>_xlchart.v1.0</cx:f>
              <cx:v>Age Below 35</cx:v>
            </cx:txData>
          </cx:tx>
          <cx:spPr>
            <a:solidFill>
              <a:srgbClr val="00B0F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79252C4-5BB7-43C1-80BB-CAD312B7814C}">
          <cx:tx>
            <cx:txData>
              <cx:f>_xlchart.v1.2</cx:f>
              <cx:v>Age 35 and Above</cx:v>
            </cx:txData>
          </cx:tx>
          <cx:spPr>
            <a:solidFill>
              <a:srgbClr val="92D050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Age Group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Age Group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Purchase Amount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Purchase Amount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Treemap of Product Categories, Items and Purchased Amount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Treemap of Product Categories, Items and Purchased Amount</a:t>
          </a:r>
        </a:p>
      </cx:txPr>
    </cx:title>
    <cx:plotArea>
      <cx:plotAreaRegion>
        <cx:series layoutId="treemap" uniqueId="{634E3DF9-E9A2-44DE-A878-6D3125C7B6F5}">
          <cx:tx>
            <cx:txData>
              <cx:f>_xlchart.v1.5</cx:f>
              <cx:v>SUM of Purchase Amount (USD)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  <cx:layoutPr>
            <cx:parentLabelLayout val="banner"/>
          </cx:layoutPr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9769</xdr:colOff>
      <xdr:row>0</xdr:row>
      <xdr:rowOff>19539</xdr:rowOff>
    </xdr:from>
    <xdr:to>
      <xdr:col>3</xdr:col>
      <xdr:colOff>1641231</xdr:colOff>
      <xdr:row>4</xdr:row>
      <xdr:rowOff>19540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C9F3F5-F436-E726-AE15-684DA6444B09}"/>
            </a:ext>
          </a:extLst>
        </xdr:cNvPr>
        <xdr:cNvSpPr/>
      </xdr:nvSpPr>
      <xdr:spPr>
        <a:xfrm>
          <a:off x="9769" y="19539"/>
          <a:ext cx="6584462" cy="8206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Note: </a:t>
          </a:r>
          <a:r>
            <a:rPr lang="en-GB" sz="1400" b="1" baseline="0"/>
            <a:t> </a:t>
          </a:r>
          <a:r>
            <a:rPr lang="en-GB" sz="1400"/>
            <a:t>When filling in the tables,</a:t>
          </a:r>
          <a:r>
            <a:rPr lang="en-GB" sz="1400" baseline="0"/>
            <a:t> ensure that the formulas and functions </a:t>
          </a:r>
          <a:r>
            <a:rPr lang="en-MY" sz="1400"/>
            <a:t>you use can be traced back to their original references.</a:t>
          </a:r>
          <a:endParaRPr lang="en-GB" sz="1400"/>
        </a:p>
      </xdr:txBody>
    </xdr:sp>
    <xdr:clientData/>
  </xdr:twoCellAnchor>
  <xdr:twoCellAnchor>
    <xdr:from>
      <xdr:col>5</xdr:col>
      <xdr:colOff>819150</xdr:colOff>
      <xdr:row>13</xdr:row>
      <xdr:rowOff>78396</xdr:rowOff>
    </xdr:from>
    <xdr:to>
      <xdr:col>12</xdr:col>
      <xdr:colOff>657223</xdr:colOff>
      <xdr:row>30</xdr:row>
      <xdr:rowOff>24910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2FE0E215-0D5F-8C19-8E2B-0ECA9B21EA60}"/>
            </a:ext>
            <a:ext uri="{147F2762-F138-4A5C-976F-8EAC2B608ADB}">
              <a16:predDERef xmlns:a16="http://schemas.microsoft.com/office/drawing/2014/main" pred="{49C9F3F5-F436-E726-AE15-684DA6444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805962</xdr:colOff>
      <xdr:row>4</xdr:row>
      <xdr:rowOff>7816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4C647D-53B4-8D48-A2C4-FF368FFAEBEE}"/>
            </a:ext>
          </a:extLst>
        </xdr:cNvPr>
        <xdr:cNvSpPr/>
      </xdr:nvSpPr>
      <xdr:spPr>
        <a:xfrm>
          <a:off x="0" y="0"/>
          <a:ext cx="6584462" cy="8206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Note: </a:t>
          </a:r>
          <a:r>
            <a:rPr lang="en-GB" sz="1400" b="1" baseline="0"/>
            <a:t> </a:t>
          </a:r>
          <a:r>
            <a:rPr lang="en-GB" sz="1400"/>
            <a:t>When filling in the tables,</a:t>
          </a:r>
          <a:r>
            <a:rPr lang="en-GB" sz="1400" baseline="0"/>
            <a:t> ensure that the formulas and functions </a:t>
          </a:r>
          <a:r>
            <a:rPr lang="en-MY" sz="1400"/>
            <a:t>you use can be traced back to their original references.</a:t>
          </a:r>
          <a:endParaRPr lang="en-GB" sz="1400"/>
        </a:p>
      </xdr:txBody>
    </xdr:sp>
    <xdr:clientData/>
  </xdr:twoCellAnchor>
  <xdr:twoCellAnchor>
    <xdr:from>
      <xdr:col>2</xdr:col>
      <xdr:colOff>1237228</xdr:colOff>
      <xdr:row>22</xdr:row>
      <xdr:rowOff>116159</xdr:rowOff>
    </xdr:from>
    <xdr:to>
      <xdr:col>8</xdr:col>
      <xdr:colOff>1040580</xdr:colOff>
      <xdr:row>39</xdr:row>
      <xdr:rowOff>32774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2">
              <a:extLst>
                <a:ext uri="{FF2B5EF4-FFF2-40B4-BE49-F238E27FC236}">
                  <a16:creationId xmlns:a16="http://schemas.microsoft.com/office/drawing/2014/main" id="{6B7AB794-8F93-4E0E-FD2D-799A89383050}"/>
                </a:ext>
                <a:ext uri="{147F2762-F138-4A5C-976F-8EAC2B608ADB}">
                  <a16:predDERef xmlns:a16="http://schemas.microsoft.com/office/drawing/2014/main" pred="{0B4C647D-53B4-8D48-A2C4-FF368FFAEB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103657</xdr:colOff>
      <xdr:row>2</xdr:row>
      <xdr:rowOff>89746</xdr:rowOff>
    </xdr:from>
    <xdr:to>
      <xdr:col>25</xdr:col>
      <xdr:colOff>9712</xdr:colOff>
      <xdr:row>18</xdr:row>
      <xdr:rowOff>19872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9" name="Chart 2">
              <a:extLst>
                <a:ext uri="{FF2B5EF4-FFF2-40B4-BE49-F238E27FC236}">
                  <a16:creationId xmlns:a16="http://schemas.microsoft.com/office/drawing/2014/main" id="{1BBB0FCD-B08F-8478-2238-D26675200A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588.54192974537" createdVersion="8" refreshedVersion="8" minRefreshableVersion="3" recordCount="2000" xr:uid="{1797D305-4709-4641-9D93-F81FA72FDC63}">
  <cacheSource type="worksheet">
    <worksheetSource ref="A1:M2001" sheet="n = 2000"/>
  </cacheSource>
  <cacheFields count="13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100"/>
    </cacheField>
    <cacheField name="Season" numFmtId="0">
      <sharedItems/>
    </cacheField>
    <cacheField name="Shipping Type" numFmtId="0">
      <sharedItems/>
    </cacheField>
    <cacheField name="Payment Method" numFmtId="0">
      <sharedItems count="6">
        <s v="Credit Card"/>
        <s v="Cash"/>
        <s v="Debit Card"/>
        <s v="PayPal"/>
        <s v="Bank Transfer"/>
        <s v="Venmo"/>
      </sharedItems>
    </cacheField>
    <cacheField name="Frequency of Purchases" numFmtId="0">
      <sharedItems/>
    </cacheField>
    <cacheField name="RandomNumber" numFmtId="0">
      <sharedItems containsSemiMixedTypes="0" containsString="0" containsNumber="1" minValue="1.9682148478206152E-4" maxValue="0.99974343731787085"/>
    </cacheField>
    <cacheField name="Age Group" numFmtId="0">
      <sharedItems count="6">
        <s v="18-24"/>
        <s v="25-34"/>
        <s v="35-44"/>
        <s v="45-54"/>
        <s v="55-64"/>
        <s v="65 or older"/>
      </sharedItems>
    </cacheField>
    <cacheField name="Age Group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89.465010300926" createdVersion="8" refreshedVersion="8" minRefreshableVersion="3" recordCount="2000" xr:uid="{0440DC4A-25A5-4F9D-B3E6-CE9C12E38EB3}">
  <cacheSource type="worksheet">
    <worksheetSource ref="A1:C2001" sheet="Part D "/>
  </cacheSource>
  <cacheFields count="3">
    <cacheField name="Item Purchased" numFmtId="0">
      <sharedItems count="25">
        <s v="Scarf"/>
        <s v="Gloves"/>
        <s v="Hat"/>
        <s v="Sunglasses"/>
        <s v="Handbag"/>
        <s v="Jewelry"/>
        <s v="Belt"/>
        <s v="Backpack"/>
        <s v="Sweater"/>
        <s v="Pants"/>
        <s v="Shirt"/>
        <s v="Hoodie"/>
        <s v="Skirt"/>
        <s v="Shorts"/>
        <s v="T-shirt"/>
        <s v="Blouse"/>
        <s v="Dress"/>
        <s v="Socks"/>
        <s v="Jeans"/>
        <s v="Sneakers"/>
        <s v="Shoes"/>
        <s v="Boots"/>
        <s v="Sandals"/>
        <s v="Jacket"/>
        <s v="Coat"/>
      </sharedItems>
    </cacheField>
    <cacheField name="Category" numFmtId="0">
      <sharedItems count="4">
        <s v="Accessories"/>
        <s v="Clothing"/>
        <s v="Footwear"/>
        <s v="Outerwear"/>
      </sharedItems>
    </cacheField>
    <cacheField name="Purchase Amount (USD)" numFmtId="0">
      <sharedItems containsSemiMixedTypes="0" containsString="0" containsNumber="1" containsInteger="1" minValue="2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89.923357523148" createdVersion="8" refreshedVersion="8" minRefreshableVersion="3" recordCount="2000" xr:uid="{1359B458-B05C-41F6-805D-92D087027738}">
  <cacheSource type="worksheet">
    <worksheetSource ref="A1:L2001" sheet="n = 2000"/>
  </cacheSource>
  <cacheFields count="12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100"/>
    </cacheField>
    <cacheField name="Season" numFmtId="0">
      <sharedItems/>
    </cacheField>
    <cacheField name="Shipping Type" numFmtId="0">
      <sharedItems/>
    </cacheField>
    <cacheField name="Payment Method" numFmtId="0">
      <sharedItems count="6">
        <s v="Credit Card"/>
        <s v="Cash"/>
        <s v="Debit Card"/>
        <s v="PayPal"/>
        <s v="Bank Transfer"/>
        <s v="Venmo"/>
      </sharedItems>
    </cacheField>
    <cacheField name="Frequency of Purchases" numFmtId="0">
      <sharedItems/>
    </cacheField>
    <cacheField name="RandomNumber" numFmtId="0">
      <sharedItems containsSemiMixedTypes="0" containsString="0" containsNumber="1" minValue="1.9682148478206152E-4" maxValue="0.99974343731787085"/>
    </cacheField>
    <cacheField name="Age Group" numFmtId="0">
      <sharedItems count="6">
        <s v="18-24"/>
        <s v="25-34"/>
        <s v="35-44"/>
        <s v="45-54"/>
        <s v="55-64"/>
        <s v="65 or old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220"/>
    <n v="19"/>
    <s v="Male"/>
    <s v="Sweater"/>
    <s v="Clothing"/>
    <n v="23"/>
    <s v="Winter"/>
    <s v="Next Day Air"/>
    <x v="0"/>
    <s v="Bi-Weekly"/>
    <n v="0.33685704095846192"/>
    <x v="0"/>
    <s v="18-24"/>
  </r>
  <r>
    <n v="3492"/>
    <n v="22"/>
    <s v="Female"/>
    <s v="Pants"/>
    <s v="Clothing"/>
    <n v="28"/>
    <s v="Winter"/>
    <s v="Express"/>
    <x v="1"/>
    <s v="Monthly"/>
    <n v="0.99712672178220563"/>
    <x v="0"/>
    <s v="18-24"/>
  </r>
  <r>
    <n v="2633"/>
    <n v="24"/>
    <s v="Male"/>
    <s v="Scarf"/>
    <s v="Accessories"/>
    <n v="27"/>
    <s v="Fall"/>
    <s v="Next Day Air"/>
    <x v="1"/>
    <s v="Annually"/>
    <n v="0.41275536571346316"/>
    <x v="0"/>
    <s v="18-24"/>
  </r>
  <r>
    <n v="794"/>
    <n v="24"/>
    <s v="Male"/>
    <s v="Pants"/>
    <s v="Clothing"/>
    <n v="35"/>
    <s v="Summer"/>
    <s v="Free Shipping"/>
    <x v="0"/>
    <s v="Monthly"/>
    <n v="0.55351956467988972"/>
    <x v="0"/>
    <s v="18-24"/>
  </r>
  <r>
    <n v="1121"/>
    <n v="22"/>
    <s v="Male"/>
    <s v="Sneakers"/>
    <s v="Footwear"/>
    <n v="84"/>
    <s v="Winter"/>
    <s v="Next Day Air"/>
    <x v="2"/>
    <s v="Monthly"/>
    <n v="0.33144186585596092"/>
    <x v="0"/>
    <s v="18-24"/>
  </r>
  <r>
    <n v="3048"/>
    <n v="21"/>
    <s v="Female"/>
    <s v="Sneakers"/>
    <s v="Footwear"/>
    <n v="74"/>
    <s v="Fall"/>
    <s v="2-Day Shipping"/>
    <x v="3"/>
    <s v="Bi-Weekly"/>
    <n v="0.24614804713417826"/>
    <x v="0"/>
    <s v="18-24"/>
  </r>
  <r>
    <n v="2225"/>
    <n v="18"/>
    <s v="Male"/>
    <s v="Gloves"/>
    <s v="Accessories"/>
    <n v="25"/>
    <s v="Winter"/>
    <s v="Standard"/>
    <x v="1"/>
    <s v="Quarterly"/>
    <n v="5.5605472376141662E-2"/>
    <x v="0"/>
    <s v="18-24"/>
  </r>
  <r>
    <n v="1776"/>
    <n v="18"/>
    <s v="Male"/>
    <s v="Jacket"/>
    <s v="Outerwear"/>
    <n v="47"/>
    <s v="Spring"/>
    <s v="2-Day Shipping"/>
    <x v="1"/>
    <s v="Bi-Weekly"/>
    <n v="0.96760152132950583"/>
    <x v="0"/>
    <s v="18-24"/>
  </r>
  <r>
    <n v="2134"/>
    <n v="21"/>
    <s v="Male"/>
    <s v="Hat"/>
    <s v="Accessories"/>
    <n v="34"/>
    <s v="Summer"/>
    <s v="Standard"/>
    <x v="4"/>
    <s v="Annually"/>
    <n v="0.99258063571461141"/>
    <x v="0"/>
    <s v="18-24"/>
  </r>
  <r>
    <n v="2568"/>
    <n v="19"/>
    <s v="Male"/>
    <s v="Sunglasses"/>
    <s v="Accessories"/>
    <n v="25"/>
    <s v="Spring"/>
    <s v="Store Pickup"/>
    <x v="1"/>
    <s v="Fortnightly"/>
    <n v="0.85695408378717641"/>
    <x v="0"/>
    <s v="18-24"/>
  </r>
  <r>
    <n v="431"/>
    <n v="24"/>
    <s v="Male"/>
    <s v="Shirt"/>
    <s v="Clothing"/>
    <n v="40"/>
    <s v="Summer"/>
    <s v="Store Pickup"/>
    <x v="2"/>
    <s v="Annually"/>
    <n v="0.79999515726654513"/>
    <x v="0"/>
    <s v="18-24"/>
  </r>
  <r>
    <n v="83"/>
    <n v="19"/>
    <s v="Male"/>
    <s v="Pants"/>
    <s v="Clothing"/>
    <n v="28"/>
    <s v="Spring"/>
    <s v="2-Day Shipping"/>
    <x v="0"/>
    <s v="Every 3 Months"/>
    <n v="0.36020780279513021"/>
    <x v="0"/>
    <s v="18-24"/>
  </r>
  <r>
    <n v="252"/>
    <n v="21"/>
    <s v="Male"/>
    <s v="Handbag"/>
    <s v="Accessories"/>
    <n v="51"/>
    <s v="Winter"/>
    <s v="Standard"/>
    <x v="3"/>
    <s v="Annually"/>
    <n v="0.7904553647783551"/>
    <x v="0"/>
    <s v="18-24"/>
  </r>
  <r>
    <n v="3420"/>
    <n v="23"/>
    <s v="Female"/>
    <s v="Jewelry"/>
    <s v="Accessories"/>
    <n v="26"/>
    <s v="Winter"/>
    <s v="Store Pickup"/>
    <x v="5"/>
    <s v="Bi-Weekly"/>
    <n v="0.33588853442126543"/>
    <x v="0"/>
    <s v="18-24"/>
  </r>
  <r>
    <n v="2577"/>
    <n v="20"/>
    <s v="Male"/>
    <s v="Hoodie"/>
    <s v="Clothing"/>
    <n v="40"/>
    <s v="Winter"/>
    <s v="Free Shipping"/>
    <x v="2"/>
    <s v="Quarterly"/>
    <n v="0.47258886997613148"/>
    <x v="0"/>
    <s v="18-24"/>
  </r>
  <r>
    <n v="1074"/>
    <n v="22"/>
    <s v="Male"/>
    <s v="Scarf"/>
    <s v="Accessories"/>
    <n v="96"/>
    <s v="Spring"/>
    <s v="Store Pickup"/>
    <x v="0"/>
    <s v="Monthly"/>
    <n v="0.82904821498234327"/>
    <x v="0"/>
    <s v="18-24"/>
  </r>
  <r>
    <n v="1542"/>
    <n v="24"/>
    <s v="Male"/>
    <s v="Handbag"/>
    <s v="Accessories"/>
    <n v="77"/>
    <s v="Winter"/>
    <s v="Store Pickup"/>
    <x v="1"/>
    <s v="Bi-Weekly"/>
    <n v="0.18592542059057349"/>
    <x v="0"/>
    <s v="18-24"/>
  </r>
  <r>
    <n v="129"/>
    <n v="20"/>
    <s v="Male"/>
    <s v="Scarf"/>
    <s v="Accessories"/>
    <n v="32"/>
    <s v="Spring"/>
    <s v="Standard"/>
    <x v="0"/>
    <s v="Fortnightly"/>
    <n v="0.3541485713713749"/>
    <x v="0"/>
    <s v="18-24"/>
  </r>
  <r>
    <n v="892"/>
    <n v="20"/>
    <s v="Male"/>
    <s v="Skirt"/>
    <s v="Clothing"/>
    <n v="26"/>
    <s v="Summer"/>
    <s v="Store Pickup"/>
    <x v="3"/>
    <s v="Every 3 Months"/>
    <n v="0.64381852340404699"/>
    <x v="0"/>
    <s v="18-24"/>
  </r>
  <r>
    <n v="1055"/>
    <n v="18"/>
    <s v="Male"/>
    <s v="Shorts"/>
    <s v="Clothing"/>
    <n v="96"/>
    <s v="Winter"/>
    <s v="Express"/>
    <x v="3"/>
    <s v="Quarterly"/>
    <n v="0.20556629361984702"/>
    <x v="0"/>
    <s v="18-24"/>
  </r>
  <r>
    <n v="2259"/>
    <n v="24"/>
    <s v="Male"/>
    <s v="T-shirt"/>
    <s v="Clothing"/>
    <n v="71"/>
    <s v="Winter"/>
    <s v="Store Pickup"/>
    <x v="0"/>
    <s v="Every 3 Months"/>
    <n v="0.36447804193908351"/>
    <x v="0"/>
    <s v="18-24"/>
  </r>
  <r>
    <n v="1112"/>
    <n v="22"/>
    <s v="Male"/>
    <s v="Shoes"/>
    <s v="Footwear"/>
    <n v="66"/>
    <s v="Summer"/>
    <s v="Next Day Air"/>
    <x v="0"/>
    <s v="Bi-Weekly"/>
    <n v="2.7300439256514375E-2"/>
    <x v="0"/>
    <s v="18-24"/>
  </r>
  <r>
    <n v="3750"/>
    <n v="24"/>
    <s v="Female"/>
    <s v="Blouse"/>
    <s v="Clothing"/>
    <n v="95"/>
    <s v="Winter"/>
    <s v="2-Day Shipping"/>
    <x v="5"/>
    <s v="Every 3 Months"/>
    <n v="0.13091639950250633"/>
    <x v="0"/>
    <s v="18-24"/>
  </r>
  <r>
    <n v="1801"/>
    <n v="22"/>
    <s v="Male"/>
    <s v="Coat"/>
    <s v="Outerwear"/>
    <n v="58"/>
    <s v="Winter"/>
    <s v="Express"/>
    <x v="0"/>
    <s v="Weekly"/>
    <n v="0.209560506999666"/>
    <x v="0"/>
    <s v="18-24"/>
  </r>
  <r>
    <n v="2899"/>
    <n v="23"/>
    <s v="Female"/>
    <s v="Sneakers"/>
    <s v="Footwear"/>
    <n v="33"/>
    <s v="Summer"/>
    <s v="Express"/>
    <x v="0"/>
    <s v="Annually"/>
    <n v="8.2557557371326973E-2"/>
    <x v="0"/>
    <s v="18-24"/>
  </r>
  <r>
    <n v="3197"/>
    <n v="24"/>
    <s v="Female"/>
    <s v="Belt"/>
    <s v="Accessories"/>
    <n v="59"/>
    <s v="Winter"/>
    <s v="Express"/>
    <x v="2"/>
    <s v="Fortnightly"/>
    <n v="4.8229267083690353E-3"/>
    <x v="0"/>
    <s v="18-24"/>
  </r>
  <r>
    <n v="1278"/>
    <n v="19"/>
    <s v="Male"/>
    <s v="Blouse"/>
    <s v="Clothing"/>
    <n v="97"/>
    <s v="Spring"/>
    <s v="Express"/>
    <x v="5"/>
    <s v="Quarterly"/>
    <n v="0.72287169905420934"/>
    <x v="0"/>
    <s v="18-24"/>
  </r>
  <r>
    <n v="3308"/>
    <n v="18"/>
    <s v="Female"/>
    <s v="Scarf"/>
    <s v="Accessories"/>
    <n v="36"/>
    <s v="Winter"/>
    <s v="Store Pickup"/>
    <x v="1"/>
    <s v="Monthly"/>
    <n v="0.17776232507504686"/>
    <x v="0"/>
    <s v="18-24"/>
  </r>
  <r>
    <n v="1068"/>
    <n v="18"/>
    <s v="Male"/>
    <s v="Dress"/>
    <s v="Clothing"/>
    <n v="43"/>
    <s v="Summer"/>
    <s v="2-Day Shipping"/>
    <x v="3"/>
    <s v="Quarterly"/>
    <n v="0.83038486007839152"/>
    <x v="0"/>
    <s v="18-24"/>
  </r>
  <r>
    <n v="1180"/>
    <n v="20"/>
    <s v="Male"/>
    <s v="T-shirt"/>
    <s v="Clothing"/>
    <n v="33"/>
    <s v="Summer"/>
    <s v="Free Shipping"/>
    <x v="4"/>
    <s v="Annually"/>
    <n v="0.86498973287678627"/>
    <x v="0"/>
    <s v="18-24"/>
  </r>
  <r>
    <n v="3721"/>
    <n v="21"/>
    <s v="Female"/>
    <s v="Hat"/>
    <s v="Accessories"/>
    <n v="56"/>
    <s v="Fall"/>
    <s v="Free Shipping"/>
    <x v="0"/>
    <s v="Quarterly"/>
    <n v="0.59298831622387416"/>
    <x v="0"/>
    <s v="18-24"/>
  </r>
  <r>
    <n v="513"/>
    <n v="19"/>
    <s v="Male"/>
    <s v="Gloves"/>
    <s v="Accessories"/>
    <n v="49"/>
    <s v="Winter"/>
    <s v="Next Day Air"/>
    <x v="4"/>
    <s v="Monthly"/>
    <n v="3.3235672524078108E-2"/>
    <x v="0"/>
    <s v="18-24"/>
  </r>
  <r>
    <n v="3269"/>
    <n v="22"/>
    <s v="Female"/>
    <s v="Dress"/>
    <s v="Clothing"/>
    <n v="97"/>
    <s v="Fall"/>
    <s v="Free Shipping"/>
    <x v="4"/>
    <s v="Every 3 Months"/>
    <n v="0.93508836253284611"/>
    <x v="0"/>
    <s v="18-24"/>
  </r>
  <r>
    <n v="3807"/>
    <n v="18"/>
    <s v="Female"/>
    <s v="Boots"/>
    <s v="Footwear"/>
    <n v="71"/>
    <s v="Spring"/>
    <s v="Standard"/>
    <x v="3"/>
    <s v="Weekly"/>
    <n v="0.37500223895182394"/>
    <x v="0"/>
    <s v="18-24"/>
  </r>
  <r>
    <n v="25"/>
    <n v="18"/>
    <s v="Male"/>
    <s v="Jacket"/>
    <s v="Outerwear"/>
    <n v="22"/>
    <s v="Fall"/>
    <s v="Store Pickup"/>
    <x v="2"/>
    <s v="Weekly"/>
    <n v="0.50963248592090316"/>
    <x v="0"/>
    <s v="18-24"/>
  </r>
  <r>
    <n v="2741"/>
    <n v="19"/>
    <s v="Female"/>
    <s v="Sunglasses"/>
    <s v="Accessories"/>
    <n v="70"/>
    <s v="Summer"/>
    <s v="Free Shipping"/>
    <x v="4"/>
    <s v="Fortnightly"/>
    <n v="0.41788139831513138"/>
    <x v="0"/>
    <s v="18-24"/>
  </r>
  <r>
    <n v="3015"/>
    <n v="24"/>
    <s v="Female"/>
    <s v="T-shirt"/>
    <s v="Clothing"/>
    <n v="65"/>
    <s v="Spring"/>
    <s v="Express"/>
    <x v="3"/>
    <s v="Every 3 Months"/>
    <n v="0.15202341621782423"/>
    <x v="0"/>
    <s v="18-24"/>
  </r>
  <r>
    <n v="1999"/>
    <n v="20"/>
    <s v="Male"/>
    <s v="Pants"/>
    <s v="Clothing"/>
    <n v="45"/>
    <s v="Fall"/>
    <s v="2-Day Shipping"/>
    <x v="1"/>
    <s v="Quarterly"/>
    <n v="0.7146568389761111"/>
    <x v="0"/>
    <s v="18-24"/>
  </r>
  <r>
    <n v="1034"/>
    <n v="19"/>
    <s v="Male"/>
    <s v="Pants"/>
    <s v="Clothing"/>
    <n v="52"/>
    <s v="Spring"/>
    <s v="Free Shipping"/>
    <x v="4"/>
    <s v="Quarterly"/>
    <n v="3.2108422801760517E-2"/>
    <x v="0"/>
    <s v="18-24"/>
  </r>
  <r>
    <n v="1907"/>
    <n v="23"/>
    <s v="Male"/>
    <s v="Backpack"/>
    <s v="Accessories"/>
    <n v="30"/>
    <s v="Spring"/>
    <s v="2-Day Shipping"/>
    <x v="3"/>
    <s v="Fortnightly"/>
    <n v="0.91230373550664656"/>
    <x v="0"/>
    <s v="18-24"/>
  </r>
  <r>
    <n v="879"/>
    <n v="23"/>
    <s v="Male"/>
    <s v="Sunglasses"/>
    <s v="Accessories"/>
    <n v="89"/>
    <s v="Summer"/>
    <s v="Express"/>
    <x v="2"/>
    <s v="Weekly"/>
    <n v="0.25991697641830624"/>
    <x v="0"/>
    <s v="18-24"/>
  </r>
  <r>
    <n v="3283"/>
    <n v="24"/>
    <s v="Female"/>
    <s v="T-shirt"/>
    <s v="Clothing"/>
    <n v="94"/>
    <s v="Fall"/>
    <s v="Next Day Air"/>
    <x v="0"/>
    <s v="Monthly"/>
    <n v="0.9154740100420099"/>
    <x v="0"/>
    <s v="18-24"/>
  </r>
  <r>
    <n v="280"/>
    <n v="23"/>
    <s v="Male"/>
    <s v="Sneakers"/>
    <s v="Footwear"/>
    <n v="69"/>
    <s v="Summer"/>
    <s v="Standard"/>
    <x v="4"/>
    <s v="Monthly"/>
    <n v="7.03748979918839E-3"/>
    <x v="0"/>
    <s v="18-24"/>
  </r>
  <r>
    <n v="2255"/>
    <n v="24"/>
    <s v="Male"/>
    <s v="Belt"/>
    <s v="Accessories"/>
    <n v="79"/>
    <s v="Winter"/>
    <s v="Store Pickup"/>
    <x v="3"/>
    <s v="Every 3 Months"/>
    <n v="0.47503059954033888"/>
    <x v="0"/>
    <s v="18-24"/>
  </r>
  <r>
    <n v="1007"/>
    <n v="21"/>
    <s v="Male"/>
    <s v="Pants"/>
    <s v="Clothing"/>
    <n v="83"/>
    <s v="Summer"/>
    <s v="Next Day Air"/>
    <x v="5"/>
    <s v="Quarterly"/>
    <n v="0.13206208136078046"/>
    <x v="0"/>
    <s v="18-24"/>
  </r>
  <r>
    <n v="2615"/>
    <n v="18"/>
    <s v="Male"/>
    <s v="Jacket"/>
    <s v="Outerwear"/>
    <n v="65"/>
    <s v="Spring"/>
    <s v="Express"/>
    <x v="4"/>
    <s v="Fortnightly"/>
    <n v="0.52917009511219792"/>
    <x v="0"/>
    <s v="18-24"/>
  </r>
  <r>
    <n v="519"/>
    <n v="24"/>
    <s v="Male"/>
    <s v="Blouse"/>
    <s v="Clothing"/>
    <n v="100"/>
    <s v="Fall"/>
    <s v="Next Day Air"/>
    <x v="5"/>
    <s v="Every 3 Months"/>
    <n v="0.48574362813291438"/>
    <x v="0"/>
    <s v="18-24"/>
  </r>
  <r>
    <n v="398"/>
    <n v="22"/>
    <s v="Male"/>
    <s v="Belt"/>
    <s v="Accessories"/>
    <n v="46"/>
    <s v="Fall"/>
    <s v="Free Shipping"/>
    <x v="1"/>
    <s v="Annually"/>
    <n v="0.86640374679417109"/>
    <x v="0"/>
    <s v="18-24"/>
  </r>
  <r>
    <n v="3045"/>
    <n v="21"/>
    <s v="Female"/>
    <s v="Boots"/>
    <s v="Footwear"/>
    <n v="67"/>
    <s v="Winter"/>
    <s v="Free Shipping"/>
    <x v="4"/>
    <s v="Quarterly"/>
    <n v="0.37587263117050818"/>
    <x v="0"/>
    <s v="18-24"/>
  </r>
  <r>
    <n v="3158"/>
    <n v="21"/>
    <s v="Female"/>
    <s v="Belt"/>
    <s v="Accessories"/>
    <n v="34"/>
    <s v="Fall"/>
    <s v="Store Pickup"/>
    <x v="2"/>
    <s v="Fortnightly"/>
    <n v="0.67263877477222767"/>
    <x v="0"/>
    <s v="18-24"/>
  </r>
  <r>
    <n v="688"/>
    <n v="19"/>
    <s v="Male"/>
    <s v="Gloves"/>
    <s v="Accessories"/>
    <n v="38"/>
    <s v="Winter"/>
    <s v="Free Shipping"/>
    <x v="4"/>
    <s v="Quarterly"/>
    <n v="0.36245634204857724"/>
    <x v="0"/>
    <s v="18-24"/>
  </r>
  <r>
    <n v="3611"/>
    <n v="18"/>
    <s v="Female"/>
    <s v="Jacket"/>
    <s v="Outerwear"/>
    <n v="86"/>
    <s v="Fall"/>
    <s v="2-Day Shipping"/>
    <x v="4"/>
    <s v="Fortnightly"/>
    <n v="0.94396535286096817"/>
    <x v="0"/>
    <s v="18-24"/>
  </r>
  <r>
    <n v="2242"/>
    <n v="18"/>
    <s v="Male"/>
    <s v="Jacket"/>
    <s v="Outerwear"/>
    <n v="77"/>
    <s v="Summer"/>
    <s v="Free Shipping"/>
    <x v="4"/>
    <s v="Bi-Weekly"/>
    <n v="0.63401667905822079"/>
    <x v="0"/>
    <s v="18-24"/>
  </r>
  <r>
    <n v="2416"/>
    <n v="21"/>
    <s v="Male"/>
    <s v="Coat"/>
    <s v="Outerwear"/>
    <n v="34"/>
    <s v="Fall"/>
    <s v="Standard"/>
    <x v="4"/>
    <s v="Weekly"/>
    <n v="6.0806854965823831E-2"/>
    <x v="0"/>
    <s v="18-24"/>
  </r>
  <r>
    <n v="2719"/>
    <n v="22"/>
    <s v="Female"/>
    <s v="Shorts"/>
    <s v="Clothing"/>
    <n v="90"/>
    <s v="Winter"/>
    <s v="Next Day Air"/>
    <x v="5"/>
    <s v="Bi-Weekly"/>
    <n v="9.1611739491630262E-2"/>
    <x v="0"/>
    <s v="18-24"/>
  </r>
  <r>
    <n v="1611"/>
    <n v="20"/>
    <s v="Male"/>
    <s v="Socks"/>
    <s v="Clothing"/>
    <n v="31"/>
    <s v="Spring"/>
    <s v="2-Day Shipping"/>
    <x v="3"/>
    <s v="Annually"/>
    <n v="0.80070927948378789"/>
    <x v="0"/>
    <s v="18-24"/>
  </r>
  <r>
    <n v="1222"/>
    <n v="18"/>
    <s v="Male"/>
    <s v="Socks"/>
    <s v="Clothing"/>
    <n v="69"/>
    <s v="Winter"/>
    <s v="Standard"/>
    <x v="1"/>
    <s v="Quarterly"/>
    <n v="0.10396928049208498"/>
    <x v="0"/>
    <s v="18-24"/>
  </r>
  <r>
    <n v="3869"/>
    <n v="18"/>
    <s v="Female"/>
    <s v="Dress"/>
    <s v="Clothing"/>
    <n v="29"/>
    <s v="Winter"/>
    <s v="2-Day Shipping"/>
    <x v="1"/>
    <s v="Annually"/>
    <n v="0.99727829343042751"/>
    <x v="0"/>
    <s v="18-24"/>
  </r>
  <r>
    <n v="791"/>
    <n v="22"/>
    <s v="Male"/>
    <s v="Sweater"/>
    <s v="Clothing"/>
    <n v="37"/>
    <s v="Summer"/>
    <s v="Store Pickup"/>
    <x v="4"/>
    <s v="Quarterly"/>
    <n v="0.20860715868688762"/>
    <x v="0"/>
    <s v="18-24"/>
  </r>
  <r>
    <n v="122"/>
    <n v="19"/>
    <s v="Male"/>
    <s v="Shorts"/>
    <s v="Clothing"/>
    <n v="72"/>
    <s v="Winter"/>
    <s v="Standard"/>
    <x v="1"/>
    <s v="Fortnightly"/>
    <n v="0.20780071187693483"/>
    <x v="0"/>
    <s v="18-24"/>
  </r>
  <r>
    <n v="1283"/>
    <n v="24"/>
    <s v="Male"/>
    <s v="Shirt"/>
    <s v="Clothing"/>
    <n v="68"/>
    <s v="Winter"/>
    <s v="Free Shipping"/>
    <x v="5"/>
    <s v="Monthly"/>
    <n v="0.18310339745436821"/>
    <x v="0"/>
    <s v="18-24"/>
  </r>
  <r>
    <n v="2714"/>
    <n v="19"/>
    <s v="Female"/>
    <s v="Coat"/>
    <s v="Outerwear"/>
    <n v="57"/>
    <s v="Fall"/>
    <s v="2-Day Shipping"/>
    <x v="2"/>
    <s v="Annually"/>
    <n v="0.67760628879867724"/>
    <x v="0"/>
    <s v="18-24"/>
  </r>
  <r>
    <n v="130"/>
    <n v="24"/>
    <s v="Male"/>
    <s v="Dress"/>
    <s v="Clothing"/>
    <n v="67"/>
    <s v="Summer"/>
    <s v="2-Day Shipping"/>
    <x v="3"/>
    <s v="Bi-Weekly"/>
    <n v="0.12857960774747457"/>
    <x v="0"/>
    <s v="18-24"/>
  </r>
  <r>
    <n v="1514"/>
    <n v="22"/>
    <s v="Male"/>
    <s v="Socks"/>
    <s v="Clothing"/>
    <n v="35"/>
    <s v="Spring"/>
    <s v="Free Shipping"/>
    <x v="1"/>
    <s v="Monthly"/>
    <n v="0.86352186870249747"/>
    <x v="0"/>
    <s v="18-24"/>
  </r>
  <r>
    <n v="1682"/>
    <n v="24"/>
    <s v="Male"/>
    <s v="Sneakers"/>
    <s v="Footwear"/>
    <n v="95"/>
    <s v="Winter"/>
    <s v="2-Day Shipping"/>
    <x v="0"/>
    <s v="Bi-Weekly"/>
    <n v="0.87462572304048647"/>
    <x v="0"/>
    <s v="18-24"/>
  </r>
  <r>
    <n v="2676"/>
    <n v="24"/>
    <s v="Female"/>
    <s v="Shorts"/>
    <s v="Clothing"/>
    <n v="38"/>
    <s v="Winter"/>
    <s v="Free Shipping"/>
    <x v="1"/>
    <s v="Bi-Weekly"/>
    <n v="0.94492442889003392"/>
    <x v="0"/>
    <s v="18-24"/>
  </r>
  <r>
    <n v="984"/>
    <n v="24"/>
    <s v="Male"/>
    <s v="Hat"/>
    <s v="Accessories"/>
    <n v="45"/>
    <s v="Winter"/>
    <s v="Free Shipping"/>
    <x v="5"/>
    <s v="Bi-Weekly"/>
    <n v="0.60282101181822612"/>
    <x v="0"/>
    <s v="18-24"/>
  </r>
  <r>
    <n v="3610"/>
    <n v="21"/>
    <s v="Female"/>
    <s v="Socks"/>
    <s v="Clothing"/>
    <n v="39"/>
    <s v="Summer"/>
    <s v="2-Day Shipping"/>
    <x v="2"/>
    <s v="Monthly"/>
    <n v="0.64402708728827596"/>
    <x v="0"/>
    <s v="18-24"/>
  </r>
  <r>
    <n v="2640"/>
    <n v="18"/>
    <s v="Male"/>
    <s v="Blouse"/>
    <s v="Clothing"/>
    <n v="35"/>
    <s v="Winter"/>
    <s v="Free Shipping"/>
    <x v="2"/>
    <s v="Quarterly"/>
    <n v="0.71104209866087653"/>
    <x v="0"/>
    <s v="18-24"/>
  </r>
  <r>
    <n v="2557"/>
    <n v="24"/>
    <s v="Male"/>
    <s v="T-shirt"/>
    <s v="Clothing"/>
    <n v="88"/>
    <s v="Fall"/>
    <s v="Standard"/>
    <x v="4"/>
    <s v="Quarterly"/>
    <n v="0.16968462741085444"/>
    <x v="0"/>
    <s v="18-24"/>
  </r>
  <r>
    <n v="913"/>
    <n v="24"/>
    <s v="Male"/>
    <s v="Hoodie"/>
    <s v="Clothing"/>
    <n v="56"/>
    <s v="Winter"/>
    <s v="Next Day Air"/>
    <x v="4"/>
    <s v="Monthly"/>
    <n v="0.94600729838145869"/>
    <x v="0"/>
    <s v="18-24"/>
  </r>
  <r>
    <n v="2908"/>
    <n v="19"/>
    <s v="Female"/>
    <s v="Sunglasses"/>
    <s v="Accessories"/>
    <n v="82"/>
    <s v="Summer"/>
    <s v="Next Day Air"/>
    <x v="3"/>
    <s v="Bi-Weekly"/>
    <n v="0.73861715892610835"/>
    <x v="0"/>
    <s v="18-24"/>
  </r>
  <r>
    <n v="558"/>
    <n v="18"/>
    <s v="Male"/>
    <s v="Shirt"/>
    <s v="Clothing"/>
    <n v="60"/>
    <s v="Spring"/>
    <s v="Free Shipping"/>
    <x v="2"/>
    <s v="Weekly"/>
    <n v="0.52021425361889939"/>
    <x v="0"/>
    <s v="18-24"/>
  </r>
  <r>
    <n v="78"/>
    <n v="22"/>
    <s v="Male"/>
    <s v="Dress"/>
    <s v="Clothing"/>
    <n v="53"/>
    <s v="Summer"/>
    <s v="Next Day Air"/>
    <x v="2"/>
    <s v="Fortnightly"/>
    <n v="0.3477067342332324"/>
    <x v="0"/>
    <s v="18-24"/>
  </r>
  <r>
    <n v="2179"/>
    <n v="21"/>
    <s v="Male"/>
    <s v="Jewelry"/>
    <s v="Accessories"/>
    <n v="98"/>
    <s v="Summer"/>
    <s v="Standard"/>
    <x v="5"/>
    <s v="Annually"/>
    <n v="2.192107174858049E-2"/>
    <x v="0"/>
    <s v="18-24"/>
  </r>
  <r>
    <n v="3723"/>
    <n v="23"/>
    <s v="Female"/>
    <s v="Jacket"/>
    <s v="Outerwear"/>
    <n v="34"/>
    <s v="Fall"/>
    <s v="Standard"/>
    <x v="0"/>
    <s v="Fortnightly"/>
    <n v="0.5671338368487322"/>
    <x v="0"/>
    <s v="18-24"/>
  </r>
  <r>
    <n v="3777"/>
    <n v="19"/>
    <s v="Female"/>
    <s v="Sneakers"/>
    <s v="Footwear"/>
    <n v="25"/>
    <s v="Spring"/>
    <s v="Standard"/>
    <x v="0"/>
    <s v="Fortnightly"/>
    <n v="0.19184659505469659"/>
    <x v="0"/>
    <s v="18-24"/>
  </r>
  <r>
    <n v="2370"/>
    <n v="24"/>
    <s v="Male"/>
    <s v="Sweater"/>
    <s v="Clothing"/>
    <n v="23"/>
    <s v="Winter"/>
    <s v="Standard"/>
    <x v="3"/>
    <s v="Monthly"/>
    <n v="0.59283091739068461"/>
    <x v="0"/>
    <s v="18-24"/>
  </r>
  <r>
    <n v="3753"/>
    <n v="24"/>
    <s v="Female"/>
    <s v="Coat"/>
    <s v="Outerwear"/>
    <n v="81"/>
    <s v="Winter"/>
    <s v="2-Day Shipping"/>
    <x v="5"/>
    <s v="Weekly"/>
    <n v="0.455279935860603"/>
    <x v="0"/>
    <s v="18-24"/>
  </r>
  <r>
    <n v="258"/>
    <n v="20"/>
    <s v="Male"/>
    <s v="Handbag"/>
    <s v="Accessories"/>
    <n v="53"/>
    <s v="Summer"/>
    <s v="Express"/>
    <x v="0"/>
    <s v="Quarterly"/>
    <n v="9.4451380469835478E-2"/>
    <x v="0"/>
    <s v="18-24"/>
  </r>
  <r>
    <n v="2328"/>
    <n v="20"/>
    <s v="Male"/>
    <s v="Skirt"/>
    <s v="Clothing"/>
    <n v="94"/>
    <s v="Winter"/>
    <s v="2-Day Shipping"/>
    <x v="5"/>
    <s v="Bi-Weekly"/>
    <n v="0.1855476996199884"/>
    <x v="0"/>
    <s v="18-24"/>
  </r>
  <r>
    <n v="3147"/>
    <n v="21"/>
    <s v="Female"/>
    <s v="Shirt"/>
    <s v="Clothing"/>
    <n v="83"/>
    <s v="Winter"/>
    <s v="Free Shipping"/>
    <x v="3"/>
    <s v="Annually"/>
    <n v="0.93156425842361912"/>
    <x v="0"/>
    <s v="18-24"/>
  </r>
  <r>
    <n v="2893"/>
    <n v="22"/>
    <s v="Female"/>
    <s v="Dress"/>
    <s v="Clothing"/>
    <n v="39"/>
    <s v="Spring"/>
    <s v="Standard"/>
    <x v="0"/>
    <s v="Monthly"/>
    <n v="0.21224411646110686"/>
    <x v="0"/>
    <s v="18-24"/>
  </r>
  <r>
    <n v="3681"/>
    <n v="22"/>
    <s v="Female"/>
    <s v="Sunglasses"/>
    <s v="Accessories"/>
    <n v="36"/>
    <s v="Winter"/>
    <s v="Standard"/>
    <x v="2"/>
    <s v="Quarterly"/>
    <n v="0.88530564788674748"/>
    <x v="0"/>
    <s v="18-24"/>
  </r>
  <r>
    <n v="128"/>
    <n v="24"/>
    <s v="Male"/>
    <s v="Sweater"/>
    <s v="Clothing"/>
    <n v="89"/>
    <s v="Winter"/>
    <s v="Next Day Air"/>
    <x v="0"/>
    <s v="Weekly"/>
    <n v="0.31526323456465688"/>
    <x v="0"/>
    <s v="18-24"/>
  </r>
  <r>
    <n v="3583"/>
    <n v="23"/>
    <s v="Female"/>
    <s v="Shorts"/>
    <s v="Clothing"/>
    <n v="41"/>
    <s v="Summer"/>
    <s v="2-Day Shipping"/>
    <x v="3"/>
    <s v="Annually"/>
    <n v="0.64991099952021925"/>
    <x v="0"/>
    <s v="18-24"/>
  </r>
  <r>
    <n v="2784"/>
    <n v="19"/>
    <s v="Female"/>
    <s v="Skirt"/>
    <s v="Clothing"/>
    <n v="38"/>
    <s v="Spring"/>
    <s v="Next Day Air"/>
    <x v="0"/>
    <s v="Quarterly"/>
    <n v="0.14061691886940386"/>
    <x v="0"/>
    <s v="18-24"/>
  </r>
  <r>
    <n v="1601"/>
    <n v="20"/>
    <s v="Male"/>
    <s v="Boots"/>
    <s v="Footwear"/>
    <n v="26"/>
    <s v="Spring"/>
    <s v="Next Day Air"/>
    <x v="3"/>
    <s v="Weekly"/>
    <n v="0.7141850343853241"/>
    <x v="0"/>
    <s v="18-24"/>
  </r>
  <r>
    <n v="1139"/>
    <n v="18"/>
    <s v="Male"/>
    <s v="Pants"/>
    <s v="Clothing"/>
    <n v="36"/>
    <s v="Summer"/>
    <s v="Express"/>
    <x v="5"/>
    <s v="Fortnightly"/>
    <n v="0.95757795146539937"/>
    <x v="0"/>
    <s v="18-24"/>
  </r>
  <r>
    <n v="624"/>
    <n v="19"/>
    <s v="Male"/>
    <s v="Shoes"/>
    <s v="Footwear"/>
    <n v="70"/>
    <s v="Fall"/>
    <s v="Standard"/>
    <x v="3"/>
    <s v="Bi-Weekly"/>
    <n v="0.81678979923532313"/>
    <x v="0"/>
    <s v="18-24"/>
  </r>
  <r>
    <n v="2803"/>
    <n v="22"/>
    <s v="Female"/>
    <s v="Coat"/>
    <s v="Outerwear"/>
    <n v="100"/>
    <s v="Fall"/>
    <s v="Store Pickup"/>
    <x v="0"/>
    <s v="Fortnightly"/>
    <n v="0.19297716286188615"/>
    <x v="0"/>
    <s v="18-24"/>
  </r>
  <r>
    <n v="599"/>
    <n v="21"/>
    <s v="Male"/>
    <s v="Dress"/>
    <s v="Clothing"/>
    <n v="66"/>
    <s v="Winter"/>
    <s v="2-Day Shipping"/>
    <x v="1"/>
    <s v="Every 3 Months"/>
    <n v="0.256224801885929"/>
    <x v="0"/>
    <s v="18-24"/>
  </r>
  <r>
    <n v="1673"/>
    <n v="18"/>
    <s v="Male"/>
    <s v="Boots"/>
    <s v="Footwear"/>
    <n v="73"/>
    <s v="Fall"/>
    <s v="Free Shipping"/>
    <x v="5"/>
    <s v="Quarterly"/>
    <n v="0.45397276037980883"/>
    <x v="0"/>
    <s v="18-24"/>
  </r>
  <r>
    <n v="926"/>
    <n v="22"/>
    <s v="Male"/>
    <s v="Jeans"/>
    <s v="Clothing"/>
    <n v="88"/>
    <s v="Winter"/>
    <s v="Express"/>
    <x v="1"/>
    <s v="Monthly"/>
    <n v="0.10907376715429773"/>
    <x v="0"/>
    <s v="18-24"/>
  </r>
  <r>
    <n v="2169"/>
    <n v="23"/>
    <s v="Male"/>
    <s v="Handbag"/>
    <s v="Accessories"/>
    <n v="74"/>
    <s v="Spring"/>
    <s v="Next Day Air"/>
    <x v="1"/>
    <s v="Quarterly"/>
    <n v="0.36054087644518951"/>
    <x v="0"/>
    <s v="18-24"/>
  </r>
  <r>
    <n v="1744"/>
    <n v="23"/>
    <s v="Male"/>
    <s v="Skirt"/>
    <s v="Clothing"/>
    <n v="72"/>
    <s v="Winter"/>
    <s v="Standard"/>
    <x v="4"/>
    <s v="Weekly"/>
    <n v="0.57503694617407619"/>
    <x v="0"/>
    <s v="18-24"/>
  </r>
  <r>
    <n v="3541"/>
    <n v="24"/>
    <s v="Female"/>
    <s v="Shorts"/>
    <s v="Clothing"/>
    <n v="95"/>
    <s v="Spring"/>
    <s v="Free Shipping"/>
    <x v="4"/>
    <s v="Weekly"/>
    <n v="0.94716743150389415"/>
    <x v="0"/>
    <s v="18-24"/>
  </r>
  <r>
    <n v="1870"/>
    <n v="18"/>
    <s v="Male"/>
    <s v="Blouse"/>
    <s v="Clothing"/>
    <n v="77"/>
    <s v="Spring"/>
    <s v="2-Day Shipping"/>
    <x v="2"/>
    <s v="Every 3 Months"/>
    <n v="0.59412970943853816"/>
    <x v="0"/>
    <s v="18-24"/>
  </r>
  <r>
    <n v="1729"/>
    <n v="23"/>
    <s v="Male"/>
    <s v="Jeans"/>
    <s v="Clothing"/>
    <n v="48"/>
    <s v="Fall"/>
    <s v="Express"/>
    <x v="2"/>
    <s v="Every 3 Months"/>
    <n v="0.93652915803457881"/>
    <x v="0"/>
    <s v="18-24"/>
  </r>
  <r>
    <n v="2409"/>
    <n v="23"/>
    <s v="Male"/>
    <s v="Sneakers"/>
    <s v="Footwear"/>
    <n v="55"/>
    <s v="Fall"/>
    <s v="Next Day Air"/>
    <x v="2"/>
    <s v="Every 3 Months"/>
    <n v="7.2854372239250509E-4"/>
    <x v="0"/>
    <s v="18-24"/>
  </r>
  <r>
    <n v="1080"/>
    <n v="18"/>
    <s v="Male"/>
    <s v="Coat"/>
    <s v="Outerwear"/>
    <n v="33"/>
    <s v="Summer"/>
    <s v="Free Shipping"/>
    <x v="4"/>
    <s v="Monthly"/>
    <n v="0.24365518312737378"/>
    <x v="0"/>
    <s v="18-24"/>
  </r>
  <r>
    <n v="1157"/>
    <n v="20"/>
    <s v="Male"/>
    <s v="Shoes"/>
    <s v="Footwear"/>
    <n v="21"/>
    <s v="Summer"/>
    <s v="Express"/>
    <x v="5"/>
    <s v="Every 3 Months"/>
    <n v="0.67795447317002155"/>
    <x v="0"/>
    <s v="18-24"/>
  </r>
  <r>
    <n v="2301"/>
    <n v="18"/>
    <s v="Male"/>
    <s v="Coat"/>
    <s v="Outerwear"/>
    <n v="88"/>
    <s v="Summer"/>
    <s v="2-Day Shipping"/>
    <x v="0"/>
    <s v="Monthly"/>
    <n v="0.24916155934643114"/>
    <x v="0"/>
    <s v="18-24"/>
  </r>
  <r>
    <n v="1828"/>
    <n v="20"/>
    <s v="Male"/>
    <s v="T-shirt"/>
    <s v="Clothing"/>
    <n v="36"/>
    <s v="Spring"/>
    <s v="2-Day Shipping"/>
    <x v="4"/>
    <s v="Weekly"/>
    <n v="8.4249987806144122E-2"/>
    <x v="0"/>
    <s v="18-24"/>
  </r>
  <r>
    <n v="2718"/>
    <n v="18"/>
    <s v="Female"/>
    <s v="Sunglasses"/>
    <s v="Accessories"/>
    <n v="62"/>
    <s v="Winter"/>
    <s v="Free Shipping"/>
    <x v="0"/>
    <s v="Every 3 Months"/>
    <n v="0.31545757694504284"/>
    <x v="0"/>
    <s v="18-24"/>
  </r>
  <r>
    <n v="444"/>
    <n v="22"/>
    <s v="Male"/>
    <s v="Sunglasses"/>
    <s v="Accessories"/>
    <n v="67"/>
    <s v="Summer"/>
    <s v="Free Shipping"/>
    <x v="3"/>
    <s v="Annually"/>
    <n v="0.16124815110330126"/>
    <x v="0"/>
    <s v="18-24"/>
  </r>
  <r>
    <n v="1236"/>
    <n v="23"/>
    <s v="Male"/>
    <s v="Sweater"/>
    <s v="Clothing"/>
    <n v="22"/>
    <s v="Spring"/>
    <s v="Store Pickup"/>
    <x v="3"/>
    <s v="Every 3 Months"/>
    <n v="0.88660844191658195"/>
    <x v="0"/>
    <s v="18-24"/>
  </r>
  <r>
    <n v="1716"/>
    <n v="23"/>
    <s v="Male"/>
    <s v="Dress"/>
    <s v="Clothing"/>
    <n v="69"/>
    <s v="Spring"/>
    <s v="2-Day Shipping"/>
    <x v="3"/>
    <s v="Bi-Weekly"/>
    <n v="0.41297926385036376"/>
    <x v="0"/>
    <s v="18-24"/>
  </r>
  <r>
    <n v="234"/>
    <n v="19"/>
    <s v="Male"/>
    <s v="Sweater"/>
    <s v="Clothing"/>
    <n v="83"/>
    <s v="Fall"/>
    <s v="Next Day Air"/>
    <x v="4"/>
    <s v="Every 3 Months"/>
    <n v="0.73294781827352651"/>
    <x v="0"/>
    <s v="18-24"/>
  </r>
  <r>
    <n v="3041"/>
    <n v="18"/>
    <s v="Female"/>
    <s v="Handbag"/>
    <s v="Accessories"/>
    <n v="32"/>
    <s v="Fall"/>
    <s v="Express"/>
    <x v="1"/>
    <s v="Fortnightly"/>
    <n v="0.48278991237616764"/>
    <x v="0"/>
    <s v="18-24"/>
  </r>
  <r>
    <n v="2653"/>
    <n v="23"/>
    <s v="Female"/>
    <s v="Shorts"/>
    <s v="Clothing"/>
    <n v="20"/>
    <s v="Summer"/>
    <s v="2-Day Shipping"/>
    <x v="0"/>
    <s v="Monthly"/>
    <n v="0.92106799103779013"/>
    <x v="0"/>
    <s v="18-24"/>
  </r>
  <r>
    <n v="1740"/>
    <n v="21"/>
    <s v="Male"/>
    <s v="Jewelry"/>
    <s v="Accessories"/>
    <n v="98"/>
    <s v="Winter"/>
    <s v="Express"/>
    <x v="1"/>
    <s v="Weekly"/>
    <n v="0.35363993142732819"/>
    <x v="0"/>
    <s v="18-24"/>
  </r>
  <r>
    <n v="2237"/>
    <n v="23"/>
    <s v="Male"/>
    <s v="T-shirt"/>
    <s v="Clothing"/>
    <n v="88"/>
    <s v="Winter"/>
    <s v="Standard"/>
    <x v="2"/>
    <s v="Fortnightly"/>
    <n v="0.74405457855845292"/>
    <x v="0"/>
    <s v="18-24"/>
  </r>
  <r>
    <n v="528"/>
    <n v="21"/>
    <s v="Male"/>
    <s v="T-shirt"/>
    <s v="Clothing"/>
    <n v="23"/>
    <s v="Winter"/>
    <s v="Next Day Air"/>
    <x v="4"/>
    <s v="Every 3 Months"/>
    <n v="0.9433711968581785"/>
    <x v="0"/>
    <s v="18-24"/>
  </r>
  <r>
    <n v="3738"/>
    <n v="19"/>
    <s v="Female"/>
    <s v="Jewelry"/>
    <s v="Accessories"/>
    <n v="23"/>
    <s v="Winter"/>
    <s v="Free Shipping"/>
    <x v="3"/>
    <s v="Bi-Weekly"/>
    <n v="0.42607659573072776"/>
    <x v="0"/>
    <s v="18-24"/>
  </r>
  <r>
    <n v="3251"/>
    <n v="23"/>
    <s v="Female"/>
    <s v="Coat"/>
    <s v="Outerwear"/>
    <n v="90"/>
    <s v="Spring"/>
    <s v="2-Day Shipping"/>
    <x v="5"/>
    <s v="Weekly"/>
    <n v="9.1487201505171423E-2"/>
    <x v="0"/>
    <s v="18-24"/>
  </r>
  <r>
    <n v="3297"/>
    <n v="20"/>
    <s v="Female"/>
    <s v="Blouse"/>
    <s v="Clothing"/>
    <n v="23"/>
    <s v="Spring"/>
    <s v="Next Day Air"/>
    <x v="5"/>
    <s v="Quarterly"/>
    <n v="0.97303969899519493"/>
    <x v="0"/>
    <s v="18-24"/>
  </r>
  <r>
    <n v="1758"/>
    <n v="19"/>
    <s v="Male"/>
    <s v="Dress"/>
    <s v="Clothing"/>
    <n v="94"/>
    <s v="Fall"/>
    <s v="Standard"/>
    <x v="2"/>
    <s v="Annually"/>
    <n v="0.45562655678218655"/>
    <x v="0"/>
    <s v="18-24"/>
  </r>
  <r>
    <n v="1100"/>
    <n v="19"/>
    <s v="Male"/>
    <s v="Sweater"/>
    <s v="Clothing"/>
    <n v="73"/>
    <s v="Fall"/>
    <s v="Next Day Air"/>
    <x v="4"/>
    <s v="Fortnightly"/>
    <n v="0.41875741616628726"/>
    <x v="0"/>
    <s v="18-24"/>
  </r>
  <r>
    <n v="863"/>
    <n v="19"/>
    <s v="Male"/>
    <s v="Coat"/>
    <s v="Outerwear"/>
    <n v="84"/>
    <s v="Winter"/>
    <s v="Standard"/>
    <x v="3"/>
    <s v="Fortnightly"/>
    <n v="0.12063169343534863"/>
    <x v="0"/>
    <s v="18-24"/>
  </r>
  <r>
    <n v="2162"/>
    <n v="23"/>
    <s v="Male"/>
    <s v="Dress"/>
    <s v="Clothing"/>
    <n v="69"/>
    <s v="Summer"/>
    <s v="Express"/>
    <x v="2"/>
    <s v="Fortnightly"/>
    <n v="0.73293660171785169"/>
    <x v="0"/>
    <s v="18-24"/>
  </r>
  <r>
    <n v="2888"/>
    <n v="23"/>
    <s v="Female"/>
    <s v="Sandals"/>
    <s v="Footwear"/>
    <n v="28"/>
    <s v="Winter"/>
    <s v="Express"/>
    <x v="1"/>
    <s v="Bi-Weekly"/>
    <n v="0.67356209824467606"/>
    <x v="0"/>
    <s v="18-24"/>
  </r>
  <r>
    <n v="2097"/>
    <n v="21"/>
    <s v="Male"/>
    <s v="Dress"/>
    <s v="Clothing"/>
    <n v="52"/>
    <s v="Summer"/>
    <s v="Free Shipping"/>
    <x v="2"/>
    <s v="Annually"/>
    <n v="0.83213828134030243"/>
    <x v="0"/>
    <s v="18-24"/>
  </r>
  <r>
    <n v="1181"/>
    <n v="23"/>
    <s v="Male"/>
    <s v="Skirt"/>
    <s v="Clothing"/>
    <n v="23"/>
    <s v="Spring"/>
    <s v="Standard"/>
    <x v="1"/>
    <s v="Monthly"/>
    <n v="0.96331729026366142"/>
    <x v="0"/>
    <s v="18-24"/>
  </r>
  <r>
    <n v="1712"/>
    <n v="21"/>
    <s v="Male"/>
    <s v="T-shirt"/>
    <s v="Clothing"/>
    <n v="93"/>
    <s v="Spring"/>
    <s v="Express"/>
    <x v="0"/>
    <s v="Monthly"/>
    <n v="0.3363917899729616"/>
    <x v="0"/>
    <s v="18-24"/>
  </r>
  <r>
    <n v="3677"/>
    <n v="19"/>
    <s v="Female"/>
    <s v="Jewelry"/>
    <s v="Accessories"/>
    <n v="94"/>
    <s v="Spring"/>
    <s v="Free Shipping"/>
    <x v="3"/>
    <s v="Monthly"/>
    <n v="0.39862133797081811"/>
    <x v="0"/>
    <s v="18-24"/>
  </r>
  <r>
    <n v="744"/>
    <n v="21"/>
    <s v="Male"/>
    <s v="Sunglasses"/>
    <s v="Accessories"/>
    <n v="84"/>
    <s v="Fall"/>
    <s v="Free Shipping"/>
    <x v="1"/>
    <s v="Weekly"/>
    <n v="0.53748271775700751"/>
    <x v="0"/>
    <s v="18-24"/>
  </r>
  <r>
    <n v="3340"/>
    <n v="20"/>
    <s v="Female"/>
    <s v="Gloves"/>
    <s v="Accessories"/>
    <n v="99"/>
    <s v="Fall"/>
    <s v="Store Pickup"/>
    <x v="1"/>
    <s v="Fortnightly"/>
    <n v="9.1804433283012243E-2"/>
    <x v="0"/>
    <s v="18-24"/>
  </r>
  <r>
    <n v="2356"/>
    <n v="22"/>
    <s v="Male"/>
    <s v="Skirt"/>
    <s v="Clothing"/>
    <n v="35"/>
    <s v="Winter"/>
    <s v="Next Day Air"/>
    <x v="1"/>
    <s v="Monthly"/>
    <n v="0.99241357666587204"/>
    <x v="0"/>
    <s v="18-24"/>
  </r>
  <r>
    <n v="2221"/>
    <n v="19"/>
    <s v="Male"/>
    <s v="Belt"/>
    <s v="Accessories"/>
    <n v="62"/>
    <s v="Fall"/>
    <s v="Store Pickup"/>
    <x v="1"/>
    <s v="Annually"/>
    <n v="0.45053219150080193"/>
    <x v="0"/>
    <s v="18-24"/>
  </r>
  <r>
    <n v="1021"/>
    <n v="24"/>
    <s v="Male"/>
    <s v="Scarf"/>
    <s v="Accessories"/>
    <n v="95"/>
    <s v="Fall"/>
    <s v="Express"/>
    <x v="2"/>
    <s v="Annually"/>
    <n v="0.87935759776893951"/>
    <x v="0"/>
    <s v="18-24"/>
  </r>
  <r>
    <n v="1711"/>
    <n v="19"/>
    <s v="Male"/>
    <s v="Pants"/>
    <s v="Clothing"/>
    <n v="59"/>
    <s v="Fall"/>
    <s v="Store Pickup"/>
    <x v="0"/>
    <s v="Quarterly"/>
    <n v="0.7880383282284118"/>
    <x v="0"/>
    <s v="18-24"/>
  </r>
  <r>
    <n v="188"/>
    <n v="19"/>
    <s v="Male"/>
    <s v="Shoes"/>
    <s v="Footwear"/>
    <n v="94"/>
    <s v="Spring"/>
    <s v="Store Pickup"/>
    <x v="4"/>
    <s v="Bi-Weekly"/>
    <n v="0.13285200891256688"/>
    <x v="0"/>
    <s v="18-24"/>
  </r>
  <r>
    <n v="1575"/>
    <n v="18"/>
    <s v="Male"/>
    <s v="Skirt"/>
    <s v="Clothing"/>
    <n v="25"/>
    <s v="Spring"/>
    <s v="Free Shipping"/>
    <x v="3"/>
    <s v="Bi-Weekly"/>
    <n v="1.6889792259686676E-3"/>
    <x v="0"/>
    <s v="18-24"/>
  </r>
  <r>
    <n v="1687"/>
    <n v="22"/>
    <s v="Male"/>
    <s v="Gloves"/>
    <s v="Accessories"/>
    <n v="75"/>
    <s v="Fall"/>
    <s v="Store Pickup"/>
    <x v="1"/>
    <s v="Annually"/>
    <n v="0.44552319075902758"/>
    <x v="0"/>
    <s v="18-24"/>
  </r>
  <r>
    <n v="3561"/>
    <n v="18"/>
    <s v="Female"/>
    <s v="Socks"/>
    <s v="Clothing"/>
    <n v="96"/>
    <s v="Fall"/>
    <s v="Express"/>
    <x v="0"/>
    <s v="Annually"/>
    <n v="0.21946266478334087"/>
    <x v="0"/>
    <s v="18-24"/>
  </r>
  <r>
    <n v="2499"/>
    <n v="18"/>
    <s v="Male"/>
    <s v="Coat"/>
    <s v="Outerwear"/>
    <n v="39"/>
    <s v="Fall"/>
    <s v="Next Day Air"/>
    <x v="1"/>
    <s v="Fortnightly"/>
    <n v="0.85532867204622132"/>
    <x v="0"/>
    <s v="18-24"/>
  </r>
  <r>
    <n v="1974"/>
    <n v="24"/>
    <s v="Male"/>
    <s v="Skirt"/>
    <s v="Clothing"/>
    <n v="20"/>
    <s v="Fall"/>
    <s v="Standard"/>
    <x v="5"/>
    <s v="Every 3 Months"/>
    <n v="0.43511755444668232"/>
    <x v="0"/>
    <s v="18-24"/>
  </r>
  <r>
    <n v="1209"/>
    <n v="20"/>
    <s v="Male"/>
    <s v="Boots"/>
    <s v="Footwear"/>
    <n v="100"/>
    <s v="Winter"/>
    <s v="2-Day Shipping"/>
    <x v="2"/>
    <s v="Annually"/>
    <n v="0.27151285349525489"/>
    <x v="0"/>
    <s v="18-24"/>
  </r>
  <r>
    <n v="578"/>
    <n v="19"/>
    <s v="Male"/>
    <s v="Skirt"/>
    <s v="Clothing"/>
    <n v="52"/>
    <s v="Fall"/>
    <s v="Store Pickup"/>
    <x v="5"/>
    <s v="Annually"/>
    <n v="0.6495802610268685"/>
    <x v="0"/>
    <s v="18-24"/>
  </r>
  <r>
    <n v="568"/>
    <n v="21"/>
    <s v="Male"/>
    <s v="Blouse"/>
    <s v="Clothing"/>
    <n v="50"/>
    <s v="Winter"/>
    <s v="Next Day Air"/>
    <x v="5"/>
    <s v="Fortnightly"/>
    <n v="0.84524906549102619"/>
    <x v="0"/>
    <s v="18-24"/>
  </r>
  <r>
    <n v="2142"/>
    <n v="24"/>
    <s v="Male"/>
    <s v="Dress"/>
    <s v="Clothing"/>
    <n v="98"/>
    <s v="Winter"/>
    <s v="2-Day Shipping"/>
    <x v="3"/>
    <s v="Annually"/>
    <n v="0.85773306063740418"/>
    <x v="0"/>
    <s v="18-24"/>
  </r>
  <r>
    <n v="2243"/>
    <n v="18"/>
    <s v="Male"/>
    <s v="Skirt"/>
    <s v="Clothing"/>
    <n v="66"/>
    <s v="Spring"/>
    <s v="Next Day Air"/>
    <x v="0"/>
    <s v="Bi-Weekly"/>
    <n v="0.30407717610300844"/>
    <x v="0"/>
    <s v="18-24"/>
  </r>
  <r>
    <n v="1349"/>
    <n v="19"/>
    <s v="Male"/>
    <s v="Belt"/>
    <s v="Accessories"/>
    <n v="54"/>
    <s v="Spring"/>
    <s v="Standard"/>
    <x v="0"/>
    <s v="Fortnightly"/>
    <n v="0.83525899441455254"/>
    <x v="0"/>
    <s v="18-24"/>
  </r>
  <r>
    <n v="2646"/>
    <n v="23"/>
    <s v="Male"/>
    <s v="Scarf"/>
    <s v="Accessories"/>
    <n v="81"/>
    <s v="Spring"/>
    <s v="Store Pickup"/>
    <x v="4"/>
    <s v="Bi-Weekly"/>
    <n v="0.2489198196159581"/>
    <x v="0"/>
    <s v="18-24"/>
  </r>
  <r>
    <n v="333"/>
    <n v="19"/>
    <s v="Male"/>
    <s v="Shirt"/>
    <s v="Clothing"/>
    <n v="86"/>
    <s v="Winter"/>
    <s v="2-Day Shipping"/>
    <x v="0"/>
    <s v="Monthly"/>
    <n v="0.79769810167423005"/>
    <x v="0"/>
    <s v="18-24"/>
  </r>
  <r>
    <n v="3766"/>
    <n v="22"/>
    <s v="Female"/>
    <s v="Jewelry"/>
    <s v="Accessories"/>
    <n v="52"/>
    <s v="Summer"/>
    <s v="Standard"/>
    <x v="4"/>
    <s v="Bi-Weekly"/>
    <n v="0.57411464673392387"/>
    <x v="0"/>
    <s v="18-24"/>
  </r>
  <r>
    <n v="3398"/>
    <n v="19"/>
    <s v="Female"/>
    <s v="Blouse"/>
    <s v="Clothing"/>
    <n v="38"/>
    <s v="Summer"/>
    <s v="Standard"/>
    <x v="4"/>
    <s v="Bi-Weekly"/>
    <n v="0.11448052560454192"/>
    <x v="0"/>
    <s v="18-24"/>
  </r>
  <r>
    <n v="1369"/>
    <n v="21"/>
    <s v="Male"/>
    <s v="Shirt"/>
    <s v="Clothing"/>
    <n v="36"/>
    <s v="Summer"/>
    <s v="Express"/>
    <x v="1"/>
    <s v="Weekly"/>
    <n v="0.65520022331289363"/>
    <x v="0"/>
    <s v="18-24"/>
  </r>
  <r>
    <n v="1490"/>
    <n v="24"/>
    <s v="Male"/>
    <s v="Jewelry"/>
    <s v="Accessories"/>
    <n v="26"/>
    <s v="Summer"/>
    <s v="Next Day Air"/>
    <x v="5"/>
    <s v="Quarterly"/>
    <n v="7.5104240871092021E-2"/>
    <x v="0"/>
    <s v="18-24"/>
  </r>
  <r>
    <n v="484"/>
    <n v="23"/>
    <s v="Male"/>
    <s v="Hoodie"/>
    <s v="Clothing"/>
    <n v="73"/>
    <s v="Fall"/>
    <s v="Store Pickup"/>
    <x v="2"/>
    <s v="Weekly"/>
    <n v="0.18894376442743321"/>
    <x v="0"/>
    <s v="18-24"/>
  </r>
  <r>
    <n v="711"/>
    <n v="22"/>
    <s v="Male"/>
    <s v="Scarf"/>
    <s v="Accessories"/>
    <n v="91"/>
    <s v="Spring"/>
    <s v="Standard"/>
    <x v="3"/>
    <s v="Fortnightly"/>
    <n v="0.35938720238024968"/>
    <x v="0"/>
    <s v="18-24"/>
  </r>
  <r>
    <n v="3691"/>
    <n v="24"/>
    <s v="Female"/>
    <s v="Blouse"/>
    <s v="Clothing"/>
    <n v="23"/>
    <s v="Fall"/>
    <s v="Store Pickup"/>
    <x v="4"/>
    <s v="Bi-Weekly"/>
    <n v="0.8206956637534456"/>
    <x v="0"/>
    <s v="18-24"/>
  </r>
  <r>
    <n v="2528"/>
    <n v="19"/>
    <s v="Male"/>
    <s v="Pants"/>
    <s v="Clothing"/>
    <n v="36"/>
    <s v="Fall"/>
    <s v="Express"/>
    <x v="4"/>
    <s v="Every 3 Months"/>
    <n v="0.46677283521435164"/>
    <x v="0"/>
    <s v="18-24"/>
  </r>
  <r>
    <n v="3145"/>
    <n v="23"/>
    <s v="Female"/>
    <s v="Boots"/>
    <s v="Footwear"/>
    <n v="70"/>
    <s v="Spring"/>
    <s v="Free Shipping"/>
    <x v="2"/>
    <s v="Quarterly"/>
    <n v="0.35862617797568774"/>
    <x v="0"/>
    <s v="18-24"/>
  </r>
  <r>
    <n v="3156"/>
    <n v="22"/>
    <s v="Female"/>
    <s v="Handbag"/>
    <s v="Accessories"/>
    <n v="90"/>
    <s v="Fall"/>
    <s v="Free Shipping"/>
    <x v="1"/>
    <s v="Annually"/>
    <n v="0.99352424501259784"/>
    <x v="0"/>
    <s v="18-24"/>
  </r>
  <r>
    <n v="2006"/>
    <n v="18"/>
    <s v="Male"/>
    <s v="Sandals"/>
    <s v="Footwear"/>
    <n v="82"/>
    <s v="Winter"/>
    <s v="Store Pickup"/>
    <x v="3"/>
    <s v="Fortnightly"/>
    <n v="0.24969799581078633"/>
    <x v="0"/>
    <s v="18-24"/>
  </r>
  <r>
    <n v="2682"/>
    <n v="23"/>
    <s v="Female"/>
    <s v="Shoes"/>
    <s v="Footwear"/>
    <n v="23"/>
    <s v="Summer"/>
    <s v="Standard"/>
    <x v="2"/>
    <s v="Monthly"/>
    <n v="0.44882180494737423"/>
    <x v="0"/>
    <s v="18-24"/>
  </r>
  <r>
    <n v="3338"/>
    <n v="23"/>
    <s v="Female"/>
    <s v="Jacket"/>
    <s v="Outerwear"/>
    <n v="23"/>
    <s v="Winter"/>
    <s v="2-Day Shipping"/>
    <x v="4"/>
    <s v="Bi-Weekly"/>
    <n v="0.61897279528562898"/>
    <x v="0"/>
    <s v="18-24"/>
  </r>
  <r>
    <n v="2593"/>
    <n v="23"/>
    <s v="Male"/>
    <s v="Shorts"/>
    <s v="Clothing"/>
    <n v="23"/>
    <s v="Summer"/>
    <s v="Store Pickup"/>
    <x v="5"/>
    <s v="Quarterly"/>
    <n v="0.45479669672142486"/>
    <x v="0"/>
    <s v="18-24"/>
  </r>
  <r>
    <n v="441"/>
    <n v="20"/>
    <s v="Male"/>
    <s v="Shirt"/>
    <s v="Clothing"/>
    <n v="89"/>
    <s v="Winter"/>
    <s v="Store Pickup"/>
    <x v="2"/>
    <s v="Fortnightly"/>
    <n v="8.0841991904424426E-2"/>
    <x v="0"/>
    <s v="18-24"/>
  </r>
  <r>
    <n v="2456"/>
    <n v="20"/>
    <s v="Male"/>
    <s v="Belt"/>
    <s v="Accessories"/>
    <n v="98"/>
    <s v="Spring"/>
    <s v="Express"/>
    <x v="1"/>
    <s v="Every 3 Months"/>
    <n v="0.9411325250824234"/>
    <x v="0"/>
    <s v="18-24"/>
  </r>
  <r>
    <n v="1923"/>
    <n v="18"/>
    <s v="Male"/>
    <s v="Gloves"/>
    <s v="Accessories"/>
    <n v="63"/>
    <s v="Summer"/>
    <s v="Standard"/>
    <x v="3"/>
    <s v="Monthly"/>
    <n v="0.1694609644467604"/>
    <x v="0"/>
    <s v="18-24"/>
  </r>
  <r>
    <n v="1448"/>
    <n v="23"/>
    <s v="Male"/>
    <s v="Hoodie"/>
    <s v="Clothing"/>
    <n v="57"/>
    <s v="Summer"/>
    <s v="Next Day Air"/>
    <x v="3"/>
    <s v="Monthly"/>
    <n v="0.91017057288357939"/>
    <x v="0"/>
    <s v="18-24"/>
  </r>
  <r>
    <n v="2360"/>
    <n v="19"/>
    <s v="Male"/>
    <s v="Scarf"/>
    <s v="Accessories"/>
    <n v="81"/>
    <s v="Spring"/>
    <s v="2-Day Shipping"/>
    <x v="4"/>
    <s v="Every 3 Months"/>
    <n v="0.57555173854393227"/>
    <x v="0"/>
    <s v="18-24"/>
  </r>
  <r>
    <n v="2510"/>
    <n v="19"/>
    <s v="Male"/>
    <s v="Socks"/>
    <s v="Clothing"/>
    <n v="48"/>
    <s v="Spring"/>
    <s v="Free Shipping"/>
    <x v="4"/>
    <s v="Quarterly"/>
    <n v="0.57173718134863005"/>
    <x v="0"/>
    <s v="18-24"/>
  </r>
  <r>
    <n v="73"/>
    <n v="18"/>
    <s v="Male"/>
    <s v="Dress"/>
    <s v="Clothing"/>
    <n v="26"/>
    <s v="Winter"/>
    <s v="Store Pickup"/>
    <x v="4"/>
    <s v="Every 3 Months"/>
    <n v="0.73569701003473342"/>
    <x v="0"/>
    <s v="18-24"/>
  </r>
  <r>
    <n v="2625"/>
    <n v="19"/>
    <s v="Male"/>
    <s v="Dress"/>
    <s v="Clothing"/>
    <n v="59"/>
    <s v="Summer"/>
    <s v="Standard"/>
    <x v="0"/>
    <s v="Annually"/>
    <n v="0.64129335423547673"/>
    <x v="0"/>
    <s v="18-24"/>
  </r>
  <r>
    <n v="2054"/>
    <n v="19"/>
    <s v="Male"/>
    <s v="Sunglasses"/>
    <s v="Accessories"/>
    <n v="60"/>
    <s v="Spring"/>
    <s v="2-Day Shipping"/>
    <x v="0"/>
    <s v="Fortnightly"/>
    <n v="0.4369545330685376"/>
    <x v="0"/>
    <s v="18-24"/>
  </r>
  <r>
    <n v="553"/>
    <n v="24"/>
    <s v="Male"/>
    <s v="T-shirt"/>
    <s v="Clothing"/>
    <n v="94"/>
    <s v="Fall"/>
    <s v="Express"/>
    <x v="4"/>
    <s v="Weekly"/>
    <n v="0.85211341252196848"/>
    <x v="0"/>
    <s v="18-24"/>
  </r>
  <r>
    <n v="205"/>
    <n v="24"/>
    <s v="Male"/>
    <s v="Sneakers"/>
    <s v="Footwear"/>
    <n v="100"/>
    <s v="Fall"/>
    <s v="Store Pickup"/>
    <x v="1"/>
    <s v="Bi-Weekly"/>
    <n v="0.84815943486434009"/>
    <x v="0"/>
    <s v="18-24"/>
  </r>
  <r>
    <n v="3438"/>
    <n v="22"/>
    <s v="Female"/>
    <s v="Jacket"/>
    <s v="Outerwear"/>
    <n v="62"/>
    <s v="Winter"/>
    <s v="2-Day Shipping"/>
    <x v="3"/>
    <s v="Annually"/>
    <n v="0.1804506568131754"/>
    <x v="0"/>
    <s v="18-24"/>
  </r>
  <r>
    <n v="2160"/>
    <n v="18"/>
    <s v="Male"/>
    <s v="Shirt"/>
    <s v="Clothing"/>
    <n v="58"/>
    <s v="Fall"/>
    <s v="Free Shipping"/>
    <x v="1"/>
    <s v="Annually"/>
    <n v="0.27207641924710757"/>
    <x v="0"/>
    <s v="18-24"/>
  </r>
  <r>
    <n v="2313"/>
    <n v="19"/>
    <s v="Male"/>
    <s v="T-shirt"/>
    <s v="Clothing"/>
    <n v="30"/>
    <s v="Summer"/>
    <s v="Free Shipping"/>
    <x v="1"/>
    <s v="Every 3 Months"/>
    <n v="7.1635686184225E-2"/>
    <x v="0"/>
    <s v="18-24"/>
  </r>
  <r>
    <n v="511"/>
    <n v="21"/>
    <s v="Male"/>
    <s v="Shirt"/>
    <s v="Clothing"/>
    <n v="87"/>
    <s v="Fall"/>
    <s v="2-Day Shipping"/>
    <x v="5"/>
    <s v="Annually"/>
    <n v="0.37999302865703033"/>
    <x v="0"/>
    <s v="18-24"/>
  </r>
  <r>
    <n v="1821"/>
    <n v="19"/>
    <s v="Male"/>
    <s v="Shirt"/>
    <s v="Clothing"/>
    <n v="94"/>
    <s v="Fall"/>
    <s v="Express"/>
    <x v="3"/>
    <s v="Monthly"/>
    <n v="0.69158425785861732"/>
    <x v="0"/>
    <s v="18-24"/>
  </r>
  <r>
    <n v="3652"/>
    <n v="20"/>
    <s v="Female"/>
    <s v="Handbag"/>
    <s v="Accessories"/>
    <n v="32"/>
    <s v="Spring"/>
    <s v="Express"/>
    <x v="5"/>
    <s v="Every 3 Months"/>
    <n v="0.78067916168641005"/>
    <x v="0"/>
    <s v="18-24"/>
  </r>
  <r>
    <n v="3822"/>
    <n v="20"/>
    <s v="Female"/>
    <s v="Sneakers"/>
    <s v="Footwear"/>
    <n v="48"/>
    <s v="Summer"/>
    <s v="Free Shipping"/>
    <x v="0"/>
    <s v="Every 3 Months"/>
    <n v="0.67983296672064164"/>
    <x v="0"/>
    <s v="18-24"/>
  </r>
  <r>
    <n v="2159"/>
    <n v="19"/>
    <s v="Male"/>
    <s v="Gloves"/>
    <s v="Accessories"/>
    <n v="84"/>
    <s v="Spring"/>
    <s v="Standard"/>
    <x v="4"/>
    <s v="Fortnightly"/>
    <n v="0.67326565695929474"/>
    <x v="0"/>
    <s v="18-24"/>
  </r>
  <r>
    <n v="3516"/>
    <n v="19"/>
    <s v="Female"/>
    <s v="Dress"/>
    <s v="Clothing"/>
    <n v="80"/>
    <s v="Winter"/>
    <s v="Next Day Air"/>
    <x v="2"/>
    <s v="Bi-Weekly"/>
    <n v="0.15621452291045501"/>
    <x v="0"/>
    <s v="18-24"/>
  </r>
  <r>
    <n v="1605"/>
    <n v="18"/>
    <s v="Male"/>
    <s v="Sweater"/>
    <s v="Clothing"/>
    <n v="92"/>
    <s v="Summer"/>
    <s v="2-Day Shipping"/>
    <x v="0"/>
    <s v="Every 3 Months"/>
    <n v="0.41315474269327968"/>
    <x v="0"/>
    <s v="18-24"/>
  </r>
  <r>
    <n v="887"/>
    <n v="19"/>
    <s v="Male"/>
    <s v="Shorts"/>
    <s v="Clothing"/>
    <n v="54"/>
    <s v="Summer"/>
    <s v="Express"/>
    <x v="4"/>
    <s v="Monthly"/>
    <n v="0.48529019518489913"/>
    <x v="0"/>
    <s v="18-24"/>
  </r>
  <r>
    <n v="2541"/>
    <n v="24"/>
    <s v="Male"/>
    <s v="Belt"/>
    <s v="Accessories"/>
    <n v="42"/>
    <s v="Summer"/>
    <s v="Free Shipping"/>
    <x v="2"/>
    <s v="Quarterly"/>
    <n v="0.37105016623589859"/>
    <x v="0"/>
    <s v="18-24"/>
  </r>
  <r>
    <n v="1550"/>
    <n v="19"/>
    <s v="Male"/>
    <s v="Sneakers"/>
    <s v="Footwear"/>
    <n v="55"/>
    <s v="Spring"/>
    <s v="2-Day Shipping"/>
    <x v="2"/>
    <s v="Every 3 Months"/>
    <n v="0.74749510991226331"/>
    <x v="0"/>
    <s v="18-24"/>
  </r>
  <r>
    <n v="1337"/>
    <n v="23"/>
    <s v="Male"/>
    <s v="Sneakers"/>
    <s v="Footwear"/>
    <n v="85"/>
    <s v="Spring"/>
    <s v="Store Pickup"/>
    <x v="2"/>
    <s v="Fortnightly"/>
    <n v="0.98457288459366621"/>
    <x v="0"/>
    <s v="18-24"/>
  </r>
  <r>
    <n v="3507"/>
    <n v="18"/>
    <s v="Female"/>
    <s v="Shirt"/>
    <s v="Clothing"/>
    <n v="57"/>
    <s v="Winter"/>
    <s v="2-Day Shipping"/>
    <x v="1"/>
    <s v="Fortnightly"/>
    <n v="0.97875380458551797"/>
    <x v="0"/>
    <s v="18-24"/>
  </r>
  <r>
    <n v="2951"/>
    <n v="22"/>
    <s v="Female"/>
    <s v="Jeans"/>
    <s v="Clothing"/>
    <n v="91"/>
    <s v="Winter"/>
    <s v="2-Day Shipping"/>
    <x v="2"/>
    <s v="Every 3 Months"/>
    <n v="0.25104595193706647"/>
    <x v="0"/>
    <s v="18-24"/>
  </r>
  <r>
    <n v="3020"/>
    <n v="19"/>
    <s v="Female"/>
    <s v="Jacket"/>
    <s v="Outerwear"/>
    <n v="44"/>
    <s v="Winter"/>
    <s v="2-Day Shipping"/>
    <x v="3"/>
    <s v="Annually"/>
    <n v="0.57509598410265284"/>
    <x v="0"/>
    <s v="18-24"/>
  </r>
  <r>
    <n v="2731"/>
    <n v="23"/>
    <s v="Female"/>
    <s v="Gloves"/>
    <s v="Accessories"/>
    <n v="32"/>
    <s v="Winter"/>
    <s v="Store Pickup"/>
    <x v="4"/>
    <s v="Annually"/>
    <n v="0.47723037847061622"/>
    <x v="0"/>
    <s v="18-24"/>
  </r>
  <r>
    <n v="2419"/>
    <n v="22"/>
    <s v="Male"/>
    <s v="Pants"/>
    <s v="Clothing"/>
    <n v="69"/>
    <s v="Fall"/>
    <s v="Next Day Air"/>
    <x v="1"/>
    <s v="Every 3 Months"/>
    <n v="0.30442998090925055"/>
    <x v="0"/>
    <s v="18-24"/>
  </r>
  <r>
    <n v="2032"/>
    <n v="21"/>
    <s v="Male"/>
    <s v="Socks"/>
    <s v="Clothing"/>
    <n v="51"/>
    <s v="Spring"/>
    <s v="Standard"/>
    <x v="0"/>
    <s v="Monthly"/>
    <n v="0.17075569358477449"/>
    <x v="0"/>
    <s v="18-24"/>
  </r>
  <r>
    <n v="3348"/>
    <n v="22"/>
    <s v="Female"/>
    <s v="Shoes"/>
    <s v="Footwear"/>
    <n v="70"/>
    <s v="Summer"/>
    <s v="Standard"/>
    <x v="3"/>
    <s v="Bi-Weekly"/>
    <n v="0.73532781909008071"/>
    <x v="0"/>
    <s v="18-24"/>
  </r>
  <r>
    <n v="81"/>
    <n v="19"/>
    <s v="Male"/>
    <s v="Sandals"/>
    <s v="Footwear"/>
    <n v="72"/>
    <s v="Summer"/>
    <s v="Store Pickup"/>
    <x v="0"/>
    <s v="Every 3 Months"/>
    <n v="0.90117970535724479"/>
    <x v="0"/>
    <s v="18-24"/>
  </r>
  <r>
    <n v="429"/>
    <n v="21"/>
    <s v="Male"/>
    <s v="Coat"/>
    <s v="Outerwear"/>
    <n v="64"/>
    <s v="Winter"/>
    <s v="Free Shipping"/>
    <x v="2"/>
    <s v="Fortnightly"/>
    <n v="0.7820816997015908"/>
    <x v="0"/>
    <s v="18-24"/>
  </r>
  <r>
    <n v="3008"/>
    <n v="23"/>
    <s v="Female"/>
    <s v="Sunglasses"/>
    <s v="Accessories"/>
    <n v="60"/>
    <s v="Winter"/>
    <s v="Next Day Air"/>
    <x v="5"/>
    <s v="Weekly"/>
    <n v="6.530480234776237E-2"/>
    <x v="0"/>
    <s v="18-24"/>
  </r>
  <r>
    <n v="369"/>
    <n v="24"/>
    <s v="Male"/>
    <s v="Handbag"/>
    <s v="Accessories"/>
    <n v="39"/>
    <s v="Spring"/>
    <s v="Standard"/>
    <x v="1"/>
    <s v="Monthly"/>
    <n v="0.64959987731764479"/>
    <x v="0"/>
    <s v="18-24"/>
  </r>
  <r>
    <n v="829"/>
    <n v="24"/>
    <s v="Male"/>
    <s v="Socks"/>
    <s v="Clothing"/>
    <n v="62"/>
    <s v="Fall"/>
    <s v="2-Day Shipping"/>
    <x v="3"/>
    <s v="Bi-Weekly"/>
    <n v="0.56572164004038517"/>
    <x v="0"/>
    <s v="18-24"/>
  </r>
  <r>
    <n v="2475"/>
    <n v="23"/>
    <s v="Male"/>
    <s v="T-shirt"/>
    <s v="Clothing"/>
    <n v="76"/>
    <s v="Fall"/>
    <s v="Store Pickup"/>
    <x v="4"/>
    <s v="Quarterly"/>
    <n v="0.60598086163963305"/>
    <x v="0"/>
    <s v="18-24"/>
  </r>
  <r>
    <n v="2733"/>
    <n v="21"/>
    <s v="Female"/>
    <s v="Socks"/>
    <s v="Clothing"/>
    <n v="75"/>
    <s v="Winter"/>
    <s v="Store Pickup"/>
    <x v="2"/>
    <s v="Every 3 Months"/>
    <n v="0.16513360002413391"/>
    <x v="0"/>
    <s v="18-24"/>
  </r>
  <r>
    <n v="601"/>
    <n v="22"/>
    <s v="Male"/>
    <s v="Hat"/>
    <s v="Accessories"/>
    <n v="63"/>
    <s v="Spring"/>
    <s v="2-Day Shipping"/>
    <x v="5"/>
    <s v="Monthly"/>
    <n v="0.13383860041931483"/>
    <x v="0"/>
    <s v="18-24"/>
  </r>
  <r>
    <n v="649"/>
    <n v="22"/>
    <s v="Male"/>
    <s v="Hoodie"/>
    <s v="Clothing"/>
    <n v="31"/>
    <s v="Winter"/>
    <s v="Store Pickup"/>
    <x v="0"/>
    <s v="Weekly"/>
    <n v="9.9287523824376889E-2"/>
    <x v="0"/>
    <s v="18-24"/>
  </r>
  <r>
    <n v="1986"/>
    <n v="23"/>
    <s v="Male"/>
    <s v="Gloves"/>
    <s v="Accessories"/>
    <n v="97"/>
    <s v="Spring"/>
    <s v="2-Day Shipping"/>
    <x v="0"/>
    <s v="Fortnightly"/>
    <n v="4.1249649874706473E-2"/>
    <x v="0"/>
    <s v="18-24"/>
  </r>
  <r>
    <n v="1207"/>
    <n v="22"/>
    <s v="Male"/>
    <s v="Handbag"/>
    <s v="Accessories"/>
    <n v="59"/>
    <s v="Fall"/>
    <s v="Free Shipping"/>
    <x v="5"/>
    <s v="Every 3 Months"/>
    <n v="0.67897079726864529"/>
    <x v="0"/>
    <s v="18-24"/>
  </r>
  <r>
    <n v="413"/>
    <n v="24"/>
    <s v="Male"/>
    <s v="Jacket"/>
    <s v="Outerwear"/>
    <n v="74"/>
    <s v="Summer"/>
    <s v="Store Pickup"/>
    <x v="4"/>
    <s v="Weekly"/>
    <n v="0.60988300232288384"/>
    <x v="0"/>
    <s v="18-24"/>
  </r>
  <r>
    <n v="1429"/>
    <n v="20"/>
    <s v="Male"/>
    <s v="Blouse"/>
    <s v="Clothing"/>
    <n v="97"/>
    <s v="Summer"/>
    <s v="Express"/>
    <x v="3"/>
    <s v="Quarterly"/>
    <n v="0.19295602520899324"/>
    <x v="0"/>
    <s v="18-24"/>
  </r>
  <r>
    <n v="2523"/>
    <n v="20"/>
    <s v="Male"/>
    <s v="Belt"/>
    <s v="Accessories"/>
    <n v="53"/>
    <s v="Winter"/>
    <s v="2-Day Shipping"/>
    <x v="2"/>
    <s v="Weekly"/>
    <n v="0.48306621325787846"/>
    <x v="0"/>
    <s v="18-24"/>
  </r>
  <r>
    <n v="1643"/>
    <n v="18"/>
    <s v="Male"/>
    <s v="Coat"/>
    <s v="Outerwear"/>
    <n v="70"/>
    <s v="Spring"/>
    <s v="Store Pickup"/>
    <x v="3"/>
    <s v="Fortnightly"/>
    <n v="0.95041794587890749"/>
    <x v="0"/>
    <s v="18-24"/>
  </r>
  <r>
    <n v="3596"/>
    <n v="21"/>
    <s v="Female"/>
    <s v="Blouse"/>
    <s v="Clothing"/>
    <n v="41"/>
    <s v="Spring"/>
    <s v="Store Pickup"/>
    <x v="3"/>
    <s v="Annually"/>
    <n v="0.90615154176837576"/>
    <x v="0"/>
    <s v="18-24"/>
  </r>
  <r>
    <n v="3720"/>
    <n v="20"/>
    <s v="Female"/>
    <s v="Pants"/>
    <s v="Clothing"/>
    <n v="91"/>
    <s v="Summer"/>
    <s v="Free Shipping"/>
    <x v="4"/>
    <s v="Every 3 Months"/>
    <n v="0.69544655717395198"/>
    <x v="0"/>
    <s v="18-24"/>
  </r>
  <r>
    <n v="3715"/>
    <n v="18"/>
    <s v="Female"/>
    <s v="Hat"/>
    <s v="Accessories"/>
    <n v="31"/>
    <s v="Winter"/>
    <s v="Express"/>
    <x v="0"/>
    <s v="Weekly"/>
    <n v="0.94133794240487945"/>
    <x v="0"/>
    <s v="18-24"/>
  </r>
  <r>
    <n v="1358"/>
    <n v="24"/>
    <s v="Male"/>
    <s v="Backpack"/>
    <s v="Accessories"/>
    <n v="66"/>
    <s v="Summer"/>
    <s v="Next Day Air"/>
    <x v="1"/>
    <s v="Quarterly"/>
    <n v="0.47839805261208901"/>
    <x v="0"/>
    <s v="18-24"/>
  </r>
  <r>
    <n v="3123"/>
    <n v="23"/>
    <s v="Female"/>
    <s v="Socks"/>
    <s v="Clothing"/>
    <n v="45"/>
    <s v="Fall"/>
    <s v="Express"/>
    <x v="0"/>
    <s v="Fortnightly"/>
    <n v="0.67493734676943651"/>
    <x v="0"/>
    <s v="18-24"/>
  </r>
  <r>
    <n v="1303"/>
    <n v="23"/>
    <s v="Male"/>
    <s v="Sneakers"/>
    <s v="Footwear"/>
    <n v="25"/>
    <s v="Fall"/>
    <s v="Next Day Air"/>
    <x v="0"/>
    <s v="Monthly"/>
    <n v="3.9700427981158914E-2"/>
    <x v="0"/>
    <s v="18-24"/>
  </r>
  <r>
    <n v="3726"/>
    <n v="18"/>
    <s v="Female"/>
    <s v="Dress"/>
    <s v="Clothing"/>
    <n v="100"/>
    <s v="Winter"/>
    <s v="Next Day Air"/>
    <x v="3"/>
    <s v="Annually"/>
    <n v="0.32752976550848645"/>
    <x v="0"/>
    <s v="18-24"/>
  </r>
  <r>
    <n v="656"/>
    <n v="20"/>
    <s v="Male"/>
    <s v="Handbag"/>
    <s v="Accessories"/>
    <n v="36"/>
    <s v="Fall"/>
    <s v="Free Shipping"/>
    <x v="5"/>
    <s v="Monthly"/>
    <n v="0.15244784380870791"/>
    <x v="0"/>
    <s v="18-24"/>
  </r>
  <r>
    <n v="2473"/>
    <n v="24"/>
    <s v="Male"/>
    <s v="Shirt"/>
    <s v="Clothing"/>
    <n v="73"/>
    <s v="Summer"/>
    <s v="Standard"/>
    <x v="0"/>
    <s v="Annually"/>
    <n v="0.41515313140537247"/>
    <x v="0"/>
    <s v="18-24"/>
  </r>
  <r>
    <n v="1486"/>
    <n v="22"/>
    <s v="Male"/>
    <s v="Gloves"/>
    <s v="Accessories"/>
    <n v="56"/>
    <s v="Spring"/>
    <s v="Standard"/>
    <x v="1"/>
    <s v="Fortnightly"/>
    <n v="0.34515279891267836"/>
    <x v="0"/>
    <s v="18-24"/>
  </r>
  <r>
    <n v="1323"/>
    <n v="23"/>
    <s v="Male"/>
    <s v="Pants"/>
    <s v="Clothing"/>
    <n v="74"/>
    <s v="Winter"/>
    <s v="Next Day Air"/>
    <x v="4"/>
    <s v="Quarterly"/>
    <n v="0.81811307793932597"/>
    <x v="0"/>
    <s v="18-24"/>
  </r>
  <r>
    <n v="2281"/>
    <n v="22"/>
    <s v="Male"/>
    <s v="Shoes"/>
    <s v="Footwear"/>
    <n v="21"/>
    <s v="Summer"/>
    <s v="Standard"/>
    <x v="0"/>
    <s v="Fortnightly"/>
    <n v="0.53233590297030087"/>
    <x v="0"/>
    <s v="18-24"/>
  </r>
  <r>
    <n v="1674"/>
    <n v="21"/>
    <s v="Male"/>
    <s v="Blouse"/>
    <s v="Clothing"/>
    <n v="62"/>
    <s v="Fall"/>
    <s v="Next Day Air"/>
    <x v="5"/>
    <s v="Bi-Weekly"/>
    <n v="2.2660337146804266E-2"/>
    <x v="0"/>
    <s v="18-24"/>
  </r>
  <r>
    <n v="43"/>
    <n v="20"/>
    <s v="Male"/>
    <s v="Coat"/>
    <s v="Outerwear"/>
    <n v="100"/>
    <s v="Spring"/>
    <s v="Free Shipping"/>
    <x v="3"/>
    <s v="Annually"/>
    <n v="0.24880280204550687"/>
    <x v="0"/>
    <s v="18-24"/>
  </r>
  <r>
    <n v="2773"/>
    <n v="18"/>
    <s v="Female"/>
    <s v="Backpack"/>
    <s v="Accessories"/>
    <n v="94"/>
    <s v="Spring"/>
    <s v="Store Pickup"/>
    <x v="4"/>
    <s v="Every 3 Months"/>
    <n v="0.14786081997823008"/>
    <x v="0"/>
    <s v="18-24"/>
  </r>
  <r>
    <n v="1127"/>
    <n v="23"/>
    <s v="Male"/>
    <s v="Scarf"/>
    <s v="Accessories"/>
    <n v="58"/>
    <s v="Winter"/>
    <s v="Standard"/>
    <x v="5"/>
    <s v="Fortnightly"/>
    <n v="9.630067938813025E-2"/>
    <x v="0"/>
    <s v="18-24"/>
  </r>
  <r>
    <n v="655"/>
    <n v="24"/>
    <s v="Male"/>
    <s v="Handbag"/>
    <s v="Accessories"/>
    <n v="59"/>
    <s v="Summer"/>
    <s v="2-Day Shipping"/>
    <x v="5"/>
    <s v="Annually"/>
    <n v="0.15441307944945726"/>
    <x v="0"/>
    <s v="18-24"/>
  </r>
  <r>
    <n v="3344"/>
    <n v="24"/>
    <s v="Female"/>
    <s v="Shorts"/>
    <s v="Clothing"/>
    <n v="31"/>
    <s v="Winter"/>
    <s v="2-Day Shipping"/>
    <x v="1"/>
    <s v="Bi-Weekly"/>
    <n v="5.1437787518375133E-2"/>
    <x v="0"/>
    <s v="18-24"/>
  </r>
  <r>
    <n v="837"/>
    <n v="23"/>
    <s v="Male"/>
    <s v="Gloves"/>
    <s v="Accessories"/>
    <n v="90"/>
    <s v="Winter"/>
    <s v="Store Pickup"/>
    <x v="1"/>
    <s v="Bi-Weekly"/>
    <n v="0.90318826214479553"/>
    <x v="0"/>
    <s v="18-24"/>
  </r>
  <r>
    <n v="2655"/>
    <n v="23"/>
    <s v="Female"/>
    <s v="Coat"/>
    <s v="Outerwear"/>
    <n v="70"/>
    <s v="Fall"/>
    <s v="Next Day Air"/>
    <x v="3"/>
    <s v="Annually"/>
    <n v="0.89958323203150869"/>
    <x v="0"/>
    <s v="18-24"/>
  </r>
  <r>
    <n v="1294"/>
    <n v="23"/>
    <s v="Male"/>
    <s v="Sweater"/>
    <s v="Clothing"/>
    <n v="74"/>
    <s v="Fall"/>
    <s v="Standard"/>
    <x v="2"/>
    <s v="Annually"/>
    <n v="0.52135625318192402"/>
    <x v="0"/>
    <s v="18-24"/>
  </r>
  <r>
    <n v="3801"/>
    <n v="19"/>
    <s v="Female"/>
    <s v="Sweater"/>
    <s v="Clothing"/>
    <n v="26"/>
    <s v="Fall"/>
    <s v="Next Day Air"/>
    <x v="5"/>
    <s v="Bi-Weekly"/>
    <n v="0.89797709480950483"/>
    <x v="0"/>
    <s v="18-24"/>
  </r>
  <r>
    <n v="3375"/>
    <n v="22"/>
    <s v="Female"/>
    <s v="Blouse"/>
    <s v="Clothing"/>
    <n v="47"/>
    <s v="Spring"/>
    <s v="2-Day Shipping"/>
    <x v="2"/>
    <s v="Annually"/>
    <n v="0.48807896601680156"/>
    <x v="0"/>
    <s v="18-24"/>
  </r>
  <r>
    <n v="742"/>
    <n v="22"/>
    <s v="Male"/>
    <s v="T-shirt"/>
    <s v="Clothing"/>
    <n v="79"/>
    <s v="Summer"/>
    <s v="Free Shipping"/>
    <x v="4"/>
    <s v="Every 3 Months"/>
    <n v="0.76584194214002865"/>
    <x v="0"/>
    <s v="18-24"/>
  </r>
  <r>
    <n v="3095"/>
    <n v="22"/>
    <s v="Female"/>
    <s v="Sandals"/>
    <s v="Footwear"/>
    <n v="59"/>
    <s v="Summer"/>
    <s v="Store Pickup"/>
    <x v="1"/>
    <s v="Weekly"/>
    <n v="0.65159029039261962"/>
    <x v="0"/>
    <s v="18-24"/>
  </r>
  <r>
    <n v="2132"/>
    <n v="19"/>
    <s v="Male"/>
    <s v="Shorts"/>
    <s v="Clothing"/>
    <n v="52"/>
    <s v="Fall"/>
    <s v="Express"/>
    <x v="4"/>
    <s v="Fortnightly"/>
    <n v="0.45194593536919203"/>
    <x v="0"/>
    <s v="18-24"/>
  </r>
  <r>
    <n v="358"/>
    <n v="18"/>
    <s v="Male"/>
    <s v="Belt"/>
    <s v="Accessories"/>
    <n v="56"/>
    <s v="Spring"/>
    <s v="Standard"/>
    <x v="0"/>
    <s v="Bi-Weekly"/>
    <n v="0.51253178885686235"/>
    <x v="0"/>
    <s v="18-24"/>
  </r>
  <r>
    <n v="620"/>
    <n v="19"/>
    <s v="Male"/>
    <s v="Backpack"/>
    <s v="Accessories"/>
    <n v="34"/>
    <s v="Summer"/>
    <s v="Store Pickup"/>
    <x v="2"/>
    <s v="Every 3 Months"/>
    <n v="6.1849216106953819E-2"/>
    <x v="0"/>
    <s v="18-24"/>
  </r>
  <r>
    <n v="3111"/>
    <n v="19"/>
    <s v="Female"/>
    <s v="Handbag"/>
    <s v="Accessories"/>
    <n v="46"/>
    <s v="Fall"/>
    <s v="Next Day Air"/>
    <x v="4"/>
    <s v="Bi-Weekly"/>
    <n v="0.96648972535752364"/>
    <x v="0"/>
    <s v="18-24"/>
  </r>
  <r>
    <n v="1184"/>
    <n v="23"/>
    <s v="Male"/>
    <s v="Pants"/>
    <s v="Clothing"/>
    <n v="39"/>
    <s v="Spring"/>
    <s v="2-Day Shipping"/>
    <x v="0"/>
    <s v="Weekly"/>
    <n v="0.27091298607359415"/>
    <x v="0"/>
    <s v="18-24"/>
  </r>
  <r>
    <n v="2562"/>
    <n v="32"/>
    <s v="Male"/>
    <s v="Hoodie"/>
    <s v="Clothing"/>
    <n v="20"/>
    <s v="Spring"/>
    <s v="Free Shipping"/>
    <x v="2"/>
    <s v="Quarterly"/>
    <n v="0.56462169607899404"/>
    <x v="1"/>
    <s v="25-34"/>
  </r>
  <r>
    <n v="1884"/>
    <n v="25"/>
    <s v="Male"/>
    <s v="Backpack"/>
    <s v="Accessories"/>
    <n v="58"/>
    <s v="Spring"/>
    <s v="Store Pickup"/>
    <x v="2"/>
    <s v="Fortnightly"/>
    <n v="0.27336079241536593"/>
    <x v="1"/>
    <s v="25-34"/>
  </r>
  <r>
    <n v="1615"/>
    <n v="30"/>
    <s v="Male"/>
    <s v="T-shirt"/>
    <s v="Clothing"/>
    <n v="41"/>
    <s v="Summer"/>
    <s v="Free Shipping"/>
    <x v="1"/>
    <s v="Bi-Weekly"/>
    <n v="0.5210068534165514"/>
    <x v="1"/>
    <s v="25-34"/>
  </r>
  <r>
    <n v="684"/>
    <n v="33"/>
    <s v="Male"/>
    <s v="Sandals"/>
    <s v="Footwear"/>
    <n v="36"/>
    <s v="Winter"/>
    <s v="Free Shipping"/>
    <x v="4"/>
    <s v="Monthly"/>
    <n v="0.29036785092164596"/>
    <x v="1"/>
    <s v="25-34"/>
  </r>
  <r>
    <n v="1780"/>
    <n v="29"/>
    <s v="Male"/>
    <s v="Scarf"/>
    <s v="Accessories"/>
    <n v="62"/>
    <s v="Winter"/>
    <s v="Free Shipping"/>
    <x v="5"/>
    <s v="Weekly"/>
    <n v="0.50704041754673623"/>
    <x v="1"/>
    <s v="25-34"/>
  </r>
  <r>
    <n v="301"/>
    <n v="29"/>
    <s v="Male"/>
    <s v="Hat"/>
    <s v="Accessories"/>
    <n v="98"/>
    <s v="Spring"/>
    <s v="Store Pickup"/>
    <x v="3"/>
    <s v="Weekly"/>
    <n v="0.52162030158974071"/>
    <x v="1"/>
    <s v="25-34"/>
  </r>
  <r>
    <n v="2062"/>
    <n v="32"/>
    <s v="Male"/>
    <s v="Sweater"/>
    <s v="Clothing"/>
    <n v="70"/>
    <s v="Summer"/>
    <s v="Store Pickup"/>
    <x v="2"/>
    <s v="Annually"/>
    <n v="0.10027636310371002"/>
    <x v="1"/>
    <s v="25-34"/>
  </r>
  <r>
    <n v="286"/>
    <n v="29"/>
    <s v="Male"/>
    <s v="Handbag"/>
    <s v="Accessories"/>
    <n v="39"/>
    <s v="Summer"/>
    <s v="Express"/>
    <x v="2"/>
    <s v="Bi-Weekly"/>
    <n v="0.63536071971691066"/>
    <x v="1"/>
    <s v="25-34"/>
  </r>
  <r>
    <n v="271"/>
    <n v="33"/>
    <s v="Male"/>
    <s v="Jeans"/>
    <s v="Clothing"/>
    <n v="52"/>
    <s v="Fall"/>
    <s v="Free Shipping"/>
    <x v="4"/>
    <s v="Annually"/>
    <n v="0.26455048052216856"/>
    <x v="1"/>
    <s v="25-34"/>
  </r>
  <r>
    <n v="898"/>
    <n v="29"/>
    <s v="Male"/>
    <s v="Shirt"/>
    <s v="Clothing"/>
    <n v="91"/>
    <s v="Spring"/>
    <s v="Express"/>
    <x v="5"/>
    <s v="Weekly"/>
    <n v="0.32651955051054538"/>
    <x v="1"/>
    <s v="25-34"/>
  </r>
  <r>
    <n v="1894"/>
    <n v="28"/>
    <s v="Male"/>
    <s v="Dress"/>
    <s v="Clothing"/>
    <n v="20"/>
    <s v="Summer"/>
    <s v="Express"/>
    <x v="3"/>
    <s v="Fortnightly"/>
    <n v="0.9245991023189698"/>
    <x v="1"/>
    <s v="25-34"/>
  </r>
  <r>
    <n v="783"/>
    <n v="28"/>
    <s v="Male"/>
    <s v="Hoodie"/>
    <s v="Clothing"/>
    <n v="57"/>
    <s v="Summer"/>
    <s v="Standard"/>
    <x v="1"/>
    <s v="Weekly"/>
    <n v="0.15347384047299339"/>
    <x v="1"/>
    <s v="25-34"/>
  </r>
  <r>
    <n v="1800"/>
    <n v="32"/>
    <s v="Male"/>
    <s v="Hoodie"/>
    <s v="Clothing"/>
    <n v="48"/>
    <s v="Fall"/>
    <s v="Express"/>
    <x v="5"/>
    <s v="Weekly"/>
    <n v="0.18807929492707731"/>
    <x v="1"/>
    <s v="25-34"/>
  </r>
  <r>
    <n v="2277"/>
    <n v="31"/>
    <s v="Male"/>
    <s v="Jeans"/>
    <s v="Clothing"/>
    <n v="82"/>
    <s v="Summer"/>
    <s v="2-Day Shipping"/>
    <x v="2"/>
    <s v="Weekly"/>
    <n v="0.78529795206305575"/>
    <x v="1"/>
    <s v="25-34"/>
  </r>
  <r>
    <n v="561"/>
    <n v="25"/>
    <s v="Male"/>
    <s v="Jewelry"/>
    <s v="Accessories"/>
    <n v="48"/>
    <s v="Fall"/>
    <s v="Free Shipping"/>
    <x v="2"/>
    <s v="Annually"/>
    <n v="0.27456292067833532"/>
    <x v="1"/>
    <s v="25-34"/>
  </r>
  <r>
    <n v="517"/>
    <n v="34"/>
    <s v="Male"/>
    <s v="Hoodie"/>
    <s v="Clothing"/>
    <n v="41"/>
    <s v="Fall"/>
    <s v="2-Day Shipping"/>
    <x v="2"/>
    <s v="Bi-Weekly"/>
    <n v="0.91501894618337454"/>
    <x v="1"/>
    <s v="25-34"/>
  </r>
  <r>
    <n v="67"/>
    <n v="31"/>
    <s v="Male"/>
    <s v="Blouse"/>
    <s v="Clothing"/>
    <n v="94"/>
    <s v="Winter"/>
    <s v="2-Day Shipping"/>
    <x v="5"/>
    <s v="Every 3 Months"/>
    <n v="0.10884672848052646"/>
    <x v="1"/>
    <s v="25-34"/>
  </r>
  <r>
    <n v="1085"/>
    <n v="34"/>
    <s v="Male"/>
    <s v="T-shirt"/>
    <s v="Clothing"/>
    <n v="36"/>
    <s v="Fall"/>
    <s v="Next Day Air"/>
    <x v="1"/>
    <s v="Quarterly"/>
    <n v="0.78877679419841773"/>
    <x v="1"/>
    <s v="25-34"/>
  </r>
  <r>
    <n v="1086"/>
    <n v="25"/>
    <s v="Male"/>
    <s v="Jewelry"/>
    <s v="Accessories"/>
    <n v="85"/>
    <s v="Winter"/>
    <s v="Store Pickup"/>
    <x v="5"/>
    <s v="Fortnightly"/>
    <n v="0.45957038257906035"/>
    <x v="1"/>
    <s v="25-34"/>
  </r>
  <r>
    <n v="2001"/>
    <n v="26"/>
    <s v="Male"/>
    <s v="Belt"/>
    <s v="Accessories"/>
    <n v="27"/>
    <s v="Winter"/>
    <s v="2-Day Shipping"/>
    <x v="1"/>
    <s v="Bi-Weekly"/>
    <n v="0.9031321787084553"/>
    <x v="1"/>
    <s v="25-34"/>
  </r>
  <r>
    <n v="543"/>
    <n v="27"/>
    <s v="Male"/>
    <s v="Boots"/>
    <s v="Footwear"/>
    <n v="79"/>
    <s v="Spring"/>
    <s v="Next Day Air"/>
    <x v="1"/>
    <s v="Bi-Weekly"/>
    <n v="0.77118834150244464"/>
    <x v="1"/>
    <s v="25-34"/>
  </r>
  <r>
    <n v="1465"/>
    <n v="33"/>
    <s v="Male"/>
    <s v="Belt"/>
    <s v="Accessories"/>
    <n v="92"/>
    <s v="Winter"/>
    <s v="2-Day Shipping"/>
    <x v="4"/>
    <s v="Quarterly"/>
    <n v="0.72043979419872539"/>
    <x v="1"/>
    <s v="25-34"/>
  </r>
  <r>
    <n v="3102"/>
    <n v="32"/>
    <s v="Female"/>
    <s v="Jewelry"/>
    <s v="Accessories"/>
    <n v="82"/>
    <s v="Summer"/>
    <s v="Express"/>
    <x v="3"/>
    <s v="Fortnightly"/>
    <n v="0.16818750446125852"/>
    <x v="1"/>
    <s v="25-34"/>
  </r>
  <r>
    <n v="3602"/>
    <n v="34"/>
    <s v="Female"/>
    <s v="T-shirt"/>
    <s v="Clothing"/>
    <n v="47"/>
    <s v="Summer"/>
    <s v="Next Day Air"/>
    <x v="3"/>
    <s v="Monthly"/>
    <n v="0.37880462163463335"/>
    <x v="1"/>
    <s v="25-34"/>
  </r>
  <r>
    <n v="590"/>
    <n v="28"/>
    <s v="Male"/>
    <s v="Shirt"/>
    <s v="Clothing"/>
    <n v="70"/>
    <s v="Fall"/>
    <s v="2-Day Shipping"/>
    <x v="3"/>
    <s v="Annually"/>
    <n v="0.379495776676952"/>
    <x v="1"/>
    <s v="25-34"/>
  </r>
  <r>
    <n v="170"/>
    <n v="27"/>
    <s v="Male"/>
    <s v="Jacket"/>
    <s v="Outerwear"/>
    <n v="30"/>
    <s v="Summer"/>
    <s v="Standard"/>
    <x v="3"/>
    <s v="Every 3 Months"/>
    <n v="0.96830859877186348"/>
    <x v="1"/>
    <s v="25-34"/>
  </r>
  <r>
    <n v="3347"/>
    <n v="30"/>
    <s v="Female"/>
    <s v="Jeans"/>
    <s v="Clothing"/>
    <n v="99"/>
    <s v="Summer"/>
    <s v="Express"/>
    <x v="5"/>
    <s v="Quarterly"/>
    <n v="0.30043981498009842"/>
    <x v="1"/>
    <s v="25-34"/>
  </r>
  <r>
    <n v="741"/>
    <n v="26"/>
    <s v="Male"/>
    <s v="Jeans"/>
    <s v="Clothing"/>
    <n v="69"/>
    <s v="Summer"/>
    <s v="Next Day Air"/>
    <x v="0"/>
    <s v="Fortnightly"/>
    <n v="0.76037644551435291"/>
    <x v="1"/>
    <s v="25-34"/>
  </r>
  <r>
    <n v="2081"/>
    <n v="29"/>
    <s v="Male"/>
    <s v="Sunglasses"/>
    <s v="Accessories"/>
    <n v="47"/>
    <s v="Fall"/>
    <s v="Free Shipping"/>
    <x v="2"/>
    <s v="Bi-Weekly"/>
    <n v="0.3732655698095414"/>
    <x v="1"/>
    <s v="25-34"/>
  </r>
  <r>
    <n v="3452"/>
    <n v="32"/>
    <s v="Female"/>
    <s v="Blouse"/>
    <s v="Clothing"/>
    <n v="73"/>
    <s v="Fall"/>
    <s v="Free Shipping"/>
    <x v="0"/>
    <s v="Annually"/>
    <n v="0.3359918675676502"/>
    <x v="1"/>
    <s v="25-34"/>
  </r>
  <r>
    <n v="3198"/>
    <n v="27"/>
    <s v="Female"/>
    <s v="Sweater"/>
    <s v="Clothing"/>
    <n v="71"/>
    <s v="Spring"/>
    <s v="Free Shipping"/>
    <x v="0"/>
    <s v="Every 3 Months"/>
    <n v="0.63176203798681152"/>
    <x v="1"/>
    <s v="25-34"/>
  </r>
  <r>
    <n v="390"/>
    <n v="27"/>
    <s v="Male"/>
    <s v="Boots"/>
    <s v="Footwear"/>
    <n v="42"/>
    <s v="Spring"/>
    <s v="Standard"/>
    <x v="4"/>
    <s v="Monthly"/>
    <n v="0.82998878576477209"/>
    <x v="1"/>
    <s v="25-34"/>
  </r>
  <r>
    <n v="3079"/>
    <n v="32"/>
    <s v="Female"/>
    <s v="Belt"/>
    <s v="Accessories"/>
    <n v="95"/>
    <s v="Spring"/>
    <s v="2-Day Shipping"/>
    <x v="4"/>
    <s v="Bi-Weekly"/>
    <n v="0.8099159795488714"/>
    <x v="1"/>
    <s v="25-34"/>
  </r>
  <r>
    <n v="307"/>
    <n v="26"/>
    <s v="Male"/>
    <s v="Jacket"/>
    <s v="Outerwear"/>
    <n v="49"/>
    <s v="Summer"/>
    <s v="Express"/>
    <x v="1"/>
    <s v="Annually"/>
    <n v="6.8014037717993081E-2"/>
    <x v="1"/>
    <s v="25-34"/>
  </r>
  <r>
    <n v="2690"/>
    <n v="29"/>
    <s v="Female"/>
    <s v="Blouse"/>
    <s v="Clothing"/>
    <n v="35"/>
    <s v="Fall"/>
    <s v="Standard"/>
    <x v="3"/>
    <s v="Quarterly"/>
    <n v="0.15507146047980047"/>
    <x v="1"/>
    <s v="25-34"/>
  </r>
  <r>
    <n v="977"/>
    <n v="34"/>
    <s v="Male"/>
    <s v="T-shirt"/>
    <s v="Clothing"/>
    <n v="90"/>
    <s v="Fall"/>
    <s v="Express"/>
    <x v="0"/>
    <s v="Every 3 Months"/>
    <n v="0.60442419199956432"/>
    <x v="1"/>
    <s v="25-34"/>
  </r>
  <r>
    <n v="2912"/>
    <n v="28"/>
    <s v="Female"/>
    <s v="Socks"/>
    <s v="Clothing"/>
    <n v="38"/>
    <s v="Fall"/>
    <s v="Next Day Air"/>
    <x v="5"/>
    <s v="Quarterly"/>
    <n v="0.86248494222266281"/>
    <x v="1"/>
    <s v="25-34"/>
  </r>
  <r>
    <n v="352"/>
    <n v="28"/>
    <s v="Male"/>
    <s v="Skirt"/>
    <s v="Clothing"/>
    <n v="90"/>
    <s v="Winter"/>
    <s v="Standard"/>
    <x v="2"/>
    <s v="Bi-Weekly"/>
    <n v="0.71747250547784391"/>
    <x v="1"/>
    <s v="25-34"/>
  </r>
  <r>
    <n v="1808"/>
    <n v="34"/>
    <s v="Male"/>
    <s v="Sneakers"/>
    <s v="Footwear"/>
    <n v="46"/>
    <s v="Summer"/>
    <s v="Standard"/>
    <x v="5"/>
    <s v="Fortnightly"/>
    <n v="8.2285086078673797E-2"/>
    <x v="1"/>
    <s v="25-34"/>
  </r>
  <r>
    <n v="2410"/>
    <n v="26"/>
    <s v="Male"/>
    <s v="Jewelry"/>
    <s v="Accessories"/>
    <n v="37"/>
    <s v="Spring"/>
    <s v="Store Pickup"/>
    <x v="1"/>
    <s v="Every 3 Months"/>
    <n v="0.95381853810410377"/>
    <x v="1"/>
    <s v="25-34"/>
  </r>
  <r>
    <n v="2334"/>
    <n v="33"/>
    <s v="Male"/>
    <s v="Shirt"/>
    <s v="Clothing"/>
    <n v="77"/>
    <s v="Spring"/>
    <s v="Next Day Air"/>
    <x v="3"/>
    <s v="Every 3 Months"/>
    <n v="0.42434102172688715"/>
    <x v="1"/>
    <s v="25-34"/>
  </r>
  <r>
    <n v="3779"/>
    <n v="25"/>
    <s v="Female"/>
    <s v="Sneakers"/>
    <s v="Footwear"/>
    <n v="60"/>
    <s v="Fall"/>
    <s v="Free Shipping"/>
    <x v="2"/>
    <s v="Annually"/>
    <n v="0.92704928707955137"/>
    <x v="1"/>
    <s v="25-34"/>
  </r>
  <r>
    <n v="3354"/>
    <n v="31"/>
    <s v="Female"/>
    <s v="Dress"/>
    <s v="Clothing"/>
    <n v="66"/>
    <s v="Fall"/>
    <s v="Free Shipping"/>
    <x v="0"/>
    <s v="Every 3 Months"/>
    <n v="0.22139431294522294"/>
    <x v="1"/>
    <s v="25-34"/>
  </r>
  <r>
    <n v="2462"/>
    <n v="28"/>
    <s v="Male"/>
    <s v="Scarf"/>
    <s v="Accessories"/>
    <n v="86"/>
    <s v="Summer"/>
    <s v="Next Day Air"/>
    <x v="0"/>
    <s v="Weekly"/>
    <n v="0.20970669938042308"/>
    <x v="1"/>
    <s v="25-34"/>
  </r>
  <r>
    <n v="602"/>
    <n v="32"/>
    <s v="Male"/>
    <s v="Backpack"/>
    <s v="Accessories"/>
    <n v="38"/>
    <s v="Summer"/>
    <s v="Store Pickup"/>
    <x v="1"/>
    <s v="Fortnightly"/>
    <n v="0.81523756096721212"/>
    <x v="1"/>
    <s v="25-34"/>
  </r>
  <r>
    <n v="1013"/>
    <n v="28"/>
    <s v="Male"/>
    <s v="Sandals"/>
    <s v="Footwear"/>
    <n v="37"/>
    <s v="Summer"/>
    <s v="Express"/>
    <x v="0"/>
    <s v="Annually"/>
    <n v="3.5407544692815929E-2"/>
    <x v="1"/>
    <s v="25-34"/>
  </r>
  <r>
    <n v="1879"/>
    <n v="34"/>
    <s v="Male"/>
    <s v="Socks"/>
    <s v="Clothing"/>
    <n v="29"/>
    <s v="Summer"/>
    <s v="Store Pickup"/>
    <x v="0"/>
    <s v="Monthly"/>
    <n v="0.33891930529788239"/>
    <x v="1"/>
    <s v="25-34"/>
  </r>
  <r>
    <n v="2540"/>
    <n v="33"/>
    <s v="Male"/>
    <s v="Sandals"/>
    <s v="Footwear"/>
    <n v="73"/>
    <s v="Fall"/>
    <s v="Next Day Air"/>
    <x v="1"/>
    <s v="Bi-Weekly"/>
    <n v="0.87118338100819681"/>
    <x v="1"/>
    <s v="25-34"/>
  </r>
  <r>
    <n v="2133"/>
    <n v="25"/>
    <s v="Male"/>
    <s v="Skirt"/>
    <s v="Clothing"/>
    <n v="87"/>
    <s v="Fall"/>
    <s v="2-Day Shipping"/>
    <x v="2"/>
    <s v="Weekly"/>
    <n v="0.80816948586306614"/>
    <x v="1"/>
    <s v="25-34"/>
  </r>
  <r>
    <n v="1299"/>
    <n v="29"/>
    <s v="Male"/>
    <s v="Pants"/>
    <s v="Clothing"/>
    <n v="81"/>
    <s v="Summer"/>
    <s v="Free Shipping"/>
    <x v="4"/>
    <s v="Fortnightly"/>
    <n v="0.86860637915476435"/>
    <x v="1"/>
    <s v="25-34"/>
  </r>
  <r>
    <n v="2123"/>
    <n v="32"/>
    <s v="Male"/>
    <s v="Jacket"/>
    <s v="Outerwear"/>
    <n v="36"/>
    <s v="Fall"/>
    <s v="Express"/>
    <x v="2"/>
    <s v="Weekly"/>
    <n v="0.10856483227203872"/>
    <x v="1"/>
    <s v="25-34"/>
  </r>
  <r>
    <n v="1310"/>
    <n v="32"/>
    <s v="Male"/>
    <s v="Blouse"/>
    <s v="Clothing"/>
    <n v="21"/>
    <s v="Summer"/>
    <s v="Store Pickup"/>
    <x v="1"/>
    <s v="Quarterly"/>
    <n v="0.17493251620416617"/>
    <x v="1"/>
    <s v="25-34"/>
  </r>
  <r>
    <n v="2969"/>
    <n v="26"/>
    <s v="Female"/>
    <s v="Sweater"/>
    <s v="Clothing"/>
    <n v="48"/>
    <s v="Fall"/>
    <s v="Express"/>
    <x v="1"/>
    <s v="Every 3 Months"/>
    <n v="0.54181822876082375"/>
    <x v="1"/>
    <s v="25-34"/>
  </r>
  <r>
    <n v="3306"/>
    <n v="34"/>
    <s v="Female"/>
    <s v="Hoodie"/>
    <s v="Clothing"/>
    <n v="41"/>
    <s v="Summer"/>
    <s v="Standard"/>
    <x v="3"/>
    <s v="Bi-Weekly"/>
    <n v="0.42563635911563202"/>
    <x v="1"/>
    <s v="25-34"/>
  </r>
  <r>
    <n v="1154"/>
    <n v="27"/>
    <s v="Male"/>
    <s v="Shirt"/>
    <s v="Clothing"/>
    <n v="41"/>
    <s v="Summer"/>
    <s v="Free Shipping"/>
    <x v="4"/>
    <s v="Quarterly"/>
    <n v="0.53069317431392937"/>
    <x v="1"/>
    <s v="25-34"/>
  </r>
  <r>
    <n v="2248"/>
    <n v="34"/>
    <s v="Male"/>
    <s v="Jewelry"/>
    <s v="Accessories"/>
    <n v="37"/>
    <s v="Summer"/>
    <s v="Next Day Air"/>
    <x v="5"/>
    <s v="Annually"/>
    <n v="0.1303163176164609"/>
    <x v="1"/>
    <s v="25-34"/>
  </r>
  <r>
    <n v="1654"/>
    <n v="31"/>
    <s v="Male"/>
    <s v="Belt"/>
    <s v="Accessories"/>
    <n v="93"/>
    <s v="Winter"/>
    <s v="2-Day Shipping"/>
    <x v="2"/>
    <s v="Bi-Weekly"/>
    <n v="0.9996179228376445"/>
    <x v="1"/>
    <s v="25-34"/>
  </r>
  <r>
    <n v="2222"/>
    <n v="25"/>
    <s v="Male"/>
    <s v="Shorts"/>
    <s v="Clothing"/>
    <n v="88"/>
    <s v="Fall"/>
    <s v="Free Shipping"/>
    <x v="0"/>
    <s v="Annually"/>
    <n v="0.34814297183683118"/>
    <x v="1"/>
    <s v="25-34"/>
  </r>
  <r>
    <n v="2629"/>
    <n v="25"/>
    <s v="Male"/>
    <s v="Hoodie"/>
    <s v="Clothing"/>
    <n v="51"/>
    <s v="Summer"/>
    <s v="Next Day Air"/>
    <x v="0"/>
    <s v="Bi-Weekly"/>
    <n v="0.47373353857493261"/>
    <x v="1"/>
    <s v="25-34"/>
  </r>
  <r>
    <n v="1025"/>
    <n v="28"/>
    <s v="Male"/>
    <s v="T-shirt"/>
    <s v="Clothing"/>
    <n v="66"/>
    <s v="Summer"/>
    <s v="Free Shipping"/>
    <x v="5"/>
    <s v="Quarterly"/>
    <n v="0.16874237082762189"/>
    <x v="1"/>
    <s v="25-34"/>
  </r>
  <r>
    <n v="2730"/>
    <n v="31"/>
    <s v="Female"/>
    <s v="Gloves"/>
    <s v="Accessories"/>
    <n v="71"/>
    <s v="Summer"/>
    <s v="Free Shipping"/>
    <x v="0"/>
    <s v="Monthly"/>
    <n v="0.90207726333745963"/>
    <x v="1"/>
    <s v="25-34"/>
  </r>
  <r>
    <n v="828"/>
    <n v="31"/>
    <s v="Male"/>
    <s v="Shoes"/>
    <s v="Footwear"/>
    <n v="51"/>
    <s v="Fall"/>
    <s v="Free Shipping"/>
    <x v="4"/>
    <s v="Fortnightly"/>
    <n v="0.41509859885501321"/>
    <x v="1"/>
    <s v="25-34"/>
  </r>
  <r>
    <n v="1415"/>
    <n v="29"/>
    <s v="Male"/>
    <s v="Socks"/>
    <s v="Clothing"/>
    <n v="51"/>
    <s v="Summer"/>
    <s v="Store Pickup"/>
    <x v="0"/>
    <s v="Bi-Weekly"/>
    <n v="0.48714034490837876"/>
    <x v="1"/>
    <s v="25-34"/>
  </r>
  <r>
    <n v="2223"/>
    <n v="32"/>
    <s v="Male"/>
    <s v="Pants"/>
    <s v="Clothing"/>
    <n v="66"/>
    <s v="Summer"/>
    <s v="Store Pickup"/>
    <x v="0"/>
    <s v="Weekly"/>
    <n v="0.93682041045707043"/>
    <x v="1"/>
    <s v="25-34"/>
  </r>
  <r>
    <n v="2821"/>
    <n v="26"/>
    <s v="Female"/>
    <s v="Backpack"/>
    <s v="Accessories"/>
    <n v="89"/>
    <s v="Summer"/>
    <s v="Free Shipping"/>
    <x v="1"/>
    <s v="Bi-Weekly"/>
    <n v="0.47186737391057054"/>
    <x v="1"/>
    <s v="25-34"/>
  </r>
  <r>
    <n v="2216"/>
    <n v="25"/>
    <s v="Male"/>
    <s v="Sandals"/>
    <s v="Footwear"/>
    <n v="96"/>
    <s v="Winter"/>
    <s v="Express"/>
    <x v="0"/>
    <s v="Fortnightly"/>
    <n v="6.0822311958412478E-2"/>
    <x v="1"/>
    <s v="25-34"/>
  </r>
  <r>
    <n v="308"/>
    <n v="29"/>
    <s v="Male"/>
    <s v="Gloves"/>
    <s v="Accessories"/>
    <n v="32"/>
    <s v="Winter"/>
    <s v="Free Shipping"/>
    <x v="0"/>
    <s v="Every 3 Months"/>
    <n v="0.80277793515907536"/>
    <x v="1"/>
    <s v="25-34"/>
  </r>
  <r>
    <n v="2484"/>
    <n v="32"/>
    <s v="Male"/>
    <s v="Skirt"/>
    <s v="Clothing"/>
    <n v="96"/>
    <s v="Fall"/>
    <s v="Standard"/>
    <x v="2"/>
    <s v="Monthly"/>
    <n v="1.6167194599166823E-2"/>
    <x v="1"/>
    <s v="25-34"/>
  </r>
  <r>
    <n v="2930"/>
    <n v="31"/>
    <s v="Female"/>
    <s v="Socks"/>
    <s v="Clothing"/>
    <n v="53"/>
    <s v="Winter"/>
    <s v="Next Day Air"/>
    <x v="5"/>
    <s v="Fortnightly"/>
    <n v="9.9364041100131195E-2"/>
    <x v="1"/>
    <s v="25-34"/>
  </r>
  <r>
    <n v="3333"/>
    <n v="27"/>
    <s v="Female"/>
    <s v="T-shirt"/>
    <s v="Clothing"/>
    <n v="23"/>
    <s v="Summer"/>
    <s v="2-Day Shipping"/>
    <x v="3"/>
    <s v="Bi-Weekly"/>
    <n v="0.78181215251446157"/>
    <x v="1"/>
    <s v="25-34"/>
  </r>
  <r>
    <n v="2321"/>
    <n v="28"/>
    <s v="Male"/>
    <s v="Shoes"/>
    <s v="Footwear"/>
    <n v="55"/>
    <s v="Spring"/>
    <s v="Free Shipping"/>
    <x v="2"/>
    <s v="Every 3 Months"/>
    <n v="0.81810524200351564"/>
    <x v="1"/>
    <s v="25-34"/>
  </r>
  <r>
    <n v="2305"/>
    <n v="26"/>
    <s v="Male"/>
    <s v="Hoodie"/>
    <s v="Clothing"/>
    <n v="73"/>
    <s v="Winter"/>
    <s v="Free Shipping"/>
    <x v="2"/>
    <s v="Fortnightly"/>
    <n v="0.44611460995858054"/>
    <x v="1"/>
    <s v="25-34"/>
  </r>
  <r>
    <n v="2285"/>
    <n v="32"/>
    <s v="Male"/>
    <s v="Blouse"/>
    <s v="Clothing"/>
    <n v="63"/>
    <s v="Fall"/>
    <s v="Express"/>
    <x v="5"/>
    <s v="Annually"/>
    <n v="0.25838632226414815"/>
    <x v="1"/>
    <s v="25-34"/>
  </r>
  <r>
    <n v="2878"/>
    <n v="32"/>
    <s v="Female"/>
    <s v="Socks"/>
    <s v="Clothing"/>
    <n v="46"/>
    <s v="Summer"/>
    <s v="Standard"/>
    <x v="5"/>
    <s v="Monthly"/>
    <n v="0.94326367375185927"/>
    <x v="1"/>
    <s v="25-34"/>
  </r>
  <r>
    <n v="938"/>
    <n v="32"/>
    <s v="Male"/>
    <s v="Shorts"/>
    <s v="Clothing"/>
    <n v="24"/>
    <s v="Summer"/>
    <s v="Express"/>
    <x v="5"/>
    <s v="Quarterly"/>
    <n v="0.51454210472646555"/>
    <x v="1"/>
    <s v="25-34"/>
  </r>
  <r>
    <n v="1627"/>
    <n v="32"/>
    <s v="Male"/>
    <s v="Sneakers"/>
    <s v="Footwear"/>
    <n v="35"/>
    <s v="Summer"/>
    <s v="Next Day Air"/>
    <x v="0"/>
    <s v="Bi-Weekly"/>
    <n v="0.44653937185466241"/>
    <x v="1"/>
    <s v="25-34"/>
  </r>
  <r>
    <n v="723"/>
    <n v="27"/>
    <s v="Male"/>
    <s v="Sweater"/>
    <s v="Clothing"/>
    <n v="32"/>
    <s v="Summer"/>
    <s v="Store Pickup"/>
    <x v="1"/>
    <s v="Bi-Weekly"/>
    <n v="0.81134168957970276"/>
    <x v="1"/>
    <s v="25-34"/>
  </r>
  <r>
    <n v="1126"/>
    <n v="27"/>
    <s v="Male"/>
    <s v="Sandals"/>
    <s v="Footwear"/>
    <n v="90"/>
    <s v="Summer"/>
    <s v="2-Day Shipping"/>
    <x v="4"/>
    <s v="Weekly"/>
    <n v="0.2668503584537969"/>
    <x v="1"/>
    <s v="25-34"/>
  </r>
  <r>
    <n v="2621"/>
    <n v="27"/>
    <s v="Male"/>
    <s v="Blouse"/>
    <s v="Clothing"/>
    <n v="23"/>
    <s v="Winter"/>
    <s v="Standard"/>
    <x v="2"/>
    <s v="Annually"/>
    <n v="0.1426241142165775"/>
    <x v="1"/>
    <s v="25-34"/>
  </r>
  <r>
    <n v="3443"/>
    <n v="28"/>
    <s v="Female"/>
    <s v="Skirt"/>
    <s v="Clothing"/>
    <n v="78"/>
    <s v="Spring"/>
    <s v="Next Day Air"/>
    <x v="3"/>
    <s v="Weekly"/>
    <n v="8.6349296837734069E-2"/>
    <x v="1"/>
    <s v="25-34"/>
  </r>
  <r>
    <n v="3841"/>
    <n v="30"/>
    <s v="Female"/>
    <s v="Jeans"/>
    <s v="Clothing"/>
    <n v="42"/>
    <s v="Spring"/>
    <s v="Express"/>
    <x v="5"/>
    <s v="Fortnightly"/>
    <n v="0.34364286844105951"/>
    <x v="1"/>
    <s v="25-34"/>
  </r>
  <r>
    <n v="1609"/>
    <n v="26"/>
    <s v="Male"/>
    <s v="Sandals"/>
    <s v="Footwear"/>
    <n v="58"/>
    <s v="Fall"/>
    <s v="Next Day Air"/>
    <x v="4"/>
    <s v="Bi-Weekly"/>
    <n v="0.41169120521921054"/>
    <x v="1"/>
    <s v="25-34"/>
  </r>
  <r>
    <n v="3424"/>
    <n v="33"/>
    <s v="Female"/>
    <s v="Boots"/>
    <s v="Footwear"/>
    <n v="71"/>
    <s v="Spring"/>
    <s v="Next Day Air"/>
    <x v="3"/>
    <s v="Bi-Weekly"/>
    <n v="0.56082034989446372"/>
    <x v="1"/>
    <s v="25-34"/>
  </r>
  <r>
    <n v="3851"/>
    <n v="27"/>
    <s v="Female"/>
    <s v="Jewelry"/>
    <s v="Accessories"/>
    <n v="74"/>
    <s v="Summer"/>
    <s v="2-Day Shipping"/>
    <x v="2"/>
    <s v="Every 3 Months"/>
    <n v="0.497901692990805"/>
    <x v="1"/>
    <s v="25-34"/>
  </r>
  <r>
    <n v="2136"/>
    <n v="34"/>
    <s v="Male"/>
    <s v="Sunglasses"/>
    <s v="Accessories"/>
    <n v="94"/>
    <s v="Winter"/>
    <s v="Next Day Air"/>
    <x v="2"/>
    <s v="Every 3 Months"/>
    <n v="0.14044758579230776"/>
    <x v="1"/>
    <s v="25-34"/>
  </r>
  <r>
    <n v="2846"/>
    <n v="26"/>
    <s v="Female"/>
    <s v="Backpack"/>
    <s v="Accessories"/>
    <n v="77"/>
    <s v="Summer"/>
    <s v="Express"/>
    <x v="2"/>
    <s v="Every 3 Months"/>
    <n v="0.60451114937479056"/>
    <x v="1"/>
    <s v="25-34"/>
  </r>
  <r>
    <n v="152"/>
    <n v="28"/>
    <s v="Male"/>
    <s v="Sunglasses"/>
    <s v="Accessories"/>
    <n v="47"/>
    <s v="Fall"/>
    <s v="Next Day Air"/>
    <x v="5"/>
    <s v="Annually"/>
    <n v="0.55653050129364168"/>
    <x v="1"/>
    <s v="25-34"/>
  </r>
  <r>
    <n v="3880"/>
    <n v="26"/>
    <s v="Female"/>
    <s v="Skirt"/>
    <s v="Clothing"/>
    <n v="63"/>
    <s v="Winter"/>
    <s v="Free Shipping"/>
    <x v="2"/>
    <s v="Quarterly"/>
    <n v="0.35518482970456222"/>
    <x v="1"/>
    <s v="25-34"/>
  </r>
  <r>
    <n v="3439"/>
    <n v="26"/>
    <s v="Female"/>
    <s v="Shirt"/>
    <s v="Clothing"/>
    <n v="71"/>
    <s v="Fall"/>
    <s v="Store Pickup"/>
    <x v="0"/>
    <s v="Monthly"/>
    <n v="0.12923677121511679"/>
    <x v="1"/>
    <s v="25-34"/>
  </r>
  <r>
    <n v="1441"/>
    <n v="27"/>
    <s v="Male"/>
    <s v="Sandals"/>
    <s v="Footwear"/>
    <n v="76"/>
    <s v="Spring"/>
    <s v="Standard"/>
    <x v="5"/>
    <s v="Monthly"/>
    <n v="0.79999461907855329"/>
    <x v="1"/>
    <s v="25-34"/>
  </r>
  <r>
    <n v="2785"/>
    <n v="33"/>
    <s v="Female"/>
    <s v="Skirt"/>
    <s v="Clothing"/>
    <n v="70"/>
    <s v="Winter"/>
    <s v="Express"/>
    <x v="3"/>
    <s v="Every 3 Months"/>
    <n v="0.94159543735813012"/>
    <x v="1"/>
    <s v="25-34"/>
  </r>
  <r>
    <n v="2955"/>
    <n v="33"/>
    <s v="Female"/>
    <s v="T-shirt"/>
    <s v="Clothing"/>
    <n v="28"/>
    <s v="Winter"/>
    <s v="Express"/>
    <x v="0"/>
    <s v="Annually"/>
    <n v="0.65557589807910033"/>
    <x v="1"/>
    <s v="25-34"/>
  </r>
  <r>
    <n v="2552"/>
    <n v="29"/>
    <s v="Male"/>
    <s v="Shoes"/>
    <s v="Footwear"/>
    <n v="32"/>
    <s v="Winter"/>
    <s v="Next Day Air"/>
    <x v="2"/>
    <s v="Annually"/>
    <n v="0.14415558304066234"/>
    <x v="1"/>
    <s v="25-34"/>
  </r>
  <r>
    <n v="2911"/>
    <n v="32"/>
    <s v="Female"/>
    <s v="Belt"/>
    <s v="Accessories"/>
    <n v="32"/>
    <s v="Summer"/>
    <s v="Store Pickup"/>
    <x v="0"/>
    <s v="Monthly"/>
    <n v="0.34249508734513678"/>
    <x v="1"/>
    <s v="25-34"/>
  </r>
  <r>
    <n v="2542"/>
    <n v="33"/>
    <s v="Male"/>
    <s v="Scarf"/>
    <s v="Accessories"/>
    <n v="58"/>
    <s v="Spring"/>
    <s v="Next Day Air"/>
    <x v="5"/>
    <s v="Every 3 Months"/>
    <n v="0.8850627219994861"/>
    <x v="1"/>
    <s v="25-34"/>
  </r>
  <r>
    <n v="774"/>
    <n v="29"/>
    <s v="Male"/>
    <s v="Hat"/>
    <s v="Accessories"/>
    <n v="84"/>
    <s v="Winter"/>
    <s v="Express"/>
    <x v="2"/>
    <s v="Bi-Weekly"/>
    <n v="0.73095233095676893"/>
    <x v="1"/>
    <s v="25-34"/>
  </r>
  <r>
    <n v="2944"/>
    <n v="29"/>
    <s v="Female"/>
    <s v="Shirt"/>
    <s v="Clothing"/>
    <n v="44"/>
    <s v="Spring"/>
    <s v="Standard"/>
    <x v="0"/>
    <s v="Monthly"/>
    <n v="5.9905631470198117E-2"/>
    <x v="1"/>
    <s v="25-34"/>
  </r>
  <r>
    <n v="2768"/>
    <n v="31"/>
    <s v="Female"/>
    <s v="Dress"/>
    <s v="Clothing"/>
    <n v="95"/>
    <s v="Spring"/>
    <s v="Free Shipping"/>
    <x v="1"/>
    <s v="Monthly"/>
    <n v="0.50896554948058137"/>
    <x v="1"/>
    <s v="25-34"/>
  </r>
  <r>
    <n v="1215"/>
    <n v="30"/>
    <s v="Male"/>
    <s v="Jacket"/>
    <s v="Outerwear"/>
    <n v="81"/>
    <s v="Fall"/>
    <s v="Free Shipping"/>
    <x v="1"/>
    <s v="Every 3 Months"/>
    <n v="0.68126765610752693"/>
    <x v="1"/>
    <s v="25-34"/>
  </r>
  <r>
    <n v="474"/>
    <n v="34"/>
    <s v="Male"/>
    <s v="Coat"/>
    <s v="Outerwear"/>
    <n v="42"/>
    <s v="Spring"/>
    <s v="Store Pickup"/>
    <x v="3"/>
    <s v="Every 3 Months"/>
    <n v="0.14867353947312945"/>
    <x v="1"/>
    <s v="25-34"/>
  </r>
  <r>
    <n v="409"/>
    <n v="34"/>
    <s v="Male"/>
    <s v="Sneakers"/>
    <s v="Footwear"/>
    <n v="66"/>
    <s v="Spring"/>
    <s v="Express"/>
    <x v="1"/>
    <s v="Fortnightly"/>
    <n v="0.84891106331448396"/>
    <x v="1"/>
    <s v="25-34"/>
  </r>
  <r>
    <n v="2312"/>
    <n v="27"/>
    <s v="Male"/>
    <s v="Sneakers"/>
    <s v="Footwear"/>
    <n v="28"/>
    <s v="Spring"/>
    <s v="2-Day Shipping"/>
    <x v="4"/>
    <s v="Every 3 Months"/>
    <n v="0.79428650442920734"/>
    <x v="1"/>
    <s v="25-34"/>
  </r>
  <r>
    <n v="1685"/>
    <n v="30"/>
    <s v="Male"/>
    <s v="Shirt"/>
    <s v="Clothing"/>
    <n v="93"/>
    <s v="Spring"/>
    <s v="Standard"/>
    <x v="3"/>
    <s v="Weekly"/>
    <n v="0.2184254325557875"/>
    <x v="1"/>
    <s v="25-34"/>
  </r>
  <r>
    <n v="1028"/>
    <n v="33"/>
    <s v="Male"/>
    <s v="Jewelry"/>
    <s v="Accessories"/>
    <n v="90"/>
    <s v="Summer"/>
    <s v="Next Day Air"/>
    <x v="1"/>
    <s v="Monthly"/>
    <n v="0.26912884410012383"/>
    <x v="1"/>
    <s v="25-34"/>
  </r>
  <r>
    <n v="3301"/>
    <n v="26"/>
    <s v="Female"/>
    <s v="Hat"/>
    <s v="Accessories"/>
    <n v="80"/>
    <s v="Spring"/>
    <s v="Express"/>
    <x v="4"/>
    <s v="Bi-Weekly"/>
    <n v="0.5782773558127392"/>
    <x v="1"/>
    <s v="25-34"/>
  </r>
  <r>
    <n v="380"/>
    <n v="32"/>
    <s v="Male"/>
    <s v="T-shirt"/>
    <s v="Clothing"/>
    <n v="29"/>
    <s v="Fall"/>
    <s v="2-Day Shipping"/>
    <x v="2"/>
    <s v="Bi-Weekly"/>
    <n v="0.39812288141788554"/>
    <x v="1"/>
    <s v="25-34"/>
  </r>
  <r>
    <n v="3425"/>
    <n v="33"/>
    <s v="Female"/>
    <s v="Scarf"/>
    <s v="Accessories"/>
    <n v="64"/>
    <s v="Summer"/>
    <s v="2-Day Shipping"/>
    <x v="0"/>
    <s v="Monthly"/>
    <n v="0.19720878754209237"/>
    <x v="1"/>
    <s v="25-34"/>
  </r>
  <r>
    <n v="937"/>
    <n v="31"/>
    <s v="Male"/>
    <s v="Shoes"/>
    <s v="Footwear"/>
    <n v="84"/>
    <s v="Summer"/>
    <s v="Free Shipping"/>
    <x v="1"/>
    <s v="Weekly"/>
    <n v="6.6329759849730108E-2"/>
    <x v="1"/>
    <s v="25-34"/>
  </r>
  <r>
    <n v="2467"/>
    <n v="32"/>
    <s v="Male"/>
    <s v="Shorts"/>
    <s v="Clothing"/>
    <n v="84"/>
    <s v="Summer"/>
    <s v="Express"/>
    <x v="1"/>
    <s v="Annually"/>
    <n v="5.855487830708106E-3"/>
    <x v="1"/>
    <s v="25-34"/>
  </r>
  <r>
    <n v="2020"/>
    <n v="31"/>
    <s v="Male"/>
    <s v="Shirt"/>
    <s v="Clothing"/>
    <n v="68"/>
    <s v="Winter"/>
    <s v="Store Pickup"/>
    <x v="1"/>
    <s v="Fortnightly"/>
    <n v="3.4654280990513708E-2"/>
    <x v="1"/>
    <s v="25-34"/>
  </r>
  <r>
    <n v="2317"/>
    <n v="28"/>
    <s v="Male"/>
    <s v="Sneakers"/>
    <s v="Footwear"/>
    <n v="39"/>
    <s v="Winter"/>
    <s v="Standard"/>
    <x v="2"/>
    <s v="Annually"/>
    <n v="0.6566174562246444"/>
    <x v="1"/>
    <s v="25-34"/>
  </r>
  <r>
    <n v="3660"/>
    <n v="27"/>
    <s v="Female"/>
    <s v="Sandals"/>
    <s v="Footwear"/>
    <n v="77"/>
    <s v="Fall"/>
    <s v="Store Pickup"/>
    <x v="4"/>
    <s v="Annually"/>
    <n v="0.15528332835629255"/>
    <x v="1"/>
    <s v="25-34"/>
  </r>
  <r>
    <n v="1226"/>
    <n v="28"/>
    <s v="Male"/>
    <s v="Gloves"/>
    <s v="Accessories"/>
    <n v="97"/>
    <s v="Fall"/>
    <s v="Free Shipping"/>
    <x v="2"/>
    <s v="Weekly"/>
    <n v="0.39735166964183988"/>
    <x v="1"/>
    <s v="25-34"/>
  </r>
  <r>
    <n v="2859"/>
    <n v="34"/>
    <s v="Female"/>
    <s v="Jeans"/>
    <s v="Clothing"/>
    <n v="87"/>
    <s v="Summer"/>
    <s v="2-Day Shipping"/>
    <x v="4"/>
    <s v="Monthly"/>
    <n v="0.92840231006646734"/>
    <x v="1"/>
    <s v="25-34"/>
  </r>
  <r>
    <n v="3094"/>
    <n v="29"/>
    <s v="Female"/>
    <s v="Socks"/>
    <s v="Clothing"/>
    <n v="63"/>
    <s v="Summer"/>
    <s v="Store Pickup"/>
    <x v="1"/>
    <s v="Every 3 Months"/>
    <n v="0.74969609706892981"/>
    <x v="1"/>
    <s v="25-34"/>
  </r>
  <r>
    <n v="1378"/>
    <n v="33"/>
    <s v="Male"/>
    <s v="Sunglasses"/>
    <s v="Accessories"/>
    <n v="54"/>
    <s v="Spring"/>
    <s v="Next Day Air"/>
    <x v="5"/>
    <s v="Monthly"/>
    <n v="7.048152640581129E-2"/>
    <x v="1"/>
    <s v="25-34"/>
  </r>
  <r>
    <n v="2866"/>
    <n v="28"/>
    <s v="Female"/>
    <s v="Skirt"/>
    <s v="Clothing"/>
    <n v="97"/>
    <s v="Fall"/>
    <s v="Free Shipping"/>
    <x v="1"/>
    <s v="Fortnightly"/>
    <n v="0.5804994799522023"/>
    <x v="1"/>
    <s v="25-34"/>
  </r>
  <r>
    <n v="2939"/>
    <n v="28"/>
    <s v="Female"/>
    <s v="Sunglasses"/>
    <s v="Accessories"/>
    <n v="53"/>
    <s v="Fall"/>
    <s v="Standard"/>
    <x v="1"/>
    <s v="Monthly"/>
    <n v="0.12208824717984368"/>
    <x v="1"/>
    <s v="25-34"/>
  </r>
  <r>
    <n v="2056"/>
    <n v="28"/>
    <s v="Male"/>
    <s v="Handbag"/>
    <s v="Accessories"/>
    <n v="33"/>
    <s v="Fall"/>
    <s v="2-Day Shipping"/>
    <x v="4"/>
    <s v="Weekly"/>
    <n v="0.59609039391695173"/>
    <x v="1"/>
    <s v="25-34"/>
  </r>
  <r>
    <n v="721"/>
    <n v="33"/>
    <s v="Male"/>
    <s v="Jewelry"/>
    <s v="Accessories"/>
    <n v="62"/>
    <s v="Fall"/>
    <s v="Free Shipping"/>
    <x v="2"/>
    <s v="Weekly"/>
    <n v="0.62803361016763448"/>
    <x v="1"/>
    <s v="25-34"/>
  </r>
  <r>
    <n v="2118"/>
    <n v="27"/>
    <s v="Male"/>
    <s v="Dress"/>
    <s v="Clothing"/>
    <n v="28"/>
    <s v="Summer"/>
    <s v="Free Shipping"/>
    <x v="2"/>
    <s v="Annually"/>
    <n v="2.8225748820823848E-2"/>
    <x v="1"/>
    <s v="25-34"/>
  </r>
  <r>
    <n v="3588"/>
    <n v="33"/>
    <s v="Female"/>
    <s v="Sweater"/>
    <s v="Clothing"/>
    <n v="90"/>
    <s v="Summer"/>
    <s v="Standard"/>
    <x v="2"/>
    <s v="Annually"/>
    <n v="0.74965679261992058"/>
    <x v="1"/>
    <s v="25-34"/>
  </r>
  <r>
    <n v="3116"/>
    <n v="26"/>
    <s v="Female"/>
    <s v="Scarf"/>
    <s v="Accessories"/>
    <n v="53"/>
    <s v="Fall"/>
    <s v="Free Shipping"/>
    <x v="4"/>
    <s v="Bi-Weekly"/>
    <n v="0.17503498169960385"/>
    <x v="1"/>
    <s v="25-34"/>
  </r>
  <r>
    <n v="3211"/>
    <n v="30"/>
    <s v="Female"/>
    <s v="Socks"/>
    <s v="Clothing"/>
    <n v="67"/>
    <s v="Summer"/>
    <s v="Express"/>
    <x v="5"/>
    <s v="Bi-Weekly"/>
    <n v="0.69353120367554655"/>
    <x v="1"/>
    <s v="25-34"/>
  </r>
  <r>
    <n v="1920"/>
    <n v="34"/>
    <s v="Male"/>
    <s v="Backpack"/>
    <s v="Accessories"/>
    <n v="56"/>
    <s v="Summer"/>
    <s v="Express"/>
    <x v="3"/>
    <s v="Bi-Weekly"/>
    <n v="0.74257504269291419"/>
    <x v="1"/>
    <s v="25-34"/>
  </r>
  <r>
    <n v="2420"/>
    <n v="26"/>
    <s v="Male"/>
    <s v="Sweater"/>
    <s v="Clothing"/>
    <n v="40"/>
    <s v="Fall"/>
    <s v="Next Day Air"/>
    <x v="0"/>
    <s v="Every 3 Months"/>
    <n v="0.90661983587290218"/>
    <x v="1"/>
    <s v="25-34"/>
  </r>
  <r>
    <n v="1626"/>
    <n v="34"/>
    <s v="Male"/>
    <s v="Skirt"/>
    <s v="Clothing"/>
    <n v="45"/>
    <s v="Winter"/>
    <s v="Next Day Air"/>
    <x v="3"/>
    <s v="Bi-Weekly"/>
    <n v="0.55913892568367785"/>
    <x v="1"/>
    <s v="25-34"/>
  </r>
  <r>
    <n v="733"/>
    <n v="34"/>
    <s v="Male"/>
    <s v="Shirt"/>
    <s v="Clothing"/>
    <n v="57"/>
    <s v="Spring"/>
    <s v="Express"/>
    <x v="1"/>
    <s v="Bi-Weekly"/>
    <n v="0.2897300372621453"/>
    <x v="1"/>
    <s v="25-34"/>
  </r>
  <r>
    <n v="248"/>
    <n v="29"/>
    <s v="Male"/>
    <s v="Sweater"/>
    <s v="Clothing"/>
    <n v="66"/>
    <s v="Spring"/>
    <s v="Standard"/>
    <x v="2"/>
    <s v="Weekly"/>
    <n v="0.1598691481315222"/>
    <x v="1"/>
    <s v="25-34"/>
  </r>
  <r>
    <n v="2647"/>
    <n v="33"/>
    <s v="Male"/>
    <s v="T-shirt"/>
    <s v="Clothing"/>
    <n v="56"/>
    <s v="Summer"/>
    <s v="Next Day Air"/>
    <x v="2"/>
    <s v="Every 3 Months"/>
    <n v="0.80148423536681712"/>
    <x v="1"/>
    <s v="25-34"/>
  </r>
  <r>
    <n v="458"/>
    <n v="25"/>
    <s v="Male"/>
    <s v="Gloves"/>
    <s v="Accessories"/>
    <n v="99"/>
    <s v="Spring"/>
    <s v="Next Day Air"/>
    <x v="2"/>
    <s v="Every 3 Months"/>
    <n v="0.350159628080149"/>
    <x v="1"/>
    <s v="25-34"/>
  </r>
  <r>
    <n v="287"/>
    <n v="27"/>
    <s v="Male"/>
    <s v="Jewelry"/>
    <s v="Accessories"/>
    <n v="51"/>
    <s v="Summer"/>
    <s v="Store Pickup"/>
    <x v="2"/>
    <s v="Annually"/>
    <n v="0.43776992806056625"/>
    <x v="1"/>
    <s v="25-34"/>
  </r>
  <r>
    <n v="2940"/>
    <n v="32"/>
    <s v="Female"/>
    <s v="Sweater"/>
    <s v="Clothing"/>
    <n v="46"/>
    <s v="Winter"/>
    <s v="Express"/>
    <x v="5"/>
    <s v="Weekly"/>
    <n v="0.75680323386584369"/>
    <x v="1"/>
    <s v="25-34"/>
  </r>
  <r>
    <n v="3236"/>
    <n v="27"/>
    <s v="Female"/>
    <s v="Belt"/>
    <s v="Accessories"/>
    <n v="68"/>
    <s v="Summer"/>
    <s v="Free Shipping"/>
    <x v="5"/>
    <s v="Monthly"/>
    <n v="0.62555274431780272"/>
    <x v="1"/>
    <s v="25-34"/>
  </r>
  <r>
    <n v="529"/>
    <n v="34"/>
    <s v="Male"/>
    <s v="Sneakers"/>
    <s v="Footwear"/>
    <n v="88"/>
    <s v="Winter"/>
    <s v="Express"/>
    <x v="1"/>
    <s v="Annually"/>
    <n v="0.99974343731787085"/>
    <x v="1"/>
    <s v="25-34"/>
  </r>
  <r>
    <n v="818"/>
    <n v="25"/>
    <s v="Male"/>
    <s v="Handbag"/>
    <s v="Accessories"/>
    <n v="21"/>
    <s v="Spring"/>
    <s v="Store Pickup"/>
    <x v="3"/>
    <s v="Fortnightly"/>
    <n v="0.86001699772810969"/>
    <x v="1"/>
    <s v="25-34"/>
  </r>
  <r>
    <n v="8"/>
    <n v="27"/>
    <s v="Male"/>
    <s v="Shorts"/>
    <s v="Clothing"/>
    <n v="34"/>
    <s v="Winter"/>
    <s v="Free Shipping"/>
    <x v="0"/>
    <s v="Weekly"/>
    <n v="7.245722428829815E-3"/>
    <x v="1"/>
    <s v="25-34"/>
  </r>
  <r>
    <n v="449"/>
    <n v="32"/>
    <s v="Male"/>
    <s v="Gloves"/>
    <s v="Accessories"/>
    <n v="23"/>
    <s v="Summer"/>
    <s v="Next Day Air"/>
    <x v="4"/>
    <s v="Fortnightly"/>
    <n v="0.71848785209050503"/>
    <x v="1"/>
    <s v="25-34"/>
  </r>
  <r>
    <n v="3404"/>
    <n v="30"/>
    <s v="Female"/>
    <s v="Boots"/>
    <s v="Footwear"/>
    <n v="65"/>
    <s v="Summer"/>
    <s v="Standard"/>
    <x v="1"/>
    <s v="Bi-Weekly"/>
    <n v="7.3027515526709608E-2"/>
    <x v="1"/>
    <s v="25-34"/>
  </r>
  <r>
    <n v="1326"/>
    <n v="28"/>
    <s v="Male"/>
    <s v="Backpack"/>
    <s v="Accessories"/>
    <n v="73"/>
    <s v="Summer"/>
    <s v="Express"/>
    <x v="1"/>
    <s v="Monthly"/>
    <n v="0.76957223175474632"/>
    <x v="1"/>
    <s v="25-34"/>
  </r>
  <r>
    <n v="1571"/>
    <n v="30"/>
    <s v="Male"/>
    <s v="Pants"/>
    <s v="Clothing"/>
    <n v="41"/>
    <s v="Winter"/>
    <s v="Next Day Air"/>
    <x v="4"/>
    <s v="Every 3 Months"/>
    <n v="0.36481539198884294"/>
    <x v="1"/>
    <s v="25-34"/>
  </r>
  <r>
    <n v="2938"/>
    <n v="28"/>
    <s v="Female"/>
    <s v="Handbag"/>
    <s v="Accessories"/>
    <n v="39"/>
    <s v="Spring"/>
    <s v="2-Day Shipping"/>
    <x v="0"/>
    <s v="Weekly"/>
    <n v="0.60497850950988385"/>
    <x v="1"/>
    <s v="25-34"/>
  </r>
  <r>
    <n v="1818"/>
    <n v="32"/>
    <s v="Male"/>
    <s v="T-shirt"/>
    <s v="Clothing"/>
    <n v="27"/>
    <s v="Summer"/>
    <s v="Free Shipping"/>
    <x v="1"/>
    <s v="Weekly"/>
    <n v="0.63234094100408833"/>
    <x v="1"/>
    <s v="25-34"/>
  </r>
  <r>
    <n v="944"/>
    <n v="32"/>
    <s v="Male"/>
    <s v="Hat"/>
    <s v="Accessories"/>
    <n v="63"/>
    <s v="Winter"/>
    <s v="Next Day Air"/>
    <x v="5"/>
    <s v="Fortnightly"/>
    <n v="0.79153158495481102"/>
    <x v="1"/>
    <s v="25-34"/>
  </r>
  <r>
    <n v="2656"/>
    <n v="26"/>
    <s v="Female"/>
    <s v="Sunglasses"/>
    <s v="Accessories"/>
    <n v="83"/>
    <s v="Summer"/>
    <s v="Standard"/>
    <x v="0"/>
    <s v="Fortnightly"/>
    <n v="0.37924696016535342"/>
    <x v="1"/>
    <s v="25-34"/>
  </r>
  <r>
    <n v="266"/>
    <n v="32"/>
    <s v="Male"/>
    <s v="Backpack"/>
    <s v="Accessories"/>
    <n v="59"/>
    <s v="Spring"/>
    <s v="2-Day Shipping"/>
    <x v="4"/>
    <s v="Bi-Weekly"/>
    <n v="0.6486240993168596"/>
    <x v="1"/>
    <s v="25-34"/>
  </r>
  <r>
    <n v="182"/>
    <n v="32"/>
    <s v="Male"/>
    <s v="Pants"/>
    <s v="Clothing"/>
    <n v="61"/>
    <s v="Summer"/>
    <s v="Next Day Air"/>
    <x v="4"/>
    <s v="Weekly"/>
    <n v="0.45670304728191602"/>
    <x v="1"/>
    <s v="25-34"/>
  </r>
  <r>
    <n v="1472"/>
    <n v="31"/>
    <s v="Male"/>
    <s v="Jewelry"/>
    <s v="Accessories"/>
    <n v="71"/>
    <s v="Spring"/>
    <s v="2-Day Shipping"/>
    <x v="5"/>
    <s v="Every 3 Months"/>
    <n v="0.69701913973676888"/>
    <x v="1"/>
    <s v="25-34"/>
  </r>
  <r>
    <n v="2432"/>
    <n v="34"/>
    <s v="Male"/>
    <s v="Hoodie"/>
    <s v="Clothing"/>
    <n v="73"/>
    <s v="Fall"/>
    <s v="Express"/>
    <x v="4"/>
    <s v="Every 3 Months"/>
    <n v="0.44022514313219974"/>
    <x v="1"/>
    <s v="25-34"/>
  </r>
  <r>
    <n v="1722"/>
    <n v="34"/>
    <s v="Male"/>
    <s v="Jewelry"/>
    <s v="Accessories"/>
    <n v="28"/>
    <s v="Spring"/>
    <s v="Free Shipping"/>
    <x v="0"/>
    <s v="Monthly"/>
    <n v="0.52472193021926861"/>
    <x v="1"/>
    <s v="25-34"/>
  </r>
  <r>
    <n v="950"/>
    <n v="33"/>
    <s v="Male"/>
    <s v="Jeans"/>
    <s v="Clothing"/>
    <n v="36"/>
    <s v="Summer"/>
    <s v="Standard"/>
    <x v="5"/>
    <s v="Monthly"/>
    <n v="0.98071385811095924"/>
    <x v="1"/>
    <s v="25-34"/>
  </r>
  <r>
    <n v="1572"/>
    <n v="28"/>
    <s v="Male"/>
    <s v="Jewelry"/>
    <s v="Accessories"/>
    <n v="88"/>
    <s v="Winter"/>
    <s v="Next Day Air"/>
    <x v="4"/>
    <s v="Fortnightly"/>
    <n v="0.26489315073906083"/>
    <x v="1"/>
    <s v="25-34"/>
  </r>
  <r>
    <n v="1955"/>
    <n v="26"/>
    <s v="Male"/>
    <s v="Gloves"/>
    <s v="Accessories"/>
    <n v="77"/>
    <s v="Winter"/>
    <s v="Free Shipping"/>
    <x v="5"/>
    <s v="Quarterly"/>
    <n v="0.4491608935356155"/>
    <x v="1"/>
    <s v="25-34"/>
  </r>
  <r>
    <n v="2811"/>
    <n v="27"/>
    <s v="Female"/>
    <s v="Jeans"/>
    <s v="Clothing"/>
    <n v="31"/>
    <s v="Summer"/>
    <s v="Standard"/>
    <x v="2"/>
    <s v="Fortnightly"/>
    <n v="0.27901705414673161"/>
    <x v="1"/>
    <s v="25-34"/>
  </r>
  <r>
    <n v="3330"/>
    <n v="34"/>
    <s v="Female"/>
    <s v="Backpack"/>
    <s v="Accessories"/>
    <n v="54"/>
    <s v="Winter"/>
    <s v="Express"/>
    <x v="2"/>
    <s v="Bi-Weekly"/>
    <n v="0.98657974275409543"/>
    <x v="1"/>
    <s v="25-34"/>
  </r>
  <r>
    <n v="3587"/>
    <n v="33"/>
    <s v="Female"/>
    <s v="Hoodie"/>
    <s v="Clothing"/>
    <n v="28"/>
    <s v="Winter"/>
    <s v="Store Pickup"/>
    <x v="3"/>
    <s v="Bi-Weekly"/>
    <n v="0.2701535303673106"/>
    <x v="1"/>
    <s v="25-34"/>
  </r>
  <r>
    <n v="97"/>
    <n v="32"/>
    <s v="Male"/>
    <s v="Gloves"/>
    <s v="Accessories"/>
    <n v="73"/>
    <s v="Spring"/>
    <s v="Express"/>
    <x v="5"/>
    <s v="Every 3 Months"/>
    <n v="0.82359410623490414"/>
    <x v="1"/>
    <s v="25-34"/>
  </r>
  <r>
    <n v="1540"/>
    <n v="32"/>
    <s v="Male"/>
    <s v="Belt"/>
    <s v="Accessories"/>
    <n v="55"/>
    <s v="Spring"/>
    <s v="2-Day Shipping"/>
    <x v="1"/>
    <s v="Every 3 Months"/>
    <n v="0.1041329942016872"/>
    <x v="1"/>
    <s v="25-34"/>
  </r>
  <r>
    <n v="1141"/>
    <n v="31"/>
    <s v="Male"/>
    <s v="Jeans"/>
    <s v="Clothing"/>
    <n v="39"/>
    <s v="Winter"/>
    <s v="Store Pickup"/>
    <x v="0"/>
    <s v="Every 3 Months"/>
    <n v="0.26417691194927162"/>
    <x v="1"/>
    <s v="25-34"/>
  </r>
  <r>
    <n v="1197"/>
    <n v="30"/>
    <s v="Male"/>
    <s v="Belt"/>
    <s v="Accessories"/>
    <n v="88"/>
    <s v="Winter"/>
    <s v="2-Day Shipping"/>
    <x v="4"/>
    <s v="Bi-Weekly"/>
    <n v="0.90460899951596974"/>
    <x v="1"/>
    <s v="25-34"/>
  </r>
  <r>
    <n v="3169"/>
    <n v="31"/>
    <s v="Female"/>
    <s v="Jeans"/>
    <s v="Clothing"/>
    <n v="24"/>
    <s v="Spring"/>
    <s v="2-Day Shipping"/>
    <x v="3"/>
    <s v="Fortnightly"/>
    <n v="0.39890041137144694"/>
    <x v="1"/>
    <s v="25-34"/>
  </r>
  <r>
    <n v="2994"/>
    <n v="32"/>
    <s v="Female"/>
    <s v="Jacket"/>
    <s v="Outerwear"/>
    <n v="21"/>
    <s v="Spring"/>
    <s v="Free Shipping"/>
    <x v="1"/>
    <s v="Bi-Weekly"/>
    <n v="0.5162517519706572"/>
    <x v="1"/>
    <s v="25-34"/>
  </r>
  <r>
    <n v="1196"/>
    <n v="25"/>
    <s v="Male"/>
    <s v="Scarf"/>
    <s v="Accessories"/>
    <n v="95"/>
    <s v="Winter"/>
    <s v="2-Day Shipping"/>
    <x v="5"/>
    <s v="Monthly"/>
    <n v="0.2644249822816237"/>
    <x v="1"/>
    <s v="25-34"/>
  </r>
  <r>
    <n v="2700"/>
    <n v="25"/>
    <s v="Female"/>
    <s v="Boots"/>
    <s v="Footwear"/>
    <n v="96"/>
    <s v="Fall"/>
    <s v="2-Day Shipping"/>
    <x v="2"/>
    <s v="Annually"/>
    <n v="0.33177257786292946"/>
    <x v="1"/>
    <s v="25-34"/>
  </r>
  <r>
    <n v="916"/>
    <n v="31"/>
    <s v="Male"/>
    <s v="Dress"/>
    <s v="Clothing"/>
    <n v="22"/>
    <s v="Winter"/>
    <s v="Store Pickup"/>
    <x v="0"/>
    <s v="Fortnightly"/>
    <n v="0.73746369176469762"/>
    <x v="1"/>
    <s v="25-34"/>
  </r>
  <r>
    <n v="1371"/>
    <n v="27"/>
    <s v="Male"/>
    <s v="Scarf"/>
    <s v="Accessories"/>
    <n v="67"/>
    <s v="Summer"/>
    <s v="2-Day Shipping"/>
    <x v="4"/>
    <s v="Every 3 Months"/>
    <n v="0.22062096921980134"/>
    <x v="1"/>
    <s v="25-34"/>
  </r>
  <r>
    <n v="1886"/>
    <n v="26"/>
    <s v="Male"/>
    <s v="Jewelry"/>
    <s v="Accessories"/>
    <n v="53"/>
    <s v="Winter"/>
    <s v="Standard"/>
    <x v="1"/>
    <s v="Monthly"/>
    <n v="0.87034546975833416"/>
    <x v="1"/>
    <s v="25-34"/>
  </r>
  <r>
    <n v="2252"/>
    <n v="26"/>
    <s v="Male"/>
    <s v="Shoes"/>
    <s v="Footwear"/>
    <n v="94"/>
    <s v="Fall"/>
    <s v="Free Shipping"/>
    <x v="2"/>
    <s v="Monthly"/>
    <n v="0.92272867729595687"/>
    <x v="1"/>
    <s v="25-34"/>
  </r>
  <r>
    <n v="1945"/>
    <n v="30"/>
    <s v="Male"/>
    <s v="Hoodie"/>
    <s v="Clothing"/>
    <n v="45"/>
    <s v="Winter"/>
    <s v="Free Shipping"/>
    <x v="1"/>
    <s v="Every 3 Months"/>
    <n v="7.6382629750006203E-2"/>
    <x v="1"/>
    <s v="25-34"/>
  </r>
  <r>
    <n v="2663"/>
    <n v="25"/>
    <s v="Female"/>
    <s v="Skirt"/>
    <s v="Clothing"/>
    <n v="98"/>
    <s v="Summer"/>
    <s v="2-Day Shipping"/>
    <x v="3"/>
    <s v="Fortnightly"/>
    <n v="0.33400697490872844"/>
    <x v="1"/>
    <s v="25-34"/>
  </r>
  <r>
    <n v="3816"/>
    <n v="32"/>
    <s v="Female"/>
    <s v="Hat"/>
    <s v="Accessories"/>
    <n v="44"/>
    <s v="Fall"/>
    <s v="Express"/>
    <x v="5"/>
    <s v="Fortnightly"/>
    <n v="0.76381513116211297"/>
    <x v="1"/>
    <s v="25-34"/>
  </r>
  <r>
    <n v="264"/>
    <n v="27"/>
    <s v="Male"/>
    <s v="Shorts"/>
    <s v="Clothing"/>
    <n v="46"/>
    <s v="Summer"/>
    <s v="Store Pickup"/>
    <x v="5"/>
    <s v="Monthly"/>
    <n v="0.84012842917319319"/>
    <x v="1"/>
    <s v="25-34"/>
  </r>
  <r>
    <n v="2962"/>
    <n v="33"/>
    <s v="Female"/>
    <s v="Hoodie"/>
    <s v="Clothing"/>
    <n v="43"/>
    <s v="Fall"/>
    <s v="Free Shipping"/>
    <x v="2"/>
    <s v="Bi-Weekly"/>
    <n v="0.30426334140569922"/>
    <x v="1"/>
    <s v="25-34"/>
  </r>
  <r>
    <n v="3161"/>
    <n v="28"/>
    <s v="Female"/>
    <s v="Backpack"/>
    <s v="Accessories"/>
    <n v="87"/>
    <s v="Fall"/>
    <s v="Next Day Air"/>
    <x v="1"/>
    <s v="Fortnightly"/>
    <n v="0.47159251173803796"/>
    <x v="1"/>
    <s v="25-34"/>
  </r>
  <r>
    <n v="2921"/>
    <n v="33"/>
    <s v="Female"/>
    <s v="Sunglasses"/>
    <s v="Accessories"/>
    <n v="72"/>
    <s v="Spring"/>
    <s v="Free Shipping"/>
    <x v="2"/>
    <s v="Bi-Weekly"/>
    <n v="0.36477289214390662"/>
    <x v="1"/>
    <s v="25-34"/>
  </r>
  <r>
    <n v="802"/>
    <n v="25"/>
    <s v="Male"/>
    <s v="Belt"/>
    <s v="Accessories"/>
    <n v="29"/>
    <s v="Fall"/>
    <s v="Express"/>
    <x v="0"/>
    <s v="Fortnightly"/>
    <n v="0.47704439478329941"/>
    <x v="1"/>
    <s v="25-34"/>
  </r>
  <r>
    <n v="3155"/>
    <n v="27"/>
    <s v="Female"/>
    <s v="Belt"/>
    <s v="Accessories"/>
    <n v="55"/>
    <s v="Winter"/>
    <s v="Standard"/>
    <x v="1"/>
    <s v="Quarterly"/>
    <n v="0.50619348518403873"/>
    <x v="1"/>
    <s v="25-34"/>
  </r>
  <r>
    <n v="9"/>
    <n v="26"/>
    <s v="Male"/>
    <s v="Coat"/>
    <s v="Outerwear"/>
    <n v="97"/>
    <s v="Summer"/>
    <s v="Express"/>
    <x v="5"/>
    <s v="Annually"/>
    <n v="0.43155771813552979"/>
    <x v="1"/>
    <s v="25-34"/>
  </r>
  <r>
    <n v="3597"/>
    <n v="28"/>
    <s v="Female"/>
    <s v="Hoodie"/>
    <s v="Clothing"/>
    <n v="83"/>
    <s v="Spring"/>
    <s v="Standard"/>
    <x v="1"/>
    <s v="Fortnightly"/>
    <n v="0.12319433506440503"/>
    <x v="1"/>
    <s v="25-34"/>
  </r>
  <r>
    <n v="1238"/>
    <n v="25"/>
    <s v="Male"/>
    <s v="Dress"/>
    <s v="Clothing"/>
    <n v="92"/>
    <s v="Spring"/>
    <s v="2-Day Shipping"/>
    <x v="0"/>
    <s v="Quarterly"/>
    <n v="0.96447003128991404"/>
    <x v="1"/>
    <s v="25-34"/>
  </r>
  <r>
    <n v="3051"/>
    <n v="31"/>
    <s v="Female"/>
    <s v="Coat"/>
    <s v="Outerwear"/>
    <n v="76"/>
    <s v="Spring"/>
    <s v="Standard"/>
    <x v="5"/>
    <s v="Every 3 Months"/>
    <n v="0.38161481025255861"/>
    <x v="1"/>
    <s v="25-34"/>
  </r>
  <r>
    <n v="957"/>
    <n v="29"/>
    <s v="Male"/>
    <s v="Shirt"/>
    <s v="Clothing"/>
    <n v="99"/>
    <s v="Spring"/>
    <s v="2-Day Shipping"/>
    <x v="2"/>
    <s v="Quarterly"/>
    <n v="0.14532278077935723"/>
    <x v="1"/>
    <s v="25-34"/>
  </r>
  <r>
    <n v="1753"/>
    <n v="34"/>
    <s v="Male"/>
    <s v="Boots"/>
    <s v="Footwear"/>
    <n v="29"/>
    <s v="Winter"/>
    <s v="Store Pickup"/>
    <x v="5"/>
    <s v="Quarterly"/>
    <n v="0.3767254965828718"/>
    <x v="1"/>
    <s v="25-34"/>
  </r>
  <r>
    <n v="3089"/>
    <n v="34"/>
    <s v="Female"/>
    <s v="Dress"/>
    <s v="Clothing"/>
    <n v="64"/>
    <s v="Spring"/>
    <s v="Store Pickup"/>
    <x v="4"/>
    <s v="Quarterly"/>
    <n v="9.5071962633286433E-2"/>
    <x v="1"/>
    <s v="25-34"/>
  </r>
  <r>
    <n v="1769"/>
    <n v="25"/>
    <s v="Male"/>
    <s v="Sandals"/>
    <s v="Footwear"/>
    <n v="45"/>
    <s v="Summer"/>
    <s v="2-Day Shipping"/>
    <x v="3"/>
    <s v="Every 3 Months"/>
    <n v="0.91612355130882384"/>
    <x v="1"/>
    <s v="25-34"/>
  </r>
  <r>
    <n v="3582"/>
    <n v="26"/>
    <s v="Female"/>
    <s v="Dress"/>
    <s v="Clothing"/>
    <n v="95"/>
    <s v="Fall"/>
    <s v="Next Day Air"/>
    <x v="0"/>
    <s v="Weekly"/>
    <n v="0.43828872316223566"/>
    <x v="1"/>
    <s v="25-34"/>
  </r>
  <r>
    <n v="3182"/>
    <n v="31"/>
    <s v="Female"/>
    <s v="Jacket"/>
    <s v="Outerwear"/>
    <n v="51"/>
    <s v="Summer"/>
    <s v="Free Shipping"/>
    <x v="3"/>
    <s v="Every 3 Months"/>
    <n v="0.40832392506122273"/>
    <x v="1"/>
    <s v="25-34"/>
  </r>
  <r>
    <n v="2729"/>
    <n v="26"/>
    <s v="Female"/>
    <s v="Skirt"/>
    <s v="Clothing"/>
    <n v="28"/>
    <s v="Winter"/>
    <s v="Express"/>
    <x v="2"/>
    <s v="Weekly"/>
    <n v="0.12664565810342909"/>
    <x v="1"/>
    <s v="25-34"/>
  </r>
  <r>
    <n v="214"/>
    <n v="30"/>
    <s v="Male"/>
    <s v="Handbag"/>
    <s v="Accessories"/>
    <n v="93"/>
    <s v="Fall"/>
    <s v="Store Pickup"/>
    <x v="2"/>
    <s v="Every 3 Months"/>
    <n v="0.24138519621466281"/>
    <x v="1"/>
    <s v="25-34"/>
  </r>
  <r>
    <n v="3817"/>
    <n v="29"/>
    <s v="Female"/>
    <s v="Coat"/>
    <s v="Outerwear"/>
    <n v="86"/>
    <s v="Summer"/>
    <s v="Store Pickup"/>
    <x v="0"/>
    <s v="Fortnightly"/>
    <n v="0.82034550489477742"/>
    <x v="1"/>
    <s v="25-34"/>
  </r>
  <r>
    <n v="3190"/>
    <n v="25"/>
    <s v="Female"/>
    <s v="Boots"/>
    <s v="Footwear"/>
    <n v="87"/>
    <s v="Summer"/>
    <s v="Store Pickup"/>
    <x v="3"/>
    <s v="Bi-Weekly"/>
    <n v="0.42497180488726438"/>
    <x v="1"/>
    <s v="25-34"/>
  </r>
  <r>
    <n v="884"/>
    <n v="28"/>
    <s v="Male"/>
    <s v="Sneakers"/>
    <s v="Footwear"/>
    <n v="37"/>
    <s v="Fall"/>
    <s v="Free Shipping"/>
    <x v="4"/>
    <s v="Monthly"/>
    <n v="0.71516566384108682"/>
    <x v="1"/>
    <s v="25-34"/>
  </r>
  <r>
    <n v="2276"/>
    <n v="29"/>
    <s v="Male"/>
    <s v="Shorts"/>
    <s v="Clothing"/>
    <n v="24"/>
    <s v="Winter"/>
    <s v="Standard"/>
    <x v="2"/>
    <s v="Weekly"/>
    <n v="0.81259840963359053"/>
    <x v="1"/>
    <s v="25-34"/>
  </r>
  <r>
    <n v="3292"/>
    <n v="29"/>
    <s v="Female"/>
    <s v="Belt"/>
    <s v="Accessories"/>
    <n v="51"/>
    <s v="Fall"/>
    <s v="2-Day Shipping"/>
    <x v="1"/>
    <s v="Monthly"/>
    <n v="0.83227877987367782"/>
    <x v="1"/>
    <s v="25-34"/>
  </r>
  <r>
    <n v="3791"/>
    <n v="27"/>
    <s v="Female"/>
    <s v="Handbag"/>
    <s v="Accessories"/>
    <n v="45"/>
    <s v="Summer"/>
    <s v="Standard"/>
    <x v="0"/>
    <s v="Weekly"/>
    <n v="0.56235368691093524"/>
    <x v="1"/>
    <s v="25-34"/>
  </r>
  <r>
    <n v="3159"/>
    <n v="30"/>
    <s v="Female"/>
    <s v="Jewelry"/>
    <s v="Accessories"/>
    <n v="77"/>
    <s v="Winter"/>
    <s v="2-Day Shipping"/>
    <x v="0"/>
    <s v="Monthly"/>
    <n v="0.55054882476353051"/>
    <x v="1"/>
    <s v="25-34"/>
  </r>
  <r>
    <n v="3454"/>
    <n v="31"/>
    <s v="Female"/>
    <s v="Shirt"/>
    <s v="Clothing"/>
    <n v="60"/>
    <s v="Winter"/>
    <s v="Standard"/>
    <x v="5"/>
    <s v="Bi-Weekly"/>
    <n v="0.60737704770085266"/>
    <x v="1"/>
    <s v="25-34"/>
  </r>
  <r>
    <n v="2845"/>
    <n v="32"/>
    <s v="Female"/>
    <s v="Hat"/>
    <s v="Accessories"/>
    <n v="79"/>
    <s v="Summer"/>
    <s v="Standard"/>
    <x v="5"/>
    <s v="Annually"/>
    <n v="0.38909965744814634"/>
    <x v="1"/>
    <s v="25-34"/>
  </r>
  <r>
    <n v="2098"/>
    <n v="33"/>
    <s v="Male"/>
    <s v="Sneakers"/>
    <s v="Footwear"/>
    <n v="43"/>
    <s v="Winter"/>
    <s v="Next Day Air"/>
    <x v="0"/>
    <s v="Weekly"/>
    <n v="0.2546090292999007"/>
    <x v="1"/>
    <s v="25-34"/>
  </r>
  <r>
    <n v="2522"/>
    <n v="29"/>
    <s v="Male"/>
    <s v="Handbag"/>
    <s v="Accessories"/>
    <n v="33"/>
    <s v="Fall"/>
    <s v="Standard"/>
    <x v="3"/>
    <s v="Every 3 Months"/>
    <n v="0.30976905016920298"/>
    <x v="1"/>
    <s v="25-34"/>
  </r>
  <r>
    <n v="1279"/>
    <n v="28"/>
    <s v="Male"/>
    <s v="Shorts"/>
    <s v="Clothing"/>
    <n v="98"/>
    <s v="Fall"/>
    <s v="Next Day Air"/>
    <x v="5"/>
    <s v="Fortnightly"/>
    <n v="0.2149248636293275"/>
    <x v="1"/>
    <s v="25-34"/>
  </r>
  <r>
    <n v="3678"/>
    <n v="32"/>
    <s v="Female"/>
    <s v="Backpack"/>
    <s v="Accessories"/>
    <n v="30"/>
    <s v="Fall"/>
    <s v="Standard"/>
    <x v="1"/>
    <s v="Annually"/>
    <n v="0.5677733938764381"/>
    <x v="1"/>
    <s v="25-34"/>
  </r>
  <r>
    <n v="785"/>
    <n v="31"/>
    <s v="Male"/>
    <s v="Jeans"/>
    <s v="Clothing"/>
    <n v="72"/>
    <s v="Winter"/>
    <s v="Store Pickup"/>
    <x v="4"/>
    <s v="Every 3 Months"/>
    <n v="0.85549749039708478"/>
    <x v="1"/>
    <s v="25-34"/>
  </r>
  <r>
    <n v="817"/>
    <n v="26"/>
    <s v="Male"/>
    <s v="Sweater"/>
    <s v="Clothing"/>
    <n v="24"/>
    <s v="Summer"/>
    <s v="Store Pickup"/>
    <x v="2"/>
    <s v="Monthly"/>
    <n v="7.1220164906393268E-2"/>
    <x v="1"/>
    <s v="25-34"/>
  </r>
  <r>
    <n v="1971"/>
    <n v="28"/>
    <s v="Male"/>
    <s v="Belt"/>
    <s v="Accessories"/>
    <n v="94"/>
    <s v="Spring"/>
    <s v="Next Day Air"/>
    <x v="0"/>
    <s v="Bi-Weekly"/>
    <n v="0.44748351740242021"/>
    <x v="1"/>
    <s v="25-34"/>
  </r>
  <r>
    <n v="636"/>
    <n v="27"/>
    <s v="Male"/>
    <s v="Hoodie"/>
    <s v="Clothing"/>
    <n v="59"/>
    <s v="Fall"/>
    <s v="2-Day Shipping"/>
    <x v="1"/>
    <s v="Quarterly"/>
    <n v="0.13388246387800862"/>
    <x v="1"/>
    <s v="25-34"/>
  </r>
  <r>
    <n v="3671"/>
    <n v="31"/>
    <s v="Female"/>
    <s v="Shoes"/>
    <s v="Footwear"/>
    <n v="50"/>
    <s v="Winter"/>
    <s v="Free Shipping"/>
    <x v="3"/>
    <s v="Every 3 Months"/>
    <n v="0.97906196963598091"/>
    <x v="1"/>
    <s v="25-34"/>
  </r>
  <r>
    <n v="1428"/>
    <n v="31"/>
    <s v="Male"/>
    <s v="Backpack"/>
    <s v="Accessories"/>
    <n v="90"/>
    <s v="Summer"/>
    <s v="Store Pickup"/>
    <x v="0"/>
    <s v="Annually"/>
    <n v="0.49334376883557385"/>
    <x v="1"/>
    <s v="25-34"/>
  </r>
  <r>
    <n v="1862"/>
    <n v="29"/>
    <s v="Male"/>
    <s v="Sneakers"/>
    <s v="Footwear"/>
    <n v="60"/>
    <s v="Fall"/>
    <s v="Standard"/>
    <x v="2"/>
    <s v="Monthly"/>
    <n v="0.99961874406480533"/>
    <x v="1"/>
    <s v="25-34"/>
  </r>
  <r>
    <n v="3701"/>
    <n v="28"/>
    <s v="Female"/>
    <s v="Handbag"/>
    <s v="Accessories"/>
    <n v="84"/>
    <s v="Summer"/>
    <s v="Store Pickup"/>
    <x v="4"/>
    <s v="Every 3 Months"/>
    <n v="0.49357318969939057"/>
    <x v="1"/>
    <s v="25-34"/>
  </r>
  <r>
    <n v="1170"/>
    <n v="25"/>
    <s v="Male"/>
    <s v="Backpack"/>
    <s v="Accessories"/>
    <n v="94"/>
    <s v="Fall"/>
    <s v="2-Day Shipping"/>
    <x v="1"/>
    <s v="Annually"/>
    <n v="0.48732880474799833"/>
    <x v="1"/>
    <s v="25-34"/>
  </r>
  <r>
    <n v="3371"/>
    <n v="30"/>
    <s v="Female"/>
    <s v="Belt"/>
    <s v="Accessories"/>
    <n v="31"/>
    <s v="Summer"/>
    <s v="Store Pickup"/>
    <x v="1"/>
    <s v="Fortnightly"/>
    <n v="0.57008908147283466"/>
    <x v="1"/>
    <s v="25-34"/>
  </r>
  <r>
    <n v="706"/>
    <n v="25"/>
    <s v="Male"/>
    <s v="Pants"/>
    <s v="Clothing"/>
    <n v="90"/>
    <s v="Summer"/>
    <s v="Free Shipping"/>
    <x v="1"/>
    <s v="Quarterly"/>
    <n v="0.22385753641326434"/>
    <x v="1"/>
    <s v="25-34"/>
  </r>
  <r>
    <n v="3591"/>
    <n v="27"/>
    <s v="Female"/>
    <s v="Dress"/>
    <s v="Clothing"/>
    <n v="87"/>
    <s v="Fall"/>
    <s v="2-Day Shipping"/>
    <x v="5"/>
    <s v="Every 3 Months"/>
    <n v="0.24420998795259852"/>
    <x v="1"/>
    <s v="25-34"/>
  </r>
  <r>
    <n v="2566"/>
    <n v="30"/>
    <s v="Male"/>
    <s v="Socks"/>
    <s v="Clothing"/>
    <n v="43"/>
    <s v="Fall"/>
    <s v="Store Pickup"/>
    <x v="5"/>
    <s v="Quarterly"/>
    <n v="0.23200199420113488"/>
    <x v="1"/>
    <s v="25-34"/>
  </r>
  <r>
    <n v="1201"/>
    <n v="27"/>
    <s v="Male"/>
    <s v="Coat"/>
    <s v="Outerwear"/>
    <n v="22"/>
    <s v="Winter"/>
    <s v="Store Pickup"/>
    <x v="3"/>
    <s v="Weekly"/>
    <n v="0.59499760297513349"/>
    <x v="1"/>
    <s v="25-34"/>
  </r>
  <r>
    <n v="1244"/>
    <n v="25"/>
    <s v="Male"/>
    <s v="Blouse"/>
    <s v="Clothing"/>
    <n v="23"/>
    <s v="Spring"/>
    <s v="Store Pickup"/>
    <x v="2"/>
    <s v="Annually"/>
    <n v="1.4559587594639711E-2"/>
    <x v="1"/>
    <s v="25-34"/>
  </r>
  <r>
    <n v="2816"/>
    <n v="33"/>
    <s v="Female"/>
    <s v="Blouse"/>
    <s v="Clothing"/>
    <n v="67"/>
    <s v="Fall"/>
    <s v="Free Shipping"/>
    <x v="5"/>
    <s v="Every 3 Months"/>
    <n v="0.79952033764640762"/>
    <x v="1"/>
    <s v="25-34"/>
  </r>
  <r>
    <n v="1295"/>
    <n v="27"/>
    <s v="Male"/>
    <s v="Shirt"/>
    <s v="Clothing"/>
    <n v="64"/>
    <s v="Summer"/>
    <s v="Standard"/>
    <x v="1"/>
    <s v="Every 3 Months"/>
    <n v="0.95002219626558559"/>
    <x v="1"/>
    <s v="25-34"/>
  </r>
  <r>
    <n v="3699"/>
    <n v="25"/>
    <s v="Female"/>
    <s v="Skirt"/>
    <s v="Clothing"/>
    <n v="54"/>
    <s v="Spring"/>
    <s v="2-Day Shipping"/>
    <x v="5"/>
    <s v="Annually"/>
    <n v="8.7938476835937029E-2"/>
    <x v="1"/>
    <s v="25-34"/>
  </r>
  <r>
    <n v="2886"/>
    <n v="29"/>
    <s v="Female"/>
    <s v="Backpack"/>
    <s v="Accessories"/>
    <n v="82"/>
    <s v="Summer"/>
    <s v="Next Day Air"/>
    <x v="0"/>
    <s v="Bi-Weekly"/>
    <n v="0.20561445095130071"/>
    <x v="1"/>
    <s v="25-34"/>
  </r>
  <r>
    <n v="1304"/>
    <n v="34"/>
    <s v="Male"/>
    <s v="Blouse"/>
    <s v="Clothing"/>
    <n v="32"/>
    <s v="Summer"/>
    <s v="Next Day Air"/>
    <x v="0"/>
    <s v="Annually"/>
    <n v="0.79865787353084106"/>
    <x v="1"/>
    <s v="25-34"/>
  </r>
  <r>
    <n v="2671"/>
    <n v="30"/>
    <s v="Female"/>
    <s v="Sunglasses"/>
    <s v="Accessories"/>
    <n v="44"/>
    <s v="Fall"/>
    <s v="Express"/>
    <x v="4"/>
    <s v="Bi-Weekly"/>
    <n v="0.43939143222799459"/>
    <x v="1"/>
    <s v="25-34"/>
  </r>
  <r>
    <n v="1342"/>
    <n v="26"/>
    <s v="Male"/>
    <s v="Hoodie"/>
    <s v="Clothing"/>
    <n v="27"/>
    <s v="Fall"/>
    <s v="Standard"/>
    <x v="4"/>
    <s v="Quarterly"/>
    <n v="0.73612578289685338"/>
    <x v="1"/>
    <s v="25-34"/>
  </r>
  <r>
    <n v="3688"/>
    <n v="34"/>
    <s v="Female"/>
    <s v="Shirt"/>
    <s v="Clothing"/>
    <n v="44"/>
    <s v="Summer"/>
    <s v="Next Day Air"/>
    <x v="4"/>
    <s v="Every 3 Months"/>
    <n v="0.26870116227379237"/>
    <x v="1"/>
    <s v="25-34"/>
  </r>
  <r>
    <n v="2861"/>
    <n v="28"/>
    <s v="Female"/>
    <s v="Shirt"/>
    <s v="Clothing"/>
    <n v="38"/>
    <s v="Spring"/>
    <s v="Next Day Air"/>
    <x v="4"/>
    <s v="Weekly"/>
    <n v="0.50410855121427534"/>
    <x v="1"/>
    <s v="25-34"/>
  </r>
  <r>
    <n v="3091"/>
    <n v="29"/>
    <s v="Female"/>
    <s v="Shirt"/>
    <s v="Clothing"/>
    <n v="36"/>
    <s v="Summer"/>
    <s v="Store Pickup"/>
    <x v="4"/>
    <s v="Quarterly"/>
    <n v="0.9802525594872733"/>
    <x v="1"/>
    <s v="25-34"/>
  </r>
  <r>
    <n v="3685"/>
    <n v="29"/>
    <s v="Female"/>
    <s v="Skirt"/>
    <s v="Clothing"/>
    <n v="86"/>
    <s v="Spring"/>
    <s v="Free Shipping"/>
    <x v="0"/>
    <s v="Bi-Weekly"/>
    <n v="0.91423766804516005"/>
    <x v="1"/>
    <s v="25-34"/>
  </r>
  <r>
    <n v="2066"/>
    <n v="27"/>
    <s v="Male"/>
    <s v="Sneakers"/>
    <s v="Footwear"/>
    <n v="40"/>
    <s v="Spring"/>
    <s v="Free Shipping"/>
    <x v="4"/>
    <s v="Bi-Weekly"/>
    <n v="0.35287286975209997"/>
    <x v="1"/>
    <s v="25-34"/>
  </r>
  <r>
    <n v="1451"/>
    <n v="25"/>
    <s v="Male"/>
    <s v="Dress"/>
    <s v="Clothing"/>
    <n v="44"/>
    <s v="Winter"/>
    <s v="Free Shipping"/>
    <x v="1"/>
    <s v="Quarterly"/>
    <n v="0.12888046615475546"/>
    <x v="1"/>
    <s v="25-34"/>
  </r>
  <r>
    <n v="2272"/>
    <n v="29"/>
    <s v="Male"/>
    <s v="Dress"/>
    <s v="Clothing"/>
    <n v="99"/>
    <s v="Summer"/>
    <s v="Free Shipping"/>
    <x v="3"/>
    <s v="Quarterly"/>
    <n v="0.27110883653200579"/>
    <x v="1"/>
    <s v="25-34"/>
  </r>
  <r>
    <n v="3682"/>
    <n v="26"/>
    <s v="Female"/>
    <s v="Gloves"/>
    <s v="Accessories"/>
    <n v="73"/>
    <s v="Fall"/>
    <s v="Next Day Air"/>
    <x v="2"/>
    <s v="Monthly"/>
    <n v="0.73976437981547383"/>
    <x v="1"/>
    <s v="25-34"/>
  </r>
  <r>
    <n v="3515"/>
    <n v="25"/>
    <s v="Female"/>
    <s v="Sneakers"/>
    <s v="Footwear"/>
    <n v="50"/>
    <s v="Winter"/>
    <s v="Express"/>
    <x v="1"/>
    <s v="Monthly"/>
    <n v="0.77243506564432918"/>
    <x v="1"/>
    <s v="25-34"/>
  </r>
  <r>
    <n v="2833"/>
    <n v="29"/>
    <s v="Female"/>
    <s v="Scarf"/>
    <s v="Accessories"/>
    <n v="37"/>
    <s v="Summer"/>
    <s v="Standard"/>
    <x v="3"/>
    <s v="Quarterly"/>
    <n v="0.8088978874346392"/>
    <x v="1"/>
    <s v="25-34"/>
  </r>
  <r>
    <n v="89"/>
    <n v="33"/>
    <s v="Male"/>
    <s v="T-shirt"/>
    <s v="Clothing"/>
    <n v="47"/>
    <s v="Fall"/>
    <s v="Free Shipping"/>
    <x v="0"/>
    <s v="Monthly"/>
    <n v="0.84493741991322202"/>
    <x v="1"/>
    <s v="25-34"/>
  </r>
  <r>
    <n v="1718"/>
    <n v="29"/>
    <s v="Male"/>
    <s v="Hoodie"/>
    <s v="Clothing"/>
    <n v="50"/>
    <s v="Summer"/>
    <s v="Express"/>
    <x v="2"/>
    <s v="Bi-Weekly"/>
    <n v="0.70457566121573956"/>
    <x v="1"/>
    <s v="25-34"/>
  </r>
  <r>
    <n v="393"/>
    <n v="26"/>
    <s v="Male"/>
    <s v="T-shirt"/>
    <s v="Clothing"/>
    <n v="82"/>
    <s v="Spring"/>
    <s v="Next Day Air"/>
    <x v="0"/>
    <s v="Annually"/>
    <n v="0.67393823782091933"/>
    <x v="1"/>
    <s v="25-34"/>
  </r>
  <r>
    <n v="2791"/>
    <n v="34"/>
    <s v="Female"/>
    <s v="Socks"/>
    <s v="Clothing"/>
    <n v="63"/>
    <s v="Spring"/>
    <s v="Free Shipping"/>
    <x v="2"/>
    <s v="Annually"/>
    <n v="4.6688179529736917E-2"/>
    <x v="1"/>
    <s v="25-34"/>
  </r>
  <r>
    <n v="2405"/>
    <n v="28"/>
    <s v="Male"/>
    <s v="Shorts"/>
    <s v="Clothing"/>
    <n v="33"/>
    <s v="Winter"/>
    <s v="2-Day Shipping"/>
    <x v="0"/>
    <s v="Bi-Weekly"/>
    <n v="0.96333949778779182"/>
    <x v="1"/>
    <s v="25-34"/>
  </r>
  <r>
    <n v="2575"/>
    <n v="27"/>
    <s v="Male"/>
    <s v="Hat"/>
    <s v="Accessories"/>
    <n v="63"/>
    <s v="Summer"/>
    <s v="2-Day Shipping"/>
    <x v="0"/>
    <s v="Fortnightly"/>
    <n v="0.33116391611801088"/>
    <x v="1"/>
    <s v="25-34"/>
  </r>
  <r>
    <n v="1487"/>
    <n v="25"/>
    <s v="Male"/>
    <s v="Sneakers"/>
    <s v="Footwear"/>
    <n v="73"/>
    <s v="Spring"/>
    <s v="Free Shipping"/>
    <x v="5"/>
    <s v="Every 3 Months"/>
    <n v="0.27615424400478461"/>
    <x v="1"/>
    <s v="25-34"/>
  </r>
  <r>
    <n v="1263"/>
    <n v="29"/>
    <s v="Male"/>
    <s v="Boots"/>
    <s v="Footwear"/>
    <n v="62"/>
    <s v="Winter"/>
    <s v="Store Pickup"/>
    <x v="5"/>
    <s v="Monthly"/>
    <n v="0.9489039627152287"/>
    <x v="1"/>
    <s v="25-34"/>
  </r>
  <r>
    <n v="1522"/>
    <n v="29"/>
    <s v="Male"/>
    <s v="Backpack"/>
    <s v="Accessories"/>
    <n v="59"/>
    <s v="Summer"/>
    <s v="2-Day Shipping"/>
    <x v="4"/>
    <s v="Weekly"/>
    <n v="0.35564427187883207"/>
    <x v="1"/>
    <s v="25-34"/>
  </r>
  <r>
    <n v="360"/>
    <n v="31"/>
    <s v="Male"/>
    <s v="Sneakers"/>
    <s v="Footwear"/>
    <n v="74"/>
    <s v="Winter"/>
    <s v="Store Pickup"/>
    <x v="0"/>
    <s v="Every 3 Months"/>
    <n v="0.1465763815086657"/>
    <x v="1"/>
    <s v="25-34"/>
  </r>
  <r>
    <n v="219"/>
    <n v="28"/>
    <s v="Male"/>
    <s v="T-shirt"/>
    <s v="Clothing"/>
    <n v="45"/>
    <s v="Spring"/>
    <s v="Store Pickup"/>
    <x v="0"/>
    <s v="Quarterly"/>
    <n v="0.32065601716300351"/>
    <x v="1"/>
    <s v="25-34"/>
  </r>
  <r>
    <n v="677"/>
    <n v="28"/>
    <s v="Male"/>
    <s v="Pants"/>
    <s v="Clothing"/>
    <n v="60"/>
    <s v="Winter"/>
    <s v="2-Day Shipping"/>
    <x v="5"/>
    <s v="Bi-Weekly"/>
    <n v="0.78216562498037889"/>
    <x v="1"/>
    <s v="25-34"/>
  </r>
  <r>
    <n v="1610"/>
    <n v="33"/>
    <s v="Male"/>
    <s v="Shirt"/>
    <s v="Clothing"/>
    <n v="93"/>
    <s v="Fall"/>
    <s v="Standard"/>
    <x v="5"/>
    <s v="Monthly"/>
    <n v="0.15663367742088885"/>
    <x v="1"/>
    <s v="25-34"/>
  </r>
  <r>
    <n v="545"/>
    <n v="34"/>
    <s v="Male"/>
    <s v="Sandals"/>
    <s v="Footwear"/>
    <n v="64"/>
    <s v="Summer"/>
    <s v="Standard"/>
    <x v="4"/>
    <s v="Every 3 Months"/>
    <n v="6.9976835617594157E-2"/>
    <x v="1"/>
    <s v="25-34"/>
  </r>
  <r>
    <n v="2827"/>
    <n v="32"/>
    <s v="Female"/>
    <s v="Handbag"/>
    <s v="Accessories"/>
    <n v="43"/>
    <s v="Fall"/>
    <s v="Express"/>
    <x v="5"/>
    <s v="Annually"/>
    <n v="1.2952420952610399E-2"/>
    <x v="1"/>
    <s v="25-34"/>
  </r>
  <r>
    <n v="768"/>
    <n v="27"/>
    <s v="Male"/>
    <s v="Coat"/>
    <s v="Outerwear"/>
    <n v="77"/>
    <s v="Fall"/>
    <s v="Next Day Air"/>
    <x v="1"/>
    <s v="Annually"/>
    <n v="0.88575681519403027"/>
    <x v="1"/>
    <s v="25-34"/>
  </r>
  <r>
    <n v="3580"/>
    <n v="34"/>
    <s v="Female"/>
    <s v="Scarf"/>
    <s v="Accessories"/>
    <n v="66"/>
    <s v="Fall"/>
    <s v="Standard"/>
    <x v="0"/>
    <s v="Every 3 Months"/>
    <n v="0.1043752960932679"/>
    <x v="1"/>
    <s v="25-34"/>
  </r>
  <r>
    <n v="1395"/>
    <n v="26"/>
    <s v="Male"/>
    <s v="Coat"/>
    <s v="Outerwear"/>
    <n v="43"/>
    <s v="Fall"/>
    <s v="Next Day Air"/>
    <x v="1"/>
    <s v="Weekly"/>
    <n v="0.67771667124843038"/>
    <x v="1"/>
    <s v="25-34"/>
  </r>
  <r>
    <n v="2506"/>
    <n v="27"/>
    <s v="Male"/>
    <s v="Handbag"/>
    <s v="Accessories"/>
    <n v="75"/>
    <s v="Summer"/>
    <s v="Express"/>
    <x v="3"/>
    <s v="Quarterly"/>
    <n v="0.37918612396350138"/>
    <x v="1"/>
    <s v="25-34"/>
  </r>
  <r>
    <n v="3290"/>
    <n v="31"/>
    <s v="Female"/>
    <s v="Backpack"/>
    <s v="Accessories"/>
    <n v="50"/>
    <s v="Summer"/>
    <s v="2-Day Shipping"/>
    <x v="5"/>
    <s v="Every 3 Months"/>
    <n v="4.3925285171305894E-2"/>
    <x v="1"/>
    <s v="25-34"/>
  </r>
  <r>
    <n v="3383"/>
    <n v="34"/>
    <s v="Female"/>
    <s v="Sweater"/>
    <s v="Clothing"/>
    <n v="35"/>
    <s v="Spring"/>
    <s v="Express"/>
    <x v="4"/>
    <s v="Weekly"/>
    <n v="0.60886164352734795"/>
    <x v="1"/>
    <s v="25-34"/>
  </r>
  <r>
    <n v="12"/>
    <n v="30"/>
    <s v="Male"/>
    <s v="Shorts"/>
    <s v="Clothing"/>
    <n v="68"/>
    <s v="Winter"/>
    <s v="Store Pickup"/>
    <x v="4"/>
    <s v="Fortnightly"/>
    <n v="1.2132399429449436E-2"/>
    <x v="1"/>
    <s v="25-34"/>
  </r>
  <r>
    <n v="1759"/>
    <n v="27"/>
    <s v="Male"/>
    <s v="Hat"/>
    <s v="Accessories"/>
    <n v="56"/>
    <s v="Winter"/>
    <s v="Free Shipping"/>
    <x v="5"/>
    <s v="Bi-Weekly"/>
    <n v="0.71707975187882145"/>
    <x v="1"/>
    <s v="25-34"/>
  </r>
  <r>
    <n v="2345"/>
    <n v="34"/>
    <s v="Male"/>
    <s v="Sandals"/>
    <s v="Footwear"/>
    <n v="92"/>
    <s v="Fall"/>
    <s v="Express"/>
    <x v="5"/>
    <s v="Bi-Weekly"/>
    <n v="0.29176585617854001"/>
    <x v="1"/>
    <s v="25-34"/>
  </r>
  <r>
    <n v="112"/>
    <n v="26"/>
    <s v="Male"/>
    <s v="Belt"/>
    <s v="Accessories"/>
    <n v="75"/>
    <s v="Summer"/>
    <s v="Free Shipping"/>
    <x v="0"/>
    <s v="Annually"/>
    <n v="0.84204658030989377"/>
    <x v="1"/>
    <s v="25-34"/>
  </r>
  <r>
    <n v="1114"/>
    <n v="28"/>
    <s v="Male"/>
    <s v="Sunglasses"/>
    <s v="Accessories"/>
    <n v="80"/>
    <s v="Summer"/>
    <s v="Next Day Air"/>
    <x v="3"/>
    <s v="Bi-Weekly"/>
    <n v="0.82912462716476332"/>
    <x v="1"/>
    <s v="25-34"/>
  </r>
  <r>
    <n v="751"/>
    <n v="25"/>
    <s v="Male"/>
    <s v="T-shirt"/>
    <s v="Clothing"/>
    <n v="95"/>
    <s v="Fall"/>
    <s v="Free Shipping"/>
    <x v="5"/>
    <s v="Annually"/>
    <n v="0.47757673602050998"/>
    <x v="1"/>
    <s v="25-34"/>
  </r>
  <r>
    <n v="1077"/>
    <n v="33"/>
    <s v="Male"/>
    <s v="Coat"/>
    <s v="Outerwear"/>
    <n v="72"/>
    <s v="Spring"/>
    <s v="Standard"/>
    <x v="5"/>
    <s v="Bi-Weekly"/>
    <n v="0.48462849976914979"/>
    <x v="1"/>
    <s v="25-34"/>
  </r>
  <r>
    <n v="201"/>
    <n v="25"/>
    <s v="Male"/>
    <s v="Dress"/>
    <s v="Clothing"/>
    <n v="61"/>
    <s v="Summer"/>
    <s v="Next Day Air"/>
    <x v="5"/>
    <s v="Monthly"/>
    <n v="0.60490246997596142"/>
    <x v="1"/>
    <s v="25-34"/>
  </r>
  <r>
    <n v="3305"/>
    <n v="30"/>
    <s v="Female"/>
    <s v="Handbag"/>
    <s v="Accessories"/>
    <n v="79"/>
    <s v="Fall"/>
    <s v="Next Day Air"/>
    <x v="4"/>
    <s v="Every 3 Months"/>
    <n v="0.3765660683072295"/>
    <x v="1"/>
    <s v="25-34"/>
  </r>
  <r>
    <n v="3429"/>
    <n v="32"/>
    <s v="Female"/>
    <s v="Jewelry"/>
    <s v="Accessories"/>
    <n v="69"/>
    <s v="Fall"/>
    <s v="Next Day Air"/>
    <x v="5"/>
    <s v="Monthly"/>
    <n v="0.30020618325162785"/>
    <x v="1"/>
    <s v="25-34"/>
  </r>
  <r>
    <n v="2762"/>
    <n v="31"/>
    <s v="Female"/>
    <s v="Sneakers"/>
    <s v="Footwear"/>
    <n v="82"/>
    <s v="Fall"/>
    <s v="Next Day Air"/>
    <x v="0"/>
    <s v="Every 3 Months"/>
    <n v="0.33407677055558926"/>
    <x v="1"/>
    <s v="25-34"/>
  </r>
  <r>
    <n v="1911"/>
    <n v="29"/>
    <s v="Male"/>
    <s v="Sandals"/>
    <s v="Footwear"/>
    <n v="38"/>
    <s v="Fall"/>
    <s v="Express"/>
    <x v="2"/>
    <s v="Quarterly"/>
    <n v="0.98006888761680444"/>
    <x v="1"/>
    <s v="25-34"/>
  </r>
  <r>
    <n v="3517"/>
    <n v="34"/>
    <s v="Female"/>
    <s v="Boots"/>
    <s v="Footwear"/>
    <n v="56"/>
    <s v="Summer"/>
    <s v="Free Shipping"/>
    <x v="3"/>
    <s v="Bi-Weekly"/>
    <n v="0.23725067401922495"/>
    <x v="1"/>
    <s v="25-34"/>
  </r>
  <r>
    <n v="2972"/>
    <n v="30"/>
    <s v="Female"/>
    <s v="Handbag"/>
    <s v="Accessories"/>
    <n v="100"/>
    <s v="Fall"/>
    <s v="Next Day Air"/>
    <x v="3"/>
    <s v="Every 3 Months"/>
    <n v="0.89697101355041819"/>
    <x v="1"/>
    <s v="25-34"/>
  </r>
  <r>
    <n v="931"/>
    <n v="26"/>
    <s v="Male"/>
    <s v="T-shirt"/>
    <s v="Clothing"/>
    <n v="78"/>
    <s v="Fall"/>
    <s v="Store Pickup"/>
    <x v="0"/>
    <s v="Bi-Weekly"/>
    <n v="0.55670047600133998"/>
    <x v="1"/>
    <s v="25-34"/>
  </r>
  <r>
    <n v="1659"/>
    <n v="32"/>
    <s v="Male"/>
    <s v="Jewelry"/>
    <s v="Accessories"/>
    <n v="66"/>
    <s v="Spring"/>
    <s v="Store Pickup"/>
    <x v="1"/>
    <s v="Weekly"/>
    <n v="0.24394828964718573"/>
    <x v="1"/>
    <s v="25-34"/>
  </r>
  <r>
    <n v="3453"/>
    <n v="26"/>
    <s v="Female"/>
    <s v="Jacket"/>
    <s v="Outerwear"/>
    <n v="20"/>
    <s v="Spring"/>
    <s v="Next Day Air"/>
    <x v="5"/>
    <s v="Fortnightly"/>
    <n v="0.99791911250451681"/>
    <x v="1"/>
    <s v="25-34"/>
  </r>
  <r>
    <n v="1541"/>
    <n v="28"/>
    <s v="Male"/>
    <s v="Shorts"/>
    <s v="Clothing"/>
    <n v="95"/>
    <s v="Winter"/>
    <s v="Next Day Air"/>
    <x v="4"/>
    <s v="Monthly"/>
    <n v="0.80909153454769112"/>
    <x v="1"/>
    <s v="25-34"/>
  </r>
  <r>
    <n v="1065"/>
    <n v="34"/>
    <s v="Male"/>
    <s v="Hat"/>
    <s v="Accessories"/>
    <n v="28"/>
    <s v="Spring"/>
    <s v="Express"/>
    <x v="0"/>
    <s v="Every 3 Months"/>
    <n v="0.40849913646984459"/>
    <x v="1"/>
    <s v="25-34"/>
  </r>
  <r>
    <n v="729"/>
    <n v="29"/>
    <s v="Male"/>
    <s v="Jeans"/>
    <s v="Clothing"/>
    <n v="78"/>
    <s v="Winter"/>
    <s v="Next Day Air"/>
    <x v="3"/>
    <s v="Every 3 Months"/>
    <n v="0.92576101371190245"/>
    <x v="1"/>
    <s v="25-34"/>
  </r>
  <r>
    <n v="1721"/>
    <n v="25"/>
    <s v="Male"/>
    <s v="Shorts"/>
    <s v="Clothing"/>
    <n v="84"/>
    <s v="Winter"/>
    <s v="Express"/>
    <x v="2"/>
    <s v="Bi-Weekly"/>
    <n v="0.56213079383661146"/>
    <x v="1"/>
    <s v="25-34"/>
  </r>
  <r>
    <n v="793"/>
    <n v="34"/>
    <s v="Male"/>
    <s v="Sneakers"/>
    <s v="Footwear"/>
    <n v="45"/>
    <s v="Spring"/>
    <s v="Next Day Air"/>
    <x v="5"/>
    <s v="Weekly"/>
    <n v="0.7199503554032981"/>
    <x v="1"/>
    <s v="25-34"/>
  </r>
  <r>
    <n v="668"/>
    <n v="34"/>
    <s v="Male"/>
    <s v="Sunglasses"/>
    <s v="Accessories"/>
    <n v="76"/>
    <s v="Winter"/>
    <s v="Standard"/>
    <x v="4"/>
    <s v="Quarterly"/>
    <n v="0.107342468305755"/>
    <x v="1"/>
    <s v="25-34"/>
  </r>
  <r>
    <n v="539"/>
    <n v="27"/>
    <s v="Male"/>
    <s v="Socks"/>
    <s v="Clothing"/>
    <n v="22"/>
    <s v="Spring"/>
    <s v="Free Shipping"/>
    <x v="1"/>
    <s v="Weekly"/>
    <n v="0.94502621114354446"/>
    <x v="1"/>
    <s v="25-34"/>
  </r>
  <r>
    <n v="253"/>
    <n v="32"/>
    <s v="Male"/>
    <s v="Shorts"/>
    <s v="Clothing"/>
    <n v="41"/>
    <s v="Summer"/>
    <s v="Free Shipping"/>
    <x v="5"/>
    <s v="Fortnightly"/>
    <n v="0.62423344903412803"/>
    <x v="1"/>
    <s v="25-34"/>
  </r>
  <r>
    <n v="32"/>
    <n v="33"/>
    <s v="Male"/>
    <s v="Dress"/>
    <s v="Clothing"/>
    <n v="79"/>
    <s v="Winter"/>
    <s v="Store Pickup"/>
    <x v="5"/>
    <s v="Monthly"/>
    <n v="0.28308035580531454"/>
    <x v="1"/>
    <s v="25-34"/>
  </r>
  <r>
    <n v="3252"/>
    <n v="25"/>
    <s v="Female"/>
    <s v="Coat"/>
    <s v="Outerwear"/>
    <n v="20"/>
    <s v="Winter"/>
    <s v="Standard"/>
    <x v="5"/>
    <s v="Quarterly"/>
    <n v="0.9800279575279387"/>
    <x v="1"/>
    <s v="25-34"/>
  </r>
  <r>
    <n v="1568"/>
    <n v="30"/>
    <s v="Male"/>
    <s v="Backpack"/>
    <s v="Accessories"/>
    <n v="33"/>
    <s v="Spring"/>
    <s v="Standard"/>
    <x v="1"/>
    <s v="Monthly"/>
    <n v="5.0922269371770579E-2"/>
    <x v="1"/>
    <s v="25-34"/>
  </r>
  <r>
    <n v="3739"/>
    <n v="34"/>
    <s v="Female"/>
    <s v="Shorts"/>
    <s v="Clothing"/>
    <n v="45"/>
    <s v="Spring"/>
    <s v="Free Shipping"/>
    <x v="1"/>
    <s v="Fortnightly"/>
    <n v="0.94566607614975129"/>
    <x v="1"/>
    <s v="25-34"/>
  </r>
  <r>
    <n v="781"/>
    <n v="34"/>
    <s v="Male"/>
    <s v="Shoes"/>
    <s v="Footwear"/>
    <n v="26"/>
    <s v="Spring"/>
    <s v="Free Shipping"/>
    <x v="1"/>
    <s v="Quarterly"/>
    <n v="0.15749954878468675"/>
    <x v="1"/>
    <s v="25-34"/>
  </r>
  <r>
    <n v="1677"/>
    <n v="27"/>
    <s v="Male"/>
    <s v="Sunglasses"/>
    <s v="Accessories"/>
    <n v="44"/>
    <s v="Winter"/>
    <s v="Next Day Air"/>
    <x v="4"/>
    <s v="Weekly"/>
    <n v="0.27206491199943228"/>
    <x v="1"/>
    <s v="25-34"/>
  </r>
  <r>
    <n v="2544"/>
    <n v="27"/>
    <s v="Male"/>
    <s v="Scarf"/>
    <s v="Accessories"/>
    <n v="56"/>
    <s v="Spring"/>
    <s v="Next Day Air"/>
    <x v="3"/>
    <s v="Bi-Weekly"/>
    <n v="0.60845662309435022"/>
    <x v="1"/>
    <s v="25-34"/>
  </r>
  <r>
    <n v="617"/>
    <n v="29"/>
    <s v="Male"/>
    <s v="Gloves"/>
    <s v="Accessories"/>
    <n v="72"/>
    <s v="Spring"/>
    <s v="Free Shipping"/>
    <x v="0"/>
    <s v="Every 3 Months"/>
    <n v="0.89775165678607072"/>
    <x v="1"/>
    <s v="25-34"/>
  </r>
  <r>
    <n v="2752"/>
    <n v="27"/>
    <s v="Female"/>
    <s v="Dress"/>
    <s v="Clothing"/>
    <n v="52"/>
    <s v="Fall"/>
    <s v="Free Shipping"/>
    <x v="5"/>
    <s v="Monthly"/>
    <n v="0.61887535402961291"/>
    <x v="1"/>
    <s v="25-34"/>
  </r>
  <r>
    <n v="1993"/>
    <n v="33"/>
    <s v="Male"/>
    <s v="Hoodie"/>
    <s v="Clothing"/>
    <n v="98"/>
    <s v="Winter"/>
    <s v="2-Day Shipping"/>
    <x v="5"/>
    <s v="Monthly"/>
    <n v="0.43923370433015763"/>
    <x v="1"/>
    <s v="25-34"/>
  </r>
  <r>
    <n v="1528"/>
    <n v="26"/>
    <s v="Male"/>
    <s v="Hat"/>
    <s v="Accessories"/>
    <n v="75"/>
    <s v="Fall"/>
    <s v="2-Day Shipping"/>
    <x v="2"/>
    <s v="Fortnightly"/>
    <n v="0.22628611932749032"/>
    <x v="1"/>
    <s v="25-34"/>
  </r>
  <r>
    <n v="1230"/>
    <n v="34"/>
    <s v="Male"/>
    <s v="Jewelry"/>
    <s v="Accessories"/>
    <n v="52"/>
    <s v="Winter"/>
    <s v="Express"/>
    <x v="4"/>
    <s v="Annually"/>
    <n v="0.57629851587455716"/>
    <x v="1"/>
    <s v="25-34"/>
  </r>
  <r>
    <n v="277"/>
    <n v="25"/>
    <s v="Male"/>
    <s v="Skirt"/>
    <s v="Clothing"/>
    <n v="30"/>
    <s v="Fall"/>
    <s v="Express"/>
    <x v="4"/>
    <s v="Fortnightly"/>
    <n v="7.2680186196923846E-2"/>
    <x v="1"/>
    <s v="25-34"/>
  </r>
  <r>
    <n v="102"/>
    <n v="27"/>
    <s v="Male"/>
    <s v="Coat"/>
    <s v="Outerwear"/>
    <n v="85"/>
    <s v="Spring"/>
    <s v="Express"/>
    <x v="0"/>
    <s v="Bi-Weekly"/>
    <n v="0.87185934284770972"/>
    <x v="1"/>
    <s v="25-34"/>
  </r>
  <r>
    <n v="3250"/>
    <n v="26"/>
    <s v="Female"/>
    <s v="Backpack"/>
    <s v="Accessories"/>
    <n v="83"/>
    <s v="Summer"/>
    <s v="Express"/>
    <x v="0"/>
    <s v="Quarterly"/>
    <n v="0.75658792117706652"/>
    <x v="1"/>
    <s v="25-34"/>
  </r>
  <r>
    <n v="1995"/>
    <n v="33"/>
    <s v="Male"/>
    <s v="Sunglasses"/>
    <s v="Accessories"/>
    <n v="66"/>
    <s v="Fall"/>
    <s v="Next Day Air"/>
    <x v="0"/>
    <s v="Weekly"/>
    <n v="2.8400084960297223E-3"/>
    <x v="1"/>
    <s v="25-34"/>
  </r>
  <r>
    <n v="1317"/>
    <n v="28"/>
    <s v="Male"/>
    <s v="Belt"/>
    <s v="Accessories"/>
    <n v="32"/>
    <s v="Spring"/>
    <s v="Standard"/>
    <x v="2"/>
    <s v="Bi-Weekly"/>
    <n v="0.3180251912970643"/>
    <x v="1"/>
    <s v="25-34"/>
  </r>
  <r>
    <n v="1952"/>
    <n v="33"/>
    <s v="Male"/>
    <s v="Gloves"/>
    <s v="Accessories"/>
    <n v="53"/>
    <s v="Summer"/>
    <s v="Next Day Air"/>
    <x v="4"/>
    <s v="Bi-Weekly"/>
    <n v="8.2038525330527801E-3"/>
    <x v="1"/>
    <s v="25-34"/>
  </r>
  <r>
    <n v="1228"/>
    <n v="27"/>
    <s v="Male"/>
    <s v="Blouse"/>
    <s v="Clothing"/>
    <n v="37"/>
    <s v="Spring"/>
    <s v="Store Pickup"/>
    <x v="4"/>
    <s v="Bi-Weekly"/>
    <n v="0.83420821962395775"/>
    <x v="1"/>
    <s v="25-34"/>
  </r>
  <r>
    <n v="1109"/>
    <n v="27"/>
    <s v="Male"/>
    <s v="Shorts"/>
    <s v="Clothing"/>
    <n v="25"/>
    <s v="Fall"/>
    <s v="Standard"/>
    <x v="1"/>
    <s v="Fortnightly"/>
    <n v="2.9026817266397664E-4"/>
    <x v="1"/>
    <s v="25-34"/>
  </r>
  <r>
    <n v="908"/>
    <n v="32"/>
    <s v="Male"/>
    <s v="Sweater"/>
    <s v="Clothing"/>
    <n v="43"/>
    <s v="Winter"/>
    <s v="Express"/>
    <x v="0"/>
    <s v="Bi-Weekly"/>
    <n v="0.63966899957038337"/>
    <x v="1"/>
    <s v="25-34"/>
  </r>
  <r>
    <n v="1977"/>
    <n v="32"/>
    <s v="Male"/>
    <s v="Handbag"/>
    <s v="Accessories"/>
    <n v="51"/>
    <s v="Spring"/>
    <s v="Next Day Air"/>
    <x v="3"/>
    <s v="Fortnightly"/>
    <n v="0.90938747944136278"/>
    <x v="1"/>
    <s v="25-34"/>
  </r>
  <r>
    <n v="1366"/>
    <n v="28"/>
    <s v="Male"/>
    <s v="Handbag"/>
    <s v="Accessories"/>
    <n v="69"/>
    <s v="Winter"/>
    <s v="Store Pickup"/>
    <x v="4"/>
    <s v="Fortnightly"/>
    <n v="0.68276397527838095"/>
    <x v="1"/>
    <s v="25-34"/>
  </r>
  <r>
    <n v="2795"/>
    <n v="33"/>
    <s v="Female"/>
    <s v="Jacket"/>
    <s v="Outerwear"/>
    <n v="24"/>
    <s v="Fall"/>
    <s v="Standard"/>
    <x v="1"/>
    <s v="Fortnightly"/>
    <n v="0.9137252726536107"/>
    <x v="1"/>
    <s v="25-34"/>
  </r>
  <r>
    <n v="3132"/>
    <n v="34"/>
    <s v="Female"/>
    <s v="Jacket"/>
    <s v="Outerwear"/>
    <n v="59"/>
    <s v="Fall"/>
    <s v="Store Pickup"/>
    <x v="4"/>
    <s v="Every 3 Months"/>
    <n v="0.50364522561122349"/>
    <x v="1"/>
    <s v="25-34"/>
  </r>
  <r>
    <n v="3126"/>
    <n v="33"/>
    <s v="Female"/>
    <s v="Coat"/>
    <s v="Outerwear"/>
    <n v="26"/>
    <s v="Spring"/>
    <s v="Standard"/>
    <x v="1"/>
    <s v="Quarterly"/>
    <n v="0.9704867466621705"/>
    <x v="1"/>
    <s v="25-34"/>
  </r>
  <r>
    <n v="2924"/>
    <n v="28"/>
    <s v="Female"/>
    <s v="Shirt"/>
    <s v="Clothing"/>
    <n v="70"/>
    <s v="Spring"/>
    <s v="2-Day Shipping"/>
    <x v="1"/>
    <s v="Quarterly"/>
    <n v="2.0410537733820955E-2"/>
    <x v="1"/>
    <s v="25-34"/>
  </r>
  <r>
    <n v="3326"/>
    <n v="29"/>
    <s v="Female"/>
    <s v="Sandals"/>
    <s v="Footwear"/>
    <n v="97"/>
    <s v="Fall"/>
    <s v="2-Day Shipping"/>
    <x v="5"/>
    <s v="Monthly"/>
    <n v="0.40839091632495284"/>
    <x v="1"/>
    <s v="25-34"/>
  </r>
  <r>
    <n v="2268"/>
    <n v="32"/>
    <s v="Male"/>
    <s v="Gloves"/>
    <s v="Accessories"/>
    <n v="49"/>
    <s v="Spring"/>
    <s v="Express"/>
    <x v="5"/>
    <s v="Weekly"/>
    <n v="0.53885499005370796"/>
    <x v="1"/>
    <s v="25-34"/>
  </r>
  <r>
    <n v="3282"/>
    <n v="27"/>
    <s v="Female"/>
    <s v="Pants"/>
    <s v="Clothing"/>
    <n v="69"/>
    <s v="Winter"/>
    <s v="Free Shipping"/>
    <x v="4"/>
    <s v="Annually"/>
    <n v="0.19778057744322031"/>
    <x v="1"/>
    <s v="25-34"/>
  </r>
  <r>
    <n v="2455"/>
    <n v="32"/>
    <s v="Male"/>
    <s v="Gloves"/>
    <s v="Accessories"/>
    <n v="72"/>
    <s v="Winter"/>
    <s v="Express"/>
    <x v="5"/>
    <s v="Annually"/>
    <n v="0.64147662085307544"/>
    <x v="1"/>
    <s v="25-34"/>
  </r>
  <r>
    <n v="826"/>
    <n v="27"/>
    <s v="Male"/>
    <s v="Belt"/>
    <s v="Accessories"/>
    <n v="94"/>
    <s v="Fall"/>
    <s v="Next Day Air"/>
    <x v="1"/>
    <s v="Monthly"/>
    <n v="0.90863707272899152"/>
    <x v="1"/>
    <s v="25-34"/>
  </r>
  <r>
    <n v="2450"/>
    <n v="26"/>
    <s v="Male"/>
    <s v="Coat"/>
    <s v="Outerwear"/>
    <n v="56"/>
    <s v="Fall"/>
    <s v="Express"/>
    <x v="5"/>
    <s v="Fortnightly"/>
    <n v="0.34997322748575876"/>
    <x v="1"/>
    <s v="25-34"/>
  </r>
  <r>
    <n v="2631"/>
    <n v="29"/>
    <s v="Male"/>
    <s v="Skirt"/>
    <s v="Clothing"/>
    <n v="82"/>
    <s v="Spring"/>
    <s v="Free Shipping"/>
    <x v="1"/>
    <s v="Quarterly"/>
    <n v="0.71715120514186548"/>
    <x v="1"/>
    <s v="25-34"/>
  </r>
  <r>
    <n v="251"/>
    <n v="33"/>
    <s v="Male"/>
    <s v="Skirt"/>
    <s v="Clothing"/>
    <n v="25"/>
    <s v="Fall"/>
    <s v="Express"/>
    <x v="4"/>
    <s v="Weekly"/>
    <n v="0.79616843893538436"/>
    <x v="1"/>
    <s v="25-34"/>
  </r>
  <r>
    <n v="2080"/>
    <n v="32"/>
    <s v="Male"/>
    <s v="Jeans"/>
    <s v="Clothing"/>
    <n v="24"/>
    <s v="Summer"/>
    <s v="Next Day Air"/>
    <x v="3"/>
    <s v="Quarterly"/>
    <n v="0.10884541329446773"/>
    <x v="1"/>
    <s v="25-34"/>
  </r>
  <r>
    <n v="1468"/>
    <n v="30"/>
    <s v="Male"/>
    <s v="Jewelry"/>
    <s v="Accessories"/>
    <n v="27"/>
    <s v="Winter"/>
    <s v="Store Pickup"/>
    <x v="2"/>
    <s v="Fortnightly"/>
    <n v="0.41156044196841857"/>
    <x v="1"/>
    <s v="25-34"/>
  </r>
  <r>
    <n v="3322"/>
    <n v="32"/>
    <s v="Female"/>
    <s v="Coat"/>
    <s v="Outerwear"/>
    <n v="100"/>
    <s v="Winter"/>
    <s v="Next Day Air"/>
    <x v="5"/>
    <s v="Annually"/>
    <n v="0.78035326522040216"/>
    <x v="1"/>
    <s v="25-34"/>
  </r>
  <r>
    <n v="3017"/>
    <n v="30"/>
    <s v="Female"/>
    <s v="Blouse"/>
    <s v="Clothing"/>
    <n v="26"/>
    <s v="Summer"/>
    <s v="Store Pickup"/>
    <x v="4"/>
    <s v="Quarterly"/>
    <n v="0.87724680181493264"/>
    <x v="1"/>
    <s v="25-34"/>
  </r>
  <r>
    <n v="2856"/>
    <n v="29"/>
    <s v="Female"/>
    <s v="Boots"/>
    <s v="Footwear"/>
    <n v="95"/>
    <s v="Winter"/>
    <s v="2-Day Shipping"/>
    <x v="3"/>
    <s v="Quarterly"/>
    <n v="0.45908511414560504"/>
    <x v="1"/>
    <s v="25-34"/>
  </r>
  <r>
    <n v="3734"/>
    <n v="25"/>
    <s v="Female"/>
    <s v="Socks"/>
    <s v="Clothing"/>
    <n v="58"/>
    <s v="Fall"/>
    <s v="Next Day Air"/>
    <x v="2"/>
    <s v="Every 3 Months"/>
    <n v="8.6592272456312847E-2"/>
    <x v="1"/>
    <s v="25-34"/>
  </r>
  <r>
    <n v="1554"/>
    <n v="27"/>
    <s v="Male"/>
    <s v="Blouse"/>
    <s v="Clothing"/>
    <n v="45"/>
    <s v="Spring"/>
    <s v="Free Shipping"/>
    <x v="2"/>
    <s v="Quarterly"/>
    <n v="0.88565775535320002"/>
    <x v="1"/>
    <s v="25-34"/>
  </r>
  <r>
    <n v="1715"/>
    <n v="30"/>
    <s v="Male"/>
    <s v="Jeans"/>
    <s v="Clothing"/>
    <n v="71"/>
    <s v="Summer"/>
    <s v="Standard"/>
    <x v="1"/>
    <s v="Monthly"/>
    <n v="0.73491132068562037"/>
    <x v="1"/>
    <s v="25-34"/>
  </r>
  <r>
    <n v="1596"/>
    <n v="34"/>
    <s v="Male"/>
    <s v="Backpack"/>
    <s v="Accessories"/>
    <n v="35"/>
    <s v="Spring"/>
    <s v="Standard"/>
    <x v="2"/>
    <s v="Fortnightly"/>
    <n v="0.20106289240638608"/>
    <x v="1"/>
    <s v="25-34"/>
  </r>
  <r>
    <n v="2635"/>
    <n v="26"/>
    <s v="Male"/>
    <s v="Sandals"/>
    <s v="Footwear"/>
    <n v="58"/>
    <s v="Summer"/>
    <s v="Store Pickup"/>
    <x v="3"/>
    <s v="Every 3 Months"/>
    <n v="0.61732243590408897"/>
    <x v="1"/>
    <s v="25-34"/>
  </r>
  <r>
    <n v="3577"/>
    <n v="29"/>
    <s v="Female"/>
    <s v="Boots"/>
    <s v="Footwear"/>
    <n v="24"/>
    <s v="Spring"/>
    <s v="Express"/>
    <x v="5"/>
    <s v="Bi-Weekly"/>
    <n v="0.14552241309879821"/>
    <x v="1"/>
    <s v="25-34"/>
  </r>
  <r>
    <n v="1512"/>
    <n v="34"/>
    <s v="Male"/>
    <s v="Dress"/>
    <s v="Clothing"/>
    <n v="91"/>
    <s v="Winter"/>
    <s v="Express"/>
    <x v="0"/>
    <s v="Weekly"/>
    <n v="0.89460417920530322"/>
    <x v="1"/>
    <s v="25-34"/>
  </r>
  <r>
    <n v="696"/>
    <n v="30"/>
    <s v="Male"/>
    <s v="Shorts"/>
    <s v="Clothing"/>
    <n v="67"/>
    <s v="Summer"/>
    <s v="Next Day Air"/>
    <x v="2"/>
    <s v="Every 3 Months"/>
    <n v="0.27871726243689177"/>
    <x v="1"/>
    <s v="25-34"/>
  </r>
  <r>
    <n v="469"/>
    <n v="34"/>
    <s v="Male"/>
    <s v="Backpack"/>
    <s v="Accessories"/>
    <n v="38"/>
    <s v="Fall"/>
    <s v="Free Shipping"/>
    <x v="1"/>
    <s v="Quarterly"/>
    <n v="0.91366088869822848"/>
    <x v="1"/>
    <s v="25-34"/>
  </r>
  <r>
    <n v="1440"/>
    <n v="25"/>
    <s v="Male"/>
    <s v="Boots"/>
    <s v="Footwear"/>
    <n v="48"/>
    <s v="Summer"/>
    <s v="Next Day Air"/>
    <x v="1"/>
    <s v="Fortnightly"/>
    <n v="0.63241229809427824"/>
    <x v="1"/>
    <s v="25-34"/>
  </r>
  <r>
    <n v="761"/>
    <n v="33"/>
    <s v="Male"/>
    <s v="Gloves"/>
    <s v="Accessories"/>
    <n v="50"/>
    <s v="Fall"/>
    <s v="Free Shipping"/>
    <x v="1"/>
    <s v="Annually"/>
    <n v="1.8736072509159984E-2"/>
    <x v="1"/>
    <s v="25-34"/>
  </r>
  <r>
    <n v="2727"/>
    <n v="33"/>
    <s v="Female"/>
    <s v="Belt"/>
    <s v="Accessories"/>
    <n v="92"/>
    <s v="Winter"/>
    <s v="Free Shipping"/>
    <x v="3"/>
    <s v="Bi-Weekly"/>
    <n v="0.70908835013996452"/>
    <x v="1"/>
    <s v="25-34"/>
  </r>
  <r>
    <n v="315"/>
    <n v="30"/>
    <s v="Male"/>
    <s v="Pants"/>
    <s v="Clothing"/>
    <n v="24"/>
    <s v="Summer"/>
    <s v="Store Pickup"/>
    <x v="2"/>
    <s v="Every 3 Months"/>
    <n v="0.67980246217601237"/>
    <x v="1"/>
    <s v="25-34"/>
  </r>
  <r>
    <n v="1030"/>
    <n v="29"/>
    <s v="Male"/>
    <s v="Gloves"/>
    <s v="Accessories"/>
    <n v="22"/>
    <s v="Spring"/>
    <s v="2-Day Shipping"/>
    <x v="5"/>
    <s v="Bi-Weekly"/>
    <n v="0.84313569335858718"/>
    <x v="1"/>
    <s v="25-34"/>
  </r>
  <r>
    <n v="494"/>
    <n v="28"/>
    <s v="Male"/>
    <s v="Backpack"/>
    <s v="Accessories"/>
    <n v="48"/>
    <s v="Summer"/>
    <s v="Store Pickup"/>
    <x v="1"/>
    <s v="Bi-Weekly"/>
    <n v="0.31811859655454156"/>
    <x v="1"/>
    <s v="25-34"/>
  </r>
  <r>
    <n v="2968"/>
    <n v="34"/>
    <s v="Female"/>
    <s v="Sneakers"/>
    <s v="Footwear"/>
    <n v="36"/>
    <s v="Summer"/>
    <s v="Free Shipping"/>
    <x v="5"/>
    <s v="Annually"/>
    <n v="8.5751973814142013E-2"/>
    <x v="1"/>
    <s v="25-34"/>
  </r>
  <r>
    <n v="2612"/>
    <n v="33"/>
    <s v="Male"/>
    <s v="Jacket"/>
    <s v="Outerwear"/>
    <n v="99"/>
    <s v="Fall"/>
    <s v="2-Day Shipping"/>
    <x v="1"/>
    <s v="Fortnightly"/>
    <n v="0.97755700528517186"/>
    <x v="1"/>
    <s v="25-34"/>
  </r>
  <r>
    <n v="300"/>
    <n v="25"/>
    <s v="Male"/>
    <s v="Sneakers"/>
    <s v="Footwear"/>
    <n v="80"/>
    <s v="Summer"/>
    <s v="Next Day Air"/>
    <x v="3"/>
    <s v="Fortnightly"/>
    <n v="0.42841842354302762"/>
    <x v="1"/>
    <s v="25-34"/>
  </r>
  <r>
    <n v="2843"/>
    <n v="28"/>
    <s v="Female"/>
    <s v="Coat"/>
    <s v="Outerwear"/>
    <n v="100"/>
    <s v="Fall"/>
    <s v="Standard"/>
    <x v="2"/>
    <s v="Quarterly"/>
    <n v="0.37635197611864657"/>
    <x v="1"/>
    <s v="25-34"/>
  </r>
  <r>
    <n v="940"/>
    <n v="25"/>
    <s v="Male"/>
    <s v="T-shirt"/>
    <s v="Clothing"/>
    <n v="89"/>
    <s v="Winter"/>
    <s v="Next Day Air"/>
    <x v="0"/>
    <s v="Monthly"/>
    <n v="0.43555459139101194"/>
    <x v="1"/>
    <s v="25-34"/>
  </r>
  <r>
    <n v="2478"/>
    <n v="25"/>
    <s v="Male"/>
    <s v="Gloves"/>
    <s v="Accessories"/>
    <n v="40"/>
    <s v="Spring"/>
    <s v="2-Day Shipping"/>
    <x v="3"/>
    <s v="Weekly"/>
    <n v="0.60062244485239746"/>
    <x v="1"/>
    <s v="25-34"/>
  </r>
  <r>
    <n v="3670"/>
    <n v="25"/>
    <s v="Female"/>
    <s v="Socks"/>
    <s v="Clothing"/>
    <n v="52"/>
    <s v="Fall"/>
    <s v="Store Pickup"/>
    <x v="3"/>
    <s v="Quarterly"/>
    <n v="0.49014452701180133"/>
    <x v="1"/>
    <s v="25-34"/>
  </r>
  <r>
    <n v="3464"/>
    <n v="27"/>
    <s v="Female"/>
    <s v="Jewelry"/>
    <s v="Accessories"/>
    <n v="27"/>
    <s v="Fall"/>
    <s v="2-Day Shipping"/>
    <x v="3"/>
    <s v="Fortnightly"/>
    <n v="0.61449447797928225"/>
    <x v="1"/>
    <s v="25-34"/>
  </r>
  <r>
    <n v="1475"/>
    <n v="31"/>
    <s v="Male"/>
    <s v="Sweater"/>
    <s v="Clothing"/>
    <n v="72"/>
    <s v="Fall"/>
    <s v="Next Day Air"/>
    <x v="0"/>
    <s v="Monthly"/>
    <n v="0.3356820532307071"/>
    <x v="1"/>
    <s v="25-34"/>
  </r>
  <r>
    <n v="2211"/>
    <n v="30"/>
    <s v="Male"/>
    <s v="Sunglasses"/>
    <s v="Accessories"/>
    <n v="25"/>
    <s v="Summer"/>
    <s v="Store Pickup"/>
    <x v="3"/>
    <s v="Fortnightly"/>
    <n v="8.0060623588973812E-2"/>
    <x v="1"/>
    <s v="25-34"/>
  </r>
  <r>
    <n v="1944"/>
    <n v="32"/>
    <s v="Male"/>
    <s v="Socks"/>
    <s v="Clothing"/>
    <n v="53"/>
    <s v="Summer"/>
    <s v="Next Day Air"/>
    <x v="1"/>
    <s v="Annually"/>
    <n v="0.14133365473502635"/>
    <x v="1"/>
    <s v="25-34"/>
  </r>
  <r>
    <n v="2764"/>
    <n v="28"/>
    <s v="Female"/>
    <s v="Handbag"/>
    <s v="Accessories"/>
    <n v="52"/>
    <s v="Fall"/>
    <s v="2-Day Shipping"/>
    <x v="5"/>
    <s v="Quarterly"/>
    <n v="0.28190895640961822"/>
    <x v="1"/>
    <s v="25-34"/>
  </r>
  <r>
    <n v="804"/>
    <n v="32"/>
    <s v="Male"/>
    <s v="Shorts"/>
    <s v="Clothing"/>
    <n v="38"/>
    <s v="Winter"/>
    <s v="Express"/>
    <x v="5"/>
    <s v="Every 3 Months"/>
    <n v="0.56916094495351499"/>
    <x v="1"/>
    <s v="25-34"/>
  </r>
  <r>
    <n v="2367"/>
    <n v="30"/>
    <s v="Male"/>
    <s v="Shoes"/>
    <s v="Footwear"/>
    <n v="66"/>
    <s v="Winter"/>
    <s v="Express"/>
    <x v="0"/>
    <s v="Fortnightly"/>
    <n v="0.11810217245334376"/>
    <x v="1"/>
    <s v="25-34"/>
  </r>
  <r>
    <n v="2910"/>
    <n v="27"/>
    <s v="Female"/>
    <s v="Backpack"/>
    <s v="Accessories"/>
    <n v="78"/>
    <s v="Winter"/>
    <s v="Next Day Air"/>
    <x v="0"/>
    <s v="Every 3 Months"/>
    <n v="0.23290121448313394"/>
    <x v="1"/>
    <s v="25-34"/>
  </r>
  <r>
    <n v="2983"/>
    <n v="33"/>
    <s v="Female"/>
    <s v="Dress"/>
    <s v="Clothing"/>
    <n v="45"/>
    <s v="Summer"/>
    <s v="Store Pickup"/>
    <x v="0"/>
    <s v="Weekly"/>
    <n v="0.45954338803160277"/>
    <x v="1"/>
    <s v="25-34"/>
  </r>
  <r>
    <n v="63"/>
    <n v="30"/>
    <s v="Male"/>
    <s v="Sneakers"/>
    <s v="Footwear"/>
    <n v="21"/>
    <s v="Spring"/>
    <s v="Free Shipping"/>
    <x v="0"/>
    <s v="Fortnightly"/>
    <n v="0.50327327875302874"/>
    <x v="1"/>
    <s v="25-34"/>
  </r>
  <r>
    <n v="2192"/>
    <n v="26"/>
    <s v="Male"/>
    <s v="Blouse"/>
    <s v="Clothing"/>
    <n v="69"/>
    <s v="Summer"/>
    <s v="Next Day Air"/>
    <x v="1"/>
    <s v="Bi-Weekly"/>
    <n v="0.74737570806926923"/>
    <x v="1"/>
    <s v="25-34"/>
  </r>
  <r>
    <n v="1545"/>
    <n v="30"/>
    <s v="Male"/>
    <s v="Jewelry"/>
    <s v="Accessories"/>
    <n v="24"/>
    <s v="Spring"/>
    <s v="Standard"/>
    <x v="2"/>
    <s v="Bi-Weekly"/>
    <n v="0.76274985133882889"/>
    <x v="1"/>
    <s v="25-34"/>
  </r>
  <r>
    <n v="3684"/>
    <n v="30"/>
    <s v="Female"/>
    <s v="Socks"/>
    <s v="Clothing"/>
    <n v="77"/>
    <s v="Winter"/>
    <s v="Free Shipping"/>
    <x v="5"/>
    <s v="Fortnightly"/>
    <n v="0.39988354720125452"/>
    <x v="1"/>
    <s v="25-34"/>
  </r>
  <r>
    <n v="3730"/>
    <n v="28"/>
    <s v="Female"/>
    <s v="Boots"/>
    <s v="Footwear"/>
    <n v="82"/>
    <s v="Spring"/>
    <s v="2-Day Shipping"/>
    <x v="1"/>
    <s v="Quarterly"/>
    <n v="0.85040047161172572"/>
    <x v="1"/>
    <s v="25-34"/>
  </r>
  <r>
    <n v="1352"/>
    <n v="30"/>
    <s v="Male"/>
    <s v="Coat"/>
    <s v="Outerwear"/>
    <n v="31"/>
    <s v="Summer"/>
    <s v="2-Day Shipping"/>
    <x v="4"/>
    <s v="Quarterly"/>
    <n v="0.99373032707382392"/>
    <x v="1"/>
    <s v="25-34"/>
  </r>
  <r>
    <n v="1331"/>
    <n v="30"/>
    <s v="Male"/>
    <s v="Handbag"/>
    <s v="Accessories"/>
    <n v="65"/>
    <s v="Fall"/>
    <s v="Standard"/>
    <x v="3"/>
    <s v="Bi-Weekly"/>
    <n v="6.1706842780366422E-2"/>
    <x v="1"/>
    <s v="25-34"/>
  </r>
  <r>
    <n v="682"/>
    <n v="30"/>
    <s v="Male"/>
    <s v="Shirt"/>
    <s v="Clothing"/>
    <n v="59"/>
    <s v="Winter"/>
    <s v="2-Day Shipping"/>
    <x v="0"/>
    <s v="Every 3 Months"/>
    <n v="0.4168938200104374"/>
    <x v="1"/>
    <s v="25-34"/>
  </r>
  <r>
    <n v="3414"/>
    <n v="34"/>
    <s v="Female"/>
    <s v="Gloves"/>
    <s v="Accessories"/>
    <n v="90"/>
    <s v="Winter"/>
    <s v="Express"/>
    <x v="3"/>
    <s v="Bi-Weekly"/>
    <n v="0.51880575460935907"/>
    <x v="1"/>
    <s v="25-34"/>
  </r>
  <r>
    <n v="497"/>
    <n v="30"/>
    <s v="Male"/>
    <s v="Dress"/>
    <s v="Clothing"/>
    <n v="63"/>
    <s v="Fall"/>
    <s v="Express"/>
    <x v="5"/>
    <s v="Fortnightly"/>
    <n v="0.70433862154195148"/>
    <x v="1"/>
    <s v="25-34"/>
  </r>
  <r>
    <n v="3528"/>
    <n v="25"/>
    <s v="Female"/>
    <s v="Blouse"/>
    <s v="Clothing"/>
    <n v="97"/>
    <s v="Spring"/>
    <s v="Free Shipping"/>
    <x v="1"/>
    <s v="Weekly"/>
    <n v="0.55653639528952192"/>
    <x v="1"/>
    <s v="25-34"/>
  </r>
  <r>
    <n v="2209"/>
    <n v="28"/>
    <s v="Male"/>
    <s v="Scarf"/>
    <s v="Accessories"/>
    <n v="46"/>
    <s v="Summer"/>
    <s v="2-Day Shipping"/>
    <x v="3"/>
    <s v="Monthly"/>
    <n v="0.32216882214700415"/>
    <x v="1"/>
    <s v="25-34"/>
  </r>
  <r>
    <n v="1994"/>
    <n v="32"/>
    <s v="Male"/>
    <s v="Blouse"/>
    <s v="Clothing"/>
    <n v="96"/>
    <s v="Spring"/>
    <s v="Express"/>
    <x v="1"/>
    <s v="Weekly"/>
    <n v="0.44423858649093584"/>
    <x v="1"/>
    <s v="25-34"/>
  </r>
  <r>
    <n v="1399"/>
    <n v="30"/>
    <s v="Male"/>
    <s v="Dress"/>
    <s v="Clothing"/>
    <n v="45"/>
    <s v="Summer"/>
    <s v="Free Shipping"/>
    <x v="0"/>
    <s v="Weekly"/>
    <n v="0.4289457026058725"/>
    <x v="1"/>
    <s v="25-34"/>
  </r>
  <r>
    <n v="546"/>
    <n v="33"/>
    <s v="Male"/>
    <s v="Coat"/>
    <s v="Outerwear"/>
    <n v="32"/>
    <s v="Summer"/>
    <s v="2-Day Shipping"/>
    <x v="2"/>
    <s v="Annually"/>
    <n v="0.77503314007293311"/>
    <x v="1"/>
    <s v="25-34"/>
  </r>
  <r>
    <n v="997"/>
    <n v="29"/>
    <s v="Male"/>
    <s v="Sandals"/>
    <s v="Footwear"/>
    <n v="91"/>
    <s v="Summer"/>
    <s v="Standard"/>
    <x v="4"/>
    <s v="Quarterly"/>
    <n v="0.31086373293105807"/>
    <x v="1"/>
    <s v="25-34"/>
  </r>
  <r>
    <n v="799"/>
    <n v="29"/>
    <s v="Male"/>
    <s v="Socks"/>
    <s v="Clothing"/>
    <n v="39"/>
    <s v="Spring"/>
    <s v="2-Day Shipping"/>
    <x v="3"/>
    <s v="Every 3 Months"/>
    <n v="0.52696268005091296"/>
    <x v="1"/>
    <s v="25-34"/>
  </r>
  <r>
    <n v="717"/>
    <n v="30"/>
    <s v="Male"/>
    <s v="Jewelry"/>
    <s v="Accessories"/>
    <n v="29"/>
    <s v="Spring"/>
    <s v="Express"/>
    <x v="5"/>
    <s v="Bi-Weekly"/>
    <n v="4.6349346247759882E-2"/>
    <x v="1"/>
    <s v="25-34"/>
  </r>
  <r>
    <n v="2008"/>
    <n v="26"/>
    <s v="Male"/>
    <s v="Shirt"/>
    <s v="Clothing"/>
    <n v="25"/>
    <s v="Summer"/>
    <s v="2-Day Shipping"/>
    <x v="3"/>
    <s v="Quarterly"/>
    <n v="0.84148685223654274"/>
    <x v="1"/>
    <s v="25-34"/>
  </r>
  <r>
    <n v="450"/>
    <n v="26"/>
    <s v="Male"/>
    <s v="Jewelry"/>
    <s v="Accessories"/>
    <n v="45"/>
    <s v="Summer"/>
    <s v="2-Day Shipping"/>
    <x v="4"/>
    <s v="Monthly"/>
    <n v="0.84904179023087045"/>
    <x v="1"/>
    <s v="25-34"/>
  </r>
  <r>
    <n v="278"/>
    <n v="29"/>
    <s v="Male"/>
    <s v="Shirt"/>
    <s v="Clothing"/>
    <n v="29"/>
    <s v="Winter"/>
    <s v="Store Pickup"/>
    <x v="4"/>
    <s v="Bi-Weekly"/>
    <n v="0.83700581162214704"/>
    <x v="1"/>
    <s v="25-34"/>
  </r>
  <r>
    <n v="584"/>
    <n v="25"/>
    <s v="Male"/>
    <s v="Shorts"/>
    <s v="Clothing"/>
    <n v="78"/>
    <s v="Spring"/>
    <s v="Store Pickup"/>
    <x v="3"/>
    <s v="Monthly"/>
    <n v="0.40334329360865862"/>
    <x v="1"/>
    <s v="25-34"/>
  </r>
  <r>
    <n v="2104"/>
    <n v="30"/>
    <s v="Male"/>
    <s v="Pants"/>
    <s v="Clothing"/>
    <n v="86"/>
    <s v="Summer"/>
    <s v="Store Pickup"/>
    <x v="5"/>
    <s v="Weekly"/>
    <n v="0.33140555093602242"/>
    <x v="1"/>
    <s v="25-34"/>
  </r>
  <r>
    <n v="3749"/>
    <n v="34"/>
    <s v="Female"/>
    <s v="Backpack"/>
    <s v="Accessories"/>
    <n v="25"/>
    <s v="Fall"/>
    <s v="2-Day Shipping"/>
    <x v="5"/>
    <s v="Annually"/>
    <n v="0.34850368559735978"/>
    <x v="1"/>
    <s v="25-34"/>
  </r>
  <r>
    <n v="3724"/>
    <n v="26"/>
    <s v="Female"/>
    <s v="Sandals"/>
    <s v="Footwear"/>
    <n v="30"/>
    <s v="Spring"/>
    <s v="Free Shipping"/>
    <x v="2"/>
    <s v="Monthly"/>
    <n v="0.80550023967770179"/>
    <x v="1"/>
    <s v="25-34"/>
  </r>
  <r>
    <n v="260"/>
    <n v="32"/>
    <s v="Male"/>
    <s v="Jeans"/>
    <s v="Clothing"/>
    <n v="57"/>
    <s v="Fall"/>
    <s v="Standard"/>
    <x v="2"/>
    <s v="Annually"/>
    <n v="0.5844000305871202"/>
    <x v="1"/>
    <s v="25-34"/>
  </r>
  <r>
    <n v="2746"/>
    <n v="28"/>
    <s v="Female"/>
    <s v="Boots"/>
    <s v="Footwear"/>
    <n v="98"/>
    <s v="Summer"/>
    <s v="Standard"/>
    <x v="3"/>
    <s v="Bi-Weekly"/>
    <n v="0.13189684813275571"/>
    <x v="1"/>
    <s v="25-34"/>
  </r>
  <r>
    <n v="2759"/>
    <n v="32"/>
    <s v="Female"/>
    <s v="Blouse"/>
    <s v="Clothing"/>
    <n v="98"/>
    <s v="Summer"/>
    <s v="Standard"/>
    <x v="4"/>
    <s v="Bi-Weekly"/>
    <n v="0.32850144296700534"/>
    <x v="1"/>
    <s v="25-34"/>
  </r>
  <r>
    <n v="1735"/>
    <n v="31"/>
    <s v="Male"/>
    <s v="Jeans"/>
    <s v="Clothing"/>
    <n v="98"/>
    <s v="Spring"/>
    <s v="Next Day Air"/>
    <x v="3"/>
    <s v="Quarterly"/>
    <n v="0.18152678290402424"/>
    <x v="1"/>
    <s v="25-34"/>
  </r>
  <r>
    <n v="716"/>
    <n v="33"/>
    <s v="Male"/>
    <s v="Jeans"/>
    <s v="Clothing"/>
    <n v="63"/>
    <s v="Spring"/>
    <s v="Express"/>
    <x v="2"/>
    <s v="Quarterly"/>
    <n v="0.24181295043381468"/>
    <x v="1"/>
    <s v="25-34"/>
  </r>
  <r>
    <n v="808"/>
    <n v="27"/>
    <s v="Male"/>
    <s v="T-shirt"/>
    <s v="Clothing"/>
    <n v="89"/>
    <s v="Winter"/>
    <s v="Express"/>
    <x v="0"/>
    <s v="Weekly"/>
    <n v="0.74594172543608961"/>
    <x v="1"/>
    <s v="25-34"/>
  </r>
  <r>
    <n v="1393"/>
    <n v="31"/>
    <s v="Male"/>
    <s v="Gloves"/>
    <s v="Accessories"/>
    <n v="46"/>
    <s v="Spring"/>
    <s v="Express"/>
    <x v="5"/>
    <s v="Every 3 Months"/>
    <n v="9.6676179139459695E-2"/>
    <x v="1"/>
    <s v="25-34"/>
  </r>
  <r>
    <n v="2166"/>
    <n v="29"/>
    <s v="Male"/>
    <s v="Pants"/>
    <s v="Clothing"/>
    <n v="55"/>
    <s v="Summer"/>
    <s v="Express"/>
    <x v="0"/>
    <s v="Every 3 Months"/>
    <n v="0.57854155031427801"/>
    <x v="1"/>
    <s v="25-34"/>
  </r>
  <r>
    <n v="1149"/>
    <n v="34"/>
    <s v="Male"/>
    <s v="Pants"/>
    <s v="Clothing"/>
    <n v="66"/>
    <s v="Spring"/>
    <s v="Store Pickup"/>
    <x v="3"/>
    <s v="Fortnightly"/>
    <n v="0.45355850434829748"/>
    <x v="1"/>
    <s v="25-34"/>
  </r>
  <r>
    <n v="1253"/>
    <n v="28"/>
    <s v="Male"/>
    <s v="Sandals"/>
    <s v="Footwear"/>
    <n v="41"/>
    <s v="Fall"/>
    <s v="Standard"/>
    <x v="1"/>
    <s v="Quarterly"/>
    <n v="0.77454602982225818"/>
    <x v="1"/>
    <s v="25-34"/>
  </r>
  <r>
    <n v="3568"/>
    <n v="32"/>
    <s v="Female"/>
    <s v="Scarf"/>
    <s v="Accessories"/>
    <n v="56"/>
    <s v="Summer"/>
    <s v="Next Day Air"/>
    <x v="0"/>
    <s v="Monthly"/>
    <n v="3.2068032639486876E-2"/>
    <x v="1"/>
    <s v="25-34"/>
  </r>
  <r>
    <n v="1306"/>
    <n v="31"/>
    <s v="Male"/>
    <s v="Pants"/>
    <s v="Clothing"/>
    <n v="56"/>
    <s v="Spring"/>
    <s v="Express"/>
    <x v="3"/>
    <s v="Every 3 Months"/>
    <n v="0.75702926410071858"/>
    <x v="1"/>
    <s v="25-34"/>
  </r>
  <r>
    <n v="1708"/>
    <n v="25"/>
    <s v="Male"/>
    <s v="Shorts"/>
    <s v="Clothing"/>
    <n v="81"/>
    <s v="Fall"/>
    <s v="2-Day Shipping"/>
    <x v="1"/>
    <s v="Bi-Weekly"/>
    <n v="0.2890089758457085"/>
    <x v="1"/>
    <s v="25-34"/>
  </r>
  <r>
    <n v="3523"/>
    <n v="27"/>
    <s v="Female"/>
    <s v="Pants"/>
    <s v="Clothing"/>
    <n v="85"/>
    <s v="Spring"/>
    <s v="Store Pickup"/>
    <x v="1"/>
    <s v="Quarterly"/>
    <n v="0.54298760493526965"/>
    <x v="1"/>
    <s v="25-34"/>
  </r>
  <r>
    <n v="2745"/>
    <n v="38"/>
    <s v="Female"/>
    <s v="Shirt"/>
    <s v="Clothing"/>
    <n v="66"/>
    <s v="Winter"/>
    <s v="Store Pickup"/>
    <x v="0"/>
    <s v="Monthly"/>
    <n v="0.49856702759042537"/>
    <x v="2"/>
    <s v="35-44"/>
  </r>
  <r>
    <n v="1799"/>
    <n v="40"/>
    <s v="Male"/>
    <s v="Dress"/>
    <s v="Clothing"/>
    <n v="82"/>
    <s v="Winter"/>
    <s v="Express"/>
    <x v="1"/>
    <s v="Weekly"/>
    <n v="0.4035308925200588"/>
    <x v="2"/>
    <s v="35-44"/>
  </r>
  <r>
    <n v="2581"/>
    <n v="43"/>
    <s v="Male"/>
    <s v="Jeans"/>
    <s v="Clothing"/>
    <n v="29"/>
    <s v="Summer"/>
    <s v="Store Pickup"/>
    <x v="4"/>
    <s v="Quarterly"/>
    <n v="0.12704077573034489"/>
    <x v="2"/>
    <s v="35-44"/>
  </r>
  <r>
    <n v="1557"/>
    <n v="43"/>
    <s v="Male"/>
    <s v="Hoodie"/>
    <s v="Clothing"/>
    <n v="57"/>
    <s v="Fall"/>
    <s v="Standard"/>
    <x v="0"/>
    <s v="Quarterly"/>
    <n v="0.95652813005031045"/>
    <x v="2"/>
    <s v="35-44"/>
  </r>
  <r>
    <n v="2193"/>
    <n v="41"/>
    <s v="Male"/>
    <s v="Scarf"/>
    <s v="Accessories"/>
    <n v="35"/>
    <s v="Winter"/>
    <s v="Next Day Air"/>
    <x v="0"/>
    <s v="Monthly"/>
    <n v="0.79333800662270659"/>
    <x v="2"/>
    <s v="35-44"/>
  </r>
  <r>
    <n v="2567"/>
    <n v="35"/>
    <s v="Male"/>
    <s v="Handbag"/>
    <s v="Accessories"/>
    <n v="38"/>
    <s v="Fall"/>
    <s v="Standard"/>
    <x v="3"/>
    <s v="Quarterly"/>
    <n v="0.51089252510990835"/>
    <x v="2"/>
    <s v="35-44"/>
  </r>
  <r>
    <n v="405"/>
    <n v="35"/>
    <s v="Male"/>
    <s v="T-shirt"/>
    <s v="Clothing"/>
    <n v="93"/>
    <s v="Spring"/>
    <s v="Store Pickup"/>
    <x v="0"/>
    <s v="Monthly"/>
    <n v="3.6553834362082038E-2"/>
    <x v="2"/>
    <s v="35-44"/>
  </r>
  <r>
    <n v="595"/>
    <n v="35"/>
    <s v="Male"/>
    <s v="Hoodie"/>
    <s v="Clothing"/>
    <n v="83"/>
    <s v="Winter"/>
    <s v="Next Day Air"/>
    <x v="2"/>
    <s v="Monthly"/>
    <n v="0.99055194160533011"/>
    <x v="2"/>
    <s v="35-44"/>
  </r>
  <r>
    <n v="94"/>
    <n v="37"/>
    <s v="Male"/>
    <s v="Sweater"/>
    <s v="Clothing"/>
    <n v="62"/>
    <s v="Fall"/>
    <s v="Standard"/>
    <x v="0"/>
    <s v="Weekly"/>
    <n v="0.45975413287919942"/>
    <x v="2"/>
    <s v="35-44"/>
  </r>
  <r>
    <n v="3100"/>
    <n v="42"/>
    <s v="Female"/>
    <s v="Shirt"/>
    <s v="Clothing"/>
    <n v="98"/>
    <s v="Fall"/>
    <s v="Free Shipping"/>
    <x v="4"/>
    <s v="Bi-Weekly"/>
    <n v="0.21301334614227885"/>
    <x v="2"/>
    <s v="35-44"/>
  </r>
  <r>
    <n v="3457"/>
    <n v="42"/>
    <s v="Female"/>
    <s v="Hoodie"/>
    <s v="Clothing"/>
    <n v="53"/>
    <s v="Fall"/>
    <s v="Express"/>
    <x v="5"/>
    <s v="Monthly"/>
    <n v="0.3920934714086215"/>
    <x v="2"/>
    <s v="35-44"/>
  </r>
  <r>
    <n v="1469"/>
    <n v="42"/>
    <s v="Male"/>
    <s v="Gloves"/>
    <s v="Accessories"/>
    <n v="39"/>
    <s v="Fall"/>
    <s v="Express"/>
    <x v="1"/>
    <s v="Fortnightly"/>
    <n v="0.68920027000812156"/>
    <x v="2"/>
    <s v="35-44"/>
  </r>
  <r>
    <n v="3368"/>
    <n v="44"/>
    <s v="Female"/>
    <s v="T-shirt"/>
    <s v="Clothing"/>
    <n v="48"/>
    <s v="Summer"/>
    <s v="Store Pickup"/>
    <x v="5"/>
    <s v="Fortnightly"/>
    <n v="0.36814794232087233"/>
    <x v="2"/>
    <s v="35-44"/>
  </r>
  <r>
    <n v="3829"/>
    <n v="42"/>
    <s v="Female"/>
    <s v="Blouse"/>
    <s v="Clothing"/>
    <n v="82"/>
    <s v="Spring"/>
    <s v="Free Shipping"/>
    <x v="1"/>
    <s v="Weekly"/>
    <n v="0.17313403547140871"/>
    <x v="2"/>
    <s v="35-44"/>
  </r>
  <r>
    <n v="1420"/>
    <n v="43"/>
    <s v="Male"/>
    <s v="Handbag"/>
    <s v="Accessories"/>
    <n v="75"/>
    <s v="Summer"/>
    <s v="Free Shipping"/>
    <x v="2"/>
    <s v="Quarterly"/>
    <n v="0.29540442744182871"/>
    <x v="2"/>
    <s v="35-44"/>
  </r>
  <r>
    <n v="667"/>
    <n v="35"/>
    <s v="Male"/>
    <s v="Hoodie"/>
    <s v="Clothing"/>
    <n v="26"/>
    <s v="Winter"/>
    <s v="Free Shipping"/>
    <x v="2"/>
    <s v="Quarterly"/>
    <n v="0.11950339028253321"/>
    <x v="2"/>
    <s v="35-44"/>
  </r>
  <r>
    <n v="125"/>
    <n v="44"/>
    <s v="Male"/>
    <s v="Sweater"/>
    <s v="Clothing"/>
    <n v="86"/>
    <s v="Spring"/>
    <s v="Next Day Air"/>
    <x v="3"/>
    <s v="Annually"/>
    <n v="0.8350984159752568"/>
    <x v="2"/>
    <s v="35-44"/>
  </r>
  <r>
    <n v="870"/>
    <n v="38"/>
    <s v="Male"/>
    <s v="Hat"/>
    <s v="Accessories"/>
    <n v="54"/>
    <s v="Spring"/>
    <s v="2-Day Shipping"/>
    <x v="3"/>
    <s v="Weekly"/>
    <n v="0.47475685128396727"/>
    <x v="2"/>
    <s v="35-44"/>
  </r>
  <r>
    <n v="1161"/>
    <n v="37"/>
    <s v="Male"/>
    <s v="Scarf"/>
    <s v="Accessories"/>
    <n v="42"/>
    <s v="Summer"/>
    <s v="Next Day Air"/>
    <x v="5"/>
    <s v="Bi-Weekly"/>
    <n v="0.60586677364603803"/>
    <x v="2"/>
    <s v="35-44"/>
  </r>
  <r>
    <n v="2858"/>
    <n v="44"/>
    <s v="Female"/>
    <s v="Dress"/>
    <s v="Clothing"/>
    <n v="93"/>
    <s v="Spring"/>
    <s v="Next Day Air"/>
    <x v="2"/>
    <s v="Monthly"/>
    <n v="0.18493981266883452"/>
    <x v="2"/>
    <s v="35-44"/>
  </r>
  <r>
    <n v="2202"/>
    <n v="39"/>
    <s v="Male"/>
    <s v="Pants"/>
    <s v="Clothing"/>
    <n v="25"/>
    <s v="Spring"/>
    <s v="2-Day Shipping"/>
    <x v="5"/>
    <s v="Annually"/>
    <n v="0.50112356365845234"/>
    <x v="2"/>
    <s v="35-44"/>
  </r>
  <r>
    <n v="2788"/>
    <n v="36"/>
    <s v="Female"/>
    <s v="Boots"/>
    <s v="Footwear"/>
    <n v="79"/>
    <s v="Spring"/>
    <s v="Next Day Air"/>
    <x v="5"/>
    <s v="Fortnightly"/>
    <n v="0.33177241114791267"/>
    <x v="2"/>
    <s v="35-44"/>
  </r>
  <r>
    <n v="3600"/>
    <n v="37"/>
    <s v="Female"/>
    <s v="Scarf"/>
    <s v="Accessories"/>
    <n v="34"/>
    <s v="Spring"/>
    <s v="Express"/>
    <x v="1"/>
    <s v="Weekly"/>
    <n v="0.77367088494575154"/>
    <x v="2"/>
    <s v="35-44"/>
  </r>
  <r>
    <n v="3358"/>
    <n v="41"/>
    <s v="Female"/>
    <s v="Hoodie"/>
    <s v="Clothing"/>
    <n v="67"/>
    <s v="Winter"/>
    <s v="Free Shipping"/>
    <x v="0"/>
    <s v="Monthly"/>
    <n v="0.45839237607961625"/>
    <x v="2"/>
    <s v="35-44"/>
  </r>
  <r>
    <n v="868"/>
    <n v="37"/>
    <s v="Male"/>
    <s v="Jacket"/>
    <s v="Outerwear"/>
    <n v="20"/>
    <s v="Spring"/>
    <s v="Free Shipping"/>
    <x v="4"/>
    <s v="Fortnightly"/>
    <n v="0.80369979337561459"/>
    <x v="2"/>
    <s v="35-44"/>
  </r>
  <r>
    <n v="1998"/>
    <n v="42"/>
    <s v="Male"/>
    <s v="Backpack"/>
    <s v="Accessories"/>
    <n v="25"/>
    <s v="Fall"/>
    <s v="Express"/>
    <x v="2"/>
    <s v="Bi-Weekly"/>
    <n v="7.7168355503481556E-2"/>
    <x v="2"/>
    <s v="35-44"/>
  </r>
  <r>
    <n v="314"/>
    <n v="42"/>
    <s v="Male"/>
    <s v="Dress"/>
    <s v="Clothing"/>
    <n v="77"/>
    <s v="Spring"/>
    <s v="Express"/>
    <x v="0"/>
    <s v="Every 3 Months"/>
    <n v="3.5572021512704222E-3"/>
    <x v="2"/>
    <s v="35-44"/>
  </r>
  <r>
    <n v="3440"/>
    <n v="43"/>
    <s v="Female"/>
    <s v="Gloves"/>
    <s v="Accessories"/>
    <n v="93"/>
    <s v="Summer"/>
    <s v="Express"/>
    <x v="5"/>
    <s v="Quarterly"/>
    <n v="0.43483859963748273"/>
    <x v="2"/>
    <s v="35-44"/>
  </r>
  <r>
    <n v="3752"/>
    <n v="36"/>
    <s v="Female"/>
    <s v="Jewelry"/>
    <s v="Accessories"/>
    <n v="97"/>
    <s v="Fall"/>
    <s v="Free Shipping"/>
    <x v="0"/>
    <s v="Every 3 Months"/>
    <n v="0.72271292333500292"/>
    <x v="2"/>
    <s v="35-44"/>
  </r>
  <r>
    <n v="2381"/>
    <n v="41"/>
    <s v="Male"/>
    <s v="Scarf"/>
    <s v="Accessories"/>
    <n v="66"/>
    <s v="Fall"/>
    <s v="Next Day Air"/>
    <x v="3"/>
    <s v="Fortnightly"/>
    <n v="0.84928376483107137"/>
    <x v="2"/>
    <s v="35-44"/>
  </r>
  <r>
    <n v="3261"/>
    <n v="39"/>
    <s v="Female"/>
    <s v="Scarf"/>
    <s v="Accessories"/>
    <n v="36"/>
    <s v="Summer"/>
    <s v="2-Day Shipping"/>
    <x v="0"/>
    <s v="Annually"/>
    <n v="0.5502651723081875"/>
    <x v="2"/>
    <s v="35-44"/>
  </r>
  <r>
    <n v="1573"/>
    <n v="37"/>
    <s v="Male"/>
    <s v="Skirt"/>
    <s v="Clothing"/>
    <n v="92"/>
    <s v="Summer"/>
    <s v="2-Day Shipping"/>
    <x v="2"/>
    <s v="Monthly"/>
    <n v="0.72867990679935069"/>
    <x v="2"/>
    <s v="35-44"/>
  </r>
  <r>
    <n v="1698"/>
    <n v="36"/>
    <s v="Male"/>
    <s v="Shirt"/>
    <s v="Clothing"/>
    <n v="87"/>
    <s v="Fall"/>
    <s v="Next Day Air"/>
    <x v="0"/>
    <s v="Every 3 Months"/>
    <n v="0.91053250269023633"/>
    <x v="2"/>
    <s v="35-44"/>
  </r>
  <r>
    <n v="747"/>
    <n v="40"/>
    <s v="Male"/>
    <s v="Sandals"/>
    <s v="Footwear"/>
    <n v="45"/>
    <s v="Winter"/>
    <s v="Free Shipping"/>
    <x v="0"/>
    <s v="Annually"/>
    <n v="0.2315368718760118"/>
    <x v="2"/>
    <s v="35-44"/>
  </r>
  <r>
    <n v="1893"/>
    <n v="39"/>
    <s v="Male"/>
    <s v="Jacket"/>
    <s v="Outerwear"/>
    <n v="30"/>
    <s v="Fall"/>
    <s v="2-Day Shipping"/>
    <x v="5"/>
    <s v="Weekly"/>
    <n v="0.82422011389453542"/>
    <x v="2"/>
    <s v="35-44"/>
  </r>
  <r>
    <n v="1666"/>
    <n v="40"/>
    <s v="Male"/>
    <s v="Jacket"/>
    <s v="Outerwear"/>
    <n v="41"/>
    <s v="Fall"/>
    <s v="Next Day Air"/>
    <x v="5"/>
    <s v="Monthly"/>
    <n v="0.44045367727374973"/>
    <x v="2"/>
    <s v="35-44"/>
  </r>
  <r>
    <n v="2993"/>
    <n v="41"/>
    <s v="Female"/>
    <s v="Socks"/>
    <s v="Clothing"/>
    <n v="64"/>
    <s v="Spring"/>
    <s v="Store Pickup"/>
    <x v="5"/>
    <s v="Weekly"/>
    <n v="0.57290961280382502"/>
    <x v="2"/>
    <s v="35-44"/>
  </r>
  <r>
    <n v="478"/>
    <n v="42"/>
    <s v="Male"/>
    <s v="Sweater"/>
    <s v="Clothing"/>
    <n v="56"/>
    <s v="Summer"/>
    <s v="Free Shipping"/>
    <x v="2"/>
    <s v="Weekly"/>
    <n v="0.76190705587729524"/>
    <x v="2"/>
    <s v="35-44"/>
  </r>
  <r>
    <n v="3019"/>
    <n v="43"/>
    <s v="Female"/>
    <s v="Boots"/>
    <s v="Footwear"/>
    <n v="41"/>
    <s v="Summer"/>
    <s v="Free Shipping"/>
    <x v="2"/>
    <s v="Bi-Weekly"/>
    <n v="0.60929664485205803"/>
    <x v="2"/>
    <s v="35-44"/>
  </r>
  <r>
    <n v="1145"/>
    <n v="41"/>
    <s v="Male"/>
    <s v="Jeans"/>
    <s v="Clothing"/>
    <n v="54"/>
    <s v="Fall"/>
    <s v="2-Day Shipping"/>
    <x v="4"/>
    <s v="Fortnightly"/>
    <n v="0.72556467076545916"/>
    <x v="2"/>
    <s v="35-44"/>
  </r>
  <r>
    <n v="2051"/>
    <n v="35"/>
    <s v="Male"/>
    <s v="Hat"/>
    <s v="Accessories"/>
    <n v="96"/>
    <s v="Summer"/>
    <s v="Store Pickup"/>
    <x v="2"/>
    <s v="Annually"/>
    <n v="0.64467213209184016"/>
    <x v="2"/>
    <s v="35-44"/>
  </r>
  <r>
    <n v="1763"/>
    <n v="36"/>
    <s v="Male"/>
    <s v="Sandals"/>
    <s v="Footwear"/>
    <n v="42"/>
    <s v="Summer"/>
    <s v="Express"/>
    <x v="4"/>
    <s v="Fortnightly"/>
    <n v="0.99470912124596989"/>
    <x v="2"/>
    <s v="35-44"/>
  </r>
  <r>
    <n v="84"/>
    <n v="36"/>
    <s v="Male"/>
    <s v="Dress"/>
    <s v="Clothing"/>
    <n v="40"/>
    <s v="Summer"/>
    <s v="Standard"/>
    <x v="4"/>
    <s v="Weekly"/>
    <n v="0.85348068822575651"/>
    <x v="2"/>
    <s v="35-44"/>
  </r>
  <r>
    <n v="2299"/>
    <n v="40"/>
    <s v="Male"/>
    <s v="Handbag"/>
    <s v="Accessories"/>
    <n v="87"/>
    <s v="Spring"/>
    <s v="2-Day Shipping"/>
    <x v="1"/>
    <s v="Every 3 Months"/>
    <n v="0.4768931001677027"/>
    <x v="2"/>
    <s v="35-44"/>
  </r>
  <r>
    <n v="3341"/>
    <n v="42"/>
    <s v="Female"/>
    <s v="T-shirt"/>
    <s v="Clothing"/>
    <n v="36"/>
    <s v="Fall"/>
    <s v="Free Shipping"/>
    <x v="0"/>
    <s v="Fortnightly"/>
    <n v="0.6221015401608101"/>
    <x v="2"/>
    <s v="35-44"/>
  </r>
  <r>
    <n v="3187"/>
    <n v="38"/>
    <s v="Female"/>
    <s v="Jewelry"/>
    <s v="Accessories"/>
    <n v="93"/>
    <s v="Winter"/>
    <s v="Store Pickup"/>
    <x v="5"/>
    <s v="Annually"/>
    <n v="0.17303066586703275"/>
    <x v="2"/>
    <s v="35-44"/>
  </r>
  <r>
    <n v="2157"/>
    <n v="38"/>
    <s v="Male"/>
    <s v="Skirt"/>
    <s v="Clothing"/>
    <n v="83"/>
    <s v="Winter"/>
    <s v="Next Day Air"/>
    <x v="2"/>
    <s v="Bi-Weekly"/>
    <n v="0.93614500270860646"/>
    <x v="2"/>
    <s v="35-44"/>
  </r>
  <r>
    <n v="3191"/>
    <n v="41"/>
    <s v="Female"/>
    <s v="Jeans"/>
    <s v="Clothing"/>
    <n v="78"/>
    <s v="Fall"/>
    <s v="Free Shipping"/>
    <x v="0"/>
    <s v="Fortnightly"/>
    <n v="0.37261226998907071"/>
    <x v="2"/>
    <s v="35-44"/>
  </r>
  <r>
    <n v="996"/>
    <n v="44"/>
    <s v="Male"/>
    <s v="Jewelry"/>
    <s v="Accessories"/>
    <n v="80"/>
    <s v="Spring"/>
    <s v="2-Day Shipping"/>
    <x v="5"/>
    <s v="Weekly"/>
    <n v="0.53881281171812012"/>
    <x v="2"/>
    <s v="35-44"/>
  </r>
  <r>
    <n v="2524"/>
    <n v="43"/>
    <s v="Male"/>
    <s v="Handbag"/>
    <s v="Accessories"/>
    <n v="24"/>
    <s v="Spring"/>
    <s v="Express"/>
    <x v="4"/>
    <s v="Annually"/>
    <n v="0.78681516545198527"/>
    <x v="2"/>
    <s v="35-44"/>
  </r>
  <r>
    <n v="1158"/>
    <n v="37"/>
    <s v="Male"/>
    <s v="Belt"/>
    <s v="Accessories"/>
    <n v="66"/>
    <s v="Fall"/>
    <s v="Standard"/>
    <x v="1"/>
    <s v="Quarterly"/>
    <n v="0.18824352477013173"/>
    <x v="2"/>
    <s v="35-44"/>
  </r>
  <r>
    <n v="904"/>
    <n v="44"/>
    <s v="Male"/>
    <s v="Jacket"/>
    <s v="Outerwear"/>
    <n v="45"/>
    <s v="Winter"/>
    <s v="Express"/>
    <x v="3"/>
    <s v="Quarterly"/>
    <n v="0.50236060414754335"/>
    <x v="2"/>
    <s v="35-44"/>
  </r>
  <r>
    <n v="3740"/>
    <n v="38"/>
    <s v="Female"/>
    <s v="Sunglasses"/>
    <s v="Accessories"/>
    <n v="31"/>
    <s v="Fall"/>
    <s v="Free Shipping"/>
    <x v="0"/>
    <s v="Weekly"/>
    <n v="0.77942092186005774"/>
    <x v="2"/>
    <s v="35-44"/>
  </r>
  <r>
    <n v="722"/>
    <n v="43"/>
    <s v="Male"/>
    <s v="Blouse"/>
    <s v="Clothing"/>
    <n v="57"/>
    <s v="Summer"/>
    <s v="Next Day Air"/>
    <x v="2"/>
    <s v="Every 3 Months"/>
    <n v="9.6637257720027181E-2"/>
    <x v="2"/>
    <s v="35-44"/>
  </r>
  <r>
    <n v="2383"/>
    <n v="39"/>
    <s v="Male"/>
    <s v="Sweater"/>
    <s v="Clothing"/>
    <n v="60"/>
    <s v="Spring"/>
    <s v="Express"/>
    <x v="2"/>
    <s v="Weekly"/>
    <n v="4.0696742308696465E-2"/>
    <x v="2"/>
    <s v="35-44"/>
  </r>
  <r>
    <n v="830"/>
    <n v="42"/>
    <s v="Male"/>
    <s v="Socks"/>
    <s v="Clothing"/>
    <n v="57"/>
    <s v="Spring"/>
    <s v="2-Day Shipping"/>
    <x v="0"/>
    <s v="Fortnightly"/>
    <n v="0.89563680656281586"/>
    <x v="2"/>
    <s v="35-44"/>
  </r>
  <r>
    <n v="396"/>
    <n v="37"/>
    <s v="Male"/>
    <s v="Sneakers"/>
    <s v="Footwear"/>
    <n v="65"/>
    <s v="Winter"/>
    <s v="Store Pickup"/>
    <x v="3"/>
    <s v="Annually"/>
    <n v="0.95579869695836184"/>
    <x v="2"/>
    <s v="35-44"/>
  </r>
  <r>
    <n v="3465"/>
    <n v="36"/>
    <s v="Female"/>
    <s v="Coat"/>
    <s v="Outerwear"/>
    <n v="59"/>
    <s v="Winter"/>
    <s v="Next Day Air"/>
    <x v="3"/>
    <s v="Annually"/>
    <n v="0.52600268409753181"/>
    <x v="2"/>
    <s v="35-44"/>
  </r>
  <r>
    <n v="1079"/>
    <n v="37"/>
    <s v="Male"/>
    <s v="Sweater"/>
    <s v="Clothing"/>
    <n v="59"/>
    <s v="Fall"/>
    <s v="Express"/>
    <x v="0"/>
    <s v="Fortnightly"/>
    <n v="0.23356780054325899"/>
    <x v="2"/>
    <s v="35-44"/>
  </r>
  <r>
    <n v="113"/>
    <n v="37"/>
    <s v="Male"/>
    <s v="Gloves"/>
    <s v="Accessories"/>
    <n v="65"/>
    <s v="Spring"/>
    <s v="Free Shipping"/>
    <x v="3"/>
    <s v="Bi-Weekly"/>
    <n v="0.49147964261853538"/>
    <x v="2"/>
    <s v="35-44"/>
  </r>
  <r>
    <n v="3052"/>
    <n v="44"/>
    <s v="Female"/>
    <s v="Sunglasses"/>
    <s v="Accessories"/>
    <n v="64"/>
    <s v="Summer"/>
    <s v="Express"/>
    <x v="2"/>
    <s v="Every 3 Months"/>
    <n v="0.93269169045684219"/>
    <x v="2"/>
    <s v="35-44"/>
  </r>
  <r>
    <n v="3857"/>
    <n v="39"/>
    <s v="Female"/>
    <s v="Sandals"/>
    <s v="Footwear"/>
    <n v="78"/>
    <s v="Summer"/>
    <s v="Free Shipping"/>
    <x v="2"/>
    <s v="Quarterly"/>
    <n v="6.0439571654562263E-2"/>
    <x v="2"/>
    <s v="35-44"/>
  </r>
  <r>
    <n v="3585"/>
    <n v="39"/>
    <s v="Female"/>
    <s v="Sneakers"/>
    <s v="Footwear"/>
    <n v="52"/>
    <s v="Fall"/>
    <s v="Express"/>
    <x v="2"/>
    <s v="Monthly"/>
    <n v="0.98712971901308688"/>
    <x v="2"/>
    <s v="35-44"/>
  </r>
  <r>
    <n v="1311"/>
    <n v="43"/>
    <s v="Male"/>
    <s v="Hoodie"/>
    <s v="Clothing"/>
    <n v="59"/>
    <s v="Winter"/>
    <s v="Store Pickup"/>
    <x v="0"/>
    <s v="Every 3 Months"/>
    <n v="0.19003989381924535"/>
    <x v="2"/>
    <s v="35-44"/>
  </r>
  <r>
    <n v="3728"/>
    <n v="41"/>
    <s v="Female"/>
    <s v="Socks"/>
    <s v="Clothing"/>
    <n v="83"/>
    <s v="Summer"/>
    <s v="Next Day Air"/>
    <x v="2"/>
    <s v="Bi-Weekly"/>
    <n v="0.22875908064969808"/>
    <x v="2"/>
    <s v="35-44"/>
  </r>
  <r>
    <n v="635"/>
    <n v="36"/>
    <s v="Male"/>
    <s v="Sneakers"/>
    <s v="Footwear"/>
    <n v="60"/>
    <s v="Summer"/>
    <s v="Standard"/>
    <x v="3"/>
    <s v="Weekly"/>
    <n v="0.3731928131602622"/>
    <x v="2"/>
    <s v="35-44"/>
  </r>
  <r>
    <n v="2942"/>
    <n v="38"/>
    <s v="Female"/>
    <s v="Skirt"/>
    <s v="Clothing"/>
    <n v="86"/>
    <s v="Spring"/>
    <s v="Free Shipping"/>
    <x v="3"/>
    <s v="Monthly"/>
    <n v="0.67917609627317199"/>
    <x v="2"/>
    <s v="35-44"/>
  </r>
  <r>
    <n v="2245"/>
    <n v="35"/>
    <s v="Male"/>
    <s v="Shorts"/>
    <s v="Clothing"/>
    <n v="37"/>
    <s v="Summer"/>
    <s v="2-Day Shipping"/>
    <x v="3"/>
    <s v="Annually"/>
    <n v="0.90305316201264529"/>
    <x v="2"/>
    <s v="35-44"/>
  </r>
  <r>
    <n v="1348"/>
    <n v="44"/>
    <s v="Male"/>
    <s v="Sweater"/>
    <s v="Clothing"/>
    <n v="95"/>
    <s v="Summer"/>
    <s v="2-Day Shipping"/>
    <x v="4"/>
    <s v="Monthly"/>
    <n v="8.4134786738303546E-2"/>
    <x v="2"/>
    <s v="35-44"/>
  </r>
  <r>
    <n v="1332"/>
    <n v="38"/>
    <s v="Male"/>
    <s v="Socks"/>
    <s v="Clothing"/>
    <n v="91"/>
    <s v="Spring"/>
    <s v="Standard"/>
    <x v="3"/>
    <s v="Bi-Weekly"/>
    <n v="0.72166428461133503"/>
    <x v="2"/>
    <s v="35-44"/>
  </r>
  <r>
    <n v="2021"/>
    <n v="41"/>
    <s v="Male"/>
    <s v="Sweater"/>
    <s v="Clothing"/>
    <n v="23"/>
    <s v="Winter"/>
    <s v="Next Day Air"/>
    <x v="1"/>
    <s v="Quarterly"/>
    <n v="0.27929845976462075"/>
    <x v="2"/>
    <s v="35-44"/>
  </r>
  <r>
    <n v="2203"/>
    <n v="42"/>
    <s v="Male"/>
    <s v="Dress"/>
    <s v="Clothing"/>
    <n v="36"/>
    <s v="Summer"/>
    <s v="Next Day Air"/>
    <x v="0"/>
    <s v="Weekly"/>
    <n v="0.18421714853145665"/>
    <x v="2"/>
    <s v="35-44"/>
  </r>
  <r>
    <n v="732"/>
    <n v="43"/>
    <s v="Male"/>
    <s v="Coat"/>
    <s v="Outerwear"/>
    <n v="28"/>
    <s v="Spring"/>
    <s v="Free Shipping"/>
    <x v="3"/>
    <s v="Fortnightly"/>
    <n v="0.1928782191756645"/>
    <x v="2"/>
    <s v="35-44"/>
  </r>
  <r>
    <n v="3858"/>
    <n v="42"/>
    <s v="Female"/>
    <s v="Hat"/>
    <s v="Accessories"/>
    <n v="21"/>
    <s v="Summer"/>
    <s v="Store Pickup"/>
    <x v="0"/>
    <s v="Every 3 Months"/>
    <n v="0.35809701195073806"/>
    <x v="2"/>
    <s v="35-44"/>
  </r>
  <r>
    <n v="2315"/>
    <n v="42"/>
    <s v="Male"/>
    <s v="Handbag"/>
    <s v="Accessories"/>
    <n v="95"/>
    <s v="Winter"/>
    <s v="Express"/>
    <x v="4"/>
    <s v="Every 3 Months"/>
    <n v="0.80396374788111713"/>
    <x v="2"/>
    <s v="35-44"/>
  </r>
  <r>
    <n v="1746"/>
    <n v="40"/>
    <s v="Male"/>
    <s v="Skirt"/>
    <s v="Clothing"/>
    <n v="27"/>
    <s v="Winter"/>
    <s v="Store Pickup"/>
    <x v="1"/>
    <s v="Weekly"/>
    <n v="0.97283028869092214"/>
    <x v="2"/>
    <s v="35-44"/>
  </r>
  <r>
    <n v="914"/>
    <n v="37"/>
    <s v="Male"/>
    <s v="Sneakers"/>
    <s v="Footwear"/>
    <n v="47"/>
    <s v="Fall"/>
    <s v="Next Day Air"/>
    <x v="1"/>
    <s v="Every 3 Months"/>
    <n v="0.77416261017774624"/>
    <x v="2"/>
    <s v="35-44"/>
  </r>
  <r>
    <n v="942"/>
    <n v="39"/>
    <s v="Male"/>
    <s v="Handbag"/>
    <s v="Accessories"/>
    <n v="35"/>
    <s v="Winter"/>
    <s v="2-Day Shipping"/>
    <x v="3"/>
    <s v="Every 3 Months"/>
    <n v="0.78117957106905522"/>
    <x v="2"/>
    <s v="35-44"/>
  </r>
  <r>
    <n v="1630"/>
    <n v="35"/>
    <s v="Male"/>
    <s v="Blouse"/>
    <s v="Clothing"/>
    <n v="88"/>
    <s v="Spring"/>
    <s v="Next Day Air"/>
    <x v="5"/>
    <s v="Quarterly"/>
    <n v="0.50956947713633127"/>
    <x v="2"/>
    <s v="35-44"/>
  </r>
  <r>
    <n v="2264"/>
    <n v="44"/>
    <s v="Male"/>
    <s v="Scarf"/>
    <s v="Accessories"/>
    <n v="40"/>
    <s v="Winter"/>
    <s v="Store Pickup"/>
    <x v="1"/>
    <s v="Quarterly"/>
    <n v="0.19341846169393806"/>
    <x v="2"/>
    <s v="35-44"/>
  </r>
  <r>
    <n v="3277"/>
    <n v="39"/>
    <s v="Female"/>
    <s v="Scarf"/>
    <s v="Accessories"/>
    <n v="99"/>
    <s v="Summer"/>
    <s v="Store Pickup"/>
    <x v="3"/>
    <s v="Every 3 Months"/>
    <n v="0.70422644858586814"/>
    <x v="2"/>
    <s v="35-44"/>
  </r>
  <r>
    <n v="1423"/>
    <n v="44"/>
    <s v="Male"/>
    <s v="Dress"/>
    <s v="Clothing"/>
    <n v="27"/>
    <s v="Fall"/>
    <s v="Free Shipping"/>
    <x v="3"/>
    <s v="Bi-Weekly"/>
    <n v="0.46750543357087315"/>
    <x v="2"/>
    <s v="35-44"/>
  </r>
  <r>
    <n v="3586"/>
    <n v="39"/>
    <s v="Female"/>
    <s v="Gloves"/>
    <s v="Accessories"/>
    <n v="41"/>
    <s v="Winter"/>
    <s v="Standard"/>
    <x v="5"/>
    <s v="Bi-Weekly"/>
    <n v="0.17220236317045046"/>
    <x v="2"/>
    <s v="35-44"/>
  </r>
  <r>
    <n v="1873"/>
    <n v="43"/>
    <s v="Male"/>
    <s v="T-shirt"/>
    <s v="Clothing"/>
    <n v="64"/>
    <s v="Summer"/>
    <s v="Standard"/>
    <x v="0"/>
    <s v="Monthly"/>
    <n v="0.81666359813255152"/>
    <x v="2"/>
    <s v="35-44"/>
  </r>
  <r>
    <n v="2834"/>
    <n v="43"/>
    <s v="Female"/>
    <s v="Jeans"/>
    <s v="Clothing"/>
    <n v="56"/>
    <s v="Fall"/>
    <s v="Free Shipping"/>
    <x v="1"/>
    <s v="Monthly"/>
    <n v="0.46059824639479674"/>
    <x v="2"/>
    <s v="35-44"/>
  </r>
  <r>
    <n v="2190"/>
    <n v="38"/>
    <s v="Male"/>
    <s v="Blouse"/>
    <s v="Clothing"/>
    <n v="94"/>
    <s v="Fall"/>
    <s v="Express"/>
    <x v="0"/>
    <s v="Bi-Weekly"/>
    <n v="0.48066532321219146"/>
    <x v="2"/>
    <s v="35-44"/>
  </r>
  <r>
    <n v="907"/>
    <n v="41"/>
    <s v="Male"/>
    <s v="Pants"/>
    <s v="Clothing"/>
    <n v="56"/>
    <s v="Spring"/>
    <s v="Standard"/>
    <x v="2"/>
    <s v="Bi-Weekly"/>
    <n v="0.93504073323682479"/>
    <x v="2"/>
    <s v="35-44"/>
  </r>
  <r>
    <n v="1092"/>
    <n v="44"/>
    <s v="Male"/>
    <s v="Sweater"/>
    <s v="Clothing"/>
    <n v="80"/>
    <s v="Spring"/>
    <s v="Store Pickup"/>
    <x v="0"/>
    <s v="Fortnightly"/>
    <n v="0.4720111592109697"/>
    <x v="2"/>
    <s v="35-44"/>
  </r>
  <r>
    <n v="3570"/>
    <n v="35"/>
    <s v="Female"/>
    <s v="Sandals"/>
    <s v="Footwear"/>
    <n v="94"/>
    <s v="Fall"/>
    <s v="Express"/>
    <x v="4"/>
    <s v="Fortnightly"/>
    <n v="0.17353168758820148"/>
    <x v="2"/>
    <s v="35-44"/>
  </r>
  <r>
    <n v="1507"/>
    <n v="35"/>
    <s v="Male"/>
    <s v="Shirt"/>
    <s v="Clothing"/>
    <n v="30"/>
    <s v="Fall"/>
    <s v="2-Day Shipping"/>
    <x v="3"/>
    <s v="Quarterly"/>
    <n v="0.97043356385591351"/>
    <x v="2"/>
    <s v="35-44"/>
  </r>
  <r>
    <n v="1725"/>
    <n v="42"/>
    <s v="Male"/>
    <s v="Shoes"/>
    <s v="Footwear"/>
    <n v="72"/>
    <s v="Winter"/>
    <s v="Free Shipping"/>
    <x v="3"/>
    <s v="Weekly"/>
    <n v="0.45014621024741264"/>
    <x v="2"/>
    <s v="35-44"/>
  </r>
  <r>
    <n v="2040"/>
    <n v="35"/>
    <s v="Male"/>
    <s v="T-shirt"/>
    <s v="Clothing"/>
    <n v="51"/>
    <s v="Spring"/>
    <s v="Next Day Air"/>
    <x v="2"/>
    <s v="Bi-Weekly"/>
    <n v="0.89105552353384632"/>
    <x v="2"/>
    <s v="35-44"/>
  </r>
  <r>
    <n v="2589"/>
    <n v="44"/>
    <s v="Male"/>
    <s v="Backpack"/>
    <s v="Accessories"/>
    <n v="49"/>
    <s v="Summer"/>
    <s v="Free Shipping"/>
    <x v="5"/>
    <s v="Bi-Weekly"/>
    <n v="0.1965895837432019"/>
    <x v="2"/>
    <s v="35-44"/>
  </r>
  <r>
    <n v="2374"/>
    <n v="37"/>
    <s v="Male"/>
    <s v="Hoodie"/>
    <s v="Clothing"/>
    <n v="20"/>
    <s v="Spring"/>
    <s v="Express"/>
    <x v="2"/>
    <s v="Every 3 Months"/>
    <n v="0.1329095938432302"/>
    <x v="2"/>
    <s v="35-44"/>
  </r>
  <r>
    <n v="2776"/>
    <n v="37"/>
    <s v="Female"/>
    <s v="Socks"/>
    <s v="Clothing"/>
    <n v="25"/>
    <s v="Fall"/>
    <s v="Free Shipping"/>
    <x v="2"/>
    <s v="Weekly"/>
    <n v="0.42624766835199113"/>
    <x v="2"/>
    <s v="35-44"/>
  </r>
  <r>
    <n v="2236"/>
    <n v="40"/>
    <s v="Male"/>
    <s v="Socks"/>
    <s v="Clothing"/>
    <n v="82"/>
    <s v="Spring"/>
    <s v="2-Day Shipping"/>
    <x v="0"/>
    <s v="Annually"/>
    <n v="0.25407056597684696"/>
    <x v="2"/>
    <s v="35-44"/>
  </r>
  <r>
    <n v="1707"/>
    <n v="37"/>
    <s v="Male"/>
    <s v="Sunglasses"/>
    <s v="Accessories"/>
    <n v="87"/>
    <s v="Spring"/>
    <s v="Standard"/>
    <x v="5"/>
    <s v="Fortnightly"/>
    <n v="0.46847884083914215"/>
    <x v="2"/>
    <s v="35-44"/>
  </r>
  <r>
    <n v="313"/>
    <n v="38"/>
    <s v="Male"/>
    <s v="Pants"/>
    <s v="Clothing"/>
    <n v="89"/>
    <s v="Spring"/>
    <s v="Next Day Air"/>
    <x v="3"/>
    <s v="Annually"/>
    <n v="0.69375698790969331"/>
    <x v="2"/>
    <s v="35-44"/>
  </r>
  <r>
    <n v="2511"/>
    <n v="40"/>
    <s v="Male"/>
    <s v="Jacket"/>
    <s v="Outerwear"/>
    <n v="42"/>
    <s v="Winter"/>
    <s v="Standard"/>
    <x v="0"/>
    <s v="Weekly"/>
    <n v="0.69610146616213164"/>
    <x v="2"/>
    <s v="35-44"/>
  </r>
  <r>
    <n v="2186"/>
    <n v="40"/>
    <s v="Male"/>
    <s v="Shorts"/>
    <s v="Clothing"/>
    <n v="32"/>
    <s v="Winter"/>
    <s v="Express"/>
    <x v="2"/>
    <s v="Every 3 Months"/>
    <n v="0.99239712515387357"/>
    <x v="2"/>
    <s v="35-44"/>
  </r>
  <r>
    <n v="151"/>
    <n v="35"/>
    <s v="Male"/>
    <s v="Boots"/>
    <s v="Footwear"/>
    <n v="96"/>
    <s v="Fall"/>
    <s v="Standard"/>
    <x v="2"/>
    <s v="Every 3 Months"/>
    <n v="0.32326897915607744"/>
    <x v="2"/>
    <s v="35-44"/>
  </r>
  <r>
    <n v="1655"/>
    <n v="43"/>
    <s v="Male"/>
    <s v="Belt"/>
    <s v="Accessories"/>
    <n v="25"/>
    <s v="Spring"/>
    <s v="Store Pickup"/>
    <x v="0"/>
    <s v="Quarterly"/>
    <n v="0.7053506214940537"/>
    <x v="2"/>
    <s v="35-44"/>
  </r>
  <r>
    <n v="2677"/>
    <n v="43"/>
    <s v="Female"/>
    <s v="Backpack"/>
    <s v="Accessories"/>
    <n v="77"/>
    <s v="Spring"/>
    <s v="Free Shipping"/>
    <x v="1"/>
    <s v="Fortnightly"/>
    <n v="0.69637264211294081"/>
    <x v="2"/>
    <s v="35-44"/>
  </r>
  <r>
    <n v="1649"/>
    <n v="36"/>
    <s v="Male"/>
    <s v="Pants"/>
    <s v="Clothing"/>
    <n v="69"/>
    <s v="Summer"/>
    <s v="Express"/>
    <x v="0"/>
    <s v="Monthly"/>
    <n v="5.8907775114837024E-3"/>
    <x v="2"/>
    <s v="35-44"/>
  </r>
  <r>
    <n v="3217"/>
    <n v="39"/>
    <s v="Female"/>
    <s v="Hoodie"/>
    <s v="Clothing"/>
    <n v="85"/>
    <s v="Winter"/>
    <s v="Next Day Air"/>
    <x v="1"/>
    <s v="Weekly"/>
    <n v="1.7469193513624415E-2"/>
    <x v="2"/>
    <s v="35-44"/>
  </r>
  <r>
    <n v="3628"/>
    <n v="39"/>
    <s v="Female"/>
    <s v="Belt"/>
    <s v="Accessories"/>
    <n v="54"/>
    <s v="Winter"/>
    <s v="Next Day Air"/>
    <x v="1"/>
    <s v="Every 3 Months"/>
    <n v="0.35978314483221963"/>
    <x v="2"/>
    <s v="35-44"/>
  </r>
  <r>
    <n v="2606"/>
    <n v="41"/>
    <s v="Male"/>
    <s v="Hoodie"/>
    <s v="Clothing"/>
    <n v="93"/>
    <s v="Spring"/>
    <s v="2-Day Shipping"/>
    <x v="5"/>
    <s v="Fortnightly"/>
    <n v="0.74847490591062538"/>
    <x v="2"/>
    <s v="35-44"/>
  </r>
  <r>
    <n v="430"/>
    <n v="42"/>
    <s v="Male"/>
    <s v="Sandals"/>
    <s v="Footwear"/>
    <n v="94"/>
    <s v="Winter"/>
    <s v="2-Day Shipping"/>
    <x v="1"/>
    <s v="Fortnightly"/>
    <n v="0.57134521894298496"/>
    <x v="2"/>
    <s v="35-44"/>
  </r>
  <r>
    <n v="920"/>
    <n v="41"/>
    <s v="Male"/>
    <s v="Shirt"/>
    <s v="Clothing"/>
    <n v="82"/>
    <s v="Winter"/>
    <s v="2-Day Shipping"/>
    <x v="2"/>
    <s v="Bi-Weekly"/>
    <n v="0.28348026345963784"/>
    <x v="2"/>
    <s v="35-44"/>
  </r>
  <r>
    <n v="1806"/>
    <n v="41"/>
    <s v="Male"/>
    <s v="T-shirt"/>
    <s v="Clothing"/>
    <n v="62"/>
    <s v="Spring"/>
    <s v="Store Pickup"/>
    <x v="2"/>
    <s v="Weekly"/>
    <n v="3.4806179075122623E-2"/>
    <x v="2"/>
    <s v="35-44"/>
  </r>
  <r>
    <n v="3428"/>
    <n v="39"/>
    <s v="Female"/>
    <s v="T-shirt"/>
    <s v="Clothing"/>
    <n v="38"/>
    <s v="Winter"/>
    <s v="Store Pickup"/>
    <x v="1"/>
    <s v="Annually"/>
    <n v="0.86408746353577959"/>
    <x v="2"/>
    <s v="35-44"/>
  </r>
  <r>
    <n v="1704"/>
    <n v="39"/>
    <s v="Male"/>
    <s v="Backpack"/>
    <s v="Accessories"/>
    <n v="22"/>
    <s v="Spring"/>
    <s v="Next Day Air"/>
    <x v="4"/>
    <s v="Annually"/>
    <n v="0.62813056879160534"/>
    <x v="2"/>
    <s v="35-44"/>
  </r>
  <r>
    <n v="221"/>
    <n v="39"/>
    <s v="Male"/>
    <s v="Sneakers"/>
    <s v="Footwear"/>
    <n v="57"/>
    <s v="Spring"/>
    <s v="Express"/>
    <x v="2"/>
    <s v="Fortnightly"/>
    <n v="0.16152152839826661"/>
    <x v="2"/>
    <s v="35-44"/>
  </r>
  <r>
    <n v="3624"/>
    <n v="39"/>
    <s v="Female"/>
    <s v="Jewelry"/>
    <s v="Accessories"/>
    <n v="89"/>
    <s v="Winter"/>
    <s v="2-Day Shipping"/>
    <x v="3"/>
    <s v="Weekly"/>
    <n v="0.41380086662195592"/>
    <x v="2"/>
    <s v="35-44"/>
  </r>
  <r>
    <n v="1210"/>
    <n v="41"/>
    <s v="Male"/>
    <s v="Pants"/>
    <s v="Clothing"/>
    <n v="62"/>
    <s v="Winter"/>
    <s v="Next Day Air"/>
    <x v="4"/>
    <s v="Monthly"/>
    <n v="0.47057757796509025"/>
    <x v="2"/>
    <s v="35-44"/>
  </r>
  <r>
    <n v="876"/>
    <n v="37"/>
    <s v="Male"/>
    <s v="Sandals"/>
    <s v="Footwear"/>
    <n v="39"/>
    <s v="Summer"/>
    <s v="Free Shipping"/>
    <x v="4"/>
    <s v="Every 3 Months"/>
    <n v="0.51305408535398322"/>
    <x v="2"/>
    <s v="35-44"/>
  </r>
  <r>
    <n v="3367"/>
    <n v="38"/>
    <s v="Female"/>
    <s v="Gloves"/>
    <s v="Accessories"/>
    <n v="65"/>
    <s v="Spring"/>
    <s v="2-Day Shipping"/>
    <x v="2"/>
    <s v="Quarterly"/>
    <n v="1.4796522411185675E-2"/>
    <x v="2"/>
    <s v="35-44"/>
  </r>
  <r>
    <n v="166"/>
    <n v="42"/>
    <s v="Male"/>
    <s v="Handbag"/>
    <s v="Accessories"/>
    <n v="60"/>
    <s v="Winter"/>
    <s v="Store Pickup"/>
    <x v="1"/>
    <s v="Monthly"/>
    <n v="0.76364730949772364"/>
    <x v="2"/>
    <s v="35-44"/>
  </r>
  <r>
    <n v="2266"/>
    <n v="36"/>
    <s v="Male"/>
    <s v="Coat"/>
    <s v="Outerwear"/>
    <n v="94"/>
    <s v="Fall"/>
    <s v="Store Pickup"/>
    <x v="3"/>
    <s v="Quarterly"/>
    <n v="0.36103708236453247"/>
    <x v="2"/>
    <s v="35-44"/>
  </r>
  <r>
    <n v="2914"/>
    <n v="43"/>
    <s v="Female"/>
    <s v="Coat"/>
    <s v="Outerwear"/>
    <n v="83"/>
    <s v="Winter"/>
    <s v="Express"/>
    <x v="1"/>
    <s v="Every 3 Months"/>
    <n v="0.423271971376041"/>
    <x v="2"/>
    <s v="35-44"/>
  </r>
  <r>
    <n v="3773"/>
    <n v="44"/>
    <s v="Female"/>
    <s v="Pants"/>
    <s v="Clothing"/>
    <n v="26"/>
    <s v="Fall"/>
    <s v="Next Day Air"/>
    <x v="1"/>
    <s v="Annually"/>
    <n v="0.55880321326502669"/>
    <x v="2"/>
    <s v="35-44"/>
  </r>
  <r>
    <n v="1105"/>
    <n v="35"/>
    <s v="Male"/>
    <s v="Hat"/>
    <s v="Accessories"/>
    <n v="28"/>
    <s v="Fall"/>
    <s v="Express"/>
    <x v="4"/>
    <s v="Quarterly"/>
    <n v="4.1094309067786106E-2"/>
    <x v="2"/>
    <s v="35-44"/>
  </r>
  <r>
    <n v="410"/>
    <n v="35"/>
    <s v="Male"/>
    <s v="Shorts"/>
    <s v="Clothing"/>
    <n v="51"/>
    <s v="Winter"/>
    <s v="2-Day Shipping"/>
    <x v="4"/>
    <s v="Monthly"/>
    <n v="0.75412231941987173"/>
    <x v="2"/>
    <s v="35-44"/>
  </r>
  <r>
    <n v="548"/>
    <n v="38"/>
    <s v="Male"/>
    <s v="Jacket"/>
    <s v="Outerwear"/>
    <n v="50"/>
    <s v="Winter"/>
    <s v="Free Shipping"/>
    <x v="5"/>
    <s v="Weekly"/>
    <n v="0.91225646117663517"/>
    <x v="2"/>
    <s v="35-44"/>
  </r>
  <r>
    <n v="2291"/>
    <n v="37"/>
    <s v="Male"/>
    <s v="Boots"/>
    <s v="Footwear"/>
    <n v="48"/>
    <s v="Winter"/>
    <s v="Standard"/>
    <x v="3"/>
    <s v="Quarterly"/>
    <n v="0.78084263008533183"/>
    <x v="2"/>
    <s v="35-44"/>
  </r>
  <r>
    <n v="2112"/>
    <n v="41"/>
    <s v="Male"/>
    <s v="Sunglasses"/>
    <s v="Accessories"/>
    <n v="85"/>
    <s v="Spring"/>
    <s v="Free Shipping"/>
    <x v="4"/>
    <s v="Annually"/>
    <n v="0.77680955780991179"/>
    <x v="2"/>
    <s v="35-44"/>
  </r>
  <r>
    <n v="1742"/>
    <n v="41"/>
    <s v="Male"/>
    <s v="Pants"/>
    <s v="Clothing"/>
    <n v="51"/>
    <s v="Winter"/>
    <s v="Next Day Air"/>
    <x v="4"/>
    <s v="Monthly"/>
    <n v="0.36206288685166543"/>
    <x v="2"/>
    <s v="35-44"/>
  </r>
  <r>
    <n v="1963"/>
    <n v="40"/>
    <s v="Male"/>
    <s v="Hat"/>
    <s v="Accessories"/>
    <n v="45"/>
    <s v="Fall"/>
    <s v="Standard"/>
    <x v="3"/>
    <s v="Fortnightly"/>
    <n v="0.45001711789994991"/>
    <x v="2"/>
    <s v="35-44"/>
  </r>
  <r>
    <n v="2571"/>
    <n v="36"/>
    <s v="Male"/>
    <s v="Sneakers"/>
    <s v="Footwear"/>
    <n v="27"/>
    <s v="Spring"/>
    <s v="Store Pickup"/>
    <x v="3"/>
    <s v="Fortnightly"/>
    <n v="9.2231633169244209E-2"/>
    <x v="2"/>
    <s v="35-44"/>
  </r>
  <r>
    <n v="3657"/>
    <n v="35"/>
    <s v="Female"/>
    <s v="Jacket"/>
    <s v="Outerwear"/>
    <n v="67"/>
    <s v="Spring"/>
    <s v="2-Day Shipping"/>
    <x v="0"/>
    <s v="Monthly"/>
    <n v="0.40259741430328622"/>
    <x v="2"/>
    <s v="35-44"/>
  </r>
  <r>
    <n v="1175"/>
    <n v="42"/>
    <s v="Male"/>
    <s v="Backpack"/>
    <s v="Accessories"/>
    <n v="31"/>
    <s v="Winter"/>
    <s v="Express"/>
    <x v="4"/>
    <s v="Bi-Weekly"/>
    <n v="7.4484895021014852E-2"/>
    <x v="2"/>
    <s v="35-44"/>
  </r>
  <r>
    <n v="2783"/>
    <n v="41"/>
    <s v="Female"/>
    <s v="Gloves"/>
    <s v="Accessories"/>
    <n v="34"/>
    <s v="Spring"/>
    <s v="Free Shipping"/>
    <x v="3"/>
    <s v="Annually"/>
    <n v="0.21659439306674177"/>
    <x v="2"/>
    <s v="35-44"/>
  </r>
  <r>
    <n v="2188"/>
    <n v="37"/>
    <s v="Male"/>
    <s v="Blouse"/>
    <s v="Clothing"/>
    <n v="78"/>
    <s v="Spring"/>
    <s v="Free Shipping"/>
    <x v="3"/>
    <s v="Annually"/>
    <n v="0.60343915945254245"/>
    <x v="2"/>
    <s v="35-44"/>
  </r>
  <r>
    <n v="2998"/>
    <n v="41"/>
    <s v="Female"/>
    <s v="Sweater"/>
    <s v="Clothing"/>
    <n v="40"/>
    <s v="Spring"/>
    <s v="Next Day Air"/>
    <x v="5"/>
    <s v="Every 3 Months"/>
    <n v="8.8116508899090173E-2"/>
    <x v="2"/>
    <s v="35-44"/>
  </r>
  <r>
    <n v="136"/>
    <n v="43"/>
    <s v="Male"/>
    <s v="Sandals"/>
    <s v="Footwear"/>
    <n v="81"/>
    <s v="Fall"/>
    <s v="Express"/>
    <x v="3"/>
    <s v="Quarterly"/>
    <n v="0.46998472296967786"/>
    <x v="2"/>
    <s v="35-44"/>
  </r>
  <r>
    <n v="2538"/>
    <n v="44"/>
    <s v="Male"/>
    <s v="Coat"/>
    <s v="Outerwear"/>
    <n v="49"/>
    <s v="Summer"/>
    <s v="2-Day Shipping"/>
    <x v="3"/>
    <s v="Fortnightly"/>
    <n v="0.9468174229704418"/>
    <x v="2"/>
    <s v="35-44"/>
  </r>
  <r>
    <n v="637"/>
    <n v="41"/>
    <s v="Male"/>
    <s v="Handbag"/>
    <s v="Accessories"/>
    <n v="30"/>
    <s v="Summer"/>
    <s v="Store Pickup"/>
    <x v="4"/>
    <s v="Every 3 Months"/>
    <n v="0.44537868689965243"/>
    <x v="2"/>
    <s v="35-44"/>
  </r>
  <r>
    <n v="2392"/>
    <n v="42"/>
    <s v="Male"/>
    <s v="Shirt"/>
    <s v="Clothing"/>
    <n v="74"/>
    <s v="Winter"/>
    <s v="Next Day Air"/>
    <x v="4"/>
    <s v="Quarterly"/>
    <n v="0.17113507409254003"/>
    <x v="2"/>
    <s v="35-44"/>
  </r>
  <r>
    <n v="197"/>
    <n v="38"/>
    <s v="Male"/>
    <s v="Boots"/>
    <s v="Footwear"/>
    <n v="88"/>
    <s v="Summer"/>
    <s v="Next Day Air"/>
    <x v="0"/>
    <s v="Fortnightly"/>
    <n v="0.68416054179363717"/>
    <x v="2"/>
    <s v="35-44"/>
  </r>
  <r>
    <n v="3355"/>
    <n v="42"/>
    <s v="Female"/>
    <s v="Skirt"/>
    <s v="Clothing"/>
    <n v="45"/>
    <s v="Fall"/>
    <s v="Next Day Air"/>
    <x v="3"/>
    <s v="Weekly"/>
    <n v="0.5949381036140311"/>
    <x v="2"/>
    <s v="35-44"/>
  </r>
  <r>
    <n v="2191"/>
    <n v="42"/>
    <s v="Male"/>
    <s v="Belt"/>
    <s v="Accessories"/>
    <n v="75"/>
    <s v="Spring"/>
    <s v="Express"/>
    <x v="0"/>
    <s v="Annually"/>
    <n v="0.99673878857725917"/>
    <x v="2"/>
    <s v="35-44"/>
  </r>
  <r>
    <n v="2150"/>
    <n v="38"/>
    <s v="Male"/>
    <s v="Sandals"/>
    <s v="Footwear"/>
    <n v="21"/>
    <s v="Winter"/>
    <s v="Standard"/>
    <x v="4"/>
    <s v="Weekly"/>
    <n v="0.97181417202535281"/>
    <x v="2"/>
    <s v="35-44"/>
  </r>
  <r>
    <n v="695"/>
    <n v="41"/>
    <s v="Male"/>
    <s v="Dress"/>
    <s v="Clothing"/>
    <n v="21"/>
    <s v="Fall"/>
    <s v="2-Day Shipping"/>
    <x v="5"/>
    <s v="Every 3 Months"/>
    <n v="0.36616033804839554"/>
    <x v="2"/>
    <s v="35-44"/>
  </r>
  <r>
    <n v="2825"/>
    <n v="39"/>
    <s v="Female"/>
    <s v="Hat"/>
    <s v="Accessories"/>
    <n v="90"/>
    <s v="Fall"/>
    <s v="Free Shipping"/>
    <x v="2"/>
    <s v="Quarterly"/>
    <n v="0.4895606329079808"/>
    <x v="2"/>
    <s v="35-44"/>
  </r>
  <r>
    <n v="3892"/>
    <n v="36"/>
    <s v="Female"/>
    <s v="Dress"/>
    <s v="Clothing"/>
    <n v="30"/>
    <s v="Winter"/>
    <s v="Free Shipping"/>
    <x v="4"/>
    <s v="Quarterly"/>
    <n v="0.91905093182257824"/>
    <x v="2"/>
    <s v="35-44"/>
  </r>
  <r>
    <n v="633"/>
    <n v="35"/>
    <s v="Male"/>
    <s v="Backpack"/>
    <s v="Accessories"/>
    <n v="51"/>
    <s v="Winter"/>
    <s v="Next Day Air"/>
    <x v="5"/>
    <s v="Fortnightly"/>
    <n v="0.19811433427310998"/>
    <x v="2"/>
    <s v="35-44"/>
  </r>
  <r>
    <n v="3564"/>
    <n v="43"/>
    <s v="Female"/>
    <s v="Blouse"/>
    <s v="Clothing"/>
    <n v="90"/>
    <s v="Summer"/>
    <s v="Standard"/>
    <x v="0"/>
    <s v="Every 3 Months"/>
    <n v="0.24168213190179166"/>
    <x v="2"/>
    <s v="35-44"/>
  </r>
  <r>
    <n v="1691"/>
    <n v="40"/>
    <s v="Male"/>
    <s v="Coat"/>
    <s v="Outerwear"/>
    <n v="30"/>
    <s v="Summer"/>
    <s v="Free Shipping"/>
    <x v="1"/>
    <s v="Annually"/>
    <n v="0.58705247945389427"/>
    <x v="2"/>
    <s v="35-44"/>
  </r>
  <r>
    <n v="2965"/>
    <n v="44"/>
    <s v="Female"/>
    <s v="Coat"/>
    <s v="Outerwear"/>
    <n v="25"/>
    <s v="Fall"/>
    <s v="2-Day Shipping"/>
    <x v="5"/>
    <s v="Fortnightly"/>
    <n v="0.31592042747557414"/>
    <x v="2"/>
    <s v="35-44"/>
  </r>
  <r>
    <n v="2947"/>
    <n v="38"/>
    <s v="Female"/>
    <s v="Pants"/>
    <s v="Clothing"/>
    <n v="77"/>
    <s v="Spring"/>
    <s v="Free Shipping"/>
    <x v="4"/>
    <s v="Quarterly"/>
    <n v="0.89047747421352919"/>
    <x v="2"/>
    <s v="35-44"/>
  </r>
  <r>
    <n v="3645"/>
    <n v="35"/>
    <s v="Female"/>
    <s v="Blouse"/>
    <s v="Clothing"/>
    <n v="32"/>
    <s v="Winter"/>
    <s v="Next Day Air"/>
    <x v="5"/>
    <s v="Weekly"/>
    <n v="0.92853058322184523"/>
    <x v="2"/>
    <s v="35-44"/>
  </r>
  <r>
    <n v="3622"/>
    <n v="38"/>
    <s v="Female"/>
    <s v="Sneakers"/>
    <s v="Footwear"/>
    <n v="32"/>
    <s v="Summer"/>
    <s v="2-Day Shipping"/>
    <x v="1"/>
    <s v="Fortnightly"/>
    <n v="0.75165055903445299"/>
    <x v="2"/>
    <s v="35-44"/>
  </r>
  <r>
    <n v="2570"/>
    <n v="42"/>
    <s v="Male"/>
    <s v="Dress"/>
    <s v="Clothing"/>
    <n v="75"/>
    <s v="Spring"/>
    <s v="Free Shipping"/>
    <x v="4"/>
    <s v="Bi-Weekly"/>
    <n v="0.36115762620535563"/>
    <x v="2"/>
    <s v="35-44"/>
  </r>
  <r>
    <n v="1084"/>
    <n v="35"/>
    <s v="Male"/>
    <s v="Backpack"/>
    <s v="Accessories"/>
    <n v="97"/>
    <s v="Summer"/>
    <s v="Store Pickup"/>
    <x v="1"/>
    <s v="Weekly"/>
    <n v="0.43736605080900748"/>
    <x v="2"/>
    <s v="35-44"/>
  </r>
  <r>
    <n v="758"/>
    <n v="41"/>
    <s v="Male"/>
    <s v="Hoodie"/>
    <s v="Clothing"/>
    <n v="32"/>
    <s v="Fall"/>
    <s v="Store Pickup"/>
    <x v="2"/>
    <s v="Quarterly"/>
    <n v="0.39730627619464853"/>
    <x v="2"/>
    <s v="35-44"/>
  </r>
  <r>
    <n v="1918"/>
    <n v="38"/>
    <s v="Male"/>
    <s v="Skirt"/>
    <s v="Clothing"/>
    <n v="71"/>
    <s v="Winter"/>
    <s v="Free Shipping"/>
    <x v="3"/>
    <s v="Bi-Weekly"/>
    <n v="0.29447807826016126"/>
    <x v="2"/>
    <s v="35-44"/>
  </r>
  <r>
    <n v="2251"/>
    <n v="41"/>
    <s v="Male"/>
    <s v="Shoes"/>
    <s v="Footwear"/>
    <n v="89"/>
    <s v="Summer"/>
    <s v="Store Pickup"/>
    <x v="0"/>
    <s v="Weekly"/>
    <n v="0.70970891494202359"/>
    <x v="2"/>
    <s v="35-44"/>
  </r>
  <r>
    <n v="422"/>
    <n v="38"/>
    <s v="Male"/>
    <s v="Shirt"/>
    <s v="Clothing"/>
    <n v="40"/>
    <s v="Winter"/>
    <s v="Standard"/>
    <x v="1"/>
    <s v="Bi-Weekly"/>
    <n v="0.10167446718199369"/>
    <x v="2"/>
    <s v="35-44"/>
  </r>
  <r>
    <n v="2758"/>
    <n v="39"/>
    <s v="Female"/>
    <s v="Hat"/>
    <s v="Accessories"/>
    <n v="98"/>
    <s v="Fall"/>
    <s v="Next Day Air"/>
    <x v="5"/>
    <s v="Monthly"/>
    <n v="4.0014274724236021E-2"/>
    <x v="2"/>
    <s v="35-44"/>
  </r>
  <r>
    <n v="1340"/>
    <n v="36"/>
    <s v="Male"/>
    <s v="Belt"/>
    <s v="Accessories"/>
    <n v="56"/>
    <s v="Winter"/>
    <s v="Next Day Air"/>
    <x v="4"/>
    <s v="Every 3 Months"/>
    <n v="0.18345089462389041"/>
    <x v="2"/>
    <s v="35-44"/>
  </r>
  <r>
    <n v="2693"/>
    <n v="40"/>
    <s v="Female"/>
    <s v="Sneakers"/>
    <s v="Footwear"/>
    <n v="90"/>
    <s v="Spring"/>
    <s v="Free Shipping"/>
    <x v="2"/>
    <s v="Every 3 Months"/>
    <n v="0.1951886085767125"/>
    <x v="2"/>
    <s v="35-44"/>
  </r>
  <r>
    <n v="965"/>
    <n v="42"/>
    <s v="Male"/>
    <s v="Sandals"/>
    <s v="Footwear"/>
    <n v="51"/>
    <s v="Spring"/>
    <s v="Next Day Air"/>
    <x v="5"/>
    <s v="Bi-Weekly"/>
    <n v="5.1277417151721627E-2"/>
    <x v="2"/>
    <s v="35-44"/>
  </r>
  <r>
    <n v="3736"/>
    <n v="38"/>
    <s v="Female"/>
    <s v="Sandals"/>
    <s v="Footwear"/>
    <n v="44"/>
    <s v="Spring"/>
    <s v="2-Day Shipping"/>
    <x v="3"/>
    <s v="Annually"/>
    <n v="0.71263643870509863"/>
    <x v="2"/>
    <s v="35-44"/>
  </r>
  <r>
    <n v="2010"/>
    <n v="37"/>
    <s v="Male"/>
    <s v="Boots"/>
    <s v="Footwear"/>
    <n v="99"/>
    <s v="Summer"/>
    <s v="Next Day Air"/>
    <x v="5"/>
    <s v="Bi-Weekly"/>
    <n v="0.98319678667350463"/>
    <x v="2"/>
    <s v="35-44"/>
  </r>
  <r>
    <n v="2713"/>
    <n v="37"/>
    <s v="Female"/>
    <s v="Jacket"/>
    <s v="Outerwear"/>
    <n v="95"/>
    <s v="Fall"/>
    <s v="Standard"/>
    <x v="2"/>
    <s v="Quarterly"/>
    <n v="0.32823588920499636"/>
    <x v="2"/>
    <s v="35-44"/>
  </r>
  <r>
    <n v="3479"/>
    <n v="36"/>
    <s v="Female"/>
    <s v="Handbag"/>
    <s v="Accessories"/>
    <n v="57"/>
    <s v="Fall"/>
    <s v="Store Pickup"/>
    <x v="3"/>
    <s v="Quarterly"/>
    <n v="0.57093265722624909"/>
    <x v="2"/>
    <s v="35-44"/>
  </r>
  <r>
    <n v="895"/>
    <n v="44"/>
    <s v="Male"/>
    <s v="Hoodie"/>
    <s v="Clothing"/>
    <n v="60"/>
    <s v="Spring"/>
    <s v="Free Shipping"/>
    <x v="2"/>
    <s v="Quarterly"/>
    <n v="4.6875564970151218E-2"/>
    <x v="2"/>
    <s v="35-44"/>
  </r>
  <r>
    <n v="2875"/>
    <n v="36"/>
    <s v="Female"/>
    <s v="Shirt"/>
    <s v="Clothing"/>
    <n v="29"/>
    <s v="Summer"/>
    <s v="Standard"/>
    <x v="2"/>
    <s v="Annually"/>
    <n v="0.5224286467961754"/>
    <x v="2"/>
    <s v="35-44"/>
  </r>
  <r>
    <n v="724"/>
    <n v="35"/>
    <s v="Male"/>
    <s v="Jewelry"/>
    <s v="Accessories"/>
    <n v="53"/>
    <s v="Fall"/>
    <s v="Express"/>
    <x v="3"/>
    <s v="Monthly"/>
    <n v="0.72964228715427493"/>
    <x v="2"/>
    <s v="35-44"/>
  </r>
  <r>
    <n v="3007"/>
    <n v="37"/>
    <s v="Female"/>
    <s v="Dress"/>
    <s v="Clothing"/>
    <n v="99"/>
    <s v="Summer"/>
    <s v="Store Pickup"/>
    <x v="5"/>
    <s v="Bi-Weekly"/>
    <n v="0.5640039219550973"/>
    <x v="2"/>
    <s v="35-44"/>
  </r>
  <r>
    <n v="2323"/>
    <n v="39"/>
    <s v="Male"/>
    <s v="Coat"/>
    <s v="Outerwear"/>
    <n v="84"/>
    <s v="Spring"/>
    <s v="Store Pickup"/>
    <x v="5"/>
    <s v="Fortnightly"/>
    <n v="0.49520753439110865"/>
    <x v="2"/>
    <s v="35-44"/>
  </r>
  <r>
    <n v="881"/>
    <n v="39"/>
    <s v="Male"/>
    <s v="Backpack"/>
    <s v="Accessories"/>
    <n v="75"/>
    <s v="Spring"/>
    <s v="Express"/>
    <x v="2"/>
    <s v="Monthly"/>
    <n v="0.63210514349071945"/>
    <x v="2"/>
    <s v="35-44"/>
  </r>
  <r>
    <n v="797"/>
    <n v="42"/>
    <s v="Male"/>
    <s v="Socks"/>
    <s v="Clothing"/>
    <n v="78"/>
    <s v="Fall"/>
    <s v="2-Day Shipping"/>
    <x v="0"/>
    <s v="Annually"/>
    <n v="0.26943574712002327"/>
    <x v="2"/>
    <s v="35-44"/>
  </r>
  <r>
    <n v="2333"/>
    <n v="36"/>
    <s v="Male"/>
    <s v="Scarf"/>
    <s v="Accessories"/>
    <n v="53"/>
    <s v="Fall"/>
    <s v="Store Pickup"/>
    <x v="5"/>
    <s v="Monthly"/>
    <n v="0.17140665693849144"/>
    <x v="2"/>
    <s v="35-44"/>
  </r>
  <r>
    <n v="2672"/>
    <n v="37"/>
    <s v="Female"/>
    <s v="Sandals"/>
    <s v="Footwear"/>
    <n v="64"/>
    <s v="Winter"/>
    <s v="2-Day Shipping"/>
    <x v="3"/>
    <s v="Every 3 Months"/>
    <n v="0.49264078483193741"/>
    <x v="2"/>
    <s v="35-44"/>
  </r>
  <r>
    <n v="2352"/>
    <n v="38"/>
    <s v="Male"/>
    <s v="Sweater"/>
    <s v="Clothing"/>
    <n v="50"/>
    <s v="Fall"/>
    <s v="Store Pickup"/>
    <x v="3"/>
    <s v="Bi-Weekly"/>
    <n v="0.99423998665898428"/>
    <x v="2"/>
    <s v="35-44"/>
  </r>
  <r>
    <n v="35"/>
    <n v="36"/>
    <s v="Male"/>
    <s v="T-shirt"/>
    <s v="Clothing"/>
    <n v="91"/>
    <s v="Spring"/>
    <s v="2-Day Shipping"/>
    <x v="3"/>
    <s v="Quarterly"/>
    <n v="0.92832956046584103"/>
    <x v="2"/>
    <s v="35-44"/>
  </r>
  <r>
    <n v="958"/>
    <n v="38"/>
    <s v="Male"/>
    <s v="Scarf"/>
    <s v="Accessories"/>
    <n v="23"/>
    <s v="Spring"/>
    <s v="Store Pickup"/>
    <x v="1"/>
    <s v="Quarterly"/>
    <n v="0.96767388187063474"/>
    <x v="2"/>
    <s v="35-44"/>
  </r>
  <r>
    <n v="3626"/>
    <n v="44"/>
    <s v="Female"/>
    <s v="Scarf"/>
    <s v="Accessories"/>
    <n v="99"/>
    <s v="Winter"/>
    <s v="Express"/>
    <x v="3"/>
    <s v="Weekly"/>
    <n v="0.76855065425109592"/>
    <x v="2"/>
    <s v="35-44"/>
  </r>
  <r>
    <n v="2526"/>
    <n v="39"/>
    <s v="Male"/>
    <s v="Sweater"/>
    <s v="Clothing"/>
    <n v="72"/>
    <s v="Winter"/>
    <s v="Standard"/>
    <x v="3"/>
    <s v="Weekly"/>
    <n v="0.29461660950646529"/>
    <x v="2"/>
    <s v="35-44"/>
  </r>
  <r>
    <n v="1459"/>
    <n v="35"/>
    <s v="Male"/>
    <s v="Sweater"/>
    <s v="Clothing"/>
    <n v="28"/>
    <s v="Spring"/>
    <s v="2-Day Shipping"/>
    <x v="5"/>
    <s v="Weekly"/>
    <n v="0.57180385679454238"/>
    <x v="2"/>
    <s v="35-44"/>
  </r>
  <r>
    <n v="2075"/>
    <n v="36"/>
    <s v="Male"/>
    <s v="Scarf"/>
    <s v="Accessories"/>
    <n v="53"/>
    <s v="Summer"/>
    <s v="Free Shipping"/>
    <x v="2"/>
    <s v="Fortnightly"/>
    <n v="6.9699923206200332E-2"/>
    <x v="2"/>
    <s v="35-44"/>
  </r>
  <r>
    <n v="749"/>
    <n v="35"/>
    <s v="Male"/>
    <s v="Hat"/>
    <s v="Accessories"/>
    <n v="39"/>
    <s v="Fall"/>
    <s v="Free Shipping"/>
    <x v="4"/>
    <s v="Quarterly"/>
    <n v="0.82423271035663848"/>
    <x v="2"/>
    <s v="35-44"/>
  </r>
  <r>
    <n v="236"/>
    <n v="43"/>
    <s v="Male"/>
    <s v="Sunglasses"/>
    <s v="Accessories"/>
    <n v="89"/>
    <s v="Winter"/>
    <s v="Free Shipping"/>
    <x v="2"/>
    <s v="Quarterly"/>
    <n v="0.95482305384966004"/>
    <x v="2"/>
    <s v="35-44"/>
  </r>
  <r>
    <n v="483"/>
    <n v="41"/>
    <s v="Male"/>
    <s v="Belt"/>
    <s v="Accessories"/>
    <n v="42"/>
    <s v="Winter"/>
    <s v="2-Day Shipping"/>
    <x v="5"/>
    <s v="Annually"/>
    <n v="0.84985577630072917"/>
    <x v="2"/>
    <s v="35-44"/>
  </r>
  <r>
    <n v="263"/>
    <n v="37"/>
    <s v="Male"/>
    <s v="Pants"/>
    <s v="Clothing"/>
    <n v="40"/>
    <s v="Summer"/>
    <s v="Next Day Air"/>
    <x v="2"/>
    <s v="Annually"/>
    <n v="0.19994624833729358"/>
    <x v="2"/>
    <s v="35-44"/>
  </r>
  <r>
    <n v="3696"/>
    <n v="38"/>
    <s v="Female"/>
    <s v="Skirt"/>
    <s v="Clothing"/>
    <n v="33"/>
    <s v="Fall"/>
    <s v="Standard"/>
    <x v="4"/>
    <s v="Fortnightly"/>
    <n v="0.9164402736047681"/>
    <x v="2"/>
    <s v="35-44"/>
  </r>
  <r>
    <n v="1481"/>
    <n v="39"/>
    <s v="Male"/>
    <s v="Jewelry"/>
    <s v="Accessories"/>
    <n v="74"/>
    <s v="Fall"/>
    <s v="Express"/>
    <x v="1"/>
    <s v="Quarterly"/>
    <n v="0.41098620968983512"/>
    <x v="2"/>
    <s v="35-44"/>
  </r>
  <r>
    <n v="2388"/>
    <n v="36"/>
    <s v="Male"/>
    <s v="Hat"/>
    <s v="Accessories"/>
    <n v="95"/>
    <s v="Summer"/>
    <s v="2-Day Shipping"/>
    <x v="2"/>
    <s v="Monthly"/>
    <n v="0.6657362315013996"/>
    <x v="2"/>
    <s v="35-44"/>
  </r>
  <r>
    <n v="56"/>
    <n v="40"/>
    <s v="Male"/>
    <s v="Jacket"/>
    <s v="Outerwear"/>
    <n v="28"/>
    <s v="Winter"/>
    <s v="2-Day Shipping"/>
    <x v="0"/>
    <s v="Annually"/>
    <n v="0.18290395050372477"/>
    <x v="2"/>
    <s v="35-44"/>
  </r>
  <r>
    <n v="3574"/>
    <n v="43"/>
    <s v="Female"/>
    <s v="Jeans"/>
    <s v="Clothing"/>
    <n v="67"/>
    <s v="Fall"/>
    <s v="Free Shipping"/>
    <x v="3"/>
    <s v="Monthly"/>
    <n v="0.56029929502700959"/>
    <x v="2"/>
    <s v="35-44"/>
  </r>
  <r>
    <n v="3741"/>
    <n v="42"/>
    <s v="Female"/>
    <s v="Pants"/>
    <s v="Clothing"/>
    <n v="96"/>
    <s v="Summer"/>
    <s v="Store Pickup"/>
    <x v="2"/>
    <s v="Bi-Weekly"/>
    <n v="0.54548338653093553"/>
    <x v="2"/>
    <s v="35-44"/>
  </r>
  <r>
    <n v="392"/>
    <n v="37"/>
    <s v="Male"/>
    <s v="Sweater"/>
    <s v="Clothing"/>
    <n v="86"/>
    <s v="Spring"/>
    <s v="Standard"/>
    <x v="1"/>
    <s v="Fortnightly"/>
    <n v="0.38527504786923905"/>
    <x v="2"/>
    <s v="35-44"/>
  </r>
  <r>
    <n v="3026"/>
    <n v="40"/>
    <s v="Female"/>
    <s v="Shoes"/>
    <s v="Footwear"/>
    <n v="60"/>
    <s v="Summer"/>
    <s v="Store Pickup"/>
    <x v="3"/>
    <s v="Monthly"/>
    <n v="0.67487327884526371"/>
    <x v="2"/>
    <s v="35-44"/>
  </r>
  <r>
    <n v="1134"/>
    <n v="36"/>
    <s v="Male"/>
    <s v="Shoes"/>
    <s v="Footwear"/>
    <n v="36"/>
    <s v="Winter"/>
    <s v="2-Day Shipping"/>
    <x v="1"/>
    <s v="Weekly"/>
    <n v="6.5727613455991429E-3"/>
    <x v="2"/>
    <s v="35-44"/>
  </r>
  <r>
    <n v="2378"/>
    <n v="44"/>
    <s v="Male"/>
    <s v="Blouse"/>
    <s v="Clothing"/>
    <n v="94"/>
    <s v="Fall"/>
    <s v="Next Day Air"/>
    <x v="1"/>
    <s v="Annually"/>
    <n v="0.37834551982827724"/>
    <x v="2"/>
    <s v="35-44"/>
  </r>
  <r>
    <n v="45"/>
    <n v="39"/>
    <s v="Male"/>
    <s v="Hat"/>
    <s v="Accessories"/>
    <n v="53"/>
    <s v="Summer"/>
    <s v="Free Shipping"/>
    <x v="3"/>
    <s v="Weekly"/>
    <n v="0.74170541848705096"/>
    <x v="2"/>
    <s v="35-44"/>
  </r>
  <r>
    <n v="3778"/>
    <n v="43"/>
    <s v="Female"/>
    <s v="Shorts"/>
    <s v="Clothing"/>
    <n v="65"/>
    <s v="Fall"/>
    <s v="Express"/>
    <x v="1"/>
    <s v="Weekly"/>
    <n v="0.83242923567299421"/>
    <x v="2"/>
    <s v="35-44"/>
  </r>
  <r>
    <n v="1338"/>
    <n v="37"/>
    <s v="Male"/>
    <s v="Sweater"/>
    <s v="Clothing"/>
    <n v="86"/>
    <s v="Spring"/>
    <s v="Express"/>
    <x v="0"/>
    <s v="Bi-Weekly"/>
    <n v="0.85375521974756685"/>
    <x v="2"/>
    <s v="35-44"/>
  </r>
  <r>
    <n v="796"/>
    <n v="39"/>
    <s v="Male"/>
    <s v="Sandals"/>
    <s v="Footwear"/>
    <n v="26"/>
    <s v="Summer"/>
    <s v="Store Pickup"/>
    <x v="5"/>
    <s v="Annually"/>
    <n v="0.17756854344184059"/>
    <x v="2"/>
    <s v="35-44"/>
  </r>
  <r>
    <n v="970"/>
    <n v="40"/>
    <s v="Male"/>
    <s v="Coat"/>
    <s v="Outerwear"/>
    <n v="31"/>
    <s v="Fall"/>
    <s v="Express"/>
    <x v="3"/>
    <s v="Monthly"/>
    <n v="0.81472222164615948"/>
    <x v="2"/>
    <s v="35-44"/>
  </r>
  <r>
    <n v="3646"/>
    <n v="38"/>
    <s v="Female"/>
    <s v="Backpack"/>
    <s v="Accessories"/>
    <n v="90"/>
    <s v="Summer"/>
    <s v="Free Shipping"/>
    <x v="0"/>
    <s v="Every 3 Months"/>
    <n v="0.72451962118234958"/>
    <x v="2"/>
    <s v="35-44"/>
  </r>
  <r>
    <n v="2692"/>
    <n v="43"/>
    <s v="Female"/>
    <s v="Pants"/>
    <s v="Clothing"/>
    <n v="25"/>
    <s v="Winter"/>
    <s v="2-Day Shipping"/>
    <x v="1"/>
    <s v="Monthly"/>
    <n v="0.52580918836840018"/>
    <x v="2"/>
    <s v="35-44"/>
  </r>
  <r>
    <n v="3402"/>
    <n v="44"/>
    <s v="Female"/>
    <s v="Backpack"/>
    <s v="Accessories"/>
    <n v="71"/>
    <s v="Winter"/>
    <s v="Standard"/>
    <x v="0"/>
    <s v="Weekly"/>
    <n v="0.99607295216236835"/>
    <x v="2"/>
    <s v="35-44"/>
  </r>
  <r>
    <n v="3795"/>
    <n v="44"/>
    <s v="Female"/>
    <s v="Scarf"/>
    <s v="Accessories"/>
    <n v="82"/>
    <s v="Summer"/>
    <s v="2-Day Shipping"/>
    <x v="5"/>
    <s v="Weekly"/>
    <n v="0.3800348081285041"/>
    <x v="2"/>
    <s v="35-44"/>
  </r>
  <r>
    <n v="3765"/>
    <n v="36"/>
    <s v="Female"/>
    <s v="Socks"/>
    <s v="Clothing"/>
    <n v="21"/>
    <s v="Fall"/>
    <s v="Next Day Air"/>
    <x v="5"/>
    <s v="Monthly"/>
    <n v="0.29501654014419054"/>
    <x v="2"/>
    <s v="35-44"/>
  </r>
  <r>
    <n v="1509"/>
    <n v="35"/>
    <s v="Male"/>
    <s v="Blouse"/>
    <s v="Clothing"/>
    <n v="84"/>
    <s v="Spring"/>
    <s v="Store Pickup"/>
    <x v="1"/>
    <s v="Every 3 Months"/>
    <n v="0.6846018993897397"/>
    <x v="2"/>
    <s v="35-44"/>
  </r>
  <r>
    <n v="1938"/>
    <n v="43"/>
    <s v="Male"/>
    <s v="Socks"/>
    <s v="Clothing"/>
    <n v="53"/>
    <s v="Summer"/>
    <s v="2-Day Shipping"/>
    <x v="4"/>
    <s v="Monthly"/>
    <n v="0.31142717501536465"/>
    <x v="2"/>
    <s v="35-44"/>
  </r>
  <r>
    <n v="303"/>
    <n v="37"/>
    <s v="Male"/>
    <s v="Sweater"/>
    <s v="Clothing"/>
    <n v="44"/>
    <s v="Summer"/>
    <s v="Express"/>
    <x v="4"/>
    <s v="Every 3 Months"/>
    <n v="2.0963801642330138E-2"/>
    <x v="2"/>
    <s v="35-44"/>
  </r>
  <r>
    <n v="3550"/>
    <n v="44"/>
    <s v="Female"/>
    <s v="T-shirt"/>
    <s v="Clothing"/>
    <n v="34"/>
    <s v="Summer"/>
    <s v="2-Day Shipping"/>
    <x v="4"/>
    <s v="Fortnightly"/>
    <n v="0.59562174737306672"/>
    <x v="2"/>
    <s v="35-44"/>
  </r>
  <r>
    <n v="155"/>
    <n v="41"/>
    <s v="Male"/>
    <s v="Dress"/>
    <s v="Clothing"/>
    <n v="98"/>
    <s v="Fall"/>
    <s v="Next Day Air"/>
    <x v="5"/>
    <s v="Quarterly"/>
    <n v="0.79351923139139569"/>
    <x v="2"/>
    <s v="35-44"/>
  </r>
  <r>
    <n v="2482"/>
    <n v="41"/>
    <s v="Male"/>
    <s v="Belt"/>
    <s v="Accessories"/>
    <n v="92"/>
    <s v="Fall"/>
    <s v="Free Shipping"/>
    <x v="2"/>
    <s v="Weekly"/>
    <n v="0.31544093098018888"/>
    <x v="2"/>
    <s v="35-44"/>
  </r>
  <r>
    <n v="2898"/>
    <n v="43"/>
    <s v="Female"/>
    <s v="Jacket"/>
    <s v="Outerwear"/>
    <n v="59"/>
    <s v="Fall"/>
    <s v="Free Shipping"/>
    <x v="1"/>
    <s v="Fortnightly"/>
    <n v="0.63111723842068645"/>
    <x v="2"/>
    <s v="35-44"/>
  </r>
  <r>
    <n v="2681"/>
    <n v="44"/>
    <s v="Female"/>
    <s v="Socks"/>
    <s v="Clothing"/>
    <n v="37"/>
    <s v="Fall"/>
    <s v="Next Day Air"/>
    <x v="5"/>
    <s v="Annually"/>
    <n v="8.2945741817186391E-3"/>
    <x v="2"/>
    <s v="35-44"/>
  </r>
  <r>
    <n v="1364"/>
    <n v="36"/>
    <s v="Male"/>
    <s v="Blouse"/>
    <s v="Clothing"/>
    <n v="90"/>
    <s v="Summer"/>
    <s v="Express"/>
    <x v="3"/>
    <s v="Quarterly"/>
    <n v="0.99924647806360356"/>
    <x v="2"/>
    <s v="35-44"/>
  </r>
  <r>
    <n v="442"/>
    <n v="43"/>
    <s v="Male"/>
    <s v="Hoodie"/>
    <s v="Clothing"/>
    <n v="81"/>
    <s v="Winter"/>
    <s v="Standard"/>
    <x v="0"/>
    <s v="Annually"/>
    <n v="0.92778950154773976"/>
    <x v="2"/>
    <s v="35-44"/>
  </r>
  <r>
    <n v="670"/>
    <n v="43"/>
    <s v="Male"/>
    <s v="Jacket"/>
    <s v="Outerwear"/>
    <n v="89"/>
    <s v="Spring"/>
    <s v="Free Shipping"/>
    <x v="5"/>
    <s v="Bi-Weekly"/>
    <n v="0.52820602964798735"/>
    <x v="2"/>
    <s v="35-44"/>
  </r>
  <r>
    <n v="2250"/>
    <n v="42"/>
    <s v="Male"/>
    <s v="Gloves"/>
    <s v="Accessories"/>
    <n v="45"/>
    <s v="Spring"/>
    <s v="Next Day Air"/>
    <x v="2"/>
    <s v="Weekly"/>
    <n v="1.9530476708997657E-3"/>
    <x v="2"/>
    <s v="35-44"/>
  </r>
  <r>
    <n v="1527"/>
    <n v="41"/>
    <s v="Male"/>
    <s v="Jacket"/>
    <s v="Outerwear"/>
    <n v="22"/>
    <s v="Summer"/>
    <s v="Next Day Air"/>
    <x v="3"/>
    <s v="Monthly"/>
    <n v="0.90385011287268724"/>
    <x v="2"/>
    <s v="35-44"/>
  </r>
  <r>
    <n v="1177"/>
    <n v="36"/>
    <s v="Male"/>
    <s v="Dress"/>
    <s v="Clothing"/>
    <n v="83"/>
    <s v="Winter"/>
    <s v="Free Shipping"/>
    <x v="3"/>
    <s v="Quarterly"/>
    <n v="6.5005702359163253E-2"/>
    <x v="2"/>
    <s v="35-44"/>
  </r>
  <r>
    <n v="1484"/>
    <n v="39"/>
    <s v="Male"/>
    <s v="Jewelry"/>
    <s v="Accessories"/>
    <n v="61"/>
    <s v="Summer"/>
    <s v="Next Day Air"/>
    <x v="2"/>
    <s v="Bi-Weekly"/>
    <n v="0.47760549396415419"/>
    <x v="2"/>
    <s v="35-44"/>
  </r>
  <r>
    <n v="3883"/>
    <n v="35"/>
    <s v="Female"/>
    <s v="Pants"/>
    <s v="Clothing"/>
    <n v="95"/>
    <s v="Fall"/>
    <s v="Free Shipping"/>
    <x v="1"/>
    <s v="Fortnightly"/>
    <n v="3.0207998525793034E-2"/>
    <x v="2"/>
    <s v="35-44"/>
  </r>
  <r>
    <n v="886"/>
    <n v="41"/>
    <s v="Male"/>
    <s v="Dress"/>
    <s v="Clothing"/>
    <n v="99"/>
    <s v="Fall"/>
    <s v="Free Shipping"/>
    <x v="2"/>
    <s v="Every 3 Months"/>
    <n v="0.98725685473242031"/>
    <x v="2"/>
    <s v="35-44"/>
  </r>
  <r>
    <n v="3893"/>
    <n v="35"/>
    <s v="Female"/>
    <s v="Jewelry"/>
    <s v="Accessories"/>
    <n v="86"/>
    <s v="Summer"/>
    <s v="Standard"/>
    <x v="3"/>
    <s v="Fortnightly"/>
    <n v="0.18755488179837787"/>
    <x v="2"/>
    <s v="35-44"/>
  </r>
  <r>
    <n v="1928"/>
    <n v="40"/>
    <s v="Male"/>
    <s v="Pants"/>
    <s v="Clothing"/>
    <n v="29"/>
    <s v="Summer"/>
    <s v="Standard"/>
    <x v="1"/>
    <s v="Every 3 Months"/>
    <n v="0.90821046914914128"/>
    <x v="2"/>
    <s v="35-44"/>
  </r>
  <r>
    <n v="3303"/>
    <n v="36"/>
    <s v="Female"/>
    <s v="Blouse"/>
    <s v="Clothing"/>
    <n v="82"/>
    <s v="Winter"/>
    <s v="Standard"/>
    <x v="5"/>
    <s v="Bi-Weekly"/>
    <n v="0.34565674614485453"/>
    <x v="2"/>
    <s v="35-44"/>
  </r>
  <r>
    <n v="1194"/>
    <n v="40"/>
    <s v="Male"/>
    <s v="Jacket"/>
    <s v="Outerwear"/>
    <n v="55"/>
    <s v="Fall"/>
    <s v="2-Day Shipping"/>
    <x v="0"/>
    <s v="Fortnightly"/>
    <n v="0.969640138820139"/>
    <x v="2"/>
    <s v="35-44"/>
  </r>
  <r>
    <n v="2226"/>
    <n v="38"/>
    <s v="Male"/>
    <s v="Belt"/>
    <s v="Accessories"/>
    <n v="64"/>
    <s v="Spring"/>
    <s v="Free Shipping"/>
    <x v="0"/>
    <s v="Annually"/>
    <n v="0.21286848698511818"/>
    <x v="2"/>
    <s v="35-44"/>
  </r>
  <r>
    <n v="2565"/>
    <n v="42"/>
    <s v="Male"/>
    <s v="Scarf"/>
    <s v="Accessories"/>
    <n v="90"/>
    <s v="Winter"/>
    <s v="2-Day Shipping"/>
    <x v="4"/>
    <s v="Weekly"/>
    <n v="0.13814733855209815"/>
    <x v="2"/>
    <s v="35-44"/>
  </r>
  <r>
    <n v="72"/>
    <n v="36"/>
    <s v="Male"/>
    <s v="Dress"/>
    <s v="Clothing"/>
    <n v="48"/>
    <s v="Summer"/>
    <s v="Express"/>
    <x v="4"/>
    <s v="Annually"/>
    <n v="0.54818020168343407"/>
    <x v="2"/>
    <s v="35-44"/>
  </r>
  <r>
    <n v="3046"/>
    <n v="42"/>
    <s v="Female"/>
    <s v="Socks"/>
    <s v="Clothing"/>
    <n v="37"/>
    <s v="Winter"/>
    <s v="2-Day Shipping"/>
    <x v="3"/>
    <s v="Bi-Weekly"/>
    <n v="1.0736025071387156E-2"/>
    <x v="2"/>
    <s v="35-44"/>
  </r>
  <r>
    <n v="1183"/>
    <n v="37"/>
    <s v="Male"/>
    <s v="Jewelry"/>
    <s v="Accessories"/>
    <n v="21"/>
    <s v="Spring"/>
    <s v="Express"/>
    <x v="3"/>
    <s v="Quarterly"/>
    <n v="0.64302367402497618"/>
    <x v="2"/>
    <s v="35-44"/>
  </r>
  <r>
    <n v="537"/>
    <n v="44"/>
    <s v="Male"/>
    <s v="Jacket"/>
    <s v="Outerwear"/>
    <n v="84"/>
    <s v="Fall"/>
    <s v="Store Pickup"/>
    <x v="2"/>
    <s v="Every 3 Months"/>
    <n v="0.24311983660523684"/>
    <x v="2"/>
    <s v="35-44"/>
  </r>
  <r>
    <n v="672"/>
    <n v="38"/>
    <s v="Male"/>
    <s v="Jacket"/>
    <s v="Outerwear"/>
    <n v="30"/>
    <s v="Winter"/>
    <s v="Express"/>
    <x v="1"/>
    <s v="Weekly"/>
    <n v="0.28307747951866336"/>
    <x v="2"/>
    <s v="35-44"/>
  </r>
  <r>
    <n v="2386"/>
    <n v="41"/>
    <s v="Male"/>
    <s v="Scarf"/>
    <s v="Accessories"/>
    <n v="31"/>
    <s v="Fall"/>
    <s v="Express"/>
    <x v="3"/>
    <s v="Weekly"/>
    <n v="0.27141437366128185"/>
    <x v="2"/>
    <s v="35-44"/>
  </r>
  <r>
    <n v="2239"/>
    <n v="40"/>
    <s v="Male"/>
    <s v="Sneakers"/>
    <s v="Footwear"/>
    <n v="84"/>
    <s v="Winter"/>
    <s v="Standard"/>
    <x v="2"/>
    <s v="Weekly"/>
    <n v="0.70357042472768982"/>
    <x v="2"/>
    <s v="35-44"/>
  </r>
  <r>
    <n v="1664"/>
    <n v="43"/>
    <s v="Male"/>
    <s v="Shirt"/>
    <s v="Clothing"/>
    <n v="22"/>
    <s v="Summer"/>
    <s v="Standard"/>
    <x v="1"/>
    <s v="Bi-Weekly"/>
    <n v="0.58153473191829441"/>
    <x v="2"/>
    <s v="35-44"/>
  </r>
  <r>
    <n v="1983"/>
    <n v="41"/>
    <s v="Male"/>
    <s v="Sunglasses"/>
    <s v="Accessories"/>
    <n v="77"/>
    <s v="Summer"/>
    <s v="2-Day Shipping"/>
    <x v="3"/>
    <s v="Monthly"/>
    <n v="0.95548695854527477"/>
    <x v="2"/>
    <s v="35-44"/>
  </r>
  <r>
    <n v="2038"/>
    <n v="39"/>
    <s v="Male"/>
    <s v="Belt"/>
    <s v="Accessories"/>
    <n v="87"/>
    <s v="Summer"/>
    <s v="Express"/>
    <x v="5"/>
    <s v="Bi-Weekly"/>
    <n v="6.9405867378663166E-2"/>
    <x v="2"/>
    <s v="35-44"/>
  </r>
  <r>
    <n v="1386"/>
    <n v="41"/>
    <s v="Male"/>
    <s v="Jewelry"/>
    <s v="Accessories"/>
    <n v="64"/>
    <s v="Fall"/>
    <s v="Store Pickup"/>
    <x v="4"/>
    <s v="Bi-Weekly"/>
    <n v="0.71142540047426228"/>
    <x v="2"/>
    <s v="35-44"/>
  </r>
  <r>
    <n v="2261"/>
    <n v="38"/>
    <s v="Male"/>
    <s v="Scarf"/>
    <s v="Accessories"/>
    <n v="82"/>
    <s v="Fall"/>
    <s v="Express"/>
    <x v="3"/>
    <s v="Quarterly"/>
    <n v="0.15118650399578315"/>
    <x v="2"/>
    <s v="35-44"/>
  </r>
  <r>
    <n v="3329"/>
    <n v="42"/>
    <s v="Female"/>
    <s v="Sandals"/>
    <s v="Footwear"/>
    <n v="35"/>
    <s v="Spring"/>
    <s v="Free Shipping"/>
    <x v="1"/>
    <s v="Bi-Weekly"/>
    <n v="0.99363952894087659"/>
    <x v="2"/>
    <s v="35-44"/>
  </r>
  <r>
    <n v="1327"/>
    <n v="40"/>
    <s v="Male"/>
    <s v="Shoes"/>
    <s v="Footwear"/>
    <n v="50"/>
    <s v="Spring"/>
    <s v="Free Shipping"/>
    <x v="1"/>
    <s v="Monthly"/>
    <n v="0.52238461810239667"/>
    <x v="2"/>
    <s v="35-44"/>
  </r>
  <r>
    <n v="2284"/>
    <n v="44"/>
    <s v="Male"/>
    <s v="Handbag"/>
    <s v="Accessories"/>
    <n v="45"/>
    <s v="Winter"/>
    <s v="Free Shipping"/>
    <x v="0"/>
    <s v="Fortnightly"/>
    <n v="0.48702166971823413"/>
    <x v="2"/>
    <s v="35-44"/>
  </r>
  <r>
    <n v="1584"/>
    <n v="37"/>
    <s v="Male"/>
    <s v="Scarf"/>
    <s v="Accessories"/>
    <n v="92"/>
    <s v="Summer"/>
    <s v="Next Day Air"/>
    <x v="5"/>
    <s v="Annually"/>
    <n v="0.62098659086214303"/>
    <x v="2"/>
    <s v="35-44"/>
  </r>
  <r>
    <n v="114"/>
    <n v="44"/>
    <s v="Male"/>
    <s v="Hat"/>
    <s v="Accessories"/>
    <n v="54"/>
    <s v="Winter"/>
    <s v="Next Day Air"/>
    <x v="3"/>
    <s v="Quarterly"/>
    <n v="0.38692900822280907"/>
    <x v="2"/>
    <s v="35-44"/>
  </r>
  <r>
    <n v="2122"/>
    <n v="43"/>
    <s v="Male"/>
    <s v="Backpack"/>
    <s v="Accessories"/>
    <n v="68"/>
    <s v="Winter"/>
    <s v="2-Day Shipping"/>
    <x v="4"/>
    <s v="Monthly"/>
    <n v="0.58515642078894292"/>
    <x v="2"/>
    <s v="35-44"/>
  </r>
  <r>
    <n v="1618"/>
    <n v="43"/>
    <s v="Male"/>
    <s v="Blouse"/>
    <s v="Clothing"/>
    <n v="64"/>
    <s v="Winter"/>
    <s v="Standard"/>
    <x v="0"/>
    <s v="Fortnightly"/>
    <n v="0.9629833513532069"/>
    <x v="2"/>
    <s v="35-44"/>
  </r>
  <r>
    <n v="2240"/>
    <n v="42"/>
    <s v="Male"/>
    <s v="Jewelry"/>
    <s v="Accessories"/>
    <n v="96"/>
    <s v="Summer"/>
    <s v="2-Day Shipping"/>
    <x v="0"/>
    <s v="Every 3 Months"/>
    <n v="0.14316963302499297"/>
    <x v="2"/>
    <s v="35-44"/>
  </r>
  <r>
    <n v="1536"/>
    <n v="36"/>
    <s v="Male"/>
    <s v="Sandals"/>
    <s v="Footwear"/>
    <n v="74"/>
    <s v="Fall"/>
    <s v="2-Day Shipping"/>
    <x v="5"/>
    <s v="Monthly"/>
    <n v="0.88704065527833054"/>
    <x v="2"/>
    <s v="35-44"/>
  </r>
  <r>
    <n v="2835"/>
    <n v="39"/>
    <s v="Female"/>
    <s v="Jacket"/>
    <s v="Outerwear"/>
    <n v="43"/>
    <s v="Fall"/>
    <s v="2-Day Shipping"/>
    <x v="0"/>
    <s v="Weekly"/>
    <n v="0.41325988057954965"/>
    <x v="2"/>
    <s v="35-44"/>
  </r>
  <r>
    <n v="1597"/>
    <n v="42"/>
    <s v="Male"/>
    <s v="Jewelry"/>
    <s v="Accessories"/>
    <n v="30"/>
    <s v="Fall"/>
    <s v="Store Pickup"/>
    <x v="2"/>
    <s v="Monthly"/>
    <n v="0.91419968250089811"/>
    <x v="2"/>
    <s v="35-44"/>
  </r>
  <r>
    <n v="1039"/>
    <n v="41"/>
    <s v="Male"/>
    <s v="Pants"/>
    <s v="Clothing"/>
    <n v="74"/>
    <s v="Fall"/>
    <s v="Express"/>
    <x v="4"/>
    <s v="Weekly"/>
    <n v="0.22513415379966506"/>
    <x v="2"/>
    <s v="35-44"/>
  </r>
  <r>
    <n v="2841"/>
    <n v="40"/>
    <s v="Female"/>
    <s v="T-shirt"/>
    <s v="Clothing"/>
    <n v="47"/>
    <s v="Spring"/>
    <s v="Store Pickup"/>
    <x v="1"/>
    <s v="Annually"/>
    <n v="0.85531376990716523"/>
    <x v="2"/>
    <s v="35-44"/>
  </r>
  <r>
    <n v="2817"/>
    <n v="43"/>
    <s v="Female"/>
    <s v="Skirt"/>
    <s v="Clothing"/>
    <n v="28"/>
    <s v="Spring"/>
    <s v="Free Shipping"/>
    <x v="5"/>
    <s v="Weekly"/>
    <n v="0.84578874264929294"/>
    <x v="2"/>
    <s v="35-44"/>
  </r>
  <r>
    <n v="2395"/>
    <n v="40"/>
    <s v="Male"/>
    <s v="Sandals"/>
    <s v="Footwear"/>
    <n v="47"/>
    <s v="Fall"/>
    <s v="2-Day Shipping"/>
    <x v="2"/>
    <s v="Fortnightly"/>
    <n v="0.40695472680564082"/>
    <x v="2"/>
    <s v="35-44"/>
  </r>
  <r>
    <n v="2005"/>
    <n v="44"/>
    <s v="Male"/>
    <s v="Shoes"/>
    <s v="Footwear"/>
    <n v="70"/>
    <s v="Fall"/>
    <s v="2-Day Shipping"/>
    <x v="1"/>
    <s v="Bi-Weekly"/>
    <n v="0.99602807722526521"/>
    <x v="2"/>
    <s v="35-44"/>
  </r>
  <r>
    <n v="1965"/>
    <n v="40"/>
    <s v="Male"/>
    <s v="Pants"/>
    <s v="Clothing"/>
    <n v="51"/>
    <s v="Summer"/>
    <s v="Express"/>
    <x v="2"/>
    <s v="Monthly"/>
    <n v="0.4491013262156226"/>
    <x v="2"/>
    <s v="35-44"/>
  </r>
  <r>
    <n v="1372"/>
    <n v="40"/>
    <s v="Male"/>
    <s v="Pants"/>
    <s v="Clothing"/>
    <n v="64"/>
    <s v="Spring"/>
    <s v="Store Pickup"/>
    <x v="0"/>
    <s v="Monthly"/>
    <n v="0.70251781555626547"/>
    <x v="2"/>
    <s v="35-44"/>
  </r>
  <r>
    <n v="3498"/>
    <n v="35"/>
    <s v="Female"/>
    <s v="Handbag"/>
    <s v="Accessories"/>
    <n v="48"/>
    <s v="Spring"/>
    <s v="Store Pickup"/>
    <x v="5"/>
    <s v="Every 3 Months"/>
    <n v="0.53976509709820264"/>
    <x v="2"/>
    <s v="35-44"/>
  </r>
  <r>
    <n v="487"/>
    <n v="38"/>
    <s v="Male"/>
    <s v="Sandals"/>
    <s v="Footwear"/>
    <n v="63"/>
    <s v="Fall"/>
    <s v="Store Pickup"/>
    <x v="5"/>
    <s v="Every 3 Months"/>
    <n v="0.7278795636150559"/>
    <x v="2"/>
    <s v="35-44"/>
  </r>
  <r>
    <n v="406"/>
    <n v="41"/>
    <s v="Male"/>
    <s v="Jeans"/>
    <s v="Clothing"/>
    <n v="74"/>
    <s v="Summer"/>
    <s v="Standard"/>
    <x v="1"/>
    <s v="Annually"/>
    <n v="3.0775217801386368E-2"/>
    <x v="2"/>
    <s v="35-44"/>
  </r>
  <r>
    <n v="3118"/>
    <n v="43"/>
    <s v="Female"/>
    <s v="Hoodie"/>
    <s v="Clothing"/>
    <n v="50"/>
    <s v="Fall"/>
    <s v="Free Shipping"/>
    <x v="3"/>
    <s v="Bi-Weekly"/>
    <n v="0.1628075291677763"/>
    <x v="2"/>
    <s v="35-44"/>
  </r>
  <r>
    <n v="1968"/>
    <n v="37"/>
    <s v="Male"/>
    <s v="Dress"/>
    <s v="Clothing"/>
    <n v="81"/>
    <s v="Fall"/>
    <s v="Standard"/>
    <x v="5"/>
    <s v="Annually"/>
    <n v="0.16766715758597728"/>
    <x v="2"/>
    <s v="35-44"/>
  </r>
  <r>
    <n v="2074"/>
    <n v="38"/>
    <s v="Male"/>
    <s v="Belt"/>
    <s v="Accessories"/>
    <n v="25"/>
    <s v="Winter"/>
    <s v="Next Day Air"/>
    <x v="3"/>
    <s v="Every 3 Months"/>
    <n v="0.13456332274686778"/>
    <x v="2"/>
    <s v="35-44"/>
  </r>
  <r>
    <n v="612"/>
    <n v="43"/>
    <s v="Male"/>
    <s v="Scarf"/>
    <s v="Accessories"/>
    <n v="33"/>
    <s v="Winter"/>
    <s v="Store Pickup"/>
    <x v="1"/>
    <s v="Monthly"/>
    <n v="0.422020931588586"/>
    <x v="2"/>
    <s v="35-44"/>
  </r>
  <r>
    <n v="1290"/>
    <n v="35"/>
    <s v="Male"/>
    <s v="Jacket"/>
    <s v="Outerwear"/>
    <n v="24"/>
    <s v="Fall"/>
    <s v="Next Day Air"/>
    <x v="3"/>
    <s v="Weekly"/>
    <n v="0.26627986263865044"/>
    <x v="2"/>
    <s v="35-44"/>
  </r>
  <r>
    <n v="1477"/>
    <n v="39"/>
    <s v="Male"/>
    <s v="Hat"/>
    <s v="Accessories"/>
    <n v="56"/>
    <s v="Fall"/>
    <s v="Next Day Air"/>
    <x v="0"/>
    <s v="Monthly"/>
    <n v="0.68070826997519096"/>
    <x v="2"/>
    <s v="35-44"/>
  </r>
  <r>
    <n v="2901"/>
    <n v="41"/>
    <s v="Female"/>
    <s v="Blouse"/>
    <s v="Clothing"/>
    <n v="67"/>
    <s v="Winter"/>
    <s v="Standard"/>
    <x v="1"/>
    <s v="Bi-Weekly"/>
    <n v="0.72845708880852156"/>
    <x v="2"/>
    <s v="35-44"/>
  </r>
  <r>
    <n v="1516"/>
    <n v="39"/>
    <s v="Male"/>
    <s v="Jeans"/>
    <s v="Clothing"/>
    <n v="93"/>
    <s v="Fall"/>
    <s v="2-Day Shipping"/>
    <x v="1"/>
    <s v="Weekly"/>
    <n v="0.98160334946293648"/>
    <x v="2"/>
    <s v="35-44"/>
  </r>
  <r>
    <n v="3446"/>
    <n v="42"/>
    <s v="Female"/>
    <s v="Hat"/>
    <s v="Accessories"/>
    <n v="58"/>
    <s v="Fall"/>
    <s v="Standard"/>
    <x v="2"/>
    <s v="Annually"/>
    <n v="0.53039254645686718"/>
    <x v="2"/>
    <s v="35-44"/>
  </r>
  <r>
    <n v="1503"/>
    <n v="37"/>
    <s v="Male"/>
    <s v="Pants"/>
    <s v="Clothing"/>
    <n v="66"/>
    <s v="Summer"/>
    <s v="Store Pickup"/>
    <x v="1"/>
    <s v="Fortnightly"/>
    <n v="7.9989938234285463E-2"/>
    <x v="2"/>
    <s v="35-44"/>
  </r>
  <r>
    <n v="1612"/>
    <n v="41"/>
    <s v="Male"/>
    <s v="Pants"/>
    <s v="Clothing"/>
    <n v="26"/>
    <s v="Winter"/>
    <s v="Next Day Air"/>
    <x v="2"/>
    <s v="Monthly"/>
    <n v="0.85196448394251578"/>
    <x v="2"/>
    <s v="35-44"/>
  </r>
  <r>
    <n v="137"/>
    <n v="39"/>
    <s v="Male"/>
    <s v="Blouse"/>
    <s v="Clothing"/>
    <n v="86"/>
    <s v="Winter"/>
    <s v="Free Shipping"/>
    <x v="2"/>
    <s v="Quarterly"/>
    <n v="0.94049980258943133"/>
    <x v="2"/>
    <s v="35-44"/>
  </r>
  <r>
    <n v="381"/>
    <n v="39"/>
    <s v="Male"/>
    <s v="Backpack"/>
    <s v="Accessories"/>
    <n v="69"/>
    <s v="Fall"/>
    <s v="Store Pickup"/>
    <x v="4"/>
    <s v="Weekly"/>
    <n v="0.36928555405023022"/>
    <x v="2"/>
    <s v="35-44"/>
  </r>
  <r>
    <n v="2452"/>
    <n v="41"/>
    <s v="Male"/>
    <s v="Socks"/>
    <s v="Clothing"/>
    <n v="60"/>
    <s v="Fall"/>
    <s v="Store Pickup"/>
    <x v="5"/>
    <s v="Monthly"/>
    <n v="0.10619701507327794"/>
    <x v="2"/>
    <s v="35-44"/>
  </r>
  <r>
    <n v="1638"/>
    <n v="35"/>
    <s v="Male"/>
    <s v="Dress"/>
    <s v="Clothing"/>
    <n v="21"/>
    <s v="Spring"/>
    <s v="Next Day Air"/>
    <x v="5"/>
    <s v="Fortnightly"/>
    <n v="0.16823037904932758"/>
    <x v="2"/>
    <s v="35-44"/>
  </r>
  <r>
    <n v="1811"/>
    <n v="41"/>
    <s v="Male"/>
    <s v="Jeans"/>
    <s v="Clothing"/>
    <n v="28"/>
    <s v="Fall"/>
    <s v="Standard"/>
    <x v="1"/>
    <s v="Bi-Weekly"/>
    <n v="0.76084788371504242"/>
    <x v="2"/>
    <s v="35-44"/>
  </r>
  <r>
    <n v="2402"/>
    <n v="43"/>
    <s v="Male"/>
    <s v="Boots"/>
    <s v="Footwear"/>
    <n v="76"/>
    <s v="Winter"/>
    <s v="Standard"/>
    <x v="3"/>
    <s v="Bi-Weekly"/>
    <n v="0.17649199696803552"/>
    <x v="2"/>
    <s v="35-44"/>
  </r>
  <r>
    <n v="1045"/>
    <n v="39"/>
    <s v="Male"/>
    <s v="Jeans"/>
    <s v="Clothing"/>
    <n v="30"/>
    <s v="Summer"/>
    <s v="Next Day Air"/>
    <x v="4"/>
    <s v="Every 3 Months"/>
    <n v="0.29390312217020487"/>
    <x v="2"/>
    <s v="35-44"/>
  </r>
  <r>
    <n v="2228"/>
    <n v="40"/>
    <s v="Male"/>
    <s v="Scarf"/>
    <s v="Accessories"/>
    <n v="74"/>
    <s v="Summer"/>
    <s v="Next Day Air"/>
    <x v="0"/>
    <s v="Fortnightly"/>
    <n v="0.81450789957251191"/>
    <x v="2"/>
    <s v="35-44"/>
  </r>
  <r>
    <n v="3229"/>
    <n v="37"/>
    <s v="Female"/>
    <s v="Jewelry"/>
    <s v="Accessories"/>
    <n v="95"/>
    <s v="Spring"/>
    <s v="2-Day Shipping"/>
    <x v="3"/>
    <s v="Annually"/>
    <n v="0.33732717020475056"/>
    <x v="2"/>
    <s v="35-44"/>
  </r>
  <r>
    <n v="1274"/>
    <n v="41"/>
    <s v="Male"/>
    <s v="Jeans"/>
    <s v="Clothing"/>
    <n v="29"/>
    <s v="Spring"/>
    <s v="Next Day Air"/>
    <x v="0"/>
    <s v="Every 3 Months"/>
    <n v="0.6242891141626481"/>
    <x v="2"/>
    <s v="35-44"/>
  </r>
  <r>
    <n v="1990"/>
    <n v="35"/>
    <s v="Male"/>
    <s v="Jewelry"/>
    <s v="Accessories"/>
    <n v="42"/>
    <s v="Spring"/>
    <s v="Express"/>
    <x v="3"/>
    <s v="Bi-Weekly"/>
    <n v="0.26250286737029116"/>
    <x v="2"/>
    <s v="35-44"/>
  </r>
  <r>
    <n v="305"/>
    <n v="40"/>
    <s v="Male"/>
    <s v="Dress"/>
    <s v="Clothing"/>
    <n v="84"/>
    <s v="Winter"/>
    <s v="Next Day Air"/>
    <x v="0"/>
    <s v="Bi-Weekly"/>
    <n v="0.63435911470986883"/>
    <x v="2"/>
    <s v="35-44"/>
  </r>
  <r>
    <n v="2362"/>
    <n v="44"/>
    <s v="Male"/>
    <s v="Scarf"/>
    <s v="Accessories"/>
    <n v="64"/>
    <s v="Spring"/>
    <s v="2-Day Shipping"/>
    <x v="0"/>
    <s v="Every 3 Months"/>
    <n v="0.82597305774005569"/>
    <x v="2"/>
    <s v="35-44"/>
  </r>
  <r>
    <n v="3719"/>
    <n v="36"/>
    <s v="Female"/>
    <s v="Pants"/>
    <s v="Clothing"/>
    <n v="50"/>
    <s v="Fall"/>
    <s v="Standard"/>
    <x v="4"/>
    <s v="Bi-Weekly"/>
    <n v="0.54769984550763307"/>
    <x v="2"/>
    <s v="35-44"/>
  </r>
  <r>
    <n v="120"/>
    <n v="38"/>
    <s v="Male"/>
    <s v="Coat"/>
    <s v="Outerwear"/>
    <n v="76"/>
    <s v="Fall"/>
    <s v="Express"/>
    <x v="1"/>
    <s v="Annually"/>
    <n v="0.21887088877727878"/>
    <x v="2"/>
    <s v="35-44"/>
  </r>
  <r>
    <n v="3843"/>
    <n v="35"/>
    <s v="Female"/>
    <s v="Jacket"/>
    <s v="Outerwear"/>
    <n v="84"/>
    <s v="Winter"/>
    <s v="Next Day Air"/>
    <x v="2"/>
    <s v="Monthly"/>
    <n v="0.93185868224280266"/>
    <x v="2"/>
    <s v="35-44"/>
  </r>
  <r>
    <n v="709"/>
    <n v="37"/>
    <s v="Male"/>
    <s v="Backpack"/>
    <s v="Accessories"/>
    <n v="50"/>
    <s v="Summer"/>
    <s v="Store Pickup"/>
    <x v="1"/>
    <s v="Fortnightly"/>
    <n v="0.85424439802188479"/>
    <x v="2"/>
    <s v="35-44"/>
  </r>
  <r>
    <n v="3475"/>
    <n v="41"/>
    <s v="Female"/>
    <s v="Pants"/>
    <s v="Clothing"/>
    <n v="82"/>
    <s v="Winter"/>
    <s v="Store Pickup"/>
    <x v="5"/>
    <s v="Monthly"/>
    <n v="0.88977042810800966"/>
    <x v="2"/>
    <s v="35-44"/>
  </r>
  <r>
    <n v="1152"/>
    <n v="41"/>
    <s v="Male"/>
    <s v="Blouse"/>
    <s v="Clothing"/>
    <n v="86"/>
    <s v="Spring"/>
    <s v="Express"/>
    <x v="0"/>
    <s v="Weekly"/>
    <n v="6.4546592151293103E-2"/>
    <x v="2"/>
    <s v="35-44"/>
  </r>
  <r>
    <n v="3733"/>
    <n v="36"/>
    <s v="Female"/>
    <s v="Shoes"/>
    <s v="Footwear"/>
    <n v="92"/>
    <s v="Spring"/>
    <s v="Free Shipping"/>
    <x v="3"/>
    <s v="Annually"/>
    <n v="0.83443955897823618"/>
    <x v="2"/>
    <s v="35-44"/>
  </r>
  <r>
    <n v="674"/>
    <n v="35"/>
    <s v="Male"/>
    <s v="Shirt"/>
    <s v="Clothing"/>
    <n v="66"/>
    <s v="Spring"/>
    <s v="Free Shipping"/>
    <x v="5"/>
    <s v="Bi-Weekly"/>
    <n v="0.83779694047490061"/>
    <x v="2"/>
    <s v="35-44"/>
  </r>
  <r>
    <n v="2175"/>
    <n v="42"/>
    <s v="Male"/>
    <s v="Backpack"/>
    <s v="Accessories"/>
    <n v="49"/>
    <s v="Spring"/>
    <s v="Store Pickup"/>
    <x v="1"/>
    <s v="Annually"/>
    <n v="0.64610046915779462"/>
    <x v="2"/>
    <s v="35-44"/>
  </r>
  <r>
    <n v="1488"/>
    <n v="40"/>
    <s v="Male"/>
    <s v="Skirt"/>
    <s v="Clothing"/>
    <n v="44"/>
    <s v="Summer"/>
    <s v="Store Pickup"/>
    <x v="3"/>
    <s v="Annually"/>
    <n v="0.15926613152479807"/>
    <x v="2"/>
    <s v="35-44"/>
  </r>
  <r>
    <n v="1302"/>
    <n v="42"/>
    <s v="Male"/>
    <s v="Shirt"/>
    <s v="Clothing"/>
    <n v="54"/>
    <s v="Fall"/>
    <s v="Express"/>
    <x v="2"/>
    <s v="Weekly"/>
    <n v="9.3409611454602692E-2"/>
    <x v="2"/>
    <s v="35-44"/>
  </r>
  <r>
    <n v="1563"/>
    <n v="37"/>
    <s v="Male"/>
    <s v="Scarf"/>
    <s v="Accessories"/>
    <n v="75"/>
    <s v="Winter"/>
    <s v="Next Day Air"/>
    <x v="5"/>
    <s v="Bi-Weekly"/>
    <n v="0.69699245939312626"/>
    <x v="2"/>
    <s v="35-44"/>
  </r>
  <r>
    <n v="217"/>
    <n v="43"/>
    <s v="Male"/>
    <s v="Shorts"/>
    <s v="Clothing"/>
    <n v="61"/>
    <s v="Spring"/>
    <s v="Free Shipping"/>
    <x v="5"/>
    <s v="Weekly"/>
    <n v="0.76641193779518513"/>
    <x v="2"/>
    <s v="35-44"/>
  </r>
  <r>
    <n v="714"/>
    <n v="37"/>
    <s v="Male"/>
    <s v="Hoodie"/>
    <s v="Clothing"/>
    <n v="90"/>
    <s v="Summer"/>
    <s v="Express"/>
    <x v="4"/>
    <s v="Bi-Weekly"/>
    <n v="0.63303440063155081"/>
    <x v="2"/>
    <s v="35-44"/>
  </r>
  <r>
    <n v="1959"/>
    <n v="39"/>
    <s v="Male"/>
    <s v="Shorts"/>
    <s v="Clothing"/>
    <n v="67"/>
    <s v="Winter"/>
    <s v="Store Pickup"/>
    <x v="1"/>
    <s v="Quarterly"/>
    <n v="0.2215243662794929"/>
    <x v="2"/>
    <s v="35-44"/>
  </r>
  <r>
    <n v="3497"/>
    <n v="39"/>
    <s v="Female"/>
    <s v="Shoes"/>
    <s v="Footwear"/>
    <n v="38"/>
    <s v="Summer"/>
    <s v="Free Shipping"/>
    <x v="3"/>
    <s v="Monthly"/>
    <n v="0.46856632145374966"/>
    <x v="2"/>
    <s v="35-44"/>
  </r>
  <r>
    <n v="500"/>
    <n v="36"/>
    <s v="Male"/>
    <s v="Shoes"/>
    <s v="Footwear"/>
    <n v="99"/>
    <s v="Winter"/>
    <s v="Express"/>
    <x v="3"/>
    <s v="Monthly"/>
    <n v="0.59984322204448648"/>
    <x v="2"/>
    <s v="35-44"/>
  </r>
  <r>
    <n v="3031"/>
    <n v="43"/>
    <s v="Female"/>
    <s v="Sneakers"/>
    <s v="Footwear"/>
    <n v="24"/>
    <s v="Spring"/>
    <s v="2-Day Shipping"/>
    <x v="0"/>
    <s v="Weekly"/>
    <n v="0.97396904945294172"/>
    <x v="2"/>
    <s v="35-44"/>
  </r>
  <r>
    <n v="1764"/>
    <n v="37"/>
    <s v="Male"/>
    <s v="Jewelry"/>
    <s v="Accessories"/>
    <n v="93"/>
    <s v="Winter"/>
    <s v="Store Pickup"/>
    <x v="3"/>
    <s v="Annually"/>
    <n v="0.16286724851430878"/>
    <x v="2"/>
    <s v="35-44"/>
  </r>
  <r>
    <n v="1246"/>
    <n v="42"/>
    <s v="Male"/>
    <s v="Dress"/>
    <s v="Clothing"/>
    <n v="31"/>
    <s v="Fall"/>
    <s v="Standard"/>
    <x v="4"/>
    <s v="Weekly"/>
    <n v="0.17409109549103352"/>
    <x v="2"/>
    <s v="35-44"/>
  </r>
  <r>
    <n v="803"/>
    <n v="38"/>
    <s v="Male"/>
    <s v="Pants"/>
    <s v="Clothing"/>
    <n v="41"/>
    <s v="Winter"/>
    <s v="Next Day Air"/>
    <x v="4"/>
    <s v="Weekly"/>
    <n v="0.32759056790963792"/>
    <x v="2"/>
    <s v="35-44"/>
  </r>
  <r>
    <n v="1176"/>
    <n v="35"/>
    <s v="Male"/>
    <s v="Belt"/>
    <s v="Accessories"/>
    <n v="81"/>
    <s v="Spring"/>
    <s v="Store Pickup"/>
    <x v="3"/>
    <s v="Quarterly"/>
    <n v="0.86885593409010731"/>
    <x v="2"/>
    <s v="35-44"/>
  </r>
  <r>
    <n v="1125"/>
    <n v="42"/>
    <s v="Male"/>
    <s v="Sweater"/>
    <s v="Clothing"/>
    <n v="20"/>
    <s v="Spring"/>
    <s v="Express"/>
    <x v="1"/>
    <s v="Quarterly"/>
    <n v="0.89027316225102382"/>
    <x v="2"/>
    <s v="35-44"/>
  </r>
  <r>
    <n v="2761"/>
    <n v="41"/>
    <s v="Female"/>
    <s v="Skirt"/>
    <s v="Clothing"/>
    <n v="82"/>
    <s v="Fall"/>
    <s v="Next Day Air"/>
    <x v="0"/>
    <s v="Bi-Weekly"/>
    <n v="0.15168469548000296"/>
    <x v="2"/>
    <s v="35-44"/>
  </r>
  <r>
    <n v="2794"/>
    <n v="37"/>
    <s v="Female"/>
    <s v="Boots"/>
    <s v="Footwear"/>
    <n v="57"/>
    <s v="Spring"/>
    <s v="Standard"/>
    <x v="2"/>
    <s v="Bi-Weekly"/>
    <n v="0.41536304221140674"/>
    <x v="2"/>
    <s v="35-44"/>
  </r>
  <r>
    <n v="2757"/>
    <n v="42"/>
    <s v="Female"/>
    <s v="Hat"/>
    <s v="Accessories"/>
    <n v="23"/>
    <s v="Winter"/>
    <s v="Free Shipping"/>
    <x v="3"/>
    <s v="Monthly"/>
    <n v="0.37898007224334351"/>
    <x v="2"/>
    <s v="35-44"/>
  </r>
  <r>
    <n v="1679"/>
    <n v="41"/>
    <s v="Male"/>
    <s v="Pants"/>
    <s v="Clothing"/>
    <n v="71"/>
    <s v="Summer"/>
    <s v="2-Day Shipping"/>
    <x v="5"/>
    <s v="Fortnightly"/>
    <n v="0.2793007568101844"/>
    <x v="2"/>
    <s v="35-44"/>
  </r>
  <r>
    <n v="2116"/>
    <n v="44"/>
    <s v="Male"/>
    <s v="Scarf"/>
    <s v="Accessories"/>
    <n v="85"/>
    <s v="Winter"/>
    <s v="Store Pickup"/>
    <x v="4"/>
    <s v="Bi-Weekly"/>
    <n v="0.59606180322412894"/>
    <x v="2"/>
    <s v="35-44"/>
  </r>
  <r>
    <n v="3381"/>
    <n v="41"/>
    <s v="Female"/>
    <s v="Dress"/>
    <s v="Clothing"/>
    <n v="52"/>
    <s v="Summer"/>
    <s v="Standard"/>
    <x v="3"/>
    <s v="Every 3 Months"/>
    <n v="0.47045753513958288"/>
    <x v="2"/>
    <s v="35-44"/>
  </r>
  <r>
    <n v="3219"/>
    <n v="37"/>
    <s v="Female"/>
    <s v="Skirt"/>
    <s v="Clothing"/>
    <n v="34"/>
    <s v="Fall"/>
    <s v="Express"/>
    <x v="3"/>
    <s v="Monthly"/>
    <n v="0.52874993262685188"/>
    <x v="2"/>
    <s v="35-44"/>
  </r>
  <r>
    <n v="3797"/>
    <n v="40"/>
    <s v="Female"/>
    <s v="Shorts"/>
    <s v="Clothing"/>
    <n v="81"/>
    <s v="Fall"/>
    <s v="Free Shipping"/>
    <x v="4"/>
    <s v="Quarterly"/>
    <n v="0.92255674028492785"/>
    <x v="2"/>
    <s v="35-44"/>
  </r>
  <r>
    <n v="3472"/>
    <n v="43"/>
    <s v="Female"/>
    <s v="Sandals"/>
    <s v="Footwear"/>
    <n v="66"/>
    <s v="Spring"/>
    <s v="Store Pickup"/>
    <x v="1"/>
    <s v="Bi-Weekly"/>
    <n v="0.78231721457820536"/>
    <x v="2"/>
    <s v="35-44"/>
  </r>
  <r>
    <n v="1047"/>
    <n v="40"/>
    <s v="Male"/>
    <s v="Sneakers"/>
    <s v="Footwear"/>
    <n v="22"/>
    <s v="Winter"/>
    <s v="Standard"/>
    <x v="5"/>
    <s v="Annually"/>
    <n v="0.21642358006365359"/>
    <x v="2"/>
    <s v="35-44"/>
  </r>
  <r>
    <n v="3207"/>
    <n v="36"/>
    <s v="Female"/>
    <s v="Boots"/>
    <s v="Footwear"/>
    <n v="52"/>
    <s v="Winter"/>
    <s v="Free Shipping"/>
    <x v="3"/>
    <s v="Monthly"/>
    <n v="0.51989456699776671"/>
    <x v="2"/>
    <s v="35-44"/>
  </r>
  <r>
    <n v="340"/>
    <n v="40"/>
    <s v="Male"/>
    <s v="Shorts"/>
    <s v="Clothing"/>
    <n v="33"/>
    <s v="Spring"/>
    <s v="2-Day Shipping"/>
    <x v="0"/>
    <s v="Every 3 Months"/>
    <n v="9.1611348249837854E-2"/>
    <x v="2"/>
    <s v="35-44"/>
  </r>
  <r>
    <n v="1091"/>
    <n v="38"/>
    <s v="Male"/>
    <s v="Scarf"/>
    <s v="Accessories"/>
    <n v="58"/>
    <s v="Spring"/>
    <s v="Store Pickup"/>
    <x v="1"/>
    <s v="Fortnightly"/>
    <n v="0.39721514259931678"/>
    <x v="2"/>
    <s v="35-44"/>
  </r>
  <r>
    <n v="3874"/>
    <n v="42"/>
    <s v="Female"/>
    <s v="Sandals"/>
    <s v="Footwear"/>
    <n v="43"/>
    <s v="Summer"/>
    <s v="Standard"/>
    <x v="0"/>
    <s v="Weekly"/>
    <n v="0.68536369967414879"/>
    <x v="2"/>
    <s v="35-44"/>
  </r>
  <r>
    <n v="915"/>
    <n v="43"/>
    <s v="Male"/>
    <s v="Dress"/>
    <s v="Clothing"/>
    <n v="67"/>
    <s v="Summer"/>
    <s v="Standard"/>
    <x v="5"/>
    <s v="Every 3 Months"/>
    <n v="0.47728998620602014"/>
    <x v="2"/>
    <s v="35-44"/>
  </r>
  <r>
    <n v="1585"/>
    <n v="41"/>
    <s v="Male"/>
    <s v="Blouse"/>
    <s v="Clothing"/>
    <n v="95"/>
    <s v="Spring"/>
    <s v="Store Pickup"/>
    <x v="0"/>
    <s v="Quarterly"/>
    <n v="1.1061964106903299E-2"/>
    <x v="2"/>
    <s v="35-44"/>
  </r>
  <r>
    <n v="3864"/>
    <n v="40"/>
    <s v="Female"/>
    <s v="Scarf"/>
    <s v="Accessories"/>
    <n v="35"/>
    <s v="Summer"/>
    <s v="Free Shipping"/>
    <x v="1"/>
    <s v="Fortnightly"/>
    <n v="0.77096293426405327"/>
    <x v="2"/>
    <s v="35-44"/>
  </r>
  <r>
    <n v="2140"/>
    <n v="40"/>
    <s v="Male"/>
    <s v="Boots"/>
    <s v="Footwear"/>
    <n v="95"/>
    <s v="Winter"/>
    <s v="Free Shipping"/>
    <x v="1"/>
    <s v="Weekly"/>
    <n v="0.10289277193653668"/>
    <x v="2"/>
    <s v="35-44"/>
  </r>
  <r>
    <n v="953"/>
    <n v="36"/>
    <s v="Male"/>
    <s v="Hat"/>
    <s v="Accessories"/>
    <n v="71"/>
    <s v="Fall"/>
    <s v="2-Day Shipping"/>
    <x v="3"/>
    <s v="Monthly"/>
    <n v="0.84823981705974472"/>
    <x v="2"/>
    <s v="35-44"/>
  </r>
  <r>
    <n v="1891"/>
    <n v="36"/>
    <s v="Male"/>
    <s v="Sunglasses"/>
    <s v="Accessories"/>
    <n v="57"/>
    <s v="Spring"/>
    <s v="Store Pickup"/>
    <x v="0"/>
    <s v="Weekly"/>
    <n v="0.60015227637428525"/>
    <x v="2"/>
    <s v="35-44"/>
  </r>
  <r>
    <n v="3521"/>
    <n v="41"/>
    <s v="Female"/>
    <s v="Hat"/>
    <s v="Accessories"/>
    <n v="70"/>
    <s v="Spring"/>
    <s v="Express"/>
    <x v="4"/>
    <s v="Monthly"/>
    <n v="0.18891217967090179"/>
    <x v="2"/>
    <s v="35-44"/>
  </r>
  <r>
    <n v="2401"/>
    <n v="43"/>
    <s v="Male"/>
    <s v="Sunglasses"/>
    <s v="Accessories"/>
    <n v="88"/>
    <s v="Winter"/>
    <s v="Next Day Air"/>
    <x v="0"/>
    <s v="Bi-Weekly"/>
    <n v="0.49263922066739929"/>
    <x v="2"/>
    <s v="35-44"/>
  </r>
  <r>
    <n v="1329"/>
    <n v="37"/>
    <s v="Male"/>
    <s v="Sweater"/>
    <s v="Clothing"/>
    <n v="97"/>
    <s v="Winter"/>
    <s v="Standard"/>
    <x v="4"/>
    <s v="Weekly"/>
    <n v="0.74095885714819931"/>
    <x v="2"/>
    <s v="35-44"/>
  </r>
  <r>
    <n v="3426"/>
    <n v="38"/>
    <s v="Female"/>
    <s v="Hat"/>
    <s v="Accessories"/>
    <n v="54"/>
    <s v="Summer"/>
    <s v="Next Day Air"/>
    <x v="2"/>
    <s v="Bi-Weekly"/>
    <n v="0.4385865037466975"/>
    <x v="2"/>
    <s v="35-44"/>
  </r>
  <r>
    <n v="1919"/>
    <n v="35"/>
    <s v="Male"/>
    <s v="Skirt"/>
    <s v="Clothing"/>
    <n v="33"/>
    <s v="Summer"/>
    <s v="Standard"/>
    <x v="2"/>
    <s v="Monthly"/>
    <n v="9.934408102625425E-2"/>
    <x v="2"/>
    <s v="35-44"/>
  </r>
  <r>
    <n v="1559"/>
    <n v="35"/>
    <s v="Male"/>
    <s v="Sunglasses"/>
    <s v="Accessories"/>
    <n v="75"/>
    <s v="Fall"/>
    <s v="Express"/>
    <x v="0"/>
    <s v="Every 3 Months"/>
    <n v="0.24140370955917523"/>
    <x v="2"/>
    <s v="35-44"/>
  </r>
  <r>
    <n v="569"/>
    <n v="44"/>
    <s v="Male"/>
    <s v="Pants"/>
    <s v="Clothing"/>
    <n v="88"/>
    <s v="Summer"/>
    <s v="Free Shipping"/>
    <x v="3"/>
    <s v="Monthly"/>
    <n v="0.82401855219251197"/>
    <x v="2"/>
    <s v="35-44"/>
  </r>
  <r>
    <n v="1595"/>
    <n v="40"/>
    <s v="Male"/>
    <s v="Handbag"/>
    <s v="Accessories"/>
    <n v="41"/>
    <s v="Summer"/>
    <s v="Store Pickup"/>
    <x v="1"/>
    <s v="Fortnightly"/>
    <n v="0.35882124290348016"/>
    <x v="2"/>
    <s v="35-44"/>
  </r>
  <r>
    <n v="3189"/>
    <n v="42"/>
    <s v="Female"/>
    <s v="Blouse"/>
    <s v="Clothing"/>
    <n v="59"/>
    <s v="Winter"/>
    <s v="Standard"/>
    <x v="4"/>
    <s v="Monthly"/>
    <n v="0.76377313040978967"/>
    <x v="2"/>
    <s v="35-44"/>
  </r>
  <r>
    <n v="3832"/>
    <n v="36"/>
    <s v="Female"/>
    <s v="Backpack"/>
    <s v="Accessories"/>
    <n v="86"/>
    <s v="Spring"/>
    <s v="Next Day Air"/>
    <x v="2"/>
    <s v="Every 3 Months"/>
    <n v="0.37071943101133886"/>
    <x v="2"/>
    <s v="35-44"/>
  </r>
  <r>
    <n v="1640"/>
    <n v="41"/>
    <s v="Male"/>
    <s v="Gloves"/>
    <s v="Accessories"/>
    <n v="65"/>
    <s v="Summer"/>
    <s v="Free Shipping"/>
    <x v="3"/>
    <s v="Annually"/>
    <n v="0.89758383569102251"/>
    <x v="2"/>
    <s v="35-44"/>
  </r>
  <r>
    <n v="2480"/>
    <n v="37"/>
    <s v="Male"/>
    <s v="Dress"/>
    <s v="Clothing"/>
    <n v="98"/>
    <s v="Fall"/>
    <s v="Standard"/>
    <x v="0"/>
    <s v="Every 3 Months"/>
    <n v="0.12921291204069973"/>
    <x v="2"/>
    <s v="35-44"/>
  </r>
  <r>
    <n v="583"/>
    <n v="40"/>
    <s v="Male"/>
    <s v="Jacket"/>
    <s v="Outerwear"/>
    <n v="77"/>
    <s v="Spring"/>
    <s v="Store Pickup"/>
    <x v="4"/>
    <s v="Quarterly"/>
    <n v="0.23134407777260813"/>
    <x v="2"/>
    <s v="35-44"/>
  </r>
  <r>
    <n v="2303"/>
    <n v="36"/>
    <s v="Male"/>
    <s v="Belt"/>
    <s v="Accessories"/>
    <n v="39"/>
    <s v="Summer"/>
    <s v="Store Pickup"/>
    <x v="5"/>
    <s v="Monthly"/>
    <n v="0.49690293201210722"/>
    <x v="2"/>
    <s v="35-44"/>
  </r>
  <r>
    <n v="1463"/>
    <n v="38"/>
    <s v="Male"/>
    <s v="Sneakers"/>
    <s v="Footwear"/>
    <n v="90"/>
    <s v="Summer"/>
    <s v="2-Day Shipping"/>
    <x v="5"/>
    <s v="Quarterly"/>
    <n v="0.81524378691399713"/>
    <x v="2"/>
    <s v="35-44"/>
  </r>
  <r>
    <n v="3709"/>
    <n v="40"/>
    <s v="Female"/>
    <s v="Hoodie"/>
    <s v="Clothing"/>
    <n v="96"/>
    <s v="Fall"/>
    <s v="Express"/>
    <x v="3"/>
    <s v="Monthly"/>
    <n v="0.83191028537785805"/>
    <x v="2"/>
    <s v="35-44"/>
  </r>
  <r>
    <n v="3856"/>
    <n v="40"/>
    <s v="Female"/>
    <s v="Shirt"/>
    <s v="Clothing"/>
    <n v="61"/>
    <s v="Summer"/>
    <s v="Next Day Air"/>
    <x v="1"/>
    <s v="Quarterly"/>
    <n v="0.30203449512636182"/>
    <x v="2"/>
    <s v="35-44"/>
  </r>
  <r>
    <n v="2326"/>
    <n v="44"/>
    <s v="Male"/>
    <s v="Boots"/>
    <s v="Footwear"/>
    <n v="55"/>
    <s v="Summer"/>
    <s v="2-Day Shipping"/>
    <x v="1"/>
    <s v="Weekly"/>
    <n v="0.41867741565579264"/>
    <x v="2"/>
    <s v="35-44"/>
  </r>
  <r>
    <n v="3708"/>
    <n v="35"/>
    <s v="Female"/>
    <s v="Gloves"/>
    <s v="Accessories"/>
    <n v="79"/>
    <s v="Fall"/>
    <s v="2-Day Shipping"/>
    <x v="5"/>
    <s v="Weekly"/>
    <n v="0.11984478203383486"/>
    <x v="2"/>
    <s v="35-44"/>
  </r>
  <r>
    <n v="3784"/>
    <n v="39"/>
    <s v="Female"/>
    <s v="Gloves"/>
    <s v="Accessories"/>
    <n v="66"/>
    <s v="Summer"/>
    <s v="Free Shipping"/>
    <x v="2"/>
    <s v="Fortnightly"/>
    <n v="0.84807746191178357"/>
    <x v="2"/>
    <s v="35-44"/>
  </r>
  <r>
    <n v="480"/>
    <n v="39"/>
    <s v="Male"/>
    <s v="Handbag"/>
    <s v="Accessories"/>
    <n v="84"/>
    <s v="Winter"/>
    <s v="Store Pickup"/>
    <x v="5"/>
    <s v="Monthly"/>
    <n v="0.47535324096012366"/>
    <x v="2"/>
    <s v="35-44"/>
  </r>
  <r>
    <n v="38"/>
    <n v="35"/>
    <s v="Male"/>
    <s v="Jeans"/>
    <s v="Clothing"/>
    <n v="45"/>
    <s v="Summer"/>
    <s v="Store Pickup"/>
    <x v="3"/>
    <s v="Weekly"/>
    <n v="0.40110938590643974"/>
    <x v="2"/>
    <s v="35-44"/>
  </r>
  <r>
    <n v="1814"/>
    <n v="40"/>
    <s v="Male"/>
    <s v="Shorts"/>
    <s v="Clothing"/>
    <n v="62"/>
    <s v="Spring"/>
    <s v="Free Shipping"/>
    <x v="3"/>
    <s v="Weekly"/>
    <n v="0.4863160150801481"/>
    <x v="2"/>
    <s v="35-44"/>
  </r>
  <r>
    <n v="2728"/>
    <n v="40"/>
    <s v="Female"/>
    <s v="Shirt"/>
    <s v="Clothing"/>
    <n v="87"/>
    <s v="Winter"/>
    <s v="2-Day Shipping"/>
    <x v="0"/>
    <s v="Fortnightly"/>
    <n v="0.88653359731737269"/>
    <x v="2"/>
    <s v="35-44"/>
  </r>
  <r>
    <n v="3896"/>
    <n v="40"/>
    <s v="Female"/>
    <s v="Hoodie"/>
    <s v="Clothing"/>
    <n v="28"/>
    <s v="Summer"/>
    <s v="2-Day Shipping"/>
    <x v="5"/>
    <s v="Weekly"/>
    <n v="0.25218557765523619"/>
    <x v="2"/>
    <s v="35-44"/>
  </r>
  <r>
    <n v="3793"/>
    <n v="43"/>
    <s v="Female"/>
    <s v="Scarf"/>
    <s v="Accessories"/>
    <n v="58"/>
    <s v="Summer"/>
    <s v="Express"/>
    <x v="3"/>
    <s v="Fortnightly"/>
    <n v="0.95350168103153543"/>
    <x v="2"/>
    <s v="35-44"/>
  </r>
  <r>
    <n v="350"/>
    <n v="37"/>
    <s v="Male"/>
    <s v="Hat"/>
    <s v="Accessories"/>
    <n v="87"/>
    <s v="Winter"/>
    <s v="2-Day Shipping"/>
    <x v="4"/>
    <s v="Bi-Weekly"/>
    <n v="0.8631788557942327"/>
    <x v="2"/>
    <s v="35-44"/>
  </r>
  <r>
    <n v="1270"/>
    <n v="43"/>
    <s v="Male"/>
    <s v="Jewelry"/>
    <s v="Accessories"/>
    <n v="53"/>
    <s v="Spring"/>
    <s v="Standard"/>
    <x v="3"/>
    <s v="Quarterly"/>
    <n v="0.55294431004832456"/>
    <x v="2"/>
    <s v="35-44"/>
  </r>
  <r>
    <n v="1009"/>
    <n v="41"/>
    <s v="Male"/>
    <s v="Scarf"/>
    <s v="Accessories"/>
    <n v="85"/>
    <s v="Spring"/>
    <s v="Store Pickup"/>
    <x v="3"/>
    <s v="Annually"/>
    <n v="0.35227433149395393"/>
    <x v="2"/>
    <s v="35-44"/>
  </r>
  <r>
    <n v="3165"/>
    <n v="40"/>
    <s v="Female"/>
    <s v="Dress"/>
    <s v="Clothing"/>
    <n v="32"/>
    <s v="Winter"/>
    <s v="Standard"/>
    <x v="0"/>
    <s v="Annually"/>
    <n v="0.50105570233250118"/>
    <x v="2"/>
    <s v="35-44"/>
  </r>
  <r>
    <n v="488"/>
    <n v="41"/>
    <s v="Male"/>
    <s v="Jacket"/>
    <s v="Outerwear"/>
    <n v="68"/>
    <s v="Winter"/>
    <s v="Store Pickup"/>
    <x v="0"/>
    <s v="Quarterly"/>
    <n v="0.84272456336628732"/>
    <x v="2"/>
    <s v="35-44"/>
  </r>
  <r>
    <n v="218"/>
    <n v="35"/>
    <s v="Male"/>
    <s v="Sunglasses"/>
    <s v="Accessories"/>
    <n v="48"/>
    <s v="Winter"/>
    <s v="Next Day Air"/>
    <x v="4"/>
    <s v="Annually"/>
    <n v="2.0313106568691008E-2"/>
    <x v="2"/>
    <s v="35-44"/>
  </r>
  <r>
    <n v="2348"/>
    <n v="37"/>
    <s v="Male"/>
    <s v="Belt"/>
    <s v="Accessories"/>
    <n v="64"/>
    <s v="Fall"/>
    <s v="Express"/>
    <x v="1"/>
    <s v="Every 3 Months"/>
    <n v="0.78501511598307983"/>
    <x v="2"/>
    <s v="35-44"/>
  </r>
  <r>
    <n v="2864"/>
    <n v="37"/>
    <s v="Female"/>
    <s v="T-shirt"/>
    <s v="Clothing"/>
    <n v="56"/>
    <s v="Fall"/>
    <s v="2-Day Shipping"/>
    <x v="5"/>
    <s v="Monthly"/>
    <n v="0.19200796931298902"/>
    <x v="2"/>
    <s v="35-44"/>
  </r>
  <r>
    <n v="1354"/>
    <n v="39"/>
    <s v="Male"/>
    <s v="Pants"/>
    <s v="Clothing"/>
    <n v="83"/>
    <s v="Winter"/>
    <s v="Next Day Air"/>
    <x v="1"/>
    <s v="Every 3 Months"/>
    <n v="0.89934275135482766"/>
    <x v="2"/>
    <s v="35-44"/>
  </r>
  <r>
    <n v="3617"/>
    <n v="42"/>
    <s v="Female"/>
    <s v="Hoodie"/>
    <s v="Clothing"/>
    <n v="23"/>
    <s v="Winter"/>
    <s v="Store Pickup"/>
    <x v="2"/>
    <s v="Fortnightly"/>
    <n v="0.93846572161942621"/>
    <x v="2"/>
    <s v="35-44"/>
  </r>
  <r>
    <n v="3783"/>
    <n v="40"/>
    <s v="Female"/>
    <s v="Jacket"/>
    <s v="Outerwear"/>
    <n v="45"/>
    <s v="Spring"/>
    <s v="Free Shipping"/>
    <x v="3"/>
    <s v="Fortnightly"/>
    <n v="0.14715300909594797"/>
    <x v="2"/>
    <s v="35-44"/>
  </r>
  <r>
    <n v="2670"/>
    <n v="39"/>
    <s v="Female"/>
    <s v="Belt"/>
    <s v="Accessories"/>
    <n v="28"/>
    <s v="Spring"/>
    <s v="Free Shipping"/>
    <x v="0"/>
    <s v="Weekly"/>
    <n v="0.58594737742313607"/>
    <x v="2"/>
    <s v="35-44"/>
  </r>
  <r>
    <n v="1254"/>
    <n v="39"/>
    <s v="Male"/>
    <s v="Sandals"/>
    <s v="Footwear"/>
    <n v="23"/>
    <s v="Winter"/>
    <s v="Express"/>
    <x v="3"/>
    <s v="Annually"/>
    <n v="0.18426017489739732"/>
    <x v="2"/>
    <s v="35-44"/>
  </r>
  <r>
    <n v="2294"/>
    <n v="37"/>
    <s v="Male"/>
    <s v="Sweater"/>
    <s v="Clothing"/>
    <n v="68"/>
    <s v="Fall"/>
    <s v="Express"/>
    <x v="2"/>
    <s v="Every 3 Months"/>
    <n v="0.44740533619046818"/>
    <x v="2"/>
    <s v="35-44"/>
  </r>
  <r>
    <n v="730"/>
    <n v="41"/>
    <s v="Male"/>
    <s v="Sunglasses"/>
    <s v="Accessories"/>
    <n v="56"/>
    <s v="Summer"/>
    <s v="Express"/>
    <x v="3"/>
    <s v="Every 3 Months"/>
    <n v="0.71039161732562817"/>
    <x v="2"/>
    <s v="35-44"/>
  </r>
  <r>
    <n v="3105"/>
    <n v="43"/>
    <s v="Female"/>
    <s v="Pants"/>
    <s v="Clothing"/>
    <n v="56"/>
    <s v="Summer"/>
    <s v="2-Day Shipping"/>
    <x v="2"/>
    <s v="Fortnightly"/>
    <n v="0.71638435966212866"/>
    <x v="2"/>
    <s v="35-44"/>
  </r>
  <r>
    <n v="2189"/>
    <n v="41"/>
    <s v="Male"/>
    <s v="Coat"/>
    <s v="Outerwear"/>
    <n v="54"/>
    <s v="Winter"/>
    <s v="Next Day Air"/>
    <x v="0"/>
    <s v="Weekly"/>
    <n v="0.53995776865226808"/>
    <x v="2"/>
    <s v="35-44"/>
  </r>
  <r>
    <n v="1471"/>
    <n v="43"/>
    <s v="Male"/>
    <s v="Sandals"/>
    <s v="Footwear"/>
    <n v="27"/>
    <s v="Spring"/>
    <s v="Next Day Air"/>
    <x v="1"/>
    <s v="Every 3 Months"/>
    <n v="0.34875288178788189"/>
    <x v="2"/>
    <s v="35-44"/>
  </r>
  <r>
    <n v="1676"/>
    <n v="35"/>
    <s v="Male"/>
    <s v="Pants"/>
    <s v="Clothing"/>
    <n v="90"/>
    <s v="Spring"/>
    <s v="Next Day Air"/>
    <x v="0"/>
    <s v="Annually"/>
    <n v="0.65034793355826226"/>
    <x v="2"/>
    <s v="35-44"/>
  </r>
  <r>
    <n v="1946"/>
    <n v="35"/>
    <s v="Male"/>
    <s v="Hoodie"/>
    <s v="Clothing"/>
    <n v="38"/>
    <s v="Winter"/>
    <s v="2-Day Shipping"/>
    <x v="0"/>
    <s v="Every 3 Months"/>
    <n v="0.20951475351779891"/>
    <x v="2"/>
    <s v="35-44"/>
  </r>
  <r>
    <n v="1241"/>
    <n v="41"/>
    <s v="Male"/>
    <s v="Scarf"/>
    <s v="Accessories"/>
    <n v="79"/>
    <s v="Winter"/>
    <s v="Store Pickup"/>
    <x v="2"/>
    <s v="Annually"/>
    <n v="0.91314877196103472"/>
    <x v="2"/>
    <s v="35-44"/>
  </r>
  <r>
    <n v="3206"/>
    <n v="40"/>
    <s v="Female"/>
    <s v="Hoodie"/>
    <s v="Clothing"/>
    <n v="24"/>
    <s v="Fall"/>
    <s v="2-Day Shipping"/>
    <x v="4"/>
    <s v="Every 3 Months"/>
    <n v="0.45399276463510696"/>
    <x v="2"/>
    <s v="35-44"/>
  </r>
  <r>
    <n v="1347"/>
    <n v="44"/>
    <s v="Male"/>
    <s v="Hoodie"/>
    <s v="Clothing"/>
    <n v="91"/>
    <s v="Winter"/>
    <s v="Free Shipping"/>
    <x v="5"/>
    <s v="Bi-Weekly"/>
    <n v="0.19197472435540408"/>
    <x v="2"/>
    <s v="35-44"/>
  </r>
  <r>
    <n v="2438"/>
    <n v="43"/>
    <s v="Male"/>
    <s v="Sneakers"/>
    <s v="Footwear"/>
    <n v="59"/>
    <s v="Winter"/>
    <s v="Store Pickup"/>
    <x v="0"/>
    <s v="Weekly"/>
    <n v="0.74833168085266821"/>
    <x v="2"/>
    <s v="35-44"/>
  </r>
  <r>
    <n v="3272"/>
    <n v="35"/>
    <s v="Female"/>
    <s v="Socks"/>
    <s v="Clothing"/>
    <n v="55"/>
    <s v="Spring"/>
    <s v="Standard"/>
    <x v="0"/>
    <s v="Weekly"/>
    <n v="0.94859693502670861"/>
    <x v="2"/>
    <s v="35-44"/>
  </r>
  <r>
    <n v="2909"/>
    <n v="43"/>
    <s v="Female"/>
    <s v="Blouse"/>
    <s v="Clothing"/>
    <n v="87"/>
    <s v="Winter"/>
    <s v="Store Pickup"/>
    <x v="2"/>
    <s v="Every 3 Months"/>
    <n v="6.4088410750144376E-2"/>
    <x v="2"/>
    <s v="35-44"/>
  </r>
  <r>
    <n v="2498"/>
    <n v="35"/>
    <s v="Male"/>
    <s v="Backpack"/>
    <s v="Accessories"/>
    <n v="40"/>
    <s v="Summer"/>
    <s v="Standard"/>
    <x v="4"/>
    <s v="Annually"/>
    <n v="0.30510590653070102"/>
    <x v="2"/>
    <s v="35-44"/>
  </r>
  <r>
    <n v="831"/>
    <n v="41"/>
    <s v="Male"/>
    <s v="Shorts"/>
    <s v="Clothing"/>
    <n v="76"/>
    <s v="Fall"/>
    <s v="Express"/>
    <x v="0"/>
    <s v="Annually"/>
    <n v="4.3926601283594824E-3"/>
    <x v="2"/>
    <s v="35-44"/>
  </r>
  <r>
    <n v="183"/>
    <n v="38"/>
    <s v="Male"/>
    <s v="Gloves"/>
    <s v="Accessories"/>
    <n v="96"/>
    <s v="Summer"/>
    <s v="Store Pickup"/>
    <x v="2"/>
    <s v="Annually"/>
    <n v="4.1713469087414468E-2"/>
    <x v="2"/>
    <s v="35-44"/>
  </r>
  <r>
    <n v="1142"/>
    <n v="39"/>
    <s v="Male"/>
    <s v="Gloves"/>
    <s v="Accessories"/>
    <n v="33"/>
    <s v="Winter"/>
    <s v="Next Day Air"/>
    <x v="3"/>
    <s v="Fortnightly"/>
    <n v="0.69475458844146587"/>
    <x v="2"/>
    <s v="35-44"/>
  </r>
  <r>
    <n v="143"/>
    <n v="37"/>
    <s v="Male"/>
    <s v="Jacket"/>
    <s v="Outerwear"/>
    <n v="58"/>
    <s v="Fall"/>
    <s v="Free Shipping"/>
    <x v="0"/>
    <s v="Fortnightly"/>
    <n v="0.77171325242126831"/>
    <x v="2"/>
    <s v="35-44"/>
  </r>
  <r>
    <n v="2691"/>
    <n v="44"/>
    <s v="Female"/>
    <s v="Belt"/>
    <s v="Accessories"/>
    <n v="32"/>
    <s v="Summer"/>
    <s v="Free Shipping"/>
    <x v="4"/>
    <s v="Weekly"/>
    <n v="0.24532345302385239"/>
    <x v="2"/>
    <s v="35-44"/>
  </r>
  <r>
    <n v="2026"/>
    <n v="42"/>
    <s v="Male"/>
    <s v="Shirt"/>
    <s v="Clothing"/>
    <n v="29"/>
    <s v="Summer"/>
    <s v="Express"/>
    <x v="2"/>
    <s v="Fortnightly"/>
    <n v="0.18533326165078556"/>
    <x v="2"/>
    <s v="35-44"/>
  </r>
  <r>
    <n v="631"/>
    <n v="41"/>
    <s v="Male"/>
    <s v="Jewelry"/>
    <s v="Accessories"/>
    <n v="94"/>
    <s v="Fall"/>
    <s v="2-Day Shipping"/>
    <x v="2"/>
    <s v="Annually"/>
    <n v="0.74862685838777832"/>
    <x v="2"/>
    <s v="35-44"/>
  </r>
  <r>
    <n v="2421"/>
    <n v="41"/>
    <s v="Male"/>
    <s v="Jacket"/>
    <s v="Outerwear"/>
    <n v="87"/>
    <s v="Winter"/>
    <s v="Free Shipping"/>
    <x v="3"/>
    <s v="Annually"/>
    <n v="0.5735198865841924"/>
    <x v="2"/>
    <s v="35-44"/>
  </r>
  <r>
    <n v="57"/>
    <n v="41"/>
    <s v="Male"/>
    <s v="Backpack"/>
    <s v="Accessories"/>
    <n v="73"/>
    <s v="Summer"/>
    <s v="Store Pickup"/>
    <x v="0"/>
    <s v="Weekly"/>
    <n v="0.16376227000797472"/>
    <x v="2"/>
    <s v="35-44"/>
  </r>
  <r>
    <n v="2380"/>
    <n v="40"/>
    <s v="Male"/>
    <s v="Hat"/>
    <s v="Accessories"/>
    <n v="77"/>
    <s v="Spring"/>
    <s v="2-Day Shipping"/>
    <x v="2"/>
    <s v="Monthly"/>
    <n v="2.4526558512558916E-2"/>
    <x v="2"/>
    <s v="35-44"/>
  </r>
  <r>
    <n v="3463"/>
    <n v="44"/>
    <s v="Female"/>
    <s v="Jeans"/>
    <s v="Clothing"/>
    <n v="73"/>
    <s v="Spring"/>
    <s v="Standard"/>
    <x v="0"/>
    <s v="Every 3 Months"/>
    <n v="0.120929747757762"/>
    <x v="2"/>
    <s v="35-44"/>
  </r>
  <r>
    <n v="1709"/>
    <n v="35"/>
    <s v="Male"/>
    <s v="Boots"/>
    <s v="Footwear"/>
    <n v="58"/>
    <s v="Spring"/>
    <s v="Express"/>
    <x v="0"/>
    <s v="Quarterly"/>
    <n v="0.54929048386523571"/>
    <x v="2"/>
    <s v="35-44"/>
  </r>
  <r>
    <n v="3563"/>
    <n v="47"/>
    <s v="Female"/>
    <s v="Sneakers"/>
    <s v="Footwear"/>
    <n v="36"/>
    <s v="Winter"/>
    <s v="Free Shipping"/>
    <x v="4"/>
    <s v="Weekly"/>
    <n v="0.92296972519283804"/>
    <x v="3"/>
    <s v="45-54"/>
  </r>
  <r>
    <n v="3275"/>
    <n v="46"/>
    <s v="Female"/>
    <s v="Sweater"/>
    <s v="Clothing"/>
    <n v="20"/>
    <s v="Spring"/>
    <s v="Store Pickup"/>
    <x v="1"/>
    <s v="Fortnightly"/>
    <n v="0.62223352305139712"/>
    <x v="3"/>
    <s v="45-54"/>
  </r>
  <r>
    <n v="3526"/>
    <n v="45"/>
    <s v="Female"/>
    <s v="Sunglasses"/>
    <s v="Accessories"/>
    <n v="38"/>
    <s v="Winter"/>
    <s v="Standard"/>
    <x v="4"/>
    <s v="Annually"/>
    <n v="0.70250689689074552"/>
    <x v="3"/>
    <s v="45-54"/>
  </r>
  <r>
    <n v="2449"/>
    <n v="54"/>
    <s v="Male"/>
    <s v="Hat"/>
    <s v="Accessories"/>
    <n v="25"/>
    <s v="Fall"/>
    <s v="Free Shipping"/>
    <x v="3"/>
    <s v="Bi-Weekly"/>
    <n v="0.1165992534730147"/>
    <x v="3"/>
    <s v="45-54"/>
  </r>
  <r>
    <n v="1268"/>
    <n v="47"/>
    <s v="Male"/>
    <s v="T-shirt"/>
    <s v="Clothing"/>
    <n v="83"/>
    <s v="Spring"/>
    <s v="Standard"/>
    <x v="1"/>
    <s v="Weekly"/>
    <n v="0.30428397809243191"/>
    <x v="3"/>
    <s v="45-54"/>
  </r>
  <r>
    <n v="3121"/>
    <n v="46"/>
    <s v="Female"/>
    <s v="Shirt"/>
    <s v="Clothing"/>
    <n v="76"/>
    <s v="Fall"/>
    <s v="Store Pickup"/>
    <x v="2"/>
    <s v="Fortnightly"/>
    <n v="0.12190561182079018"/>
    <x v="3"/>
    <s v="45-54"/>
  </r>
  <r>
    <n v="3244"/>
    <n v="45"/>
    <s v="Female"/>
    <s v="Hoodie"/>
    <s v="Clothing"/>
    <n v="99"/>
    <s v="Summer"/>
    <s v="Store Pickup"/>
    <x v="4"/>
    <s v="Every 3 Months"/>
    <n v="0.15156817924231258"/>
    <x v="3"/>
    <s v="45-54"/>
  </r>
  <r>
    <n v="3035"/>
    <n v="51"/>
    <s v="Female"/>
    <s v="Boots"/>
    <s v="Footwear"/>
    <n v="37"/>
    <s v="Spring"/>
    <s v="2-Day Shipping"/>
    <x v="0"/>
    <s v="Quarterly"/>
    <n v="0.97179873663175231"/>
    <x v="3"/>
    <s v="45-54"/>
  </r>
  <r>
    <n v="618"/>
    <n v="50"/>
    <s v="Male"/>
    <s v="Backpack"/>
    <s v="Accessories"/>
    <n v="57"/>
    <s v="Fall"/>
    <s v="Standard"/>
    <x v="4"/>
    <s v="Quarterly"/>
    <n v="0.94661779503135579"/>
    <x v="3"/>
    <s v="45-54"/>
  </r>
  <r>
    <n v="2500"/>
    <n v="52"/>
    <s v="Male"/>
    <s v="Hoodie"/>
    <s v="Clothing"/>
    <n v="73"/>
    <s v="Summer"/>
    <s v="Next Day Air"/>
    <x v="1"/>
    <s v="Quarterly"/>
    <n v="0.36131945966290446"/>
    <x v="3"/>
    <s v="45-54"/>
  </r>
  <r>
    <n v="748"/>
    <n v="51"/>
    <s v="Male"/>
    <s v="Shorts"/>
    <s v="Clothing"/>
    <n v="74"/>
    <s v="Spring"/>
    <s v="Next Day Air"/>
    <x v="4"/>
    <s v="Weekly"/>
    <n v="0.57269273128273435"/>
    <x v="3"/>
    <s v="45-54"/>
  </r>
  <r>
    <n v="2036"/>
    <n v="53"/>
    <s v="Male"/>
    <s v="T-shirt"/>
    <s v="Clothing"/>
    <n v="70"/>
    <s v="Summer"/>
    <s v="Express"/>
    <x v="4"/>
    <s v="Weekly"/>
    <n v="0.27925134144940433"/>
    <x v="3"/>
    <s v="45-54"/>
  </r>
  <r>
    <n v="3641"/>
    <n v="47"/>
    <s v="Female"/>
    <s v="Sunglasses"/>
    <s v="Accessories"/>
    <n v="31"/>
    <s v="Spring"/>
    <s v="Next Day Air"/>
    <x v="3"/>
    <s v="Monthly"/>
    <n v="0.698933311569921"/>
    <x v="3"/>
    <s v="45-54"/>
  </r>
  <r>
    <n v="3114"/>
    <n v="46"/>
    <s v="Female"/>
    <s v="Shirt"/>
    <s v="Clothing"/>
    <n v="93"/>
    <s v="Summer"/>
    <s v="Express"/>
    <x v="2"/>
    <s v="Weekly"/>
    <n v="0.47515360459418909"/>
    <x v="3"/>
    <s v="45-54"/>
  </r>
  <r>
    <n v="640"/>
    <n v="54"/>
    <s v="Male"/>
    <s v="Dress"/>
    <s v="Clothing"/>
    <n v="24"/>
    <s v="Spring"/>
    <s v="2-Day Shipping"/>
    <x v="0"/>
    <s v="Annually"/>
    <n v="0.59601486897644995"/>
    <x v="3"/>
    <s v="45-54"/>
  </r>
  <r>
    <n v="3644"/>
    <n v="53"/>
    <s v="Female"/>
    <s v="Scarf"/>
    <s v="Accessories"/>
    <n v="96"/>
    <s v="Fall"/>
    <s v="Standard"/>
    <x v="2"/>
    <s v="Annually"/>
    <n v="3.6704581202369191E-3"/>
    <x v="3"/>
    <s v="45-54"/>
  </r>
  <r>
    <n v="164"/>
    <n v="54"/>
    <s v="Male"/>
    <s v="Skirt"/>
    <s v="Clothing"/>
    <n v="67"/>
    <s v="Summer"/>
    <s v="Standard"/>
    <x v="2"/>
    <s v="Weekly"/>
    <n v="0.78061098888436986"/>
    <x v="3"/>
    <s v="45-54"/>
  </r>
  <r>
    <n v="626"/>
    <n v="49"/>
    <s v="Male"/>
    <s v="Jewelry"/>
    <s v="Accessories"/>
    <n v="79"/>
    <s v="Fall"/>
    <s v="Next Day Air"/>
    <x v="5"/>
    <s v="Weekly"/>
    <n v="0.15392925667191371"/>
    <x v="3"/>
    <s v="45-54"/>
  </r>
  <r>
    <n v="1083"/>
    <n v="54"/>
    <s v="Male"/>
    <s v="Hat"/>
    <s v="Accessories"/>
    <n v="85"/>
    <s v="Winter"/>
    <s v="Next Day Air"/>
    <x v="5"/>
    <s v="Quarterly"/>
    <n v="0.35658290351763966"/>
    <x v="3"/>
    <s v="45-54"/>
  </r>
  <r>
    <n v="1831"/>
    <n v="50"/>
    <s v="Male"/>
    <s v="Sunglasses"/>
    <s v="Accessories"/>
    <n v="80"/>
    <s v="Winter"/>
    <s v="Express"/>
    <x v="5"/>
    <s v="Annually"/>
    <n v="0.78198289378813868"/>
    <x v="3"/>
    <s v="45-54"/>
  </r>
  <r>
    <n v="789"/>
    <n v="50"/>
    <s v="Male"/>
    <s v="Pants"/>
    <s v="Clothing"/>
    <n v="51"/>
    <s v="Summer"/>
    <s v="Store Pickup"/>
    <x v="4"/>
    <s v="Quarterly"/>
    <n v="0.25949464742991568"/>
    <x v="3"/>
    <s v="45-54"/>
  </r>
  <r>
    <n v="2125"/>
    <n v="47"/>
    <s v="Male"/>
    <s v="Skirt"/>
    <s v="Clothing"/>
    <n v="60"/>
    <s v="Fall"/>
    <s v="Next Day Air"/>
    <x v="5"/>
    <s v="Quarterly"/>
    <n v="0.11482314875430211"/>
    <x v="3"/>
    <s v="45-54"/>
  </r>
  <r>
    <n v="2361"/>
    <n v="49"/>
    <s v="Male"/>
    <s v="Handbag"/>
    <s v="Accessories"/>
    <n v="80"/>
    <s v="Fall"/>
    <s v="2-Day Shipping"/>
    <x v="5"/>
    <s v="Every 3 Months"/>
    <n v="0.28392689411038385"/>
    <x v="3"/>
    <s v="45-54"/>
  </r>
  <r>
    <n v="1203"/>
    <n v="48"/>
    <s v="Male"/>
    <s v="Scarf"/>
    <s v="Accessories"/>
    <n v="29"/>
    <s v="Spring"/>
    <s v="Standard"/>
    <x v="5"/>
    <s v="Every 3 Months"/>
    <n v="0.79663690718892055"/>
    <x v="3"/>
    <s v="45-54"/>
  </r>
  <r>
    <n v="195"/>
    <n v="51"/>
    <s v="Male"/>
    <s v="Backpack"/>
    <s v="Accessories"/>
    <n v="94"/>
    <s v="Spring"/>
    <s v="Express"/>
    <x v="2"/>
    <s v="Quarterly"/>
    <n v="0.85023653768746255"/>
    <x v="3"/>
    <s v="45-54"/>
  </r>
  <r>
    <n v="176"/>
    <n v="53"/>
    <s v="Male"/>
    <s v="Coat"/>
    <s v="Outerwear"/>
    <n v="86"/>
    <s v="Fall"/>
    <s v="Next Day Air"/>
    <x v="4"/>
    <s v="Annually"/>
    <n v="0.97475875292844161"/>
    <x v="3"/>
    <s v="45-54"/>
  </r>
  <r>
    <n v="1257"/>
    <n v="45"/>
    <s v="Male"/>
    <s v="Coat"/>
    <s v="Outerwear"/>
    <n v="48"/>
    <s v="Winter"/>
    <s v="Express"/>
    <x v="1"/>
    <s v="Fortnightly"/>
    <n v="0.4747536210005181"/>
    <x v="3"/>
    <s v="45-54"/>
  </r>
  <r>
    <n v="1089"/>
    <n v="49"/>
    <s v="Male"/>
    <s v="Pants"/>
    <s v="Clothing"/>
    <n v="21"/>
    <s v="Winter"/>
    <s v="Free Shipping"/>
    <x v="3"/>
    <s v="Weekly"/>
    <n v="0.36146961457510829"/>
    <x v="3"/>
    <s v="45-54"/>
  </r>
  <r>
    <n v="2799"/>
    <n v="52"/>
    <s v="Female"/>
    <s v="Hoodie"/>
    <s v="Clothing"/>
    <n v="20"/>
    <s v="Winter"/>
    <s v="Store Pickup"/>
    <x v="3"/>
    <s v="Weekly"/>
    <n v="0.17318116726240906"/>
    <x v="3"/>
    <s v="45-54"/>
  </r>
  <r>
    <n v="995"/>
    <n v="53"/>
    <s v="Male"/>
    <s v="Shoes"/>
    <s v="Footwear"/>
    <n v="68"/>
    <s v="Fall"/>
    <s v="Express"/>
    <x v="2"/>
    <s v="Monthly"/>
    <n v="0.47320167007439951"/>
    <x v="3"/>
    <s v="45-54"/>
  </r>
  <r>
    <n v="2839"/>
    <n v="51"/>
    <s v="Female"/>
    <s v="Jacket"/>
    <s v="Outerwear"/>
    <n v="50"/>
    <s v="Fall"/>
    <s v="Free Shipping"/>
    <x v="4"/>
    <s v="Weekly"/>
    <n v="0.92300674085234868"/>
    <x v="3"/>
    <s v="45-54"/>
  </r>
  <r>
    <n v="2214"/>
    <n v="54"/>
    <s v="Male"/>
    <s v="Hat"/>
    <s v="Accessories"/>
    <n v="94"/>
    <s v="Fall"/>
    <s v="Express"/>
    <x v="2"/>
    <s v="Quarterly"/>
    <n v="0.14064334459840899"/>
    <x v="3"/>
    <s v="45-54"/>
  </r>
  <r>
    <n v="104"/>
    <n v="54"/>
    <s v="Male"/>
    <s v="Boots"/>
    <s v="Footwear"/>
    <n v="89"/>
    <s v="Winter"/>
    <s v="Next Day Air"/>
    <x v="5"/>
    <s v="Bi-Weekly"/>
    <n v="0.36958034943268547"/>
    <x v="3"/>
    <s v="45-54"/>
  </r>
  <r>
    <n v="2616"/>
    <n v="49"/>
    <s v="Male"/>
    <s v="T-shirt"/>
    <s v="Clothing"/>
    <n v="62"/>
    <s v="Fall"/>
    <s v="2-Day Shipping"/>
    <x v="2"/>
    <s v="Quarterly"/>
    <n v="0.24333699698632094"/>
    <x v="3"/>
    <s v="45-54"/>
  </r>
  <r>
    <n v="2809"/>
    <n v="49"/>
    <s v="Female"/>
    <s v="Skirt"/>
    <s v="Clothing"/>
    <n v="62"/>
    <s v="Spring"/>
    <s v="Free Shipping"/>
    <x v="3"/>
    <s v="Every 3 Months"/>
    <n v="0.72061140282156622"/>
    <x v="3"/>
    <s v="45-54"/>
  </r>
  <r>
    <n v="3139"/>
    <n v="47"/>
    <s v="Female"/>
    <s v="Blouse"/>
    <s v="Clothing"/>
    <n v="95"/>
    <s v="Fall"/>
    <s v="Next Day Air"/>
    <x v="1"/>
    <s v="Every 3 Months"/>
    <n v="0.56917443487484487"/>
    <x v="3"/>
    <s v="45-54"/>
  </r>
  <r>
    <n v="810"/>
    <n v="48"/>
    <s v="Male"/>
    <s v="Boots"/>
    <s v="Footwear"/>
    <n v="81"/>
    <s v="Fall"/>
    <s v="Next Day Air"/>
    <x v="3"/>
    <s v="Bi-Weekly"/>
    <n v="0.36847747508615358"/>
    <x v="3"/>
    <s v="45-54"/>
  </r>
  <r>
    <n v="3686"/>
    <n v="47"/>
    <s v="Female"/>
    <s v="Shorts"/>
    <s v="Clothing"/>
    <n v="42"/>
    <s v="Summer"/>
    <s v="Standard"/>
    <x v="1"/>
    <s v="Bi-Weekly"/>
    <n v="0.50898757460184996"/>
    <x v="3"/>
    <s v="45-54"/>
  </r>
  <r>
    <n v="363"/>
    <n v="53"/>
    <s v="Male"/>
    <s v="Sneakers"/>
    <s v="Footwear"/>
    <n v="64"/>
    <s v="Fall"/>
    <s v="Free Shipping"/>
    <x v="5"/>
    <s v="Fortnightly"/>
    <n v="0.14231235994374891"/>
    <x v="3"/>
    <s v="45-54"/>
  </r>
  <r>
    <n v="941"/>
    <n v="48"/>
    <s v="Male"/>
    <s v="Belt"/>
    <s v="Accessories"/>
    <n v="44"/>
    <s v="Spring"/>
    <s v="Store Pickup"/>
    <x v="3"/>
    <s v="Every 3 Months"/>
    <n v="0.67781243401601676"/>
    <x v="3"/>
    <s v="45-54"/>
  </r>
  <r>
    <n v="608"/>
    <n v="47"/>
    <s v="Male"/>
    <s v="Hoodie"/>
    <s v="Clothing"/>
    <n v="23"/>
    <s v="Fall"/>
    <s v="Next Day Air"/>
    <x v="1"/>
    <s v="Monthly"/>
    <n v="0.83727928519731076"/>
    <x v="3"/>
    <s v="45-54"/>
  </r>
  <r>
    <n v="1703"/>
    <n v="54"/>
    <s v="Male"/>
    <s v="Jeans"/>
    <s v="Clothing"/>
    <n v="83"/>
    <s v="Summer"/>
    <s v="Express"/>
    <x v="4"/>
    <s v="Weekly"/>
    <n v="0.43470695517181523"/>
    <x v="3"/>
    <s v="45-54"/>
  </r>
  <r>
    <n v="3897"/>
    <n v="52"/>
    <s v="Female"/>
    <s v="Backpack"/>
    <s v="Accessories"/>
    <n v="49"/>
    <s v="Spring"/>
    <s v="Store Pickup"/>
    <x v="4"/>
    <s v="Bi-Weekly"/>
    <n v="0.65934143414541935"/>
    <x v="3"/>
    <s v="45-54"/>
  </r>
  <r>
    <n v="103"/>
    <n v="51"/>
    <s v="Male"/>
    <s v="Socks"/>
    <s v="Clothing"/>
    <n v="67"/>
    <s v="Winter"/>
    <s v="Next Day Air"/>
    <x v="0"/>
    <s v="Quarterly"/>
    <n v="0.8886672197603257"/>
    <x v="3"/>
    <s v="45-54"/>
  </r>
  <r>
    <n v="3186"/>
    <n v="52"/>
    <s v="Female"/>
    <s v="Skirt"/>
    <s v="Clothing"/>
    <n v="71"/>
    <s v="Fall"/>
    <s v="Express"/>
    <x v="3"/>
    <s v="Annually"/>
    <n v="0.82344226721474612"/>
    <x v="3"/>
    <s v="45-54"/>
  </r>
  <r>
    <n v="587"/>
    <n v="45"/>
    <s v="Male"/>
    <s v="Hoodie"/>
    <s v="Clothing"/>
    <n v="20"/>
    <s v="Winter"/>
    <s v="2-Day Shipping"/>
    <x v="5"/>
    <s v="Annually"/>
    <n v="0.91889883570153319"/>
    <x v="3"/>
    <s v="45-54"/>
  </r>
  <r>
    <n v="3499"/>
    <n v="47"/>
    <s v="Female"/>
    <s v="Sandals"/>
    <s v="Footwear"/>
    <n v="35"/>
    <s v="Summer"/>
    <s v="Standard"/>
    <x v="4"/>
    <s v="Bi-Weekly"/>
    <n v="0.75078866134118738"/>
    <x v="3"/>
    <s v="45-54"/>
  </r>
  <r>
    <n v="2948"/>
    <n v="52"/>
    <s v="Female"/>
    <s v="Jewelry"/>
    <s v="Accessories"/>
    <n v="63"/>
    <s v="Spring"/>
    <s v="Standard"/>
    <x v="5"/>
    <s v="Annually"/>
    <n v="0.51926808717857409"/>
    <x v="3"/>
    <s v="45-54"/>
  </r>
  <r>
    <n v="2111"/>
    <n v="52"/>
    <s v="Male"/>
    <s v="Socks"/>
    <s v="Clothing"/>
    <n v="93"/>
    <s v="Spring"/>
    <s v="Store Pickup"/>
    <x v="2"/>
    <s v="Every 3 Months"/>
    <n v="1.2378213033746976E-2"/>
    <x v="3"/>
    <s v="45-54"/>
  </r>
  <r>
    <n v="1772"/>
    <n v="46"/>
    <s v="Male"/>
    <s v="Shirt"/>
    <s v="Clothing"/>
    <n v="82"/>
    <s v="Fall"/>
    <s v="Store Pickup"/>
    <x v="0"/>
    <s v="Annually"/>
    <n v="0.64899215072197058"/>
    <x v="3"/>
    <s v="45-54"/>
  </r>
  <r>
    <n v="420"/>
    <n v="53"/>
    <s v="Male"/>
    <s v="Shorts"/>
    <s v="Clothing"/>
    <n v="91"/>
    <s v="Winter"/>
    <s v="Free Shipping"/>
    <x v="0"/>
    <s v="Every 3 Months"/>
    <n v="0.57969803747709636"/>
    <x v="3"/>
    <s v="45-54"/>
  </r>
  <r>
    <n v="1726"/>
    <n v="45"/>
    <s v="Male"/>
    <s v="Sunglasses"/>
    <s v="Accessories"/>
    <n v="33"/>
    <s v="Spring"/>
    <s v="Next Day Air"/>
    <x v="5"/>
    <s v="Quarterly"/>
    <n v="0.47270363761966694"/>
    <x v="3"/>
    <s v="45-54"/>
  </r>
  <r>
    <n v="1251"/>
    <n v="52"/>
    <s v="Male"/>
    <s v="Jeans"/>
    <s v="Clothing"/>
    <n v="26"/>
    <s v="Winter"/>
    <s v="Free Shipping"/>
    <x v="1"/>
    <s v="Monthly"/>
    <n v="0.81073073381552996"/>
    <x v="3"/>
    <s v="45-54"/>
  </r>
  <r>
    <n v="2049"/>
    <n v="45"/>
    <s v="Male"/>
    <s v="Sneakers"/>
    <s v="Footwear"/>
    <n v="64"/>
    <s v="Winter"/>
    <s v="Express"/>
    <x v="4"/>
    <s v="Quarterly"/>
    <n v="0.43051652182302746"/>
    <x v="3"/>
    <s v="45-54"/>
  </r>
  <r>
    <n v="2751"/>
    <n v="51"/>
    <s v="Female"/>
    <s v="Sandals"/>
    <s v="Footwear"/>
    <n v="66"/>
    <s v="Spring"/>
    <s v="2-Day Shipping"/>
    <x v="3"/>
    <s v="Every 3 Months"/>
    <n v="0.40418541437536204"/>
    <x v="3"/>
    <s v="45-54"/>
  </r>
  <r>
    <n v="3053"/>
    <n v="48"/>
    <s v="Female"/>
    <s v="Shoes"/>
    <s v="Footwear"/>
    <n v="38"/>
    <s v="Spring"/>
    <s v="Store Pickup"/>
    <x v="4"/>
    <s v="Fortnightly"/>
    <n v="0.45758094430021845"/>
    <x v="3"/>
    <s v="45-54"/>
  </r>
  <r>
    <n v="2105"/>
    <n v="53"/>
    <s v="Male"/>
    <s v="Shoes"/>
    <s v="Footwear"/>
    <n v="88"/>
    <s v="Spring"/>
    <s v="Free Shipping"/>
    <x v="5"/>
    <s v="Weekly"/>
    <n v="0.43767347636523801"/>
    <x v="3"/>
    <s v="45-54"/>
  </r>
  <r>
    <n v="320"/>
    <n v="47"/>
    <s v="Male"/>
    <s v="Shorts"/>
    <s v="Clothing"/>
    <n v="74"/>
    <s v="Spring"/>
    <s v="Standard"/>
    <x v="1"/>
    <s v="Every 3 Months"/>
    <n v="0.51618041419026939"/>
    <x v="3"/>
    <s v="45-54"/>
  </r>
  <r>
    <n v="223"/>
    <n v="47"/>
    <s v="Male"/>
    <s v="Gloves"/>
    <s v="Accessories"/>
    <n v="94"/>
    <s v="Spring"/>
    <s v="2-Day Shipping"/>
    <x v="3"/>
    <s v="Fortnightly"/>
    <n v="0.28748679338563243"/>
    <x v="3"/>
    <s v="45-54"/>
  </r>
  <r>
    <n v="2627"/>
    <n v="50"/>
    <s v="Male"/>
    <s v="Jacket"/>
    <s v="Outerwear"/>
    <n v="46"/>
    <s v="Fall"/>
    <s v="Express"/>
    <x v="0"/>
    <s v="Every 3 Months"/>
    <n v="0.83698303867100388"/>
    <x v="3"/>
    <s v="45-54"/>
  </r>
  <r>
    <n v="1846"/>
    <n v="51"/>
    <s v="Male"/>
    <s v="Sandals"/>
    <s v="Footwear"/>
    <n v="78"/>
    <s v="Winter"/>
    <s v="2-Day Shipping"/>
    <x v="4"/>
    <s v="Quarterly"/>
    <n v="0.71569002078530586"/>
    <x v="3"/>
    <s v="45-54"/>
  </r>
  <r>
    <n v="1779"/>
    <n v="49"/>
    <s v="Male"/>
    <s v="Belt"/>
    <s v="Accessories"/>
    <n v="94"/>
    <s v="Winter"/>
    <s v="Store Pickup"/>
    <x v="2"/>
    <s v="Bi-Weekly"/>
    <n v="0.353442716361552"/>
    <x v="3"/>
    <s v="45-54"/>
  </r>
  <r>
    <n v="3284"/>
    <n v="47"/>
    <s v="Female"/>
    <s v="Jacket"/>
    <s v="Outerwear"/>
    <n v="24"/>
    <s v="Spring"/>
    <s v="Express"/>
    <x v="2"/>
    <s v="Every 3 Months"/>
    <n v="0.69830055136798252"/>
    <x v="3"/>
    <s v="45-54"/>
  </r>
  <r>
    <n v="1166"/>
    <n v="51"/>
    <s v="Male"/>
    <s v="T-shirt"/>
    <s v="Clothing"/>
    <n v="64"/>
    <s v="Winter"/>
    <s v="Next Day Air"/>
    <x v="5"/>
    <s v="Every 3 Months"/>
    <n v="0.18073602437139547"/>
    <x v="3"/>
    <s v="45-54"/>
  </r>
  <r>
    <n v="118"/>
    <n v="50"/>
    <s v="Male"/>
    <s v="Sandals"/>
    <s v="Footwear"/>
    <n v="32"/>
    <s v="Summer"/>
    <s v="Express"/>
    <x v="1"/>
    <s v="Fortnightly"/>
    <n v="0.50665775990432649"/>
    <x v="3"/>
    <s v="45-54"/>
  </r>
  <r>
    <n v="2953"/>
    <n v="50"/>
    <s v="Female"/>
    <s v="Belt"/>
    <s v="Accessories"/>
    <n v="24"/>
    <s v="Spring"/>
    <s v="Next Day Air"/>
    <x v="2"/>
    <s v="Monthly"/>
    <n v="0.71467642193601155"/>
    <x v="3"/>
    <s v="45-54"/>
  </r>
  <r>
    <n v="1860"/>
    <n v="54"/>
    <s v="Male"/>
    <s v="Belt"/>
    <s v="Accessories"/>
    <n v="26"/>
    <s v="Summer"/>
    <s v="Store Pickup"/>
    <x v="2"/>
    <s v="Fortnightly"/>
    <n v="0.92799796392303679"/>
    <x v="3"/>
    <s v="45-54"/>
  </r>
  <r>
    <n v="2702"/>
    <n v="49"/>
    <s v="Female"/>
    <s v="Sweater"/>
    <s v="Clothing"/>
    <n v="30"/>
    <s v="Summer"/>
    <s v="Store Pickup"/>
    <x v="4"/>
    <s v="Fortnightly"/>
    <n v="0.62437917825018896"/>
    <x v="3"/>
    <s v="45-54"/>
  </r>
  <r>
    <n v="2413"/>
    <n v="53"/>
    <s v="Male"/>
    <s v="Jacket"/>
    <s v="Outerwear"/>
    <n v="51"/>
    <s v="Winter"/>
    <s v="2-Day Shipping"/>
    <x v="4"/>
    <s v="Bi-Weekly"/>
    <n v="0.51950126977556155"/>
    <x v="3"/>
    <s v="45-54"/>
  </r>
  <r>
    <n v="79"/>
    <n v="50"/>
    <s v="Male"/>
    <s v="Skirt"/>
    <s v="Clothing"/>
    <n v="91"/>
    <s v="Spring"/>
    <s v="Free Shipping"/>
    <x v="5"/>
    <s v="Fortnightly"/>
    <n v="0.29857367630800657"/>
    <x v="3"/>
    <s v="45-54"/>
  </r>
  <r>
    <n v="754"/>
    <n v="47"/>
    <s v="Male"/>
    <s v="Boots"/>
    <s v="Footwear"/>
    <n v="54"/>
    <s v="Fall"/>
    <s v="Store Pickup"/>
    <x v="5"/>
    <s v="Quarterly"/>
    <n v="0.3641377560585024"/>
    <x v="3"/>
    <s v="45-54"/>
  </r>
  <r>
    <n v="196"/>
    <n v="51"/>
    <s v="Male"/>
    <s v="Jacket"/>
    <s v="Outerwear"/>
    <n v="25"/>
    <s v="Fall"/>
    <s v="Free Shipping"/>
    <x v="0"/>
    <s v="Monthly"/>
    <n v="0.78001407886145946"/>
    <x v="3"/>
    <s v="45-54"/>
  </r>
  <r>
    <n v="3370"/>
    <n v="47"/>
    <s v="Female"/>
    <s v="Sweater"/>
    <s v="Clothing"/>
    <n v="51"/>
    <s v="Winter"/>
    <s v="2-Day Shipping"/>
    <x v="1"/>
    <s v="Monthly"/>
    <n v="0.66356842154191642"/>
    <x v="3"/>
    <s v="45-54"/>
  </r>
  <r>
    <n v="1038"/>
    <n v="52"/>
    <s v="Male"/>
    <s v="Jewelry"/>
    <s v="Accessories"/>
    <n v="25"/>
    <s v="Spring"/>
    <s v="Standard"/>
    <x v="2"/>
    <s v="Quarterly"/>
    <n v="0.6884640864252467"/>
    <x v="3"/>
    <s v="45-54"/>
  </r>
  <r>
    <n v="835"/>
    <n v="52"/>
    <s v="Male"/>
    <s v="Backpack"/>
    <s v="Accessories"/>
    <n v="89"/>
    <s v="Summer"/>
    <s v="Free Shipping"/>
    <x v="0"/>
    <s v="Weekly"/>
    <n v="0.98308035620691525"/>
    <x v="3"/>
    <s v="45-54"/>
  </r>
  <r>
    <n v="134"/>
    <n v="52"/>
    <s v="Male"/>
    <s v="Sweater"/>
    <s v="Clothing"/>
    <n v="65"/>
    <s v="Winter"/>
    <s v="Next Day Air"/>
    <x v="5"/>
    <s v="Annually"/>
    <n v="0.78142462496446397"/>
    <x v="3"/>
    <s v="45-54"/>
  </r>
  <r>
    <n v="2460"/>
    <n v="47"/>
    <s v="Male"/>
    <s v="Socks"/>
    <s v="Clothing"/>
    <n v="36"/>
    <s v="Fall"/>
    <s v="2-Day Shipping"/>
    <x v="1"/>
    <s v="Weekly"/>
    <n v="0.67382119973484667"/>
    <x v="3"/>
    <s v="45-54"/>
  </r>
  <r>
    <n v="2373"/>
    <n v="50"/>
    <s v="Male"/>
    <s v="Boots"/>
    <s v="Footwear"/>
    <n v="39"/>
    <s v="Spring"/>
    <s v="Express"/>
    <x v="3"/>
    <s v="Fortnightly"/>
    <n v="0.82409752233459954"/>
    <x v="3"/>
    <s v="45-54"/>
  </r>
  <r>
    <n v="3558"/>
    <n v="52"/>
    <s v="Female"/>
    <s v="Jacket"/>
    <s v="Outerwear"/>
    <n v="26"/>
    <s v="Summer"/>
    <s v="Next Day Air"/>
    <x v="3"/>
    <s v="Every 3 Months"/>
    <n v="0.25481073305054003"/>
    <x v="3"/>
    <s v="45-54"/>
  </r>
  <r>
    <n v="2555"/>
    <n v="51"/>
    <s v="Male"/>
    <s v="Jewelry"/>
    <s v="Accessories"/>
    <n v="68"/>
    <s v="Summer"/>
    <s v="Store Pickup"/>
    <x v="2"/>
    <s v="Bi-Weekly"/>
    <n v="0.92656308714384916"/>
    <x v="3"/>
    <s v="45-54"/>
  </r>
  <r>
    <n v="1424"/>
    <n v="51"/>
    <s v="Male"/>
    <s v="Sandals"/>
    <s v="Footwear"/>
    <n v="60"/>
    <s v="Fall"/>
    <s v="Free Shipping"/>
    <x v="5"/>
    <s v="Every 3 Months"/>
    <n v="0.75880683666385007"/>
    <x v="3"/>
    <s v="45-54"/>
  </r>
  <r>
    <n v="75"/>
    <n v="49"/>
    <s v="Male"/>
    <s v="Gloves"/>
    <s v="Accessories"/>
    <n v="58"/>
    <s v="Spring"/>
    <s v="Express"/>
    <x v="1"/>
    <s v="Monthly"/>
    <n v="0.99509693039643543"/>
    <x v="3"/>
    <s v="45-54"/>
  </r>
  <r>
    <n v="2407"/>
    <n v="54"/>
    <s v="Male"/>
    <s v="Scarf"/>
    <s v="Accessories"/>
    <n v="57"/>
    <s v="Winter"/>
    <s v="Standard"/>
    <x v="3"/>
    <s v="Weekly"/>
    <n v="0.27359763349821609"/>
    <x v="3"/>
    <s v="45-54"/>
  </r>
  <r>
    <n v="3806"/>
    <n v="48"/>
    <s v="Female"/>
    <s v="Scarf"/>
    <s v="Accessories"/>
    <n v="57"/>
    <s v="Fall"/>
    <s v="Standard"/>
    <x v="0"/>
    <s v="Quarterly"/>
    <n v="0.4618015945989028"/>
    <x v="3"/>
    <s v="45-54"/>
  </r>
  <r>
    <n v="1067"/>
    <n v="49"/>
    <s v="Male"/>
    <s v="Coat"/>
    <s v="Outerwear"/>
    <n v="96"/>
    <s v="Winter"/>
    <s v="Store Pickup"/>
    <x v="3"/>
    <s v="Bi-Weekly"/>
    <n v="0.40603954668815823"/>
    <x v="3"/>
    <s v="45-54"/>
  </r>
  <r>
    <n v="814"/>
    <n v="54"/>
    <s v="Male"/>
    <s v="Handbag"/>
    <s v="Accessories"/>
    <n v="45"/>
    <s v="Summer"/>
    <s v="Store Pickup"/>
    <x v="2"/>
    <s v="Annually"/>
    <n v="5.9874461573122928E-2"/>
    <x v="3"/>
    <s v="45-54"/>
  </r>
  <r>
    <n v="281"/>
    <n v="45"/>
    <s v="Male"/>
    <s v="Sandals"/>
    <s v="Footwear"/>
    <n v="69"/>
    <s v="Fall"/>
    <s v="2-Day Shipping"/>
    <x v="1"/>
    <s v="Bi-Weekly"/>
    <n v="3.3322792394441025E-2"/>
    <x v="3"/>
    <s v="45-54"/>
  </r>
  <r>
    <n v="3024"/>
    <n v="50"/>
    <s v="Female"/>
    <s v="Backpack"/>
    <s v="Accessories"/>
    <n v="31"/>
    <s v="Summer"/>
    <s v="Express"/>
    <x v="3"/>
    <s v="Quarterly"/>
    <n v="0.83910387152428478"/>
    <x v="3"/>
    <s v="45-54"/>
  </r>
  <r>
    <n v="3388"/>
    <n v="53"/>
    <s v="Female"/>
    <s v="Pants"/>
    <s v="Clothing"/>
    <n v="78"/>
    <s v="Spring"/>
    <s v="2-Day Shipping"/>
    <x v="0"/>
    <s v="Bi-Weekly"/>
    <n v="0.14865979764363457"/>
    <x v="3"/>
    <s v="45-54"/>
  </r>
  <r>
    <n v="3702"/>
    <n v="46"/>
    <s v="Female"/>
    <s v="Sandals"/>
    <s v="Footwear"/>
    <n v="66"/>
    <s v="Spring"/>
    <s v="Store Pickup"/>
    <x v="1"/>
    <s v="Annually"/>
    <n v="2.9093387995800191E-2"/>
    <x v="3"/>
    <s v="45-54"/>
  </r>
  <r>
    <n v="899"/>
    <n v="54"/>
    <s v="Male"/>
    <s v="Belt"/>
    <s v="Accessories"/>
    <n v="70"/>
    <s v="Spring"/>
    <s v="2-Day Shipping"/>
    <x v="4"/>
    <s v="Every 3 Months"/>
    <n v="0.23486400029526844"/>
    <x v="3"/>
    <s v="45-54"/>
  </r>
  <r>
    <n v="1629"/>
    <n v="45"/>
    <s v="Male"/>
    <s v="Dress"/>
    <s v="Clothing"/>
    <n v="64"/>
    <s v="Winter"/>
    <s v="Next Day Air"/>
    <x v="1"/>
    <s v="Monthly"/>
    <n v="0.66455942573465931"/>
    <x v="3"/>
    <s v="45-54"/>
  </r>
  <r>
    <n v="1103"/>
    <n v="52"/>
    <s v="Male"/>
    <s v="Sweater"/>
    <s v="Clothing"/>
    <n v="83"/>
    <s v="Fall"/>
    <s v="Express"/>
    <x v="1"/>
    <s v="Fortnightly"/>
    <n v="0.93846695437261329"/>
    <x v="3"/>
    <s v="45-54"/>
  </r>
  <r>
    <n v="36"/>
    <n v="54"/>
    <s v="Male"/>
    <s v="Blouse"/>
    <s v="Clothing"/>
    <n v="33"/>
    <s v="Summer"/>
    <s v="2-Day Shipping"/>
    <x v="0"/>
    <s v="Bi-Weekly"/>
    <n v="0.91745901510896688"/>
    <x v="3"/>
    <s v="45-54"/>
  </r>
  <r>
    <n v="436"/>
    <n v="51"/>
    <s v="Male"/>
    <s v="Coat"/>
    <s v="Outerwear"/>
    <n v="28"/>
    <s v="Winter"/>
    <s v="Next Day Air"/>
    <x v="4"/>
    <s v="Monthly"/>
    <n v="0.89586426268110186"/>
    <x v="3"/>
    <s v="45-54"/>
  </r>
  <r>
    <n v="2560"/>
    <n v="48"/>
    <s v="Male"/>
    <s v="Belt"/>
    <s v="Accessories"/>
    <n v="71"/>
    <s v="Winter"/>
    <s v="Free Shipping"/>
    <x v="2"/>
    <s v="Every 3 Months"/>
    <n v="0.65152003201496078"/>
    <x v="3"/>
    <s v="45-54"/>
  </r>
  <r>
    <n v="658"/>
    <n v="48"/>
    <s v="Male"/>
    <s v="Jacket"/>
    <s v="Outerwear"/>
    <n v="80"/>
    <s v="Winter"/>
    <s v="Free Shipping"/>
    <x v="3"/>
    <s v="Quarterly"/>
    <n v="0.73505939569835599"/>
    <x v="3"/>
    <s v="45-54"/>
  </r>
  <r>
    <n v="1787"/>
    <n v="45"/>
    <s v="Male"/>
    <s v="Jacket"/>
    <s v="Outerwear"/>
    <n v="34"/>
    <s v="Spring"/>
    <s v="2-Day Shipping"/>
    <x v="5"/>
    <s v="Monthly"/>
    <n v="0.64138473027075171"/>
    <x v="3"/>
    <s v="45-54"/>
  </r>
  <r>
    <n v="3076"/>
    <n v="54"/>
    <s v="Female"/>
    <s v="Shorts"/>
    <s v="Clothing"/>
    <n v="90"/>
    <s v="Winter"/>
    <s v="Standard"/>
    <x v="3"/>
    <s v="Every 3 Months"/>
    <n v="0.74737963886377257"/>
    <x v="3"/>
    <s v="45-54"/>
  </r>
  <r>
    <n v="2928"/>
    <n v="45"/>
    <s v="Female"/>
    <s v="Shirt"/>
    <s v="Clothing"/>
    <n v="24"/>
    <s v="Summer"/>
    <s v="Express"/>
    <x v="5"/>
    <s v="Bi-Weekly"/>
    <n v="0.45601093699034123"/>
    <x v="3"/>
    <s v="45-54"/>
  </r>
  <r>
    <n v="1939"/>
    <n v="46"/>
    <s v="Male"/>
    <s v="Jeans"/>
    <s v="Clothing"/>
    <n v="23"/>
    <s v="Spring"/>
    <s v="Standard"/>
    <x v="2"/>
    <s v="Bi-Weekly"/>
    <n v="0.58938356214708953"/>
    <x v="3"/>
    <s v="45-54"/>
  </r>
  <r>
    <n v="3183"/>
    <n v="50"/>
    <s v="Female"/>
    <s v="Sunglasses"/>
    <s v="Accessories"/>
    <n v="97"/>
    <s v="Fall"/>
    <s v="Free Shipping"/>
    <x v="0"/>
    <s v="Annually"/>
    <n v="0.42598787699758334"/>
    <x v="3"/>
    <s v="45-54"/>
  </r>
  <r>
    <n v="1790"/>
    <n v="52"/>
    <s v="Male"/>
    <s v="Blouse"/>
    <s v="Clothing"/>
    <n v="34"/>
    <s v="Spring"/>
    <s v="2-Day Shipping"/>
    <x v="2"/>
    <s v="Quarterly"/>
    <n v="7.6592699395718222E-2"/>
    <x v="3"/>
    <s v="45-54"/>
  </r>
  <r>
    <n v="1297"/>
    <n v="48"/>
    <s v="Male"/>
    <s v="Jeans"/>
    <s v="Clothing"/>
    <n v="29"/>
    <s v="Spring"/>
    <s v="Express"/>
    <x v="1"/>
    <s v="Bi-Weekly"/>
    <n v="0.16166313180290226"/>
    <x v="3"/>
    <s v="45-54"/>
  </r>
  <r>
    <n v="359"/>
    <n v="48"/>
    <s v="Male"/>
    <s v="Hat"/>
    <s v="Accessories"/>
    <n v="25"/>
    <s v="Summer"/>
    <s v="Express"/>
    <x v="0"/>
    <s v="Every 3 Months"/>
    <n v="0.60777009406449689"/>
    <x v="3"/>
    <s v="45-54"/>
  </r>
  <r>
    <n v="147"/>
    <n v="52"/>
    <s v="Male"/>
    <s v="Skirt"/>
    <s v="Clothing"/>
    <n v="30"/>
    <s v="Fall"/>
    <s v="Standard"/>
    <x v="5"/>
    <s v="Fortnightly"/>
    <n v="0.93775636487689107"/>
    <x v="3"/>
    <s v="45-54"/>
  </r>
  <r>
    <n v="1328"/>
    <n v="52"/>
    <s v="Male"/>
    <s v="Coat"/>
    <s v="Outerwear"/>
    <n v="40"/>
    <s v="Winter"/>
    <s v="Standard"/>
    <x v="1"/>
    <s v="Weekly"/>
    <n v="0.82339225597014787"/>
    <x v="3"/>
    <s v="45-54"/>
  </r>
  <r>
    <n v="1791"/>
    <n v="50"/>
    <s v="Male"/>
    <s v="Gloves"/>
    <s v="Accessories"/>
    <n v="26"/>
    <s v="Summer"/>
    <s v="Store Pickup"/>
    <x v="3"/>
    <s v="Bi-Weekly"/>
    <n v="0.74389639301621124"/>
    <x v="3"/>
    <s v="45-54"/>
  </r>
  <r>
    <n v="19"/>
    <n v="52"/>
    <s v="Male"/>
    <s v="Sweater"/>
    <s v="Clothing"/>
    <n v="48"/>
    <s v="Summer"/>
    <s v="Free Shipping"/>
    <x v="1"/>
    <s v="Weekly"/>
    <n v="0.8252668575979063"/>
    <x v="3"/>
    <s v="45-54"/>
  </r>
  <r>
    <n v="6"/>
    <n v="46"/>
    <s v="Male"/>
    <s v="Sneakers"/>
    <s v="Footwear"/>
    <n v="20"/>
    <s v="Summer"/>
    <s v="Standard"/>
    <x v="5"/>
    <s v="Weekly"/>
    <n v="0.54169726991364575"/>
    <x v="3"/>
    <s v="45-54"/>
  </r>
  <r>
    <n v="1362"/>
    <n v="49"/>
    <s v="Male"/>
    <s v="Dress"/>
    <s v="Clothing"/>
    <n v="32"/>
    <s v="Fall"/>
    <s v="Next Day Air"/>
    <x v="2"/>
    <s v="Monthly"/>
    <n v="0.67780837494436919"/>
    <x v="3"/>
    <s v="45-54"/>
  </r>
  <r>
    <n v="541"/>
    <n v="49"/>
    <s v="Male"/>
    <s v="Dress"/>
    <s v="Clothing"/>
    <n v="37"/>
    <s v="Spring"/>
    <s v="Next Day Air"/>
    <x v="1"/>
    <s v="Every 3 Months"/>
    <n v="3.3656105929173785E-2"/>
    <x v="3"/>
    <s v="45-54"/>
  </r>
  <r>
    <n v="2329"/>
    <n v="45"/>
    <s v="Male"/>
    <s v="Pants"/>
    <s v="Clothing"/>
    <n v="36"/>
    <s v="Fall"/>
    <s v="Express"/>
    <x v="5"/>
    <s v="Bi-Weekly"/>
    <n v="0.25345477520587911"/>
    <x v="3"/>
    <s v="45-54"/>
  </r>
  <r>
    <n v="1820"/>
    <n v="51"/>
    <s v="Male"/>
    <s v="Socks"/>
    <s v="Clothing"/>
    <n v="86"/>
    <s v="Spring"/>
    <s v="Next Day Air"/>
    <x v="1"/>
    <s v="Quarterly"/>
    <n v="0.4979167620313818"/>
    <x v="3"/>
    <s v="45-54"/>
  </r>
  <r>
    <n v="1265"/>
    <n v="52"/>
    <s v="Male"/>
    <s v="Sweater"/>
    <s v="Clothing"/>
    <n v="92"/>
    <s v="Winter"/>
    <s v="Next Day Air"/>
    <x v="5"/>
    <s v="Bi-Weekly"/>
    <n v="0.98956602992710774"/>
    <x v="3"/>
    <s v="45-54"/>
  </r>
  <r>
    <n v="2678"/>
    <n v="45"/>
    <s v="Female"/>
    <s v="Shorts"/>
    <s v="Clothing"/>
    <n v="43"/>
    <s v="Spring"/>
    <s v="Next Day Air"/>
    <x v="3"/>
    <s v="Every 3 Months"/>
    <n v="0.55287754657893118"/>
    <x v="3"/>
    <s v="45-54"/>
  </r>
  <r>
    <n v="2229"/>
    <n v="54"/>
    <s v="Male"/>
    <s v="Gloves"/>
    <s v="Accessories"/>
    <n v="50"/>
    <s v="Fall"/>
    <s v="Free Shipping"/>
    <x v="0"/>
    <s v="Weekly"/>
    <n v="0.67974063646111971"/>
    <x v="3"/>
    <s v="45-54"/>
  </r>
  <r>
    <n v="882"/>
    <n v="52"/>
    <s v="Male"/>
    <s v="Sandals"/>
    <s v="Footwear"/>
    <n v="61"/>
    <s v="Summer"/>
    <s v="Next Day Air"/>
    <x v="5"/>
    <s v="Annually"/>
    <n v="0.67549421778764707"/>
    <x v="3"/>
    <s v="45-54"/>
  </r>
  <r>
    <n v="3632"/>
    <n v="48"/>
    <s v="Female"/>
    <s v="Hat"/>
    <s v="Accessories"/>
    <n v="50"/>
    <s v="Fall"/>
    <s v="Store Pickup"/>
    <x v="0"/>
    <s v="Monthly"/>
    <n v="0.24994814644162222"/>
    <x v="3"/>
    <s v="45-54"/>
  </r>
  <r>
    <n v="1520"/>
    <n v="50"/>
    <s v="Male"/>
    <s v="Sunglasses"/>
    <s v="Accessories"/>
    <n v="73"/>
    <s v="Fall"/>
    <s v="Next Day Air"/>
    <x v="3"/>
    <s v="Weekly"/>
    <n v="0.34393311401451254"/>
    <x v="3"/>
    <s v="45-54"/>
  </r>
  <r>
    <n v="3731"/>
    <n v="46"/>
    <s v="Female"/>
    <s v="Shirt"/>
    <s v="Clothing"/>
    <n v="79"/>
    <s v="Summer"/>
    <s v="2-Day Shipping"/>
    <x v="0"/>
    <s v="Bi-Weekly"/>
    <n v="0.72919105513510907"/>
    <x v="3"/>
    <s v="45-54"/>
  </r>
  <r>
    <n v="1603"/>
    <n v="54"/>
    <s v="Male"/>
    <s v="Sunglasses"/>
    <s v="Accessories"/>
    <n v="48"/>
    <s v="Winter"/>
    <s v="Free Shipping"/>
    <x v="5"/>
    <s v="Fortnightly"/>
    <n v="0.3134740966100622"/>
    <x v="3"/>
    <s v="45-54"/>
  </r>
  <r>
    <n v="2793"/>
    <n v="54"/>
    <s v="Female"/>
    <s v="Shorts"/>
    <s v="Clothing"/>
    <n v="44"/>
    <s v="Winter"/>
    <s v="Express"/>
    <x v="0"/>
    <s v="Weekly"/>
    <n v="9.8357575222917104E-2"/>
    <x v="3"/>
    <s v="45-54"/>
  </r>
  <r>
    <n v="763"/>
    <n v="45"/>
    <s v="Male"/>
    <s v="Belt"/>
    <s v="Accessories"/>
    <n v="46"/>
    <s v="Fall"/>
    <s v="Standard"/>
    <x v="2"/>
    <s v="Fortnightly"/>
    <n v="0.30723510591590952"/>
    <x v="3"/>
    <s v="45-54"/>
  </r>
  <r>
    <n v="1466"/>
    <n v="46"/>
    <s v="Male"/>
    <s v="Gloves"/>
    <s v="Accessories"/>
    <n v="72"/>
    <s v="Winter"/>
    <s v="Store Pickup"/>
    <x v="1"/>
    <s v="Bi-Weekly"/>
    <n v="7.2562513640978321E-2"/>
    <x v="3"/>
    <s v="45-54"/>
  </r>
  <r>
    <n v="3511"/>
    <n v="49"/>
    <s v="Female"/>
    <s v="Sneakers"/>
    <s v="Footwear"/>
    <n v="96"/>
    <s v="Fall"/>
    <s v="2-Day Shipping"/>
    <x v="5"/>
    <s v="Monthly"/>
    <n v="0.90715607446980306"/>
    <x v="3"/>
    <s v="45-54"/>
  </r>
  <r>
    <n v="2296"/>
    <n v="50"/>
    <s v="Male"/>
    <s v="Hat"/>
    <s v="Accessories"/>
    <n v="22"/>
    <s v="Spring"/>
    <s v="2-Day Shipping"/>
    <x v="3"/>
    <s v="Quarterly"/>
    <n v="0.20584767150691496"/>
    <x v="3"/>
    <s v="45-54"/>
  </r>
  <r>
    <n v="2443"/>
    <n v="53"/>
    <s v="Male"/>
    <s v="Blouse"/>
    <s v="Clothing"/>
    <n v="95"/>
    <s v="Winter"/>
    <s v="Free Shipping"/>
    <x v="2"/>
    <s v="Bi-Weekly"/>
    <n v="0.86981236169778997"/>
    <x v="3"/>
    <s v="45-54"/>
  </r>
  <r>
    <n v="424"/>
    <n v="46"/>
    <s v="Male"/>
    <s v="Scarf"/>
    <s v="Accessories"/>
    <n v="26"/>
    <s v="Spring"/>
    <s v="Store Pickup"/>
    <x v="0"/>
    <s v="Bi-Weekly"/>
    <n v="0.89690066758223908"/>
    <x v="3"/>
    <s v="45-54"/>
  </r>
  <r>
    <n v="766"/>
    <n v="54"/>
    <s v="Male"/>
    <s v="Sneakers"/>
    <s v="Footwear"/>
    <n v="99"/>
    <s v="Summer"/>
    <s v="Store Pickup"/>
    <x v="1"/>
    <s v="Quarterly"/>
    <n v="0.50600248467634812"/>
    <x v="3"/>
    <s v="45-54"/>
  </r>
  <r>
    <n v="3643"/>
    <n v="47"/>
    <s v="Female"/>
    <s v="Dress"/>
    <s v="Clothing"/>
    <n v="71"/>
    <s v="Summer"/>
    <s v="Store Pickup"/>
    <x v="3"/>
    <s v="Annually"/>
    <n v="0.62243607350036567"/>
    <x v="3"/>
    <s v="45-54"/>
  </r>
  <r>
    <n v="3510"/>
    <n v="50"/>
    <s v="Female"/>
    <s v="T-shirt"/>
    <s v="Clothing"/>
    <n v="22"/>
    <s v="Winter"/>
    <s v="Next Day Air"/>
    <x v="5"/>
    <s v="Bi-Weekly"/>
    <n v="0.86257286267337496"/>
    <x v="3"/>
    <s v="45-54"/>
  </r>
  <r>
    <n v="2412"/>
    <n v="49"/>
    <s v="Male"/>
    <s v="Hoodie"/>
    <s v="Clothing"/>
    <n v="96"/>
    <s v="Summer"/>
    <s v="Free Shipping"/>
    <x v="1"/>
    <s v="Every 3 Months"/>
    <n v="0.6851208581099355"/>
    <x v="3"/>
    <s v="45-54"/>
  </r>
  <r>
    <n v="2739"/>
    <n v="50"/>
    <s v="Female"/>
    <s v="Sneakers"/>
    <s v="Footwear"/>
    <n v="81"/>
    <s v="Summer"/>
    <s v="2-Day Shipping"/>
    <x v="5"/>
    <s v="Every 3 Months"/>
    <n v="0.55810743279427399"/>
    <x v="3"/>
    <s v="45-54"/>
  </r>
  <r>
    <n v="702"/>
    <n v="51"/>
    <s v="Male"/>
    <s v="Boots"/>
    <s v="Footwear"/>
    <n v="90"/>
    <s v="Fall"/>
    <s v="Next Day Air"/>
    <x v="2"/>
    <s v="Every 3 Months"/>
    <n v="0.76066383122590331"/>
    <x v="3"/>
    <s v="45-54"/>
  </r>
  <r>
    <n v="2408"/>
    <n v="52"/>
    <s v="Male"/>
    <s v="Shorts"/>
    <s v="Clothing"/>
    <n v="38"/>
    <s v="Summer"/>
    <s v="Express"/>
    <x v="0"/>
    <s v="Bi-Weekly"/>
    <n v="0.74417268135067949"/>
    <x v="3"/>
    <s v="45-54"/>
  </r>
  <r>
    <n v="2204"/>
    <n v="53"/>
    <s v="Male"/>
    <s v="Dress"/>
    <s v="Clothing"/>
    <n v="79"/>
    <s v="Winter"/>
    <s v="Free Shipping"/>
    <x v="1"/>
    <s v="Quarterly"/>
    <n v="2.2569187909004085E-2"/>
    <x v="3"/>
    <s v="45-54"/>
  </r>
  <r>
    <n v="1027"/>
    <n v="49"/>
    <s v="Male"/>
    <s v="Handbag"/>
    <s v="Accessories"/>
    <n v="95"/>
    <s v="Winter"/>
    <s v="Express"/>
    <x v="3"/>
    <s v="Bi-Weekly"/>
    <n v="0.96042582267200238"/>
    <x v="3"/>
    <s v="45-54"/>
  </r>
  <r>
    <n v="3898"/>
    <n v="46"/>
    <s v="Female"/>
    <s v="Belt"/>
    <s v="Accessories"/>
    <n v="33"/>
    <s v="Spring"/>
    <s v="Standard"/>
    <x v="5"/>
    <s v="Quarterly"/>
    <n v="4.5792150174437496E-2"/>
    <x v="3"/>
    <s v="45-54"/>
  </r>
  <r>
    <n v="1163"/>
    <n v="47"/>
    <s v="Male"/>
    <s v="Sandals"/>
    <s v="Footwear"/>
    <n v="92"/>
    <s v="Winter"/>
    <s v="Express"/>
    <x v="3"/>
    <s v="Weekly"/>
    <n v="0.76427717594278288"/>
    <x v="3"/>
    <s v="45-54"/>
  </r>
  <r>
    <n v="2990"/>
    <n v="46"/>
    <s v="Female"/>
    <s v="Belt"/>
    <s v="Accessories"/>
    <n v="20"/>
    <s v="Summer"/>
    <s v="2-Day Shipping"/>
    <x v="0"/>
    <s v="Weekly"/>
    <n v="0.72321846205647666"/>
    <x v="3"/>
    <s v="45-54"/>
  </r>
  <r>
    <n v="200"/>
    <n v="54"/>
    <s v="Male"/>
    <s v="Hat"/>
    <s v="Accessories"/>
    <n v="73"/>
    <s v="Summer"/>
    <s v="Express"/>
    <x v="1"/>
    <s v="Weekly"/>
    <n v="0.89606581229418258"/>
    <x v="3"/>
    <s v="45-54"/>
  </r>
  <r>
    <n v="3311"/>
    <n v="45"/>
    <s v="Female"/>
    <s v="Jacket"/>
    <s v="Outerwear"/>
    <n v="27"/>
    <s v="Winter"/>
    <s v="Free Shipping"/>
    <x v="3"/>
    <s v="Fortnightly"/>
    <n v="0.45810198299016502"/>
    <x v="3"/>
    <s v="45-54"/>
  </r>
  <r>
    <n v="577"/>
    <n v="48"/>
    <s v="Male"/>
    <s v="Hat"/>
    <s v="Accessories"/>
    <n v="68"/>
    <s v="Winter"/>
    <s v="2-Day Shipping"/>
    <x v="0"/>
    <s v="Every 3 Months"/>
    <n v="0.62550991637006492"/>
    <x v="3"/>
    <s v="45-54"/>
  </r>
  <r>
    <n v="1524"/>
    <n v="54"/>
    <s v="Male"/>
    <s v="Socks"/>
    <s v="Clothing"/>
    <n v="88"/>
    <s v="Summer"/>
    <s v="2-Day Shipping"/>
    <x v="2"/>
    <s v="Annually"/>
    <n v="0.71768978492451041"/>
    <x v="3"/>
    <s v="45-54"/>
  </r>
  <r>
    <n v="2624"/>
    <n v="49"/>
    <s v="Male"/>
    <s v="Shoes"/>
    <s v="Footwear"/>
    <n v="76"/>
    <s v="Fall"/>
    <s v="Next Day Air"/>
    <x v="1"/>
    <s v="Annually"/>
    <n v="0.33816930396743428"/>
    <x v="3"/>
    <s v="45-54"/>
  </r>
  <r>
    <n v="2330"/>
    <n v="49"/>
    <s v="Male"/>
    <s v="Hat"/>
    <s v="Accessories"/>
    <n v="97"/>
    <s v="Spring"/>
    <s v="Free Shipping"/>
    <x v="4"/>
    <s v="Annually"/>
    <n v="0.14899674120468631"/>
    <x v="3"/>
    <s v="45-54"/>
  </r>
  <r>
    <n v="3418"/>
    <n v="54"/>
    <s v="Female"/>
    <s v="Coat"/>
    <s v="Outerwear"/>
    <n v="35"/>
    <s v="Summer"/>
    <s v="2-Day Shipping"/>
    <x v="2"/>
    <s v="Fortnightly"/>
    <n v="0.70163201577568168"/>
    <x v="3"/>
    <s v="45-54"/>
  </r>
  <r>
    <n v="710"/>
    <n v="49"/>
    <s v="Male"/>
    <s v="Jacket"/>
    <s v="Outerwear"/>
    <n v="79"/>
    <s v="Summer"/>
    <s v="Standard"/>
    <x v="2"/>
    <s v="Monthly"/>
    <n v="0.45383285811577534"/>
    <x v="3"/>
    <s v="45-54"/>
  </r>
  <r>
    <n v="3042"/>
    <n v="48"/>
    <s v="Female"/>
    <s v="Handbag"/>
    <s v="Accessories"/>
    <n v="79"/>
    <s v="Winter"/>
    <s v="Express"/>
    <x v="3"/>
    <s v="Monthly"/>
    <n v="0.65303876829133545"/>
    <x v="3"/>
    <s v="45-54"/>
  </r>
  <r>
    <n v="18"/>
    <n v="53"/>
    <s v="Male"/>
    <s v="Dress"/>
    <s v="Clothing"/>
    <n v="38"/>
    <s v="Winter"/>
    <s v="2-Day Shipping"/>
    <x v="5"/>
    <s v="Quarterly"/>
    <n v="0.73932812336874631"/>
    <x v="3"/>
    <s v="45-54"/>
  </r>
  <r>
    <n v="2024"/>
    <n v="46"/>
    <s v="Male"/>
    <s v="Socks"/>
    <s v="Clothing"/>
    <n v="68"/>
    <s v="Winter"/>
    <s v="Store Pickup"/>
    <x v="1"/>
    <s v="Bi-Weekly"/>
    <n v="0.95066980286889602"/>
    <x v="3"/>
    <s v="45-54"/>
  </r>
  <r>
    <n v="3310"/>
    <n v="48"/>
    <s v="Female"/>
    <s v="Handbag"/>
    <s v="Accessories"/>
    <n v="47"/>
    <s v="Summer"/>
    <s v="Store Pickup"/>
    <x v="3"/>
    <s v="Monthly"/>
    <n v="0.47682625981863647"/>
    <x v="3"/>
    <s v="45-54"/>
  </r>
  <r>
    <n v="860"/>
    <n v="47"/>
    <s v="Male"/>
    <s v="Hoodie"/>
    <s v="Clothing"/>
    <n v="73"/>
    <s v="Winter"/>
    <s v="Next Day Air"/>
    <x v="2"/>
    <s v="Monthly"/>
    <n v="0.28345646599296337"/>
    <x v="3"/>
    <s v="45-54"/>
  </r>
  <r>
    <n v="2304"/>
    <n v="51"/>
    <s v="Male"/>
    <s v="Sunglasses"/>
    <s v="Accessories"/>
    <n v="71"/>
    <s v="Spring"/>
    <s v="2-Day Shipping"/>
    <x v="0"/>
    <s v="Fortnightly"/>
    <n v="0.60535756795164641"/>
    <x v="3"/>
    <s v="45-54"/>
  </r>
  <r>
    <n v="1914"/>
    <n v="49"/>
    <s v="Male"/>
    <s v="Skirt"/>
    <s v="Clothing"/>
    <n v="48"/>
    <s v="Winter"/>
    <s v="Express"/>
    <x v="1"/>
    <s v="Annually"/>
    <n v="0.40327395083308459"/>
    <x v="3"/>
    <s v="45-54"/>
  </r>
  <r>
    <n v="3066"/>
    <n v="49"/>
    <s v="Female"/>
    <s v="Jacket"/>
    <s v="Outerwear"/>
    <n v="59"/>
    <s v="Fall"/>
    <s v="Store Pickup"/>
    <x v="5"/>
    <s v="Bi-Weekly"/>
    <n v="0.44495138125502731"/>
    <x v="3"/>
    <s v="45-54"/>
  </r>
  <r>
    <n v="2605"/>
    <n v="47"/>
    <s v="Male"/>
    <s v="Sweater"/>
    <s v="Clothing"/>
    <n v="54"/>
    <s v="Spring"/>
    <s v="Store Pickup"/>
    <x v="2"/>
    <s v="Weekly"/>
    <n v="0.33679559823184391"/>
    <x v="3"/>
    <s v="45-54"/>
  </r>
  <r>
    <n v="3184"/>
    <n v="50"/>
    <s v="Female"/>
    <s v="Sneakers"/>
    <s v="Footwear"/>
    <n v="56"/>
    <s v="Winter"/>
    <s v="Standard"/>
    <x v="1"/>
    <s v="Every 3 Months"/>
    <n v="0.31380642640593515"/>
    <x v="3"/>
    <s v="45-54"/>
  </r>
  <r>
    <n v="1728"/>
    <n v="49"/>
    <s v="Male"/>
    <s v="Blouse"/>
    <s v="Clothing"/>
    <n v="53"/>
    <s v="Spring"/>
    <s v="Express"/>
    <x v="3"/>
    <s v="Monthly"/>
    <n v="0.88251745616095989"/>
    <x v="3"/>
    <s v="45-54"/>
  </r>
  <r>
    <n v="228"/>
    <n v="50"/>
    <s v="Male"/>
    <s v="Jeans"/>
    <s v="Clothing"/>
    <n v="90"/>
    <s v="Winter"/>
    <s v="Standard"/>
    <x v="5"/>
    <s v="Fortnightly"/>
    <n v="0.9948051216545688"/>
    <x v="3"/>
    <s v="45-54"/>
  </r>
  <r>
    <n v="2649"/>
    <n v="51"/>
    <s v="Male"/>
    <s v="Pants"/>
    <s v="Clothing"/>
    <n v="84"/>
    <s v="Spring"/>
    <s v="Next Day Air"/>
    <x v="3"/>
    <s v="Bi-Weekly"/>
    <n v="0.27924205747629582"/>
    <x v="3"/>
    <s v="45-54"/>
  </r>
  <r>
    <n v="3060"/>
    <n v="46"/>
    <s v="Female"/>
    <s v="Sweater"/>
    <s v="Clothing"/>
    <n v="71"/>
    <s v="Spring"/>
    <s v="Express"/>
    <x v="0"/>
    <s v="Quarterly"/>
    <n v="8.0881548242477397E-2"/>
    <x v="3"/>
    <s v="45-54"/>
  </r>
  <r>
    <n v="3063"/>
    <n v="51"/>
    <s v="Female"/>
    <s v="Backpack"/>
    <s v="Accessories"/>
    <n v="96"/>
    <s v="Fall"/>
    <s v="Standard"/>
    <x v="3"/>
    <s v="Monthly"/>
    <n v="0.20496531675135388"/>
    <x v="3"/>
    <s v="45-54"/>
  </r>
  <r>
    <n v="3519"/>
    <n v="50"/>
    <s v="Female"/>
    <s v="Shirt"/>
    <s v="Clothing"/>
    <n v="97"/>
    <s v="Spring"/>
    <s v="Standard"/>
    <x v="3"/>
    <s v="Quarterly"/>
    <n v="0.4253383797076864"/>
    <x v="3"/>
    <s v="45-54"/>
  </r>
  <r>
    <n v="2028"/>
    <n v="50"/>
    <s v="Male"/>
    <s v="Shoes"/>
    <s v="Footwear"/>
    <n v="73"/>
    <s v="Fall"/>
    <s v="Standard"/>
    <x v="0"/>
    <s v="Every 3 Months"/>
    <n v="0.45013815523878276"/>
    <x v="3"/>
    <s v="45-54"/>
  </r>
  <r>
    <n v="296"/>
    <n v="53"/>
    <s v="Male"/>
    <s v="Sunglasses"/>
    <s v="Accessories"/>
    <n v="42"/>
    <s v="Winter"/>
    <s v="Store Pickup"/>
    <x v="0"/>
    <s v="Quarterly"/>
    <n v="0.19906678012385126"/>
    <x v="3"/>
    <s v="45-54"/>
  </r>
  <r>
    <n v="3769"/>
    <n v="50"/>
    <s v="Female"/>
    <s v="Sweater"/>
    <s v="Clothing"/>
    <n v="35"/>
    <s v="Winter"/>
    <s v="Free Shipping"/>
    <x v="4"/>
    <s v="Quarterly"/>
    <n v="0.96613631694777602"/>
    <x v="3"/>
    <s v="45-54"/>
  </r>
  <r>
    <n v="949"/>
    <n v="49"/>
    <s v="Male"/>
    <s v="Hat"/>
    <s v="Accessories"/>
    <n v="90"/>
    <s v="Summer"/>
    <s v="Express"/>
    <x v="5"/>
    <s v="Every 3 Months"/>
    <n v="0.13598280284440811"/>
    <x v="3"/>
    <s v="45-54"/>
  </r>
  <r>
    <n v="3506"/>
    <n v="48"/>
    <s v="Female"/>
    <s v="Jewelry"/>
    <s v="Accessories"/>
    <n v="42"/>
    <s v="Winter"/>
    <s v="2-Day Shipping"/>
    <x v="4"/>
    <s v="Every 3 Months"/>
    <n v="0.99105284630484336"/>
    <x v="3"/>
    <s v="45-54"/>
  </r>
  <r>
    <n v="2644"/>
    <n v="49"/>
    <s v="Male"/>
    <s v="Gloves"/>
    <s v="Accessories"/>
    <n v="41"/>
    <s v="Spring"/>
    <s v="Next Day Air"/>
    <x v="1"/>
    <s v="Monthly"/>
    <n v="0.97029676785636065"/>
    <x v="3"/>
    <s v="45-54"/>
  </r>
  <r>
    <n v="3164"/>
    <n v="49"/>
    <s v="Female"/>
    <s v="Pants"/>
    <s v="Clothing"/>
    <n v="66"/>
    <s v="Summer"/>
    <s v="Express"/>
    <x v="1"/>
    <s v="Monthly"/>
    <n v="0.82900508510610005"/>
    <x v="3"/>
    <s v="45-54"/>
  </r>
  <r>
    <n v="2787"/>
    <n v="54"/>
    <s v="Female"/>
    <s v="Handbag"/>
    <s v="Accessories"/>
    <n v="51"/>
    <s v="Spring"/>
    <s v="Next Day Air"/>
    <x v="2"/>
    <s v="Every 3 Months"/>
    <n v="0.58546598191537302"/>
    <x v="3"/>
    <s v="45-54"/>
  </r>
  <r>
    <n v="2814"/>
    <n v="45"/>
    <s v="Female"/>
    <s v="Shirt"/>
    <s v="Clothing"/>
    <n v="50"/>
    <s v="Summer"/>
    <s v="2-Day Shipping"/>
    <x v="2"/>
    <s v="Quarterly"/>
    <n v="0.57487733486854953"/>
    <x v="3"/>
    <s v="45-54"/>
  </r>
  <r>
    <n v="438"/>
    <n v="45"/>
    <s v="Male"/>
    <s v="Jewelry"/>
    <s v="Accessories"/>
    <n v="50"/>
    <s v="Summer"/>
    <s v="Next Day Air"/>
    <x v="3"/>
    <s v="Annually"/>
    <n v="0.48604569006973031"/>
    <x v="3"/>
    <s v="45-54"/>
  </r>
  <r>
    <n v="434"/>
    <n v="49"/>
    <s v="Male"/>
    <s v="Skirt"/>
    <s v="Clothing"/>
    <n v="92"/>
    <s v="Fall"/>
    <s v="Store Pickup"/>
    <x v="0"/>
    <s v="Fortnightly"/>
    <n v="0.11073816564390604"/>
    <x v="3"/>
    <s v="45-54"/>
  </r>
  <r>
    <n v="848"/>
    <n v="53"/>
    <s v="Male"/>
    <s v="Hoodie"/>
    <s v="Clothing"/>
    <n v="44"/>
    <s v="Fall"/>
    <s v="Standard"/>
    <x v="3"/>
    <s v="Monthly"/>
    <n v="2.6004424584026964E-2"/>
    <x v="3"/>
    <s v="45-54"/>
  </r>
  <r>
    <n v="521"/>
    <n v="51"/>
    <s v="Male"/>
    <s v="Sunglasses"/>
    <s v="Accessories"/>
    <n v="84"/>
    <s v="Spring"/>
    <s v="Free Shipping"/>
    <x v="2"/>
    <s v="Quarterly"/>
    <n v="0.42179209899564185"/>
    <x v="3"/>
    <s v="45-54"/>
  </r>
  <r>
    <n v="2124"/>
    <n v="54"/>
    <s v="Male"/>
    <s v="Coat"/>
    <s v="Outerwear"/>
    <n v="71"/>
    <s v="Spring"/>
    <s v="Express"/>
    <x v="2"/>
    <s v="Bi-Weekly"/>
    <n v="0.10224453996910954"/>
    <x v="3"/>
    <s v="45-54"/>
  </r>
  <r>
    <n v="2109"/>
    <n v="54"/>
    <s v="Male"/>
    <s v="Hoodie"/>
    <s v="Clothing"/>
    <n v="46"/>
    <s v="Winter"/>
    <s v="Express"/>
    <x v="0"/>
    <s v="Quarterly"/>
    <n v="0.45953217461402007"/>
    <x v="3"/>
    <s v="45-54"/>
  </r>
  <r>
    <n v="2632"/>
    <n v="53"/>
    <s v="Male"/>
    <s v="Skirt"/>
    <s v="Clothing"/>
    <n v="44"/>
    <s v="Summer"/>
    <s v="Express"/>
    <x v="1"/>
    <s v="Weekly"/>
    <n v="0.18388646716444756"/>
    <x v="3"/>
    <s v="45-54"/>
  </r>
  <r>
    <n v="3328"/>
    <n v="47"/>
    <s v="Female"/>
    <s v="Shorts"/>
    <s v="Clothing"/>
    <n v="64"/>
    <s v="Spring"/>
    <s v="Express"/>
    <x v="2"/>
    <s v="Quarterly"/>
    <n v="0.63274071633152595"/>
    <x v="3"/>
    <s v="45-54"/>
  </r>
  <r>
    <n v="3351"/>
    <n v="45"/>
    <s v="Female"/>
    <s v="Handbag"/>
    <s v="Accessories"/>
    <n v="33"/>
    <s v="Fall"/>
    <s v="2-Day Shipping"/>
    <x v="1"/>
    <s v="Bi-Weekly"/>
    <n v="0.63949361250118086"/>
    <x v="3"/>
    <s v="45-54"/>
  </r>
  <r>
    <n v="3202"/>
    <n v="46"/>
    <s v="Female"/>
    <s v="Pants"/>
    <s v="Clothing"/>
    <n v="38"/>
    <s v="Fall"/>
    <s v="2-Day Shipping"/>
    <x v="1"/>
    <s v="Monthly"/>
    <n v="0.57486865489060057"/>
    <x v="3"/>
    <s v="45-54"/>
  </r>
  <r>
    <n v="3885"/>
    <n v="47"/>
    <s v="Female"/>
    <s v="Sandals"/>
    <s v="Footwear"/>
    <n v="29"/>
    <s v="Fall"/>
    <s v="Express"/>
    <x v="3"/>
    <s v="Weekly"/>
    <n v="0.31231219386846321"/>
    <x v="3"/>
    <s v="45-54"/>
  </r>
  <r>
    <n v="68"/>
    <n v="45"/>
    <s v="Male"/>
    <s v="Coat"/>
    <s v="Outerwear"/>
    <n v="33"/>
    <s v="Winter"/>
    <s v="Store Pickup"/>
    <x v="2"/>
    <s v="Monthly"/>
    <n v="7.7528731852755106E-2"/>
    <x v="3"/>
    <s v="45-54"/>
  </r>
  <r>
    <n v="874"/>
    <n v="51"/>
    <s v="Male"/>
    <s v="Boots"/>
    <s v="Footwear"/>
    <n v="77"/>
    <s v="Summer"/>
    <s v="Free Shipping"/>
    <x v="5"/>
    <s v="Quarterly"/>
    <n v="0.67895662309641525"/>
    <x v="3"/>
    <s v="45-54"/>
  </r>
  <r>
    <n v="453"/>
    <n v="45"/>
    <s v="Male"/>
    <s v="Pants"/>
    <s v="Clothing"/>
    <n v="45"/>
    <s v="Summer"/>
    <s v="Express"/>
    <x v="3"/>
    <s v="Fortnightly"/>
    <n v="0.76088715538935503"/>
    <x v="3"/>
    <s v="45-54"/>
  </r>
  <r>
    <n v="3476"/>
    <n v="48"/>
    <s v="Female"/>
    <s v="Sneakers"/>
    <s v="Footwear"/>
    <n v="88"/>
    <s v="Spring"/>
    <s v="Express"/>
    <x v="1"/>
    <s v="Quarterly"/>
    <n v="0.76472463569460658"/>
    <x v="3"/>
    <s v="45-54"/>
  </r>
  <r>
    <n v="2925"/>
    <n v="47"/>
    <s v="Female"/>
    <s v="Shirt"/>
    <s v="Clothing"/>
    <n v="64"/>
    <s v="Winter"/>
    <s v="Free Shipping"/>
    <x v="2"/>
    <s v="Every 3 Months"/>
    <n v="0.41113133970477667"/>
    <x v="3"/>
    <s v="45-54"/>
  </r>
  <r>
    <n v="2517"/>
    <n v="46"/>
    <s v="Male"/>
    <s v="Shorts"/>
    <s v="Clothing"/>
    <n v="73"/>
    <s v="Spring"/>
    <s v="Standard"/>
    <x v="2"/>
    <s v="Quarterly"/>
    <n v="8.6481715969314421E-2"/>
    <x v="3"/>
    <s v="45-54"/>
  </r>
  <r>
    <n v="661"/>
    <n v="50"/>
    <s v="Male"/>
    <s v="Coat"/>
    <s v="Outerwear"/>
    <n v="79"/>
    <s v="Fall"/>
    <s v="2-Day Shipping"/>
    <x v="0"/>
    <s v="Quarterly"/>
    <n v="0.73083862916122411"/>
    <x v="3"/>
    <s v="45-54"/>
  </r>
  <r>
    <n v="2622"/>
    <n v="48"/>
    <s v="Male"/>
    <s v="Shoes"/>
    <s v="Footwear"/>
    <n v="46"/>
    <s v="Winter"/>
    <s v="Express"/>
    <x v="4"/>
    <s v="Annually"/>
    <n v="0.40293479834727219"/>
    <x v="3"/>
    <s v="45-54"/>
  </r>
  <r>
    <n v="1730"/>
    <n v="47"/>
    <s v="Male"/>
    <s v="Shorts"/>
    <s v="Clothing"/>
    <n v="21"/>
    <s v="Winter"/>
    <s v="Store Pickup"/>
    <x v="5"/>
    <s v="Fortnightly"/>
    <n v="0.19702328144708192"/>
    <x v="3"/>
    <s v="45-54"/>
  </r>
  <r>
    <n v="2434"/>
    <n v="54"/>
    <s v="Male"/>
    <s v="T-shirt"/>
    <s v="Clothing"/>
    <n v="73"/>
    <s v="Spring"/>
    <s v="Standard"/>
    <x v="1"/>
    <s v="Bi-Weekly"/>
    <n v="0.29602748077657715"/>
    <x v="3"/>
    <s v="45-54"/>
  </r>
  <r>
    <n v="1916"/>
    <n v="51"/>
    <s v="Male"/>
    <s v="Backpack"/>
    <s v="Accessories"/>
    <n v="74"/>
    <s v="Fall"/>
    <s v="2-Day Shipping"/>
    <x v="1"/>
    <s v="Weekly"/>
    <n v="0.49897973539110441"/>
    <x v="3"/>
    <s v="45-54"/>
  </r>
  <r>
    <n v="1392"/>
    <n v="53"/>
    <s v="Male"/>
    <s v="Blouse"/>
    <s v="Clothing"/>
    <n v="29"/>
    <s v="Winter"/>
    <s v="Express"/>
    <x v="0"/>
    <s v="Annually"/>
    <n v="2.029722933267164E-2"/>
    <x v="3"/>
    <s v="45-54"/>
  </r>
  <r>
    <n v="1255"/>
    <n v="54"/>
    <s v="Male"/>
    <s v="Sneakers"/>
    <s v="Footwear"/>
    <n v="56"/>
    <s v="Spring"/>
    <s v="2-Day Shipping"/>
    <x v="0"/>
    <s v="Bi-Weekly"/>
    <n v="0.98737674054267355"/>
    <x v="3"/>
    <s v="45-54"/>
  </r>
  <r>
    <n v="2664"/>
    <n v="46"/>
    <s v="Female"/>
    <s v="Sneakers"/>
    <s v="Footwear"/>
    <n v="52"/>
    <s v="Fall"/>
    <s v="Free Shipping"/>
    <x v="4"/>
    <s v="Annually"/>
    <n v="0.14749452271492802"/>
    <x v="3"/>
    <s v="45-54"/>
  </r>
  <r>
    <n v="377"/>
    <n v="51"/>
    <s v="Male"/>
    <s v="Shoes"/>
    <s v="Footwear"/>
    <n v="51"/>
    <s v="Fall"/>
    <s v="Express"/>
    <x v="5"/>
    <s v="Bi-Weekly"/>
    <n v="0.15193879718571868"/>
    <x v="3"/>
    <s v="45-54"/>
  </r>
  <r>
    <n v="891"/>
    <n v="52"/>
    <s v="Male"/>
    <s v="Gloves"/>
    <s v="Accessories"/>
    <n v="51"/>
    <s v="Spring"/>
    <s v="2-Day Shipping"/>
    <x v="0"/>
    <s v="Monthly"/>
    <n v="0.45847517742816668"/>
    <x v="3"/>
    <s v="45-54"/>
  </r>
  <r>
    <n v="847"/>
    <n v="49"/>
    <s v="Male"/>
    <s v="Boots"/>
    <s v="Footwear"/>
    <n v="72"/>
    <s v="Spring"/>
    <s v="Express"/>
    <x v="2"/>
    <s v="Quarterly"/>
    <n v="0.77226061112125799"/>
    <x v="3"/>
    <s v="45-54"/>
  </r>
  <r>
    <n v="1275"/>
    <n v="54"/>
    <s v="Male"/>
    <s v="Hat"/>
    <s v="Accessories"/>
    <n v="73"/>
    <s v="Spring"/>
    <s v="2-Day Shipping"/>
    <x v="3"/>
    <s v="Quarterly"/>
    <n v="0.30198331563503167"/>
    <x v="3"/>
    <s v="45-54"/>
  </r>
  <r>
    <n v="51"/>
    <n v="49"/>
    <s v="Male"/>
    <s v="Blouse"/>
    <s v="Clothing"/>
    <n v="28"/>
    <s v="Spring"/>
    <s v="Store Pickup"/>
    <x v="2"/>
    <s v="Bi-Weekly"/>
    <n v="0.21268045387974244"/>
    <x v="3"/>
    <s v="45-54"/>
  </r>
  <r>
    <n v="2099"/>
    <n v="49"/>
    <s v="Male"/>
    <s v="T-shirt"/>
    <s v="Clothing"/>
    <n v="28"/>
    <s v="Summer"/>
    <s v="2-Day Shipping"/>
    <x v="5"/>
    <s v="Quarterly"/>
    <n v="5.2719833077881861E-2"/>
    <x v="3"/>
    <s v="45-54"/>
  </r>
  <r>
    <n v="3419"/>
    <n v="53"/>
    <s v="Female"/>
    <s v="Jacket"/>
    <s v="Outerwear"/>
    <n v="30"/>
    <s v="Summer"/>
    <s v="Free Shipping"/>
    <x v="2"/>
    <s v="Annually"/>
    <n v="0.98615747681965782"/>
    <x v="3"/>
    <s v="45-54"/>
  </r>
  <r>
    <n v="3148"/>
    <n v="45"/>
    <s v="Female"/>
    <s v="Sweater"/>
    <s v="Clothing"/>
    <n v="99"/>
    <s v="Winter"/>
    <s v="Express"/>
    <x v="0"/>
    <s v="Weekly"/>
    <n v="0.79859621276391535"/>
    <x v="3"/>
    <s v="45-54"/>
  </r>
  <r>
    <n v="3868"/>
    <n v="46"/>
    <s v="Female"/>
    <s v="Jacket"/>
    <s v="Outerwear"/>
    <n v="21"/>
    <s v="Summer"/>
    <s v="Standard"/>
    <x v="0"/>
    <s v="Monthly"/>
    <n v="0.69927220796200873"/>
    <x v="3"/>
    <s v="45-54"/>
  </r>
  <r>
    <n v="2247"/>
    <n v="49"/>
    <s v="Male"/>
    <s v="Jacket"/>
    <s v="Outerwear"/>
    <n v="96"/>
    <s v="Fall"/>
    <s v="Store Pickup"/>
    <x v="3"/>
    <s v="Every 3 Months"/>
    <n v="0.82943984557896822"/>
    <x v="3"/>
    <s v="45-54"/>
  </r>
  <r>
    <n v="3642"/>
    <n v="51"/>
    <s v="Female"/>
    <s v="Jacket"/>
    <s v="Outerwear"/>
    <n v="45"/>
    <s v="Fall"/>
    <s v="Free Shipping"/>
    <x v="4"/>
    <s v="Every 3 Months"/>
    <n v="0.5649752131708905"/>
    <x v="3"/>
    <s v="45-54"/>
  </r>
  <r>
    <n v="2668"/>
    <n v="48"/>
    <s v="Female"/>
    <s v="Boots"/>
    <s v="Footwear"/>
    <n v="47"/>
    <s v="Summer"/>
    <s v="Free Shipping"/>
    <x v="1"/>
    <s v="Fortnightly"/>
    <n v="0.76961537586816942"/>
    <x v="3"/>
    <s v="45-54"/>
  </r>
  <r>
    <n v="2053"/>
    <n v="45"/>
    <s v="Male"/>
    <s v="Backpack"/>
    <s v="Accessories"/>
    <n v="48"/>
    <s v="Winter"/>
    <s v="2-Day Shipping"/>
    <x v="4"/>
    <s v="Annually"/>
    <n v="0.11451090875809755"/>
    <x v="3"/>
    <s v="45-54"/>
  </r>
  <r>
    <n v="650"/>
    <n v="53"/>
    <s v="Male"/>
    <s v="Pants"/>
    <s v="Clothing"/>
    <n v="93"/>
    <s v="Spring"/>
    <s v="Store Pickup"/>
    <x v="3"/>
    <s v="Every 3 Months"/>
    <n v="0.89540725803783294"/>
    <x v="3"/>
    <s v="45-54"/>
  </r>
  <r>
    <n v="2576"/>
    <n v="53"/>
    <s v="Male"/>
    <s v="Shorts"/>
    <s v="Clothing"/>
    <n v="96"/>
    <s v="Fall"/>
    <s v="Express"/>
    <x v="3"/>
    <s v="Annually"/>
    <n v="0.51988973283571882"/>
    <x v="3"/>
    <s v="45-54"/>
  </r>
  <r>
    <n v="3629"/>
    <n v="53"/>
    <s v="Female"/>
    <s v="Blouse"/>
    <s v="Clothing"/>
    <n v="88"/>
    <s v="Summer"/>
    <s v="Free Shipping"/>
    <x v="0"/>
    <s v="Monthly"/>
    <n v="0.15419938031227831"/>
    <x v="3"/>
    <s v="45-54"/>
  </r>
  <r>
    <n v="3482"/>
    <n v="52"/>
    <s v="Female"/>
    <s v="Socks"/>
    <s v="Clothing"/>
    <n v="67"/>
    <s v="Summer"/>
    <s v="Store Pickup"/>
    <x v="2"/>
    <s v="Bi-Weekly"/>
    <n v="0.71848606100427359"/>
    <x v="3"/>
    <s v="45-54"/>
  </r>
  <r>
    <n v="2573"/>
    <n v="54"/>
    <s v="Male"/>
    <s v="Blouse"/>
    <s v="Clothing"/>
    <n v="42"/>
    <s v="Fall"/>
    <s v="Next Day Air"/>
    <x v="4"/>
    <s v="Quarterly"/>
    <n v="0.54504432121394941"/>
    <x v="3"/>
    <s v="45-54"/>
  </r>
  <r>
    <n v="524"/>
    <n v="46"/>
    <s v="Male"/>
    <s v="Sandals"/>
    <s v="Footwear"/>
    <n v="40"/>
    <s v="Spring"/>
    <s v="Express"/>
    <x v="3"/>
    <s v="Quarterly"/>
    <n v="0.60978323967477721"/>
    <x v="3"/>
    <s v="45-54"/>
  </r>
  <r>
    <n v="3153"/>
    <n v="49"/>
    <s v="Female"/>
    <s v="Belt"/>
    <s v="Accessories"/>
    <n v="90"/>
    <s v="Fall"/>
    <s v="Store Pickup"/>
    <x v="3"/>
    <s v="Monthly"/>
    <n v="0.89283334087969335"/>
    <x v="3"/>
    <s v="45-54"/>
  </r>
  <r>
    <n v="126"/>
    <n v="49"/>
    <s v="Male"/>
    <s v="Shorts"/>
    <s v="Clothing"/>
    <n v="54"/>
    <s v="Winter"/>
    <s v="Next Day Air"/>
    <x v="5"/>
    <s v="Every 3 Months"/>
    <n v="0.37704520732816027"/>
    <x v="3"/>
    <s v="45-54"/>
  </r>
  <r>
    <n v="1546"/>
    <n v="48"/>
    <s v="Male"/>
    <s v="Belt"/>
    <s v="Accessories"/>
    <n v="43"/>
    <s v="Winter"/>
    <s v="Store Pickup"/>
    <x v="4"/>
    <s v="Annually"/>
    <n v="0.89192749947777994"/>
    <x v="3"/>
    <s v="45-54"/>
  </r>
  <r>
    <n v="2979"/>
    <n v="53"/>
    <s v="Female"/>
    <s v="Shorts"/>
    <s v="Clothing"/>
    <n v="56"/>
    <s v="Spring"/>
    <s v="Free Shipping"/>
    <x v="4"/>
    <s v="Fortnightly"/>
    <n v="0.92704554571933684"/>
    <x v="3"/>
    <s v="45-54"/>
  </r>
  <r>
    <n v="746"/>
    <n v="46"/>
    <s v="Male"/>
    <s v="T-shirt"/>
    <s v="Clothing"/>
    <n v="92"/>
    <s v="Fall"/>
    <s v="Standard"/>
    <x v="5"/>
    <s v="Monthly"/>
    <n v="0.15374374637753041"/>
    <x v="3"/>
    <s v="45-54"/>
  </r>
  <r>
    <n v="1989"/>
    <n v="46"/>
    <s v="Male"/>
    <s v="Pants"/>
    <s v="Clothing"/>
    <n v="79"/>
    <s v="Winter"/>
    <s v="Free Shipping"/>
    <x v="4"/>
    <s v="Weekly"/>
    <n v="0.93111679826492821"/>
    <x v="3"/>
    <s v="45-54"/>
  </r>
  <r>
    <n v="2652"/>
    <n v="51"/>
    <s v="Male"/>
    <s v="Sneakers"/>
    <s v="Footwear"/>
    <n v="43"/>
    <s v="Summer"/>
    <s v="Store Pickup"/>
    <x v="3"/>
    <s v="Quarterly"/>
    <n v="0.40853181067552002"/>
    <x v="3"/>
    <s v="45-54"/>
  </r>
  <r>
    <n v="1464"/>
    <n v="54"/>
    <s v="Male"/>
    <s v="Jewelry"/>
    <s v="Accessories"/>
    <n v="49"/>
    <s v="Summer"/>
    <s v="Store Pickup"/>
    <x v="4"/>
    <s v="Monthly"/>
    <n v="3.2204598399353634E-2"/>
    <x v="3"/>
    <s v="45-54"/>
  </r>
  <r>
    <n v="2689"/>
    <n v="53"/>
    <s v="Female"/>
    <s v="Handbag"/>
    <s v="Accessories"/>
    <n v="63"/>
    <s v="Spring"/>
    <s v="2-Day Shipping"/>
    <x v="0"/>
    <s v="Every 3 Months"/>
    <n v="0.25166081937400897"/>
    <x v="3"/>
    <s v="45-54"/>
  </r>
  <r>
    <n v="3166"/>
    <n v="49"/>
    <s v="Female"/>
    <s v="Jacket"/>
    <s v="Outerwear"/>
    <n v="92"/>
    <s v="Spring"/>
    <s v="Store Pickup"/>
    <x v="4"/>
    <s v="Every 3 Months"/>
    <n v="0.42551285556391449"/>
    <x v="3"/>
    <s v="45-54"/>
  </r>
  <r>
    <n v="526"/>
    <n v="51"/>
    <s v="Male"/>
    <s v="Coat"/>
    <s v="Outerwear"/>
    <n v="37"/>
    <s v="Spring"/>
    <s v="Next Day Air"/>
    <x v="2"/>
    <s v="Monthly"/>
    <n v="0.76707112782160602"/>
    <x v="3"/>
    <s v="45-54"/>
  </r>
  <r>
    <n v="1087"/>
    <n v="53"/>
    <s v="Male"/>
    <s v="Sunglasses"/>
    <s v="Accessories"/>
    <n v="62"/>
    <s v="Winter"/>
    <s v="Free Shipping"/>
    <x v="3"/>
    <s v="Bi-Weekly"/>
    <n v="0.4257349825680542"/>
    <x v="3"/>
    <s v="45-54"/>
  </r>
  <r>
    <n v="439"/>
    <n v="52"/>
    <s v="Male"/>
    <s v="Belt"/>
    <s v="Accessories"/>
    <n v="23"/>
    <s v="Winter"/>
    <s v="Express"/>
    <x v="0"/>
    <s v="Fortnightly"/>
    <n v="0.28155029763370931"/>
    <x v="3"/>
    <s v="45-54"/>
  </r>
  <r>
    <n v="140"/>
    <n v="49"/>
    <s v="Male"/>
    <s v="Coat"/>
    <s v="Outerwear"/>
    <n v="95"/>
    <s v="Fall"/>
    <s v="Store Pickup"/>
    <x v="5"/>
    <s v="Annually"/>
    <n v="0.33195125844623175"/>
    <x v="3"/>
    <s v="45-54"/>
  </r>
  <r>
    <n v="1868"/>
    <n v="45"/>
    <s v="Male"/>
    <s v="Skirt"/>
    <s v="Clothing"/>
    <n v="52"/>
    <s v="Fall"/>
    <s v="2-Day Shipping"/>
    <x v="5"/>
    <s v="Quarterly"/>
    <n v="0.17015406940953348"/>
    <x v="3"/>
    <s v="45-54"/>
  </r>
  <r>
    <n v="3376"/>
    <n v="51"/>
    <s v="Female"/>
    <s v="Boots"/>
    <s v="Footwear"/>
    <n v="98"/>
    <s v="Fall"/>
    <s v="Express"/>
    <x v="0"/>
    <s v="Annually"/>
    <n v="0.15844474991713553"/>
    <x v="3"/>
    <s v="45-54"/>
  </r>
  <r>
    <n v="2246"/>
    <n v="49"/>
    <s v="Male"/>
    <s v="Socks"/>
    <s v="Clothing"/>
    <n v="90"/>
    <s v="Fall"/>
    <s v="Free Shipping"/>
    <x v="3"/>
    <s v="Fortnightly"/>
    <n v="0.40126781007500378"/>
    <x v="3"/>
    <s v="45-54"/>
  </r>
  <r>
    <n v="3804"/>
    <n v="48"/>
    <s v="Female"/>
    <s v="Handbag"/>
    <s v="Accessories"/>
    <n v="55"/>
    <s v="Spring"/>
    <s v="Standard"/>
    <x v="2"/>
    <s v="Weekly"/>
    <n v="0.98167465507226359"/>
    <x v="3"/>
    <s v="45-54"/>
  </r>
  <r>
    <n v="2063"/>
    <n v="54"/>
    <s v="Male"/>
    <s v="Coat"/>
    <s v="Outerwear"/>
    <n v="63"/>
    <s v="Fall"/>
    <s v="Standard"/>
    <x v="1"/>
    <s v="Quarterly"/>
    <n v="0.32416249191531976"/>
    <x v="3"/>
    <s v="45-54"/>
  </r>
  <r>
    <n v="911"/>
    <n v="49"/>
    <s v="Male"/>
    <s v="Hoodie"/>
    <s v="Clothing"/>
    <n v="25"/>
    <s v="Spring"/>
    <s v="Express"/>
    <x v="0"/>
    <s v="Monthly"/>
    <n v="0.95176801672488298"/>
    <x v="3"/>
    <s v="45-54"/>
  </r>
  <r>
    <n v="1962"/>
    <n v="47"/>
    <s v="Male"/>
    <s v="Boots"/>
    <s v="Footwear"/>
    <n v="59"/>
    <s v="Summer"/>
    <s v="Free Shipping"/>
    <x v="2"/>
    <s v="Quarterly"/>
    <n v="3.7182897075925703E-2"/>
    <x v="3"/>
    <s v="45-54"/>
  </r>
  <r>
    <n v="249"/>
    <n v="47"/>
    <s v="Male"/>
    <s v="Belt"/>
    <s v="Accessories"/>
    <n v="100"/>
    <s v="Winter"/>
    <s v="Express"/>
    <x v="3"/>
    <s v="Weekly"/>
    <n v="0.1285705726652091"/>
    <x v="3"/>
    <s v="45-54"/>
  </r>
  <r>
    <n v="3813"/>
    <n v="50"/>
    <s v="Female"/>
    <s v="Skirt"/>
    <s v="Clothing"/>
    <n v="75"/>
    <s v="Spring"/>
    <s v="Next Day Air"/>
    <x v="4"/>
    <s v="Every 3 Months"/>
    <n v="0.96176405207281379"/>
    <x v="3"/>
    <s v="45-54"/>
  </r>
  <r>
    <n v="531"/>
    <n v="48"/>
    <s v="Male"/>
    <s v="Coat"/>
    <s v="Outerwear"/>
    <n v="37"/>
    <s v="Winter"/>
    <s v="Store Pickup"/>
    <x v="0"/>
    <s v="Bi-Weekly"/>
    <n v="0.70223373205047557"/>
    <x v="3"/>
    <s v="45-54"/>
  </r>
  <r>
    <n v="3152"/>
    <n v="52"/>
    <s v="Female"/>
    <s v="T-shirt"/>
    <s v="Clothing"/>
    <n v="64"/>
    <s v="Fall"/>
    <s v="2-Day Shipping"/>
    <x v="4"/>
    <s v="Quarterly"/>
    <n v="0.77109410239127407"/>
    <x v="3"/>
    <s v="45-54"/>
  </r>
  <r>
    <n v="1835"/>
    <n v="49"/>
    <s v="Male"/>
    <s v="Skirt"/>
    <s v="Clothing"/>
    <n v="35"/>
    <s v="Summer"/>
    <s v="2-Day Shipping"/>
    <x v="5"/>
    <s v="Fortnightly"/>
    <n v="0.45295915484825811"/>
    <x v="3"/>
    <s v="45-54"/>
  </r>
  <r>
    <n v="675"/>
    <n v="48"/>
    <s v="Male"/>
    <s v="Jewelry"/>
    <s v="Accessories"/>
    <n v="33"/>
    <s v="Winter"/>
    <s v="Store Pickup"/>
    <x v="4"/>
    <s v="Annually"/>
    <n v="0.14422280270780552"/>
    <x v="3"/>
    <s v="45-54"/>
  </r>
  <r>
    <n v="3447"/>
    <n v="51"/>
    <s v="Female"/>
    <s v="Boots"/>
    <s v="Footwear"/>
    <n v="55"/>
    <s v="Spring"/>
    <s v="2-Day Shipping"/>
    <x v="1"/>
    <s v="Weekly"/>
    <n v="3.5327511311711524E-2"/>
    <x v="3"/>
    <s v="45-54"/>
  </r>
  <r>
    <n v="245"/>
    <n v="53"/>
    <s v="Male"/>
    <s v="Belt"/>
    <s v="Accessories"/>
    <n v="42"/>
    <s v="Spring"/>
    <s v="2-Day Shipping"/>
    <x v="3"/>
    <s v="Weekly"/>
    <n v="0.11202634841865111"/>
    <x v="3"/>
    <s v="45-54"/>
  </r>
  <r>
    <n v="2102"/>
    <n v="49"/>
    <s v="Male"/>
    <s v="Shirt"/>
    <s v="Clothing"/>
    <n v="23"/>
    <s v="Winter"/>
    <s v="Next Day Air"/>
    <x v="4"/>
    <s v="Bi-Weekly"/>
    <n v="2.8938035181512278E-2"/>
    <x v="3"/>
    <s v="45-54"/>
  </r>
  <r>
    <n v="1922"/>
    <n v="47"/>
    <s v="Male"/>
    <s v="Shirt"/>
    <s v="Clothing"/>
    <n v="36"/>
    <s v="Fall"/>
    <s v="Store Pickup"/>
    <x v="5"/>
    <s v="Annually"/>
    <n v="0.8619315056684963"/>
    <x v="3"/>
    <s v="45-54"/>
  </r>
  <r>
    <n v="3815"/>
    <n v="45"/>
    <s v="Female"/>
    <s v="Dress"/>
    <s v="Clothing"/>
    <n v="95"/>
    <s v="Winter"/>
    <s v="Free Shipping"/>
    <x v="4"/>
    <s v="Every 3 Months"/>
    <n v="4.9879509795579091E-2"/>
    <x v="3"/>
    <s v="45-54"/>
  </r>
  <r>
    <n v="1956"/>
    <n v="50"/>
    <s v="Male"/>
    <s v="Hoodie"/>
    <s v="Clothing"/>
    <n v="56"/>
    <s v="Winter"/>
    <s v="Express"/>
    <x v="1"/>
    <s v="Monthly"/>
    <n v="0.72604021060420409"/>
    <x v="3"/>
    <s v="45-54"/>
  </r>
  <r>
    <n v="1178"/>
    <n v="54"/>
    <s v="Male"/>
    <s v="Skirt"/>
    <s v="Clothing"/>
    <n v="21"/>
    <s v="Spring"/>
    <s v="Standard"/>
    <x v="2"/>
    <s v="Monthly"/>
    <n v="0.18855177529906586"/>
    <x v="3"/>
    <s v="45-54"/>
  </r>
  <r>
    <n v="267"/>
    <n v="51"/>
    <s v="Male"/>
    <s v="Jewelry"/>
    <s v="Accessories"/>
    <n v="75"/>
    <s v="Summer"/>
    <s v="Express"/>
    <x v="0"/>
    <s v="Weekly"/>
    <n v="0.25962473292060595"/>
    <x v="3"/>
    <s v="45-54"/>
  </r>
  <r>
    <n v="2786"/>
    <n v="53"/>
    <s v="Female"/>
    <s v="Blouse"/>
    <s v="Clothing"/>
    <n v="80"/>
    <s v="Summer"/>
    <s v="Next Day Air"/>
    <x v="4"/>
    <s v="Monthly"/>
    <n v="1.1621000728547992E-2"/>
    <x v="3"/>
    <s v="45-54"/>
  </r>
  <r>
    <n v="347"/>
    <n v="49"/>
    <s v="Male"/>
    <s v="Jeans"/>
    <s v="Clothing"/>
    <n v="50"/>
    <s v="Spring"/>
    <s v="Next Day Air"/>
    <x v="1"/>
    <s v="Weekly"/>
    <n v="0.50641060521516479"/>
    <x v="3"/>
    <s v="45-54"/>
  </r>
  <r>
    <n v="1949"/>
    <n v="54"/>
    <s v="Male"/>
    <s v="T-shirt"/>
    <s v="Clothing"/>
    <n v="37"/>
    <s v="Winter"/>
    <s v="Next Day Air"/>
    <x v="3"/>
    <s v="Bi-Weekly"/>
    <n v="0.80861388102867715"/>
    <x v="3"/>
    <s v="45-54"/>
  </r>
  <r>
    <n v="471"/>
    <n v="50"/>
    <s v="Male"/>
    <s v="Dress"/>
    <s v="Clothing"/>
    <n v="63"/>
    <s v="Summer"/>
    <s v="Express"/>
    <x v="1"/>
    <s v="Every 3 Months"/>
    <n v="0.29391594394275733"/>
    <x v="3"/>
    <s v="45-54"/>
  </r>
  <r>
    <n v="3852"/>
    <n v="50"/>
    <s v="Female"/>
    <s v="Scarf"/>
    <s v="Accessories"/>
    <n v="83"/>
    <s v="Summer"/>
    <s v="Free Shipping"/>
    <x v="2"/>
    <s v="Annually"/>
    <n v="0.64536483448823256"/>
    <x v="3"/>
    <s v="45-54"/>
  </r>
  <r>
    <n v="3584"/>
    <n v="52"/>
    <s v="Female"/>
    <s v="Blouse"/>
    <s v="Clothing"/>
    <n v="77"/>
    <s v="Summer"/>
    <s v="Store Pickup"/>
    <x v="0"/>
    <s v="Every 3 Months"/>
    <n v="0.17128425582435902"/>
    <x v="3"/>
    <s v="45-54"/>
  </r>
  <r>
    <n v="2256"/>
    <n v="48"/>
    <s v="Male"/>
    <s v="Coat"/>
    <s v="Outerwear"/>
    <n v="39"/>
    <s v="Spring"/>
    <s v="Store Pickup"/>
    <x v="4"/>
    <s v="Quarterly"/>
    <n v="0.96098604487781814"/>
    <x v="3"/>
    <s v="45-54"/>
  </r>
  <r>
    <n v="1394"/>
    <n v="46"/>
    <s v="Male"/>
    <s v="Gloves"/>
    <s v="Accessories"/>
    <n v="58"/>
    <s v="Spring"/>
    <s v="Express"/>
    <x v="3"/>
    <s v="Fortnightly"/>
    <n v="0.18998681569896247"/>
    <x v="3"/>
    <s v="45-54"/>
  </r>
  <r>
    <n v="2954"/>
    <n v="45"/>
    <s v="Female"/>
    <s v="Dress"/>
    <s v="Clothing"/>
    <n v="82"/>
    <s v="Summer"/>
    <s v="Next Day Air"/>
    <x v="0"/>
    <s v="Annually"/>
    <n v="0.15870119519838188"/>
    <x v="3"/>
    <s v="45-54"/>
  </r>
  <r>
    <n v="540"/>
    <n v="49"/>
    <s v="Male"/>
    <s v="Coat"/>
    <s v="Outerwear"/>
    <n v="48"/>
    <s v="Winter"/>
    <s v="Store Pickup"/>
    <x v="2"/>
    <s v="Weekly"/>
    <n v="0.57795884917642648"/>
    <x v="3"/>
    <s v="45-54"/>
  </r>
  <r>
    <n v="2569"/>
    <n v="52"/>
    <s v="Male"/>
    <s v="T-shirt"/>
    <s v="Clothing"/>
    <n v="98"/>
    <s v="Winter"/>
    <s v="Express"/>
    <x v="3"/>
    <s v="Fortnightly"/>
    <n v="0.99352349134658768"/>
    <x v="3"/>
    <s v="45-54"/>
  </r>
  <r>
    <n v="991"/>
    <n v="48"/>
    <s v="Male"/>
    <s v="Sunglasses"/>
    <s v="Accessories"/>
    <n v="63"/>
    <s v="Spring"/>
    <s v="Store Pickup"/>
    <x v="1"/>
    <s v="Weekly"/>
    <n v="0.6636073980180951"/>
    <x v="3"/>
    <s v="45-54"/>
  </r>
  <r>
    <n v="1816"/>
    <n v="51"/>
    <s v="Male"/>
    <s v="Shoes"/>
    <s v="Footwear"/>
    <n v="72"/>
    <s v="Winter"/>
    <s v="2-Day Shipping"/>
    <x v="0"/>
    <s v="Every 3 Months"/>
    <n v="0.26655063520252087"/>
    <x v="3"/>
    <s v="45-54"/>
  </r>
  <r>
    <n v="3444"/>
    <n v="47"/>
    <s v="Female"/>
    <s v="Dress"/>
    <s v="Clothing"/>
    <n v="24"/>
    <s v="Summer"/>
    <s v="Free Shipping"/>
    <x v="1"/>
    <s v="Bi-Weekly"/>
    <n v="0.76640852168308615"/>
    <x v="3"/>
    <s v="45-54"/>
  </r>
  <r>
    <n v="2657"/>
    <n v="52"/>
    <s v="Female"/>
    <s v="Shorts"/>
    <s v="Clothing"/>
    <n v="76"/>
    <s v="Winter"/>
    <s v="Express"/>
    <x v="4"/>
    <s v="Fortnightly"/>
    <n v="6.5306192150065279E-2"/>
    <x v="3"/>
    <s v="45-54"/>
  </r>
  <r>
    <n v="1733"/>
    <n v="45"/>
    <s v="Male"/>
    <s v="Belt"/>
    <s v="Accessories"/>
    <n v="50"/>
    <s v="Winter"/>
    <s v="Free Shipping"/>
    <x v="1"/>
    <s v="Every 3 Months"/>
    <n v="0.70021309190616454"/>
    <x v="3"/>
    <s v="45-54"/>
  </r>
  <r>
    <n v="3281"/>
    <n v="45"/>
    <s v="Female"/>
    <s v="Handbag"/>
    <s v="Accessories"/>
    <n v="57"/>
    <s v="Winter"/>
    <s v="Next Day Air"/>
    <x v="3"/>
    <s v="Monthly"/>
    <n v="0.24853435288628145"/>
    <x v="3"/>
    <s v="45-54"/>
  </r>
  <r>
    <n v="610"/>
    <n v="51"/>
    <s v="Male"/>
    <s v="Sweater"/>
    <s v="Clothing"/>
    <n v="54"/>
    <s v="Fall"/>
    <s v="Next Day Air"/>
    <x v="0"/>
    <s v="Fortnightly"/>
    <n v="0.56316869882460019"/>
    <x v="3"/>
    <s v="45-54"/>
  </r>
  <r>
    <n v="786"/>
    <n v="46"/>
    <s v="Male"/>
    <s v="Shorts"/>
    <s v="Clothing"/>
    <n v="62"/>
    <s v="Spring"/>
    <s v="Next Day Air"/>
    <x v="3"/>
    <s v="Fortnightly"/>
    <n v="0.33911472500729267"/>
    <x v="3"/>
    <s v="45-54"/>
  </r>
  <r>
    <n v="3478"/>
    <n v="53"/>
    <s v="Female"/>
    <s v="Handbag"/>
    <s v="Accessories"/>
    <n v="85"/>
    <s v="Spring"/>
    <s v="Store Pickup"/>
    <x v="2"/>
    <s v="Bi-Weekly"/>
    <n v="0.2669969185178982"/>
    <x v="3"/>
    <s v="45-54"/>
  </r>
  <r>
    <n v="233"/>
    <n v="54"/>
    <s v="Male"/>
    <s v="Jewelry"/>
    <s v="Accessories"/>
    <n v="27"/>
    <s v="Winter"/>
    <s v="Express"/>
    <x v="4"/>
    <s v="Bi-Weekly"/>
    <n v="0.41979503955997055"/>
    <x v="3"/>
    <s v="45-54"/>
  </r>
  <r>
    <n v="2270"/>
    <n v="49"/>
    <s v="Male"/>
    <s v="Skirt"/>
    <s v="Clothing"/>
    <n v="38"/>
    <s v="Fall"/>
    <s v="Store Pickup"/>
    <x v="0"/>
    <s v="Annually"/>
    <n v="0.86411077631970779"/>
    <x v="3"/>
    <s v="45-54"/>
  </r>
  <r>
    <n v="3900"/>
    <n v="52"/>
    <s v="Female"/>
    <s v="Handbag"/>
    <s v="Accessories"/>
    <n v="81"/>
    <s v="Spring"/>
    <s v="Store Pickup"/>
    <x v="5"/>
    <s v="Quarterly"/>
    <n v="0.10589690539696861"/>
    <x v="3"/>
    <s v="45-54"/>
  </r>
  <r>
    <n v="3755"/>
    <n v="46"/>
    <s v="Female"/>
    <s v="Shoes"/>
    <s v="Footwear"/>
    <n v="41"/>
    <s v="Summer"/>
    <s v="Express"/>
    <x v="1"/>
    <s v="Every 3 Months"/>
    <n v="0.61252685467132839"/>
    <x v="3"/>
    <s v="45-54"/>
  </r>
  <r>
    <n v="3524"/>
    <n v="49"/>
    <s v="Female"/>
    <s v="Backpack"/>
    <s v="Accessories"/>
    <n v="59"/>
    <s v="Summer"/>
    <s v="Standard"/>
    <x v="1"/>
    <s v="Fortnightly"/>
    <n v="8.2004045965704098E-2"/>
    <x v="3"/>
    <s v="45-54"/>
  </r>
  <r>
    <n v="951"/>
    <n v="54"/>
    <s v="Male"/>
    <s v="Backpack"/>
    <s v="Accessories"/>
    <n v="37"/>
    <s v="Winter"/>
    <s v="Free Shipping"/>
    <x v="3"/>
    <s v="Quarterly"/>
    <n v="0.27201269931013716"/>
    <x v="3"/>
    <s v="45-54"/>
  </r>
  <r>
    <n v="2366"/>
    <n v="52"/>
    <s v="Male"/>
    <s v="Sneakers"/>
    <s v="Footwear"/>
    <n v="91"/>
    <s v="Winter"/>
    <s v="Next Day Air"/>
    <x v="5"/>
    <s v="Monthly"/>
    <n v="0.31945420162756144"/>
    <x v="3"/>
    <s v="45-54"/>
  </r>
  <r>
    <n v="2265"/>
    <n v="51"/>
    <s v="Male"/>
    <s v="Hat"/>
    <s v="Accessories"/>
    <n v="92"/>
    <s v="Summer"/>
    <s v="2-Day Shipping"/>
    <x v="3"/>
    <s v="Monthly"/>
    <n v="3.3564696562026652E-2"/>
    <x v="3"/>
    <s v="45-54"/>
  </r>
  <r>
    <n v="2778"/>
    <n v="52"/>
    <s v="Female"/>
    <s v="Blouse"/>
    <s v="Clothing"/>
    <n v="24"/>
    <s v="Fall"/>
    <s v="Standard"/>
    <x v="0"/>
    <s v="Every 3 Months"/>
    <n v="0.38000123752397619"/>
    <x v="3"/>
    <s v="45-54"/>
  </r>
  <r>
    <n v="3323"/>
    <n v="52"/>
    <s v="Female"/>
    <s v="Sweater"/>
    <s v="Clothing"/>
    <n v="92"/>
    <s v="Winter"/>
    <s v="Next Day Air"/>
    <x v="3"/>
    <s v="Weekly"/>
    <n v="0.82914070693549802"/>
    <x v="3"/>
    <s v="45-54"/>
  </r>
  <r>
    <n v="1553"/>
    <n v="54"/>
    <s v="Male"/>
    <s v="Blouse"/>
    <s v="Clothing"/>
    <n v="49"/>
    <s v="Spring"/>
    <s v="Express"/>
    <x v="0"/>
    <s v="Monthly"/>
    <n v="0.98334345600082662"/>
    <x v="3"/>
    <s v="45-54"/>
  </r>
  <r>
    <n v="1504"/>
    <n v="50"/>
    <s v="Male"/>
    <s v="Jacket"/>
    <s v="Outerwear"/>
    <n v="30"/>
    <s v="Fall"/>
    <s v="2-Day Shipping"/>
    <x v="1"/>
    <s v="Quarterly"/>
    <n v="0.56644055825571715"/>
    <x v="3"/>
    <s v="45-54"/>
  </r>
  <r>
    <n v="1569"/>
    <n v="51"/>
    <s v="Male"/>
    <s v="Sneakers"/>
    <s v="Footwear"/>
    <n v="76"/>
    <s v="Spring"/>
    <s v="Store Pickup"/>
    <x v="2"/>
    <s v="Monthly"/>
    <n v="0.77722598952525601"/>
    <x v="3"/>
    <s v="45-54"/>
  </r>
  <r>
    <n v="3824"/>
    <n v="50"/>
    <s v="Female"/>
    <s v="Shirt"/>
    <s v="Clothing"/>
    <n v="42"/>
    <s v="Summer"/>
    <s v="Standard"/>
    <x v="4"/>
    <s v="Weekly"/>
    <n v="0.63192506420887318"/>
    <x v="3"/>
    <s v="45-54"/>
  </r>
  <r>
    <n v="486"/>
    <n v="48"/>
    <s v="Male"/>
    <s v="Shoes"/>
    <s v="Footwear"/>
    <n v="44"/>
    <s v="Spring"/>
    <s v="Next Day Air"/>
    <x v="2"/>
    <s v="Fortnightly"/>
    <n v="0.86975189419505983"/>
    <x v="3"/>
    <s v="45-54"/>
  </r>
  <r>
    <n v="1981"/>
    <n v="51"/>
    <s v="Male"/>
    <s v="Sandals"/>
    <s v="Footwear"/>
    <n v="94"/>
    <s v="Winter"/>
    <s v="Store Pickup"/>
    <x v="3"/>
    <s v="Fortnightly"/>
    <n v="0.87337737687573125"/>
    <x v="3"/>
    <s v="45-54"/>
  </r>
  <r>
    <n v="1719"/>
    <n v="54"/>
    <s v="Male"/>
    <s v="T-shirt"/>
    <s v="Clothing"/>
    <n v="96"/>
    <s v="Winter"/>
    <s v="2-Day Shipping"/>
    <x v="3"/>
    <s v="Every 3 Months"/>
    <n v="0.40883701905440595"/>
    <x v="3"/>
    <s v="45-54"/>
  </r>
  <r>
    <n v="912"/>
    <n v="53"/>
    <s v="Male"/>
    <s v="Pants"/>
    <s v="Clothing"/>
    <n v="74"/>
    <s v="Winter"/>
    <s v="2-Day Shipping"/>
    <x v="4"/>
    <s v="Quarterly"/>
    <n v="0.72462922305757327"/>
    <x v="3"/>
    <s v="45-54"/>
  </r>
  <r>
    <n v="2144"/>
    <n v="53"/>
    <s v="Male"/>
    <s v="Sandals"/>
    <s v="Footwear"/>
    <n v="66"/>
    <s v="Fall"/>
    <s v="Next Day Air"/>
    <x v="5"/>
    <s v="Bi-Weekly"/>
    <n v="0.13553888595510144"/>
    <x v="3"/>
    <s v="45-54"/>
  </r>
  <r>
    <n v="738"/>
    <n v="47"/>
    <s v="Male"/>
    <s v="Sunglasses"/>
    <s v="Accessories"/>
    <n v="24"/>
    <s v="Spring"/>
    <s v="Store Pickup"/>
    <x v="3"/>
    <s v="Annually"/>
    <n v="6.5057078154682757E-2"/>
    <x v="3"/>
    <s v="45-54"/>
  </r>
  <r>
    <n v="563"/>
    <n v="53"/>
    <s v="Male"/>
    <s v="Jeans"/>
    <s v="Clothing"/>
    <n v="62"/>
    <s v="Summer"/>
    <s v="Standard"/>
    <x v="2"/>
    <s v="Annually"/>
    <n v="0.59359090706707573"/>
    <x v="3"/>
    <s v="45-54"/>
  </r>
  <r>
    <n v="3093"/>
    <n v="52"/>
    <s v="Female"/>
    <s v="Sunglasses"/>
    <s v="Accessories"/>
    <n v="54"/>
    <s v="Fall"/>
    <s v="Next Day Air"/>
    <x v="4"/>
    <s v="Bi-Weekly"/>
    <n v="0.64705400455568496"/>
    <x v="3"/>
    <s v="45-54"/>
  </r>
  <r>
    <n v="2869"/>
    <n v="45"/>
    <s v="Female"/>
    <s v="Backpack"/>
    <s v="Accessories"/>
    <n v="49"/>
    <s v="Winter"/>
    <s v="Next Day Air"/>
    <x v="3"/>
    <s v="Every 3 Months"/>
    <n v="0.8488061810006482"/>
    <x v="3"/>
    <s v="45-54"/>
  </r>
  <r>
    <n v="2915"/>
    <n v="45"/>
    <s v="Female"/>
    <s v="Sweater"/>
    <s v="Clothing"/>
    <n v="72"/>
    <s v="Fall"/>
    <s v="Express"/>
    <x v="2"/>
    <s v="Bi-Weekly"/>
    <n v="0.96668013011345544"/>
    <x v="3"/>
    <s v="45-54"/>
  </r>
  <r>
    <n v="2013"/>
    <n v="48"/>
    <s v="Male"/>
    <s v="Jeans"/>
    <s v="Clothing"/>
    <n v="53"/>
    <s v="Fall"/>
    <s v="Store Pickup"/>
    <x v="1"/>
    <s v="Fortnightly"/>
    <n v="0.40075712953765363"/>
    <x v="3"/>
    <s v="45-54"/>
  </r>
  <r>
    <n v="119"/>
    <n v="50"/>
    <s v="Male"/>
    <s v="Sweater"/>
    <s v="Clothing"/>
    <n v="45"/>
    <s v="Fall"/>
    <s v="2-Day Shipping"/>
    <x v="1"/>
    <s v="Bi-Weekly"/>
    <n v="0.43087033136326824"/>
    <x v="3"/>
    <s v="45-54"/>
  </r>
  <r>
    <n v="3494"/>
    <n v="48"/>
    <s v="Female"/>
    <s v="Pants"/>
    <s v="Clothing"/>
    <n v="82"/>
    <s v="Winter"/>
    <s v="Store Pickup"/>
    <x v="0"/>
    <s v="Weekly"/>
    <n v="0.5409004470937907"/>
    <x v="3"/>
    <s v="45-54"/>
  </r>
  <r>
    <n v="532"/>
    <n v="50"/>
    <s v="Male"/>
    <s v="Sandals"/>
    <s v="Footwear"/>
    <n v="51"/>
    <s v="Fall"/>
    <s v="Next Day Air"/>
    <x v="1"/>
    <s v="Weekly"/>
    <n v="1.9260646722569441E-2"/>
    <x v="3"/>
    <s v="45-54"/>
  </r>
  <r>
    <n v="3316"/>
    <n v="48"/>
    <s v="Female"/>
    <s v="Scarf"/>
    <s v="Accessories"/>
    <n v="68"/>
    <s v="Summer"/>
    <s v="Standard"/>
    <x v="3"/>
    <s v="Every 3 Months"/>
    <n v="0.31223974020132284"/>
    <x v="3"/>
    <s v="45-54"/>
  </r>
  <r>
    <n v="3005"/>
    <n v="45"/>
    <s v="Female"/>
    <s v="Skirt"/>
    <s v="Clothing"/>
    <n v="79"/>
    <s v="Winter"/>
    <s v="Store Pickup"/>
    <x v="5"/>
    <s v="Fortnightly"/>
    <n v="0.19100163180473229"/>
    <x v="3"/>
    <s v="45-54"/>
  </r>
  <r>
    <n v="3548"/>
    <n v="52"/>
    <s v="Female"/>
    <s v="Scarf"/>
    <s v="Accessories"/>
    <n v="31"/>
    <s v="Summer"/>
    <s v="Standard"/>
    <x v="0"/>
    <s v="Annually"/>
    <n v="0.86867860619470771"/>
    <x v="3"/>
    <s v="45-54"/>
  </r>
  <r>
    <n v="3215"/>
    <n v="53"/>
    <s v="Female"/>
    <s v="Skirt"/>
    <s v="Clothing"/>
    <n v="78"/>
    <s v="Spring"/>
    <s v="Free Shipping"/>
    <x v="2"/>
    <s v="Annually"/>
    <n v="0.47345095640357215"/>
    <x v="3"/>
    <s v="45-54"/>
  </r>
  <r>
    <n v="238"/>
    <n v="50"/>
    <s v="Male"/>
    <s v="Dress"/>
    <s v="Clothing"/>
    <n v="90"/>
    <s v="Summer"/>
    <s v="Store Pickup"/>
    <x v="2"/>
    <s v="Fortnightly"/>
    <n v="0.82197445162683513"/>
    <x v="3"/>
    <s v="45-54"/>
  </r>
  <r>
    <n v="2705"/>
    <n v="52"/>
    <s v="Female"/>
    <s v="Dress"/>
    <s v="Clothing"/>
    <n v="54"/>
    <s v="Spring"/>
    <s v="Next Day Air"/>
    <x v="2"/>
    <s v="Weekly"/>
    <n v="0.4251803389696952"/>
    <x v="3"/>
    <s v="45-54"/>
  </r>
  <r>
    <n v="3379"/>
    <n v="49"/>
    <s v="Female"/>
    <s v="Shorts"/>
    <s v="Clothing"/>
    <n v="75"/>
    <s v="Fall"/>
    <s v="Next Day Air"/>
    <x v="1"/>
    <s v="Quarterly"/>
    <n v="0.28722994422795067"/>
    <x v="3"/>
    <s v="45-54"/>
  </r>
  <r>
    <n v="2371"/>
    <n v="51"/>
    <s v="Male"/>
    <s v="Shoes"/>
    <s v="Footwear"/>
    <n v="71"/>
    <s v="Spring"/>
    <s v="Store Pickup"/>
    <x v="5"/>
    <s v="Weekly"/>
    <n v="0.80931483043422292"/>
    <x v="3"/>
    <s v="45-54"/>
  </r>
  <r>
    <n v="240"/>
    <n v="49"/>
    <s v="Male"/>
    <s v="Pants"/>
    <s v="Clothing"/>
    <n v="51"/>
    <s v="Summer"/>
    <s v="Express"/>
    <x v="0"/>
    <s v="Bi-Weekly"/>
    <n v="0.58454367406056373"/>
    <x v="3"/>
    <s v="45-54"/>
  </r>
  <r>
    <n v="3695"/>
    <n v="45"/>
    <s v="Female"/>
    <s v="Sweater"/>
    <s v="Clothing"/>
    <n v="41"/>
    <s v="Winter"/>
    <s v="Express"/>
    <x v="3"/>
    <s v="Bi-Weekly"/>
    <n v="0.30814614719691957"/>
    <x v="3"/>
    <s v="45-54"/>
  </r>
  <r>
    <n v="2079"/>
    <n v="49"/>
    <s v="Male"/>
    <s v="Dress"/>
    <s v="Clothing"/>
    <n v="42"/>
    <s v="Spring"/>
    <s v="Next Day Air"/>
    <x v="2"/>
    <s v="Weekly"/>
    <n v="0.80693464420569705"/>
    <x v="3"/>
    <s v="45-54"/>
  </r>
  <r>
    <n v="466"/>
    <n v="54"/>
    <s v="Male"/>
    <s v="Skirt"/>
    <s v="Clothing"/>
    <n v="88"/>
    <s v="Summer"/>
    <s v="Next Day Air"/>
    <x v="1"/>
    <s v="Quarterly"/>
    <n v="0.34554284197905594"/>
    <x v="3"/>
    <s v="45-54"/>
  </r>
  <r>
    <n v="2536"/>
    <n v="47"/>
    <s v="Male"/>
    <s v="Coat"/>
    <s v="Outerwear"/>
    <n v="80"/>
    <s v="Winter"/>
    <s v="Express"/>
    <x v="4"/>
    <s v="Fortnightly"/>
    <n v="9.4990260065576093E-2"/>
    <x v="3"/>
    <s v="45-54"/>
  </r>
  <r>
    <n v="1167"/>
    <n v="48"/>
    <s v="Male"/>
    <s v="Dress"/>
    <s v="Clothing"/>
    <n v="48"/>
    <s v="Winter"/>
    <s v="Store Pickup"/>
    <x v="5"/>
    <s v="Fortnightly"/>
    <n v="0.52742293704633691"/>
    <x v="3"/>
    <s v="45-54"/>
  </r>
  <r>
    <n v="1941"/>
    <n v="50"/>
    <s v="Male"/>
    <s v="Hat"/>
    <s v="Accessories"/>
    <n v="89"/>
    <s v="Fall"/>
    <s v="2-Day Shipping"/>
    <x v="3"/>
    <s v="Fortnightly"/>
    <n v="0.20158862813658118"/>
    <x v="3"/>
    <s v="45-54"/>
  </r>
  <r>
    <n v="3223"/>
    <n v="45"/>
    <s v="Female"/>
    <s v="Sunglasses"/>
    <s v="Accessories"/>
    <n v="84"/>
    <s v="Fall"/>
    <s v="Store Pickup"/>
    <x v="3"/>
    <s v="Quarterly"/>
    <n v="0.46095679562615899"/>
    <x v="3"/>
    <s v="45-54"/>
  </r>
  <r>
    <n v="647"/>
    <n v="51"/>
    <s v="Male"/>
    <s v="Boots"/>
    <s v="Footwear"/>
    <n v="54"/>
    <s v="Spring"/>
    <s v="Standard"/>
    <x v="5"/>
    <s v="Bi-Weekly"/>
    <n v="0.56517388716993777"/>
    <x v="3"/>
    <s v="45-54"/>
  </r>
  <r>
    <n v="1668"/>
    <n v="51"/>
    <s v="Male"/>
    <s v="Handbag"/>
    <s v="Accessories"/>
    <n v="40"/>
    <s v="Winter"/>
    <s v="2-Day Shipping"/>
    <x v="4"/>
    <s v="Every 3 Months"/>
    <n v="0.70239607197811593"/>
    <x v="3"/>
    <s v="45-54"/>
  </r>
  <r>
    <n v="917"/>
    <n v="49"/>
    <s v="Male"/>
    <s v="Jeans"/>
    <s v="Clothing"/>
    <n v="34"/>
    <s v="Spring"/>
    <s v="Standard"/>
    <x v="5"/>
    <s v="Monthly"/>
    <n v="2.8631151619032846E-2"/>
    <x v="3"/>
    <s v="45-54"/>
  </r>
  <r>
    <n v="3411"/>
    <n v="50"/>
    <s v="Female"/>
    <s v="Sandals"/>
    <s v="Footwear"/>
    <n v="76"/>
    <s v="Summer"/>
    <s v="Free Shipping"/>
    <x v="4"/>
    <s v="Bi-Weekly"/>
    <n v="0.11029001594386301"/>
    <x v="3"/>
    <s v="45-54"/>
  </r>
  <r>
    <n v="559"/>
    <n v="50"/>
    <s v="Male"/>
    <s v="Sneakers"/>
    <s v="Footwear"/>
    <n v="77"/>
    <s v="Fall"/>
    <s v="Express"/>
    <x v="2"/>
    <s v="Every 3 Months"/>
    <n v="0.74481200954051807"/>
    <x v="3"/>
    <s v="45-54"/>
  </r>
  <r>
    <n v="1910"/>
    <n v="50"/>
    <s v="Male"/>
    <s v="Sweater"/>
    <s v="Clothing"/>
    <n v="84"/>
    <s v="Spring"/>
    <s v="Store Pickup"/>
    <x v="0"/>
    <s v="Monthly"/>
    <n v="0.49272056019026134"/>
    <x v="3"/>
    <s v="45-54"/>
  </r>
  <r>
    <n v="2696"/>
    <n v="50"/>
    <s v="Female"/>
    <s v="Hat"/>
    <s v="Accessories"/>
    <n v="92"/>
    <s v="Fall"/>
    <s v="Standard"/>
    <x v="3"/>
    <s v="Bi-Weekly"/>
    <n v="0.84582752086853219"/>
    <x v="3"/>
    <s v="45-54"/>
  </r>
  <r>
    <n v="1979"/>
    <n v="45"/>
    <s v="Male"/>
    <s v="Sunglasses"/>
    <s v="Accessories"/>
    <n v="78"/>
    <s v="Spring"/>
    <s v="Store Pickup"/>
    <x v="1"/>
    <s v="Quarterly"/>
    <n v="0.14583366442233847"/>
    <x v="3"/>
    <s v="45-54"/>
  </r>
  <r>
    <n v="889"/>
    <n v="49"/>
    <s v="Male"/>
    <s v="Scarf"/>
    <s v="Accessories"/>
    <n v="77"/>
    <s v="Spring"/>
    <s v="Express"/>
    <x v="1"/>
    <s v="Annually"/>
    <n v="0.57549186556789622"/>
    <x v="3"/>
    <s v="45-54"/>
  </r>
  <r>
    <n v="2045"/>
    <n v="49"/>
    <s v="Male"/>
    <s v="Jeans"/>
    <s v="Clothing"/>
    <n v="68"/>
    <s v="Spring"/>
    <s v="Free Shipping"/>
    <x v="3"/>
    <s v="Fortnightly"/>
    <n v="0.92771498140800523"/>
    <x v="3"/>
    <s v="45-54"/>
  </r>
  <r>
    <n v="177"/>
    <n v="53"/>
    <s v="Male"/>
    <s v="Backpack"/>
    <s v="Accessories"/>
    <n v="81"/>
    <s v="Spring"/>
    <s v="Next Day Air"/>
    <x v="0"/>
    <s v="Quarterly"/>
    <n v="0.27210164457296337"/>
    <x v="3"/>
    <s v="45-54"/>
  </r>
  <r>
    <n v="1720"/>
    <n v="45"/>
    <s v="Male"/>
    <s v="Sweater"/>
    <s v="Clothing"/>
    <n v="39"/>
    <s v="Winter"/>
    <s v="Free Shipping"/>
    <x v="5"/>
    <s v="Quarterly"/>
    <n v="0.1862051179100459"/>
    <x v="3"/>
    <s v="45-54"/>
  </r>
  <r>
    <n v="457"/>
    <n v="50"/>
    <s v="Male"/>
    <s v="Blouse"/>
    <s v="Clothing"/>
    <n v="96"/>
    <s v="Fall"/>
    <s v="2-Day Shipping"/>
    <x v="0"/>
    <s v="Quarterly"/>
    <n v="0.99130225473674261"/>
    <x v="3"/>
    <s v="45-54"/>
  </r>
  <r>
    <n v="1757"/>
    <n v="49"/>
    <s v="Male"/>
    <s v="Jewelry"/>
    <s v="Accessories"/>
    <n v="55"/>
    <s v="Fall"/>
    <s v="Free Shipping"/>
    <x v="4"/>
    <s v="Weekly"/>
    <n v="2.5406457497115342E-2"/>
    <x v="3"/>
    <s v="45-54"/>
  </r>
  <r>
    <n v="2017"/>
    <n v="53"/>
    <s v="Male"/>
    <s v="Shoes"/>
    <s v="Footwear"/>
    <n v="47"/>
    <s v="Winter"/>
    <s v="Standard"/>
    <x v="2"/>
    <s v="Fortnightly"/>
    <n v="0.93764125021393729"/>
    <x v="3"/>
    <s v="45-54"/>
  </r>
  <r>
    <n v="70"/>
    <n v="48"/>
    <s v="Male"/>
    <s v="Belt"/>
    <s v="Accessories"/>
    <n v="70"/>
    <s v="Summer"/>
    <s v="Express"/>
    <x v="1"/>
    <s v="Weekly"/>
    <n v="0.33953915387560363"/>
    <x v="3"/>
    <s v="45-54"/>
  </r>
  <r>
    <n v="1576"/>
    <n v="52"/>
    <s v="Male"/>
    <s v="Shirt"/>
    <s v="Clothing"/>
    <n v="28"/>
    <s v="Spring"/>
    <s v="Next Day Air"/>
    <x v="1"/>
    <s v="Fortnightly"/>
    <n v="0.51436804635711952"/>
    <x v="3"/>
    <s v="45-54"/>
  </r>
  <r>
    <n v="1934"/>
    <n v="48"/>
    <s v="Male"/>
    <s v="Sandals"/>
    <s v="Footwear"/>
    <n v="67"/>
    <s v="Summer"/>
    <s v="Next Day Air"/>
    <x v="5"/>
    <s v="Annually"/>
    <n v="0.31143602603527221"/>
    <x v="3"/>
    <s v="45-54"/>
  </r>
  <r>
    <n v="3673"/>
    <n v="51"/>
    <s v="Female"/>
    <s v="Sandals"/>
    <s v="Footwear"/>
    <n v="81"/>
    <s v="Fall"/>
    <s v="Free Shipping"/>
    <x v="3"/>
    <s v="Monthly"/>
    <n v="2.2612069982563043E-2"/>
    <x v="3"/>
    <s v="45-54"/>
  </r>
  <r>
    <n v="3363"/>
    <n v="50"/>
    <s v="Female"/>
    <s v="Handbag"/>
    <s v="Accessories"/>
    <n v="61"/>
    <s v="Summer"/>
    <s v="Next Day Air"/>
    <x v="5"/>
    <s v="Fortnightly"/>
    <n v="0.48842123009343796"/>
    <x v="3"/>
    <s v="45-54"/>
  </r>
  <r>
    <n v="1206"/>
    <n v="52"/>
    <s v="Male"/>
    <s v="Handbag"/>
    <s v="Accessories"/>
    <n v="99"/>
    <s v="Spring"/>
    <s v="Standard"/>
    <x v="4"/>
    <s v="Fortnightly"/>
    <n v="0.39762844376403528"/>
    <x v="3"/>
    <s v="45-54"/>
  </r>
  <r>
    <n v="1921"/>
    <n v="51"/>
    <s v="Male"/>
    <s v="Blouse"/>
    <s v="Clothing"/>
    <n v="84"/>
    <s v="Spring"/>
    <s v="Standard"/>
    <x v="1"/>
    <s v="Every 3 Months"/>
    <n v="0.71035674602958243"/>
    <x v="3"/>
    <s v="45-54"/>
  </r>
  <r>
    <n v="29"/>
    <n v="54"/>
    <s v="Male"/>
    <s v="Handbag"/>
    <s v="Accessories"/>
    <n v="94"/>
    <s v="Fall"/>
    <s v="Free Shipping"/>
    <x v="3"/>
    <s v="Every 3 Months"/>
    <n v="0.13998668355604049"/>
    <x v="3"/>
    <s v="45-54"/>
  </r>
  <r>
    <n v="482"/>
    <n v="46"/>
    <s v="Male"/>
    <s v="Hat"/>
    <s v="Accessories"/>
    <n v="88"/>
    <s v="Fall"/>
    <s v="2-Day Shipping"/>
    <x v="3"/>
    <s v="Fortnightly"/>
    <n v="0.5553686559567359"/>
    <x v="3"/>
    <s v="45-54"/>
  </r>
  <r>
    <n v="55"/>
    <n v="47"/>
    <s v="Male"/>
    <s v="Coat"/>
    <s v="Outerwear"/>
    <n v="94"/>
    <s v="Summer"/>
    <s v="Next Day Air"/>
    <x v="2"/>
    <s v="Bi-Weekly"/>
    <n v="0.43841201774719063"/>
    <x v="3"/>
    <s v="45-54"/>
  </r>
  <r>
    <n v="3445"/>
    <n v="53"/>
    <s v="Female"/>
    <s v="Pants"/>
    <s v="Clothing"/>
    <n v="63"/>
    <s v="Summer"/>
    <s v="2-Day Shipping"/>
    <x v="4"/>
    <s v="Bi-Weekly"/>
    <n v="0.70346163269366913"/>
    <x v="3"/>
    <s v="45-54"/>
  </r>
  <r>
    <n v="1335"/>
    <n v="46"/>
    <s v="Male"/>
    <s v="Coat"/>
    <s v="Outerwear"/>
    <n v="52"/>
    <s v="Spring"/>
    <s v="Store Pickup"/>
    <x v="5"/>
    <s v="Monthly"/>
    <n v="0.79521713551197293"/>
    <x v="3"/>
    <s v="45-54"/>
  </r>
  <r>
    <n v="167"/>
    <n v="46"/>
    <s v="Male"/>
    <s v="Sneakers"/>
    <s v="Footwear"/>
    <n v="31"/>
    <s v="Fall"/>
    <s v="Store Pickup"/>
    <x v="1"/>
    <s v="Monthly"/>
    <n v="0.68568312312600788"/>
    <x v="3"/>
    <s v="45-54"/>
  </r>
  <r>
    <n v="2503"/>
    <n v="46"/>
    <s v="Male"/>
    <s v="Skirt"/>
    <s v="Clothing"/>
    <n v="47"/>
    <s v="Spring"/>
    <s v="Standard"/>
    <x v="3"/>
    <s v="Every 3 Months"/>
    <n v="0.2500144535231692"/>
    <x v="3"/>
    <s v="45-54"/>
  </r>
  <r>
    <n v="1155"/>
    <n v="49"/>
    <s v="Male"/>
    <s v="Dress"/>
    <s v="Clothing"/>
    <n v="82"/>
    <s v="Spring"/>
    <s v="2-Day Shipping"/>
    <x v="0"/>
    <s v="Bi-Weekly"/>
    <n v="0.55982967127470629"/>
    <x v="3"/>
    <s v="45-54"/>
  </r>
  <r>
    <n v="993"/>
    <n v="46"/>
    <s v="Male"/>
    <s v="Jacket"/>
    <s v="Outerwear"/>
    <n v="99"/>
    <s v="Winter"/>
    <s v="Express"/>
    <x v="2"/>
    <s v="Weekly"/>
    <n v="0.83415916623786546"/>
    <x v="3"/>
    <s v="45-54"/>
  </r>
  <r>
    <n v="611"/>
    <n v="53"/>
    <s v="Male"/>
    <s v="Shorts"/>
    <s v="Clothing"/>
    <n v="72"/>
    <s v="Summer"/>
    <s v="Free Shipping"/>
    <x v="4"/>
    <s v="Every 3 Months"/>
    <n v="0.35350410654470066"/>
    <x v="3"/>
    <s v="45-54"/>
  </r>
  <r>
    <n v="2108"/>
    <n v="46"/>
    <s v="Male"/>
    <s v="Pants"/>
    <s v="Clothing"/>
    <n v="75"/>
    <s v="Winter"/>
    <s v="Standard"/>
    <x v="3"/>
    <s v="Quarterly"/>
    <n v="0.87405681752188014"/>
    <x v="3"/>
    <s v="45-54"/>
  </r>
  <r>
    <n v="1567"/>
    <n v="48"/>
    <s v="Male"/>
    <s v="Sneakers"/>
    <s v="Footwear"/>
    <n v="99"/>
    <s v="Winter"/>
    <s v="Free Shipping"/>
    <x v="1"/>
    <s v="Bi-Weekly"/>
    <n v="0.31196355619927996"/>
    <x v="3"/>
    <s v="45-54"/>
  </r>
  <r>
    <n v="600"/>
    <n v="51"/>
    <s v="Male"/>
    <s v="Boots"/>
    <s v="Footwear"/>
    <n v="26"/>
    <s v="Spring"/>
    <s v="Standard"/>
    <x v="2"/>
    <s v="Every 3 Months"/>
    <n v="0.6363671857578036"/>
    <x v="3"/>
    <s v="45-54"/>
  </r>
  <r>
    <n v="1119"/>
    <n v="49"/>
    <s v="Male"/>
    <s v="Belt"/>
    <s v="Accessories"/>
    <n v="65"/>
    <s v="Summer"/>
    <s v="Standard"/>
    <x v="3"/>
    <s v="Every 3 Months"/>
    <n v="0.9187283497837555"/>
    <x v="3"/>
    <s v="45-54"/>
  </r>
  <r>
    <n v="3651"/>
    <n v="51"/>
    <s v="Female"/>
    <s v="Jeans"/>
    <s v="Clothing"/>
    <n v="60"/>
    <s v="Summer"/>
    <s v="2-Day Shipping"/>
    <x v="3"/>
    <s v="Annually"/>
    <n v="0.50833401631902764"/>
    <x v="3"/>
    <s v="45-54"/>
  </r>
  <r>
    <n v="189"/>
    <n v="50"/>
    <s v="Male"/>
    <s v="Hoodie"/>
    <s v="Clothing"/>
    <n v="53"/>
    <s v="Spring"/>
    <s v="Express"/>
    <x v="4"/>
    <s v="Bi-Weekly"/>
    <n v="0.73010422176408829"/>
    <x v="3"/>
    <s v="45-54"/>
  </r>
  <r>
    <n v="173"/>
    <n v="54"/>
    <s v="Male"/>
    <s v="Jewelry"/>
    <s v="Accessories"/>
    <n v="67"/>
    <s v="Summer"/>
    <s v="Next Day Air"/>
    <x v="0"/>
    <s v="Bi-Weekly"/>
    <n v="5.8687865646827597E-2"/>
    <x v="3"/>
    <s v="45-54"/>
  </r>
  <r>
    <n v="731"/>
    <n v="48"/>
    <s v="Male"/>
    <s v="Boots"/>
    <s v="Footwear"/>
    <n v="25"/>
    <s v="Summer"/>
    <s v="Standard"/>
    <x v="5"/>
    <s v="Fortnightly"/>
    <n v="5.4414945183572927E-3"/>
    <x v="3"/>
    <s v="45-54"/>
  </r>
  <r>
    <n v="90"/>
    <n v="47"/>
    <s v="Male"/>
    <s v="Jacket"/>
    <s v="Outerwear"/>
    <n v="83"/>
    <s v="Fall"/>
    <s v="Next Day Air"/>
    <x v="1"/>
    <s v="Quarterly"/>
    <n v="0.31578420664901286"/>
    <x v="3"/>
    <s v="45-54"/>
  </r>
  <r>
    <n v="694"/>
    <n v="46"/>
    <s v="Male"/>
    <s v="Shorts"/>
    <s v="Clothing"/>
    <n v="52"/>
    <s v="Spring"/>
    <s v="Free Shipping"/>
    <x v="1"/>
    <s v="Every 3 Months"/>
    <n v="0.4490497639335973"/>
    <x v="3"/>
    <s v="45-54"/>
  </r>
  <r>
    <n v="1396"/>
    <n v="47"/>
    <s v="Male"/>
    <s v="Scarf"/>
    <s v="Accessories"/>
    <n v="32"/>
    <s v="Spring"/>
    <s v="Next Day Air"/>
    <x v="3"/>
    <s v="Bi-Weekly"/>
    <n v="0.87367330876169313"/>
    <x v="3"/>
    <s v="45-54"/>
  </r>
  <r>
    <n v="575"/>
    <n v="54"/>
    <s v="Male"/>
    <s v="Sneakers"/>
    <s v="Footwear"/>
    <n v="79"/>
    <s v="Fall"/>
    <s v="Free Shipping"/>
    <x v="4"/>
    <s v="Bi-Weekly"/>
    <n v="0.17893044506293443"/>
    <x v="3"/>
    <s v="45-54"/>
  </r>
  <r>
    <n v="3546"/>
    <n v="48"/>
    <s v="Female"/>
    <s v="Sandals"/>
    <s v="Footwear"/>
    <n v="28"/>
    <s v="Spring"/>
    <s v="2-Day Shipping"/>
    <x v="2"/>
    <s v="Annually"/>
    <n v="0.69185405076976259"/>
    <x v="3"/>
    <s v="45-54"/>
  </r>
  <r>
    <n v="74"/>
    <n v="48"/>
    <s v="Male"/>
    <s v="Pants"/>
    <s v="Clothing"/>
    <n v="85"/>
    <s v="Spring"/>
    <s v="Free Shipping"/>
    <x v="4"/>
    <s v="Bi-Weekly"/>
    <n v="0.48490735611714142"/>
    <x v="3"/>
    <s v="45-54"/>
  </r>
  <r>
    <n v="379"/>
    <n v="54"/>
    <s v="Male"/>
    <s v="Dress"/>
    <s v="Clothing"/>
    <n v="62"/>
    <s v="Winter"/>
    <s v="Next Day Air"/>
    <x v="0"/>
    <s v="Monthly"/>
    <n v="0.76005302457380108"/>
    <x v="3"/>
    <s v="45-54"/>
  </r>
  <r>
    <n v="849"/>
    <n v="48"/>
    <s v="Male"/>
    <s v="Sandals"/>
    <s v="Footwear"/>
    <n v="73"/>
    <s v="Fall"/>
    <s v="Store Pickup"/>
    <x v="0"/>
    <s v="Bi-Weekly"/>
    <n v="0.74613116346999009"/>
    <x v="3"/>
    <s v="45-54"/>
  </r>
  <r>
    <n v="527"/>
    <n v="51"/>
    <s v="Male"/>
    <s v="Pants"/>
    <s v="Clothing"/>
    <n v="52"/>
    <s v="Winter"/>
    <s v="Standard"/>
    <x v="1"/>
    <s v="Monthly"/>
    <n v="0.6385136262287584"/>
    <x v="3"/>
    <s v="45-54"/>
  </r>
  <r>
    <n v="1973"/>
    <n v="54"/>
    <s v="Male"/>
    <s v="Backpack"/>
    <s v="Accessories"/>
    <n v="31"/>
    <s v="Summer"/>
    <s v="Express"/>
    <x v="3"/>
    <s v="Every 3 Months"/>
    <n v="0.35480920899073665"/>
    <x v="3"/>
    <s v="45-54"/>
  </r>
  <r>
    <n v="2943"/>
    <n v="54"/>
    <s v="Female"/>
    <s v="Socks"/>
    <s v="Clothing"/>
    <n v="63"/>
    <s v="Summer"/>
    <s v="Free Shipping"/>
    <x v="4"/>
    <s v="Weekly"/>
    <n v="7.1040053773343548E-2"/>
    <x v="3"/>
    <s v="45-54"/>
  </r>
  <r>
    <n v="3826"/>
    <n v="49"/>
    <s v="Female"/>
    <s v="Shorts"/>
    <s v="Clothing"/>
    <n v="35"/>
    <s v="Fall"/>
    <s v="Express"/>
    <x v="2"/>
    <s v="Fortnightly"/>
    <n v="0.56371555266470075"/>
    <x v="3"/>
    <s v="45-54"/>
  </r>
  <r>
    <n v="1138"/>
    <n v="46"/>
    <s v="Male"/>
    <s v="Shirt"/>
    <s v="Clothing"/>
    <n v="91"/>
    <s v="Winter"/>
    <s v="2-Day Shipping"/>
    <x v="4"/>
    <s v="Every 3 Months"/>
    <n v="0.42074700655158226"/>
    <x v="3"/>
    <s v="45-54"/>
  </r>
  <r>
    <n v="408"/>
    <n v="45"/>
    <s v="Male"/>
    <s v="Hoodie"/>
    <s v="Clothing"/>
    <n v="76"/>
    <s v="Spring"/>
    <s v="Next Day Air"/>
    <x v="0"/>
    <s v="Bi-Weekly"/>
    <n v="0.52781173964344219"/>
    <x v="3"/>
    <s v="45-54"/>
  </r>
  <r>
    <n v="3636"/>
    <n v="52"/>
    <s v="Female"/>
    <s v="Sandals"/>
    <s v="Footwear"/>
    <n v="32"/>
    <s v="Fall"/>
    <s v="Free Shipping"/>
    <x v="0"/>
    <s v="Fortnightly"/>
    <n v="0.84455996790565391"/>
    <x v="3"/>
    <s v="45-54"/>
  </r>
  <r>
    <n v="1591"/>
    <n v="54"/>
    <s v="Male"/>
    <s v="Jeans"/>
    <s v="Clothing"/>
    <n v="80"/>
    <s v="Winter"/>
    <s v="Free Shipping"/>
    <x v="3"/>
    <s v="Annually"/>
    <n v="0.20409127198967381"/>
    <x v="3"/>
    <s v="45-54"/>
  </r>
  <r>
    <n v="319"/>
    <n v="45"/>
    <s v="Male"/>
    <s v="Backpack"/>
    <s v="Accessories"/>
    <n v="67"/>
    <s v="Winter"/>
    <s v="Standard"/>
    <x v="1"/>
    <s v="Annually"/>
    <n v="0.59443840288462702"/>
    <x v="3"/>
    <s v="45-54"/>
  </r>
  <r>
    <n v="3615"/>
    <n v="46"/>
    <s v="Female"/>
    <s v="Gloves"/>
    <s v="Accessories"/>
    <n v="25"/>
    <s v="Spring"/>
    <s v="2-Day Shipping"/>
    <x v="4"/>
    <s v="Annually"/>
    <n v="0.90668831569463759"/>
    <x v="3"/>
    <s v="45-54"/>
  </r>
  <r>
    <n v="3234"/>
    <n v="45"/>
    <s v="Female"/>
    <s v="Belt"/>
    <s v="Accessories"/>
    <n v="74"/>
    <s v="Fall"/>
    <s v="Express"/>
    <x v="2"/>
    <s v="Bi-Weekly"/>
    <n v="0.45238691592321123"/>
    <x v="3"/>
    <s v="45-54"/>
  </r>
  <r>
    <n v="2967"/>
    <n v="52"/>
    <s v="Female"/>
    <s v="Boots"/>
    <s v="Footwear"/>
    <n v="49"/>
    <s v="Fall"/>
    <s v="Store Pickup"/>
    <x v="2"/>
    <s v="Every 3 Months"/>
    <n v="0.99028708902699059"/>
    <x v="3"/>
    <s v="45-54"/>
  </r>
  <r>
    <n v="2685"/>
    <n v="46"/>
    <s v="Female"/>
    <s v="Dress"/>
    <s v="Clothing"/>
    <n v="45"/>
    <s v="Summer"/>
    <s v="Free Shipping"/>
    <x v="0"/>
    <s v="Bi-Weekly"/>
    <n v="0.42199056676111668"/>
    <x v="3"/>
    <s v="45-54"/>
  </r>
  <r>
    <n v="2147"/>
    <n v="48"/>
    <s v="Male"/>
    <s v="Sunglasses"/>
    <s v="Accessories"/>
    <n v="23"/>
    <s v="Summer"/>
    <s v="Standard"/>
    <x v="3"/>
    <s v="Every 3 Months"/>
    <n v="0.9717933814295997"/>
    <x v="3"/>
    <s v="45-54"/>
  </r>
  <r>
    <n v="994"/>
    <n v="51"/>
    <s v="Male"/>
    <s v="Sandals"/>
    <s v="Footwear"/>
    <n v="90"/>
    <s v="Winter"/>
    <s v="Store Pickup"/>
    <x v="1"/>
    <s v="Weekly"/>
    <n v="6.9508470004997713E-2"/>
    <x v="3"/>
    <s v="45-54"/>
  </r>
  <r>
    <n v="3648"/>
    <n v="47"/>
    <s v="Female"/>
    <s v="Shorts"/>
    <s v="Clothing"/>
    <n v="45"/>
    <s v="Winter"/>
    <s v="Store Pickup"/>
    <x v="4"/>
    <s v="Weekly"/>
    <n v="0.4706109338837442"/>
    <x v="3"/>
    <s v="45-54"/>
  </r>
  <r>
    <n v="3044"/>
    <n v="45"/>
    <s v="Female"/>
    <s v="Belt"/>
    <s v="Accessories"/>
    <n v="98"/>
    <s v="Fall"/>
    <s v="Store Pickup"/>
    <x v="0"/>
    <s v="Monthly"/>
    <n v="0.98732541546112074"/>
    <x v="3"/>
    <s v="45-54"/>
  </r>
  <r>
    <n v="2957"/>
    <n v="52"/>
    <s v="Female"/>
    <s v="Dress"/>
    <s v="Clothing"/>
    <n v="88"/>
    <s v="Fall"/>
    <s v="Standard"/>
    <x v="5"/>
    <s v="Monthly"/>
    <n v="0.24241741220914503"/>
    <x v="3"/>
    <s v="45-54"/>
  </r>
  <r>
    <n v="925"/>
    <n v="52"/>
    <s v="Male"/>
    <s v="Socks"/>
    <s v="Clothing"/>
    <n v="78"/>
    <s v="Winter"/>
    <s v="Standard"/>
    <x v="1"/>
    <s v="Quarterly"/>
    <n v="0.35864152290309093"/>
    <x v="3"/>
    <s v="45-54"/>
  </r>
  <r>
    <n v="952"/>
    <n v="47"/>
    <s v="Male"/>
    <s v="Dress"/>
    <s v="Clothing"/>
    <n v="51"/>
    <s v="Summer"/>
    <s v="Express"/>
    <x v="4"/>
    <s v="Monthly"/>
    <n v="0.20956480525291132"/>
    <x v="3"/>
    <s v="45-54"/>
  </r>
  <r>
    <n v="5"/>
    <n v="45"/>
    <s v="Male"/>
    <s v="Blouse"/>
    <s v="Clothing"/>
    <n v="49"/>
    <s v="Spring"/>
    <s v="Free Shipping"/>
    <x v="3"/>
    <s v="Annually"/>
    <n v="0.34791138999266558"/>
    <x v="3"/>
    <s v="45-54"/>
  </r>
  <r>
    <n v="792"/>
    <n v="50"/>
    <s v="Male"/>
    <s v="Scarf"/>
    <s v="Accessories"/>
    <n v="44"/>
    <s v="Summer"/>
    <s v="2-Day Shipping"/>
    <x v="3"/>
    <s v="Fortnightly"/>
    <n v="0.99131391386257695"/>
    <x v="3"/>
    <s v="45-54"/>
  </r>
  <r>
    <n v="3782"/>
    <n v="52"/>
    <s v="Female"/>
    <s v="Boots"/>
    <s v="Footwear"/>
    <n v="99"/>
    <s v="Winter"/>
    <s v="Standard"/>
    <x v="3"/>
    <s v="Fortnightly"/>
    <n v="0.44829584158908697"/>
    <x v="3"/>
    <s v="45-54"/>
  </r>
  <r>
    <n v="2725"/>
    <n v="52"/>
    <s v="Female"/>
    <s v="Sneakers"/>
    <s v="Footwear"/>
    <n v="91"/>
    <s v="Spring"/>
    <s v="Next Day Air"/>
    <x v="2"/>
    <s v="Fortnightly"/>
    <n v="0.19527975956160371"/>
    <x v="3"/>
    <s v="45-54"/>
  </r>
  <r>
    <n v="208"/>
    <n v="62"/>
    <s v="Male"/>
    <s v="Gloves"/>
    <s v="Accessories"/>
    <n v="91"/>
    <s v="Summer"/>
    <s v="Express"/>
    <x v="4"/>
    <s v="Bi-Weekly"/>
    <n v="0.65522837202367512"/>
    <x v="4"/>
    <s v="55-64"/>
  </r>
  <r>
    <n v="2885"/>
    <n v="55"/>
    <s v="Female"/>
    <s v="Boots"/>
    <s v="Footwear"/>
    <n v="50"/>
    <s v="Summer"/>
    <s v="2-Day Shipping"/>
    <x v="0"/>
    <s v="Every 3 Months"/>
    <n v="0.40318087389406343"/>
    <x v="4"/>
    <s v="55-64"/>
  </r>
  <r>
    <n v="3554"/>
    <n v="62"/>
    <s v="Female"/>
    <s v="Shoes"/>
    <s v="Footwear"/>
    <n v="99"/>
    <s v="Spring"/>
    <s v="Free Shipping"/>
    <x v="4"/>
    <s v="Weekly"/>
    <n v="0.78030520640122569"/>
    <x v="4"/>
    <s v="55-64"/>
  </r>
  <r>
    <n v="3612"/>
    <n v="63"/>
    <s v="Female"/>
    <s v="T-shirt"/>
    <s v="Clothing"/>
    <n v="82"/>
    <s v="Spring"/>
    <s v="Standard"/>
    <x v="0"/>
    <s v="Annually"/>
    <n v="0.67364124861728081"/>
    <x v="4"/>
    <s v="55-64"/>
  </r>
  <r>
    <n v="1773"/>
    <n v="58"/>
    <s v="Male"/>
    <s v="Shoes"/>
    <s v="Footwear"/>
    <n v="34"/>
    <s v="Summer"/>
    <s v="2-Day Shipping"/>
    <x v="4"/>
    <s v="Annually"/>
    <n v="0.38147557716469027"/>
    <x v="4"/>
    <s v="55-64"/>
  </r>
  <r>
    <n v="1243"/>
    <n v="56"/>
    <s v="Male"/>
    <s v="Socks"/>
    <s v="Clothing"/>
    <n v="27"/>
    <s v="Summer"/>
    <s v="Next Day Air"/>
    <x v="4"/>
    <s v="Quarterly"/>
    <n v="0.94619399336106857"/>
    <x v="4"/>
    <s v="55-64"/>
  </r>
  <r>
    <n v="110"/>
    <n v="58"/>
    <s v="Male"/>
    <s v="T-shirt"/>
    <s v="Clothing"/>
    <n v="85"/>
    <s v="Spring"/>
    <s v="Next Day Air"/>
    <x v="4"/>
    <s v="Fortnightly"/>
    <n v="0.74586497871544966"/>
    <x v="4"/>
    <s v="55-64"/>
  </r>
  <r>
    <n v="1745"/>
    <n v="57"/>
    <s v="Male"/>
    <s v="Sunglasses"/>
    <s v="Accessories"/>
    <n v="63"/>
    <s v="Winter"/>
    <s v="Standard"/>
    <x v="3"/>
    <s v="Weekly"/>
    <n v="6.8519711179859222E-2"/>
    <x v="4"/>
    <s v="55-64"/>
  </r>
  <r>
    <n v="2918"/>
    <n v="58"/>
    <s v="Female"/>
    <s v="Shirt"/>
    <s v="Clothing"/>
    <n v="45"/>
    <s v="Winter"/>
    <s v="Store Pickup"/>
    <x v="5"/>
    <s v="Annually"/>
    <n v="0.21003220514528909"/>
    <x v="4"/>
    <s v="55-64"/>
  </r>
  <r>
    <n v="673"/>
    <n v="59"/>
    <s v="Male"/>
    <s v="Socks"/>
    <s v="Clothing"/>
    <n v="53"/>
    <s v="Winter"/>
    <s v="2-Day Shipping"/>
    <x v="1"/>
    <s v="Quarterly"/>
    <n v="0.94993131805850706"/>
    <x v="4"/>
    <s v="55-64"/>
  </r>
  <r>
    <n v="1810"/>
    <n v="58"/>
    <s v="Male"/>
    <s v="Backpack"/>
    <s v="Accessories"/>
    <n v="99"/>
    <s v="Fall"/>
    <s v="Free Shipping"/>
    <x v="2"/>
    <s v="Fortnightly"/>
    <n v="0.20974165948194157"/>
    <x v="4"/>
    <s v="55-64"/>
  </r>
  <r>
    <n v="1355"/>
    <n v="64"/>
    <s v="Male"/>
    <s v="Backpack"/>
    <s v="Accessories"/>
    <n v="42"/>
    <s v="Spring"/>
    <s v="2-Day Shipping"/>
    <x v="4"/>
    <s v="Quarterly"/>
    <n v="0.58090415708669774"/>
    <x v="4"/>
    <s v="55-64"/>
  </r>
  <r>
    <n v="3871"/>
    <n v="61"/>
    <s v="Female"/>
    <s v="Sandals"/>
    <s v="Footwear"/>
    <n v="46"/>
    <s v="Fall"/>
    <s v="Next Day Air"/>
    <x v="1"/>
    <s v="Every 3 Months"/>
    <n v="0.76050308329348904"/>
    <x v="4"/>
    <s v="55-64"/>
  </r>
  <r>
    <n v="1446"/>
    <n v="64"/>
    <s v="Male"/>
    <s v="Belt"/>
    <s v="Accessories"/>
    <n v="51"/>
    <s v="Fall"/>
    <s v="2-Day Shipping"/>
    <x v="0"/>
    <s v="Annually"/>
    <n v="0.58441679992091944"/>
    <x v="4"/>
    <s v="55-64"/>
  </r>
  <r>
    <n v="2949"/>
    <n v="61"/>
    <s v="Female"/>
    <s v="Pants"/>
    <s v="Clothing"/>
    <n v="83"/>
    <s v="Winter"/>
    <s v="Standard"/>
    <x v="2"/>
    <s v="Bi-Weekly"/>
    <n v="0.80650280834825561"/>
    <x v="4"/>
    <s v="55-64"/>
  </r>
  <r>
    <n v="778"/>
    <n v="55"/>
    <s v="Male"/>
    <s v="Socks"/>
    <s v="Clothing"/>
    <n v="32"/>
    <s v="Spring"/>
    <s v="Express"/>
    <x v="5"/>
    <s v="Weekly"/>
    <n v="0.82224631232387912"/>
    <x v="4"/>
    <s v="55-64"/>
  </r>
  <r>
    <n v="1185"/>
    <n v="63"/>
    <s v="Male"/>
    <s v="Belt"/>
    <s v="Accessories"/>
    <n v="73"/>
    <s v="Fall"/>
    <s v="Express"/>
    <x v="0"/>
    <s v="Annually"/>
    <n v="2.7864665287988033E-2"/>
    <x v="4"/>
    <s v="55-64"/>
  </r>
  <r>
    <n v="825"/>
    <n v="61"/>
    <s v="Male"/>
    <s v="Blouse"/>
    <s v="Clothing"/>
    <n v="94"/>
    <s v="Spring"/>
    <s v="Store Pickup"/>
    <x v="1"/>
    <s v="Quarterly"/>
    <n v="0.8951961363512706"/>
    <x v="4"/>
    <s v="55-64"/>
  </r>
  <r>
    <n v="842"/>
    <n v="55"/>
    <s v="Male"/>
    <s v="Sweater"/>
    <s v="Clothing"/>
    <n v="88"/>
    <s v="Summer"/>
    <s v="Store Pickup"/>
    <x v="3"/>
    <s v="Fortnightly"/>
    <n v="0.42938151729772378"/>
    <x v="4"/>
    <s v="55-64"/>
  </r>
  <r>
    <n v="2077"/>
    <n v="59"/>
    <s v="Male"/>
    <s v="Gloves"/>
    <s v="Accessories"/>
    <n v="23"/>
    <s v="Fall"/>
    <s v="Free Shipping"/>
    <x v="2"/>
    <s v="Bi-Weekly"/>
    <n v="0.95854690485152427"/>
    <x v="4"/>
    <s v="55-64"/>
  </r>
  <r>
    <n v="767"/>
    <n v="57"/>
    <s v="Male"/>
    <s v="Gloves"/>
    <s v="Accessories"/>
    <n v="48"/>
    <s v="Winter"/>
    <s v="Next Day Air"/>
    <x v="3"/>
    <s v="Monthly"/>
    <n v="0.48292066233537378"/>
    <x v="4"/>
    <s v="55-64"/>
  </r>
  <r>
    <n v="1518"/>
    <n v="57"/>
    <s v="Male"/>
    <s v="Gloves"/>
    <s v="Accessories"/>
    <n v="41"/>
    <s v="Spring"/>
    <s v="Standard"/>
    <x v="1"/>
    <s v="Quarterly"/>
    <n v="0.77789962983883776"/>
    <x v="4"/>
    <s v="55-64"/>
  </r>
  <r>
    <n v="3127"/>
    <n v="57"/>
    <s v="Female"/>
    <s v="Sunglasses"/>
    <s v="Accessories"/>
    <n v="76"/>
    <s v="Winter"/>
    <s v="Store Pickup"/>
    <x v="4"/>
    <s v="Bi-Weekly"/>
    <n v="0.7933471423091184"/>
    <x v="4"/>
    <s v="55-64"/>
  </r>
  <r>
    <n v="3180"/>
    <n v="57"/>
    <s v="Female"/>
    <s v="Shorts"/>
    <s v="Clothing"/>
    <n v="88"/>
    <s v="Spring"/>
    <s v="Free Shipping"/>
    <x v="2"/>
    <s v="Bi-Weekly"/>
    <n v="0.51364131789876044"/>
    <x v="4"/>
    <s v="55-64"/>
  </r>
  <r>
    <n v="1148"/>
    <n v="59"/>
    <s v="Male"/>
    <s v="Hat"/>
    <s v="Accessories"/>
    <n v="36"/>
    <s v="Winter"/>
    <s v="Next Day Air"/>
    <x v="2"/>
    <s v="Annually"/>
    <n v="3.8113582728340756E-2"/>
    <x v="4"/>
    <s v="55-64"/>
  </r>
  <r>
    <n v="2738"/>
    <n v="57"/>
    <s v="Female"/>
    <s v="Jewelry"/>
    <s v="Accessories"/>
    <n v="76"/>
    <s v="Spring"/>
    <s v="Free Shipping"/>
    <x v="1"/>
    <s v="Every 3 Months"/>
    <n v="5.2006266602287687E-2"/>
    <x v="4"/>
    <s v="55-64"/>
  </r>
  <r>
    <n v="591"/>
    <n v="64"/>
    <s v="Male"/>
    <s v="Belt"/>
    <s v="Accessories"/>
    <n v="39"/>
    <s v="Fall"/>
    <s v="Standard"/>
    <x v="5"/>
    <s v="Fortnightly"/>
    <n v="0.35213143245916712"/>
    <x v="4"/>
    <s v="55-64"/>
  </r>
  <r>
    <n v="2035"/>
    <n v="61"/>
    <s v="Male"/>
    <s v="Shorts"/>
    <s v="Clothing"/>
    <n v="30"/>
    <s v="Spring"/>
    <s v="Store Pickup"/>
    <x v="3"/>
    <s v="Monthly"/>
    <n v="0.77039583746015783"/>
    <x v="4"/>
    <s v="55-64"/>
  </r>
  <r>
    <n v="2019"/>
    <n v="60"/>
    <s v="Male"/>
    <s v="Backpack"/>
    <s v="Accessories"/>
    <n v="97"/>
    <s v="Fall"/>
    <s v="Store Pickup"/>
    <x v="4"/>
    <s v="Weekly"/>
    <n v="0.53441173868159819"/>
    <x v="4"/>
    <s v="55-64"/>
  </r>
  <r>
    <n v="3621"/>
    <n v="60"/>
    <s v="Female"/>
    <s v="Sandals"/>
    <s v="Footwear"/>
    <n v="82"/>
    <s v="Summer"/>
    <s v="Express"/>
    <x v="0"/>
    <s v="Fortnightly"/>
    <n v="0.60129335726202982"/>
    <x v="4"/>
    <s v="55-64"/>
  </r>
  <r>
    <n v="259"/>
    <n v="61"/>
    <s v="Male"/>
    <s v="Gloves"/>
    <s v="Accessories"/>
    <n v="74"/>
    <s v="Spring"/>
    <s v="Express"/>
    <x v="1"/>
    <s v="Quarterly"/>
    <n v="0.72344199332136583"/>
    <x v="4"/>
    <s v="55-64"/>
  </r>
  <r>
    <n v="3762"/>
    <n v="60"/>
    <s v="Female"/>
    <s v="Backpack"/>
    <s v="Accessories"/>
    <n v="30"/>
    <s v="Summer"/>
    <s v="Next Day Air"/>
    <x v="5"/>
    <s v="Every 3 Months"/>
    <n v="0.68483395631126021"/>
    <x v="4"/>
    <s v="55-64"/>
  </r>
  <r>
    <n v="1888"/>
    <n v="64"/>
    <s v="Male"/>
    <s v="Hoodie"/>
    <s v="Clothing"/>
    <n v="44"/>
    <s v="Fall"/>
    <s v="Express"/>
    <x v="3"/>
    <s v="Monthly"/>
    <n v="0.81547831462031461"/>
    <x v="4"/>
    <s v="55-64"/>
  </r>
  <r>
    <n v="1408"/>
    <n v="56"/>
    <s v="Male"/>
    <s v="Handbag"/>
    <s v="Accessories"/>
    <n v="61"/>
    <s v="Spring"/>
    <s v="Express"/>
    <x v="0"/>
    <s v="Annually"/>
    <n v="0.72074905789525567"/>
    <x v="4"/>
    <s v="55-64"/>
  </r>
  <r>
    <n v="2543"/>
    <n v="61"/>
    <s v="Male"/>
    <s v="Jewelry"/>
    <s v="Accessories"/>
    <n v="22"/>
    <s v="Winter"/>
    <s v="Express"/>
    <x v="3"/>
    <s v="Annually"/>
    <n v="0.69075359447187556"/>
    <x v="4"/>
    <s v="55-64"/>
  </r>
  <r>
    <n v="678"/>
    <n v="60"/>
    <s v="Male"/>
    <s v="Socks"/>
    <s v="Clothing"/>
    <n v="62"/>
    <s v="Summer"/>
    <s v="Express"/>
    <x v="3"/>
    <s v="Annually"/>
    <n v="0.63534482647374357"/>
    <x v="4"/>
    <s v="55-64"/>
  </r>
  <r>
    <n v="2012"/>
    <n v="57"/>
    <s v="Male"/>
    <s v="Sandals"/>
    <s v="Footwear"/>
    <n v="94"/>
    <s v="Spring"/>
    <s v="Express"/>
    <x v="4"/>
    <s v="Monthly"/>
    <n v="0.29255317561687988"/>
    <x v="4"/>
    <s v="55-64"/>
  </r>
  <r>
    <n v="2430"/>
    <n v="57"/>
    <s v="Male"/>
    <s v="Sneakers"/>
    <s v="Footwear"/>
    <n v="57"/>
    <s v="Summer"/>
    <s v="Standard"/>
    <x v="0"/>
    <s v="Fortnightly"/>
    <n v="0.4436623480782802"/>
    <x v="4"/>
    <s v="55-64"/>
  </r>
  <r>
    <n v="1"/>
    <n v="55"/>
    <s v="Male"/>
    <s v="Blouse"/>
    <s v="Clothing"/>
    <n v="53"/>
    <s v="Winter"/>
    <s v="Express"/>
    <x v="5"/>
    <s v="Fortnightly"/>
    <n v="0.99145671612619757"/>
    <x v="4"/>
    <s v="55-64"/>
  </r>
  <r>
    <n v="354"/>
    <n v="63"/>
    <s v="Male"/>
    <s v="Sneakers"/>
    <s v="Footwear"/>
    <n v="64"/>
    <s v="Fall"/>
    <s v="Store Pickup"/>
    <x v="2"/>
    <s v="Monthly"/>
    <n v="0.14458420291512741"/>
    <x v="4"/>
    <s v="55-64"/>
  </r>
  <r>
    <n v="15"/>
    <n v="64"/>
    <s v="Male"/>
    <s v="Coat"/>
    <s v="Outerwear"/>
    <n v="53"/>
    <s v="Winter"/>
    <s v="Free Shipping"/>
    <x v="2"/>
    <s v="Weekly"/>
    <n v="0.31517803227823815"/>
    <x v="4"/>
    <s v="55-64"/>
  </r>
  <r>
    <n v="3672"/>
    <n v="62"/>
    <s v="Female"/>
    <s v="Handbag"/>
    <s v="Accessories"/>
    <n v="66"/>
    <s v="Summer"/>
    <s v="2-Day Shipping"/>
    <x v="5"/>
    <s v="Quarterly"/>
    <n v="3.0023639281651859E-2"/>
    <x v="4"/>
    <s v="55-64"/>
  </r>
  <r>
    <n v="1619"/>
    <n v="63"/>
    <s v="Male"/>
    <s v="Sandals"/>
    <s v="Footwear"/>
    <n v="72"/>
    <s v="Summer"/>
    <s v="Standard"/>
    <x v="2"/>
    <s v="Quarterly"/>
    <n v="0.48733840711254595"/>
    <x v="4"/>
    <s v="55-64"/>
  </r>
  <r>
    <n v="2694"/>
    <n v="55"/>
    <s v="Female"/>
    <s v="Boots"/>
    <s v="Footwear"/>
    <n v="70"/>
    <s v="Summer"/>
    <s v="Standard"/>
    <x v="1"/>
    <s v="Quarterly"/>
    <n v="5.9803220095508425E-2"/>
    <x v="4"/>
    <s v="55-64"/>
  </r>
  <r>
    <n v="3246"/>
    <n v="63"/>
    <s v="Female"/>
    <s v="Pants"/>
    <s v="Clothing"/>
    <n v="76"/>
    <s v="Fall"/>
    <s v="Next Day Air"/>
    <x v="1"/>
    <s v="Weekly"/>
    <n v="0.46497994506333684"/>
    <x v="4"/>
    <s v="55-64"/>
  </r>
  <r>
    <n v="680"/>
    <n v="56"/>
    <s v="Male"/>
    <s v="Sandals"/>
    <s v="Footwear"/>
    <n v="95"/>
    <s v="Fall"/>
    <s v="Express"/>
    <x v="5"/>
    <s v="Fortnightly"/>
    <n v="0.33059627937020664"/>
    <x v="4"/>
    <s v="55-64"/>
  </r>
  <r>
    <n v="1305"/>
    <n v="64"/>
    <s v="Male"/>
    <s v="Backpack"/>
    <s v="Accessories"/>
    <n v="63"/>
    <s v="Spring"/>
    <s v="2-Day Shipping"/>
    <x v="3"/>
    <s v="Every 3 Months"/>
    <n v="0.84957682241966637"/>
    <x v="4"/>
    <s v="55-64"/>
  </r>
  <r>
    <n v="576"/>
    <n v="58"/>
    <s v="Male"/>
    <s v="Jeans"/>
    <s v="Clothing"/>
    <n v="86"/>
    <s v="Fall"/>
    <s v="Express"/>
    <x v="3"/>
    <s v="Monthly"/>
    <n v="0.99849115942922673"/>
    <x v="4"/>
    <s v="55-64"/>
  </r>
  <r>
    <n v="1624"/>
    <n v="64"/>
    <s v="Male"/>
    <s v="Backpack"/>
    <s v="Accessories"/>
    <n v="58"/>
    <s v="Summer"/>
    <s v="Next Day Air"/>
    <x v="2"/>
    <s v="Annually"/>
    <n v="0.82807653959160743"/>
    <x v="4"/>
    <s v="55-64"/>
  </r>
  <r>
    <n v="2057"/>
    <n v="55"/>
    <s v="Male"/>
    <s v="Backpack"/>
    <s v="Accessories"/>
    <n v="46"/>
    <s v="Spring"/>
    <s v="2-Day Shipping"/>
    <x v="3"/>
    <s v="Monthly"/>
    <n v="0.34304300440188851"/>
    <x v="4"/>
    <s v="55-64"/>
  </r>
  <r>
    <n v="3295"/>
    <n v="62"/>
    <s v="Female"/>
    <s v="Sweater"/>
    <s v="Clothing"/>
    <n v="60"/>
    <s v="Spring"/>
    <s v="Store Pickup"/>
    <x v="4"/>
    <s v="Bi-Weekly"/>
    <n v="0.63450947079154174"/>
    <x v="4"/>
    <s v="55-64"/>
  </r>
  <r>
    <n v="2107"/>
    <n v="60"/>
    <s v="Male"/>
    <s v="Jewelry"/>
    <s v="Accessories"/>
    <n v="34"/>
    <s v="Fall"/>
    <s v="Standard"/>
    <x v="0"/>
    <s v="Every 3 Months"/>
    <n v="0.94387280911726812"/>
    <x v="4"/>
    <s v="55-64"/>
  </r>
  <r>
    <n v="659"/>
    <n v="62"/>
    <s v="Male"/>
    <s v="Backpack"/>
    <s v="Accessories"/>
    <n v="37"/>
    <s v="Fall"/>
    <s v="Store Pickup"/>
    <x v="5"/>
    <s v="Weekly"/>
    <n v="0.66753559253346462"/>
    <x v="4"/>
    <s v="55-64"/>
  </r>
  <r>
    <n v="973"/>
    <n v="61"/>
    <s v="Male"/>
    <s v="Sneakers"/>
    <s v="Footwear"/>
    <n v="61"/>
    <s v="Winter"/>
    <s v="Standard"/>
    <x v="0"/>
    <s v="Weekly"/>
    <n v="0.80537195408334605"/>
    <x v="4"/>
    <s v="55-64"/>
  </r>
  <r>
    <n v="2883"/>
    <n v="59"/>
    <s v="Female"/>
    <s v="Blouse"/>
    <s v="Clothing"/>
    <n v="51"/>
    <s v="Winter"/>
    <s v="Store Pickup"/>
    <x v="0"/>
    <s v="Bi-Weekly"/>
    <n v="0.43558491100196595"/>
    <x v="4"/>
    <s v="55-64"/>
  </r>
  <r>
    <n v="998"/>
    <n v="64"/>
    <s v="Male"/>
    <s v="Pants"/>
    <s v="Clothing"/>
    <n v="30"/>
    <s v="Spring"/>
    <s v="Express"/>
    <x v="1"/>
    <s v="Fortnightly"/>
    <n v="0.29645381128040826"/>
    <x v="4"/>
    <s v="55-64"/>
  </r>
  <r>
    <n v="376"/>
    <n v="59"/>
    <s v="Male"/>
    <s v="Sunglasses"/>
    <s v="Accessories"/>
    <n v="32"/>
    <s v="Summer"/>
    <s v="Standard"/>
    <x v="2"/>
    <s v="Quarterly"/>
    <n v="0.43112536211120001"/>
    <x v="4"/>
    <s v="55-64"/>
  </r>
  <r>
    <n v="1162"/>
    <n v="63"/>
    <s v="Male"/>
    <s v="Shorts"/>
    <s v="Clothing"/>
    <n v="52"/>
    <s v="Fall"/>
    <s v="2-Day Shipping"/>
    <x v="3"/>
    <s v="Monthly"/>
    <n v="0.84122375085767209"/>
    <x v="4"/>
    <s v="55-64"/>
  </r>
  <r>
    <n v="821"/>
    <n v="56"/>
    <s v="Male"/>
    <s v="Sneakers"/>
    <s v="Footwear"/>
    <n v="39"/>
    <s v="Spring"/>
    <s v="2-Day Shipping"/>
    <x v="2"/>
    <s v="Monthly"/>
    <n v="0.38177607487501464"/>
    <x v="4"/>
    <s v="55-64"/>
  </r>
  <r>
    <n v="2382"/>
    <n v="62"/>
    <s v="Male"/>
    <s v="Sandals"/>
    <s v="Footwear"/>
    <n v="23"/>
    <s v="Summer"/>
    <s v="Free Shipping"/>
    <x v="3"/>
    <s v="Annually"/>
    <n v="0.79445810000432582"/>
    <x v="4"/>
    <s v="55-64"/>
  </r>
  <r>
    <n v="3039"/>
    <n v="56"/>
    <s v="Female"/>
    <s v="Jewelry"/>
    <s v="Accessories"/>
    <n v="39"/>
    <s v="Summer"/>
    <s v="Free Shipping"/>
    <x v="2"/>
    <s v="Annually"/>
    <n v="0.26657011307433764"/>
    <x v="4"/>
    <s v="55-64"/>
  </r>
  <r>
    <n v="1225"/>
    <n v="62"/>
    <s v="Male"/>
    <s v="Shorts"/>
    <s v="Clothing"/>
    <n v="50"/>
    <s v="Summer"/>
    <s v="Store Pickup"/>
    <x v="5"/>
    <s v="Weekly"/>
    <n v="0.46211897816263614"/>
    <x v="4"/>
    <s v="55-64"/>
  </r>
  <r>
    <n v="3120"/>
    <n v="63"/>
    <s v="Female"/>
    <s v="Sandals"/>
    <s v="Footwear"/>
    <n v="79"/>
    <s v="Winter"/>
    <s v="2-Day Shipping"/>
    <x v="0"/>
    <s v="Every 3 Months"/>
    <n v="0.49265890081325103"/>
    <x v="4"/>
    <s v="55-64"/>
  </r>
  <r>
    <n v="1249"/>
    <n v="62"/>
    <s v="Male"/>
    <s v="Hat"/>
    <s v="Accessories"/>
    <n v="37"/>
    <s v="Winter"/>
    <s v="Free Shipping"/>
    <x v="0"/>
    <s v="Annually"/>
    <n v="0.84909944146201322"/>
    <x v="4"/>
    <s v="55-64"/>
  </r>
  <r>
    <n v="2636"/>
    <n v="59"/>
    <s v="Male"/>
    <s v="Hoodie"/>
    <s v="Clothing"/>
    <n v="80"/>
    <s v="Spring"/>
    <s v="2-Day Shipping"/>
    <x v="3"/>
    <s v="Fortnightly"/>
    <n v="0.82748901143434017"/>
    <x v="4"/>
    <s v="55-64"/>
  </r>
  <r>
    <n v="1467"/>
    <n v="58"/>
    <s v="Male"/>
    <s v="Shorts"/>
    <s v="Clothing"/>
    <n v="71"/>
    <s v="Summer"/>
    <s v="Store Pickup"/>
    <x v="3"/>
    <s v="Annually"/>
    <n v="0.11645668981789403"/>
    <x v="4"/>
    <s v="55-64"/>
  </r>
  <r>
    <n v="1579"/>
    <n v="62"/>
    <s v="Male"/>
    <s v="Pants"/>
    <s v="Clothing"/>
    <n v="97"/>
    <s v="Winter"/>
    <s v="2-Day Shipping"/>
    <x v="3"/>
    <s v="Quarterly"/>
    <n v="0.5626371023683977"/>
    <x v="4"/>
    <s v="55-64"/>
  </r>
  <r>
    <n v="475"/>
    <n v="62"/>
    <s v="Male"/>
    <s v="Sweater"/>
    <s v="Clothing"/>
    <n v="76"/>
    <s v="Summer"/>
    <s v="2-Day Shipping"/>
    <x v="1"/>
    <s v="Quarterly"/>
    <n v="9.944469662146016E-2"/>
    <x v="4"/>
    <s v="55-64"/>
  </r>
  <r>
    <n v="3422"/>
    <n v="57"/>
    <s v="Female"/>
    <s v="Shoes"/>
    <s v="Footwear"/>
    <n v="30"/>
    <s v="Summer"/>
    <s v="Free Shipping"/>
    <x v="3"/>
    <s v="Weekly"/>
    <n v="0.37286514620785061"/>
    <x v="4"/>
    <s v="55-64"/>
  </r>
  <r>
    <n v="355"/>
    <n v="58"/>
    <s v="Male"/>
    <s v="Jewelry"/>
    <s v="Accessories"/>
    <n v="76"/>
    <s v="Fall"/>
    <s v="Free Shipping"/>
    <x v="5"/>
    <s v="Weekly"/>
    <n v="0.24033041806268995"/>
    <x v="4"/>
    <s v="55-64"/>
  </r>
  <r>
    <n v="3293"/>
    <n v="62"/>
    <s v="Female"/>
    <s v="Handbag"/>
    <s v="Accessories"/>
    <n v="23"/>
    <s v="Spring"/>
    <s v="Standard"/>
    <x v="4"/>
    <s v="Fortnightly"/>
    <n v="0.62220144203662076"/>
    <x v="4"/>
    <s v="55-64"/>
  </r>
  <r>
    <n v="2279"/>
    <n v="61"/>
    <s v="Male"/>
    <s v="Gloves"/>
    <s v="Accessories"/>
    <n v="25"/>
    <s v="Fall"/>
    <s v="Store Pickup"/>
    <x v="1"/>
    <s v="Every 3 Months"/>
    <n v="0.14181350025890649"/>
    <x v="4"/>
    <s v="55-64"/>
  </r>
  <r>
    <n v="60"/>
    <n v="63"/>
    <s v="Male"/>
    <s v="Belt"/>
    <s v="Accessories"/>
    <n v="79"/>
    <s v="Spring"/>
    <s v="Standard"/>
    <x v="2"/>
    <s v="Weekly"/>
    <n v="0.48506991044435621"/>
    <x v="4"/>
    <s v="55-64"/>
  </r>
  <r>
    <n v="2195"/>
    <n v="61"/>
    <s v="Male"/>
    <s v="Socks"/>
    <s v="Clothing"/>
    <n v="29"/>
    <s v="Summer"/>
    <s v="Standard"/>
    <x v="4"/>
    <s v="Quarterly"/>
    <n v="0.23176488454671118"/>
    <x v="4"/>
    <s v="55-64"/>
  </r>
  <r>
    <n v="665"/>
    <n v="63"/>
    <s v="Male"/>
    <s v="Pants"/>
    <s v="Clothing"/>
    <n v="83"/>
    <s v="Winter"/>
    <s v="Express"/>
    <x v="3"/>
    <s v="Bi-Weekly"/>
    <n v="0.46333181361940601"/>
    <x v="4"/>
    <s v="55-64"/>
  </r>
  <r>
    <n v="1607"/>
    <n v="55"/>
    <s v="Male"/>
    <s v="T-shirt"/>
    <s v="Clothing"/>
    <n v="21"/>
    <s v="Spring"/>
    <s v="Standard"/>
    <x v="3"/>
    <s v="Fortnightly"/>
    <n v="0.60271513335244442"/>
    <x v="4"/>
    <s v="55-64"/>
  </r>
  <r>
    <n v="762"/>
    <n v="57"/>
    <s v="Male"/>
    <s v="Jewelry"/>
    <s v="Accessories"/>
    <n v="91"/>
    <s v="Fall"/>
    <s v="Express"/>
    <x v="4"/>
    <s v="Weekly"/>
    <n v="0.24462351327989185"/>
    <x v="4"/>
    <s v="55-64"/>
  </r>
  <r>
    <n v="1924"/>
    <n v="64"/>
    <s v="Male"/>
    <s v="Sandals"/>
    <s v="Footwear"/>
    <n v="36"/>
    <s v="Summer"/>
    <s v="Standard"/>
    <x v="1"/>
    <s v="Annually"/>
    <n v="0.57877707330844985"/>
    <x v="4"/>
    <s v="55-64"/>
  </r>
  <r>
    <n v="813"/>
    <n v="64"/>
    <s v="Male"/>
    <s v="Boots"/>
    <s v="Footwear"/>
    <n v="56"/>
    <s v="Summer"/>
    <s v="Standard"/>
    <x v="0"/>
    <s v="Weekly"/>
    <n v="0.98599722223456776"/>
    <x v="4"/>
    <s v="55-64"/>
  </r>
  <r>
    <n v="3635"/>
    <n v="59"/>
    <s v="Female"/>
    <s v="Socks"/>
    <s v="Clothing"/>
    <n v="22"/>
    <s v="Winter"/>
    <s v="Standard"/>
    <x v="3"/>
    <s v="Annually"/>
    <n v="0.52416306180090566"/>
    <x v="4"/>
    <s v="55-64"/>
  </r>
  <r>
    <n v="1033"/>
    <n v="55"/>
    <s v="Male"/>
    <s v="Boots"/>
    <s v="Footwear"/>
    <n v="36"/>
    <s v="Fall"/>
    <s v="Free Shipping"/>
    <x v="0"/>
    <s v="Quarterly"/>
    <n v="0.7578746206787722"/>
    <x v="4"/>
    <s v="55-64"/>
  </r>
  <r>
    <n v="448"/>
    <n v="60"/>
    <s v="Male"/>
    <s v="Shorts"/>
    <s v="Clothing"/>
    <n v="82"/>
    <s v="Spring"/>
    <s v="Standard"/>
    <x v="4"/>
    <s v="Every 3 Months"/>
    <n v="0.19838794095194001"/>
    <x v="4"/>
    <s v="55-64"/>
  </r>
  <r>
    <n v="1261"/>
    <n v="63"/>
    <s v="Male"/>
    <s v="Shirt"/>
    <s v="Clothing"/>
    <n v="93"/>
    <s v="Spring"/>
    <s v="Store Pickup"/>
    <x v="2"/>
    <s v="Quarterly"/>
    <n v="0.96905963462492728"/>
    <x v="4"/>
    <s v="55-64"/>
  </r>
  <r>
    <n v="503"/>
    <n v="59"/>
    <s v="Male"/>
    <s v="Pants"/>
    <s v="Clothing"/>
    <n v="30"/>
    <s v="Fall"/>
    <s v="Express"/>
    <x v="3"/>
    <s v="Fortnightly"/>
    <n v="0.10303337601700746"/>
    <x v="4"/>
    <s v="55-64"/>
  </r>
  <r>
    <n v="1736"/>
    <n v="58"/>
    <s v="Male"/>
    <s v="Dress"/>
    <s v="Clothing"/>
    <n v="34"/>
    <s v="Winter"/>
    <s v="Express"/>
    <x v="5"/>
    <s v="Annually"/>
    <n v="9.861729264632968E-2"/>
    <x v="4"/>
    <s v="55-64"/>
  </r>
  <r>
    <n v="988"/>
    <n v="62"/>
    <s v="Male"/>
    <s v="Handbag"/>
    <s v="Accessories"/>
    <n v="47"/>
    <s v="Summer"/>
    <s v="Express"/>
    <x v="3"/>
    <s v="Weekly"/>
    <n v="0.7860847112049193"/>
    <x v="4"/>
    <s v="55-64"/>
  </r>
  <r>
    <n v="2582"/>
    <n v="57"/>
    <s v="Male"/>
    <s v="Dress"/>
    <s v="Clothing"/>
    <n v="81"/>
    <s v="Winter"/>
    <s v="Express"/>
    <x v="0"/>
    <s v="Monthly"/>
    <n v="0.83852375999870865"/>
    <x v="4"/>
    <s v="55-64"/>
  </r>
  <r>
    <n v="2023"/>
    <n v="59"/>
    <s v="Male"/>
    <s v="Jewelry"/>
    <s v="Accessories"/>
    <n v="38"/>
    <s v="Winter"/>
    <s v="Store Pickup"/>
    <x v="1"/>
    <s v="Bi-Weekly"/>
    <n v="0.32863941953116738"/>
    <x v="4"/>
    <s v="55-64"/>
  </r>
  <r>
    <n v="2808"/>
    <n v="56"/>
    <s v="Female"/>
    <s v="Hoodie"/>
    <s v="Clothing"/>
    <n v="100"/>
    <s v="Spring"/>
    <s v="2-Day Shipping"/>
    <x v="2"/>
    <s v="Fortnightly"/>
    <n v="4.6030914403550782E-2"/>
    <x v="4"/>
    <s v="55-64"/>
  </r>
  <r>
    <n v="3373"/>
    <n v="56"/>
    <s v="Female"/>
    <s v="Socks"/>
    <s v="Clothing"/>
    <n v="25"/>
    <s v="Winter"/>
    <s v="Free Shipping"/>
    <x v="0"/>
    <s v="Every 3 Months"/>
    <n v="0.40488026674724797"/>
    <x v="4"/>
    <s v="55-64"/>
  </r>
  <r>
    <n v="525"/>
    <n v="59"/>
    <s v="Male"/>
    <s v="Shirt"/>
    <s v="Clothing"/>
    <n v="39"/>
    <s v="Summer"/>
    <s v="Free Shipping"/>
    <x v="3"/>
    <s v="Annually"/>
    <n v="0.28738519512891525"/>
    <x v="4"/>
    <s v="55-64"/>
  </r>
  <r>
    <n v="3890"/>
    <n v="57"/>
    <s v="Female"/>
    <s v="Dress"/>
    <s v="Clothing"/>
    <n v="65"/>
    <s v="Spring"/>
    <s v="Express"/>
    <x v="4"/>
    <s v="Annually"/>
    <n v="0.25007843119117334"/>
    <x v="4"/>
    <s v="55-64"/>
  </r>
  <r>
    <n v="1280"/>
    <n v="63"/>
    <s v="Male"/>
    <s v="Hoodie"/>
    <s v="Clothing"/>
    <n v="56"/>
    <s v="Fall"/>
    <s v="Express"/>
    <x v="2"/>
    <s v="Annually"/>
    <n v="0.80495840770437632"/>
    <x v="4"/>
    <s v="55-64"/>
  </r>
  <r>
    <n v="2508"/>
    <n v="58"/>
    <s v="Male"/>
    <s v="Shoes"/>
    <s v="Footwear"/>
    <n v="36"/>
    <s v="Fall"/>
    <s v="Store Pickup"/>
    <x v="0"/>
    <s v="Every 3 Months"/>
    <n v="0.49182943814876512"/>
    <x v="4"/>
    <s v="55-64"/>
  </r>
  <r>
    <n v="2763"/>
    <n v="58"/>
    <s v="Female"/>
    <s v="T-shirt"/>
    <s v="Clothing"/>
    <n v="41"/>
    <s v="Fall"/>
    <s v="Store Pickup"/>
    <x v="2"/>
    <s v="Every 3 Months"/>
    <n v="0.45825562954238952"/>
    <x v="4"/>
    <s v="55-64"/>
  </r>
  <r>
    <n v="1014"/>
    <n v="59"/>
    <s v="Male"/>
    <s v="Belt"/>
    <s v="Accessories"/>
    <n v="69"/>
    <s v="Summer"/>
    <s v="2-Day Shipping"/>
    <x v="5"/>
    <s v="Bi-Weekly"/>
    <n v="2.2463184547341086E-2"/>
    <x v="4"/>
    <s v="55-64"/>
  </r>
  <r>
    <n v="930"/>
    <n v="59"/>
    <s v="Male"/>
    <s v="Boots"/>
    <s v="Footwear"/>
    <n v="94"/>
    <s v="Fall"/>
    <s v="2-Day Shipping"/>
    <x v="2"/>
    <s v="Fortnightly"/>
    <n v="0.34200636212498814"/>
    <x v="4"/>
    <s v="55-64"/>
  </r>
  <r>
    <n v="3205"/>
    <n v="57"/>
    <s v="Female"/>
    <s v="Jacket"/>
    <s v="Outerwear"/>
    <n v="92"/>
    <s v="Fall"/>
    <s v="Free Shipping"/>
    <x v="2"/>
    <s v="Bi-Weekly"/>
    <n v="0.90118891123774381"/>
    <x v="4"/>
    <s v="55-64"/>
  </r>
  <r>
    <n v="3814"/>
    <n v="61"/>
    <s v="Female"/>
    <s v="Pants"/>
    <s v="Clothing"/>
    <n v="89"/>
    <s v="Summer"/>
    <s v="Express"/>
    <x v="5"/>
    <s v="Bi-Weekly"/>
    <n v="0.11505318538005205"/>
    <x v="4"/>
    <s v="55-64"/>
  </r>
  <r>
    <n v="111"/>
    <n v="56"/>
    <s v="Male"/>
    <s v="Backpack"/>
    <s v="Accessories"/>
    <n v="26"/>
    <s v="Summer"/>
    <s v="Standard"/>
    <x v="5"/>
    <s v="Fortnightly"/>
    <n v="0.43763061121091551"/>
    <x v="4"/>
    <s v="55-64"/>
  </r>
  <r>
    <n v="1097"/>
    <n v="57"/>
    <s v="Male"/>
    <s v="Coat"/>
    <s v="Outerwear"/>
    <n v="46"/>
    <s v="Fall"/>
    <s v="Standard"/>
    <x v="0"/>
    <s v="Annually"/>
    <n v="0.88289181159427332"/>
    <x v="4"/>
    <s v="55-64"/>
  </r>
  <r>
    <n v="13"/>
    <n v="61"/>
    <s v="Male"/>
    <s v="Coat"/>
    <s v="Outerwear"/>
    <n v="72"/>
    <s v="Winter"/>
    <s v="Express"/>
    <x v="5"/>
    <s v="Fortnightly"/>
    <n v="0.99114655685078856"/>
    <x v="4"/>
    <s v="55-64"/>
  </r>
  <r>
    <n v="3040"/>
    <n v="59"/>
    <s v="Female"/>
    <s v="Blouse"/>
    <s v="Clothing"/>
    <n v="48"/>
    <s v="Spring"/>
    <s v="Next Day Air"/>
    <x v="3"/>
    <s v="Bi-Weekly"/>
    <n v="0.96911065612901259"/>
    <x v="4"/>
    <s v="55-64"/>
  </r>
  <r>
    <n v="1252"/>
    <n v="56"/>
    <s v="Male"/>
    <s v="Shorts"/>
    <s v="Clothing"/>
    <n v="86"/>
    <s v="Spring"/>
    <s v="Next Day Air"/>
    <x v="0"/>
    <s v="Monthly"/>
    <n v="0.10913751174594177"/>
    <x v="4"/>
    <s v="55-64"/>
  </r>
  <r>
    <n v="2064"/>
    <n v="61"/>
    <s v="Male"/>
    <s v="Shorts"/>
    <s v="Clothing"/>
    <n v="86"/>
    <s v="Fall"/>
    <s v="Standard"/>
    <x v="1"/>
    <s v="Monthly"/>
    <n v="0.91822722688764991"/>
    <x v="4"/>
    <s v="55-64"/>
  </r>
  <r>
    <n v="962"/>
    <n v="62"/>
    <s v="Male"/>
    <s v="Boots"/>
    <s v="Footwear"/>
    <n v="72"/>
    <s v="Fall"/>
    <s v="Next Day Air"/>
    <x v="2"/>
    <s v="Quarterly"/>
    <n v="0.96797146471630668"/>
    <x v="4"/>
    <s v="55-64"/>
  </r>
  <r>
    <n v="1804"/>
    <n v="60"/>
    <s v="Male"/>
    <s v="Sneakers"/>
    <s v="Footwear"/>
    <n v="97"/>
    <s v="Summer"/>
    <s v="Free Shipping"/>
    <x v="5"/>
    <s v="Fortnightly"/>
    <n v="0.66499337264256508"/>
    <x v="4"/>
    <s v="55-64"/>
  </r>
  <r>
    <n v="2481"/>
    <n v="61"/>
    <s v="Male"/>
    <s v="Socks"/>
    <s v="Clothing"/>
    <n v="91"/>
    <s v="Summer"/>
    <s v="Next Day Air"/>
    <x v="0"/>
    <s v="Fortnightly"/>
    <n v="0.53182423526004741"/>
    <x v="4"/>
    <s v="55-64"/>
  </r>
  <r>
    <n v="156"/>
    <n v="63"/>
    <s v="Male"/>
    <s v="Socks"/>
    <s v="Clothing"/>
    <n v="77"/>
    <s v="Spring"/>
    <s v="Free Shipping"/>
    <x v="4"/>
    <s v="Quarterly"/>
    <n v="0.83379812269160303"/>
    <x v="4"/>
    <s v="55-64"/>
  </r>
  <r>
    <n v="515"/>
    <n v="64"/>
    <s v="Male"/>
    <s v="Skirt"/>
    <s v="Clothing"/>
    <n v="62"/>
    <s v="Winter"/>
    <s v="Standard"/>
    <x v="3"/>
    <s v="Quarterly"/>
    <n v="0.14897574851097928"/>
    <x v="4"/>
    <s v="55-64"/>
  </r>
  <r>
    <n v="2025"/>
    <n v="62"/>
    <s v="Male"/>
    <s v="Socks"/>
    <s v="Clothing"/>
    <n v="23"/>
    <s v="Fall"/>
    <s v="Express"/>
    <x v="3"/>
    <s v="Weekly"/>
    <n v="0.5989458635856082"/>
    <x v="4"/>
    <s v="55-64"/>
  </r>
  <r>
    <n v="2446"/>
    <n v="63"/>
    <s v="Male"/>
    <s v="Scarf"/>
    <s v="Accessories"/>
    <n v="96"/>
    <s v="Summer"/>
    <s v="Store Pickup"/>
    <x v="1"/>
    <s v="Weekly"/>
    <n v="2.7040775046433985E-2"/>
    <x v="4"/>
    <s v="55-64"/>
  </r>
  <r>
    <n v="1825"/>
    <n v="58"/>
    <s v="Male"/>
    <s v="Pants"/>
    <s v="Clothing"/>
    <n v="47"/>
    <s v="Winter"/>
    <s v="Express"/>
    <x v="1"/>
    <s v="Monthly"/>
    <n v="0.41291054211260625"/>
    <x v="4"/>
    <s v="55-64"/>
  </r>
  <r>
    <n v="2765"/>
    <n v="63"/>
    <s v="Female"/>
    <s v="Sweater"/>
    <s v="Clothing"/>
    <n v="41"/>
    <s v="Spring"/>
    <s v="Next Day Air"/>
    <x v="2"/>
    <s v="Weekly"/>
    <n v="2.5625169318224561E-2"/>
    <x v="4"/>
    <s v="55-64"/>
  </r>
  <r>
    <n v="3722"/>
    <n v="62"/>
    <s v="Female"/>
    <s v="Coat"/>
    <s v="Outerwear"/>
    <n v="60"/>
    <s v="Fall"/>
    <s v="Next Day Air"/>
    <x v="1"/>
    <s v="Annually"/>
    <n v="0.38410654003613032"/>
    <x v="4"/>
    <s v="55-64"/>
  </r>
  <r>
    <n v="2797"/>
    <n v="55"/>
    <s v="Female"/>
    <s v="Jacket"/>
    <s v="Outerwear"/>
    <n v="73"/>
    <s v="Winter"/>
    <s v="Store Pickup"/>
    <x v="1"/>
    <s v="Annually"/>
    <n v="0.11816846776519141"/>
    <x v="4"/>
    <s v="55-64"/>
  </r>
  <r>
    <n v="279"/>
    <n v="57"/>
    <s v="Male"/>
    <s v="Sweater"/>
    <s v="Clothing"/>
    <n v="95"/>
    <s v="Spring"/>
    <s v="Express"/>
    <x v="2"/>
    <s v="Annually"/>
    <n v="0.90762814196857922"/>
    <x v="4"/>
    <s v="55-64"/>
  </r>
  <r>
    <n v="2034"/>
    <n v="57"/>
    <s v="Male"/>
    <s v="Jeans"/>
    <s v="Clothing"/>
    <n v="55"/>
    <s v="Summer"/>
    <s v="Express"/>
    <x v="5"/>
    <s v="Annually"/>
    <n v="0.78279902585984529"/>
    <x v="4"/>
    <s v="55-64"/>
  </r>
  <r>
    <n v="3286"/>
    <n v="58"/>
    <s v="Female"/>
    <s v="Hat"/>
    <s v="Accessories"/>
    <n v="31"/>
    <s v="Fall"/>
    <s v="Free Shipping"/>
    <x v="1"/>
    <s v="Weekly"/>
    <n v="5.0068432577553001E-2"/>
    <x v="4"/>
    <s v="55-64"/>
  </r>
  <r>
    <n v="2789"/>
    <n v="56"/>
    <s v="Female"/>
    <s v="Boots"/>
    <s v="Footwear"/>
    <n v="92"/>
    <s v="Summer"/>
    <s v="Free Shipping"/>
    <x v="0"/>
    <s v="Annually"/>
    <n v="0.57562379515079964"/>
    <x v="4"/>
    <s v="55-64"/>
  </r>
  <r>
    <n v="2686"/>
    <n v="56"/>
    <s v="Female"/>
    <s v="Boots"/>
    <s v="Footwear"/>
    <n v="25"/>
    <s v="Winter"/>
    <s v="Express"/>
    <x v="0"/>
    <s v="Quarterly"/>
    <n v="0.82305342769056311"/>
    <x v="4"/>
    <s v="55-64"/>
  </r>
  <r>
    <n v="3386"/>
    <n v="62"/>
    <s v="Female"/>
    <s v="Jewelry"/>
    <s v="Accessories"/>
    <n v="83"/>
    <s v="Winter"/>
    <s v="Standard"/>
    <x v="0"/>
    <s v="Every 3 Months"/>
    <n v="0.95862528930565538"/>
    <x v="4"/>
    <s v="55-64"/>
  </r>
  <r>
    <n v="1064"/>
    <n v="62"/>
    <s v="Male"/>
    <s v="Hoodie"/>
    <s v="Clothing"/>
    <n v="29"/>
    <s v="Summer"/>
    <s v="Free Shipping"/>
    <x v="1"/>
    <s v="Monthly"/>
    <n v="0.88517552365264507"/>
    <x v="4"/>
    <s v="55-64"/>
  </r>
  <r>
    <n v="1857"/>
    <n v="63"/>
    <s v="Male"/>
    <s v="Jewelry"/>
    <s v="Accessories"/>
    <n v="55"/>
    <s v="Summer"/>
    <s v="Free Shipping"/>
    <x v="3"/>
    <s v="Bi-Weekly"/>
    <n v="0.38917326242396144"/>
    <x v="4"/>
    <s v="55-64"/>
  </r>
  <r>
    <n v="165"/>
    <n v="59"/>
    <s v="Male"/>
    <s v="Handbag"/>
    <s v="Accessories"/>
    <n v="65"/>
    <s v="Spring"/>
    <s v="Free Shipping"/>
    <x v="0"/>
    <s v="Fortnightly"/>
    <n v="0.56018975132890481"/>
    <x v="4"/>
    <s v="55-64"/>
  </r>
  <r>
    <n v="1897"/>
    <n v="57"/>
    <s v="Male"/>
    <s v="Sandals"/>
    <s v="Footwear"/>
    <n v="51"/>
    <s v="Fall"/>
    <s v="Standard"/>
    <x v="5"/>
    <s v="Monthly"/>
    <n v="2.1777320224938612E-2"/>
    <x v="4"/>
    <s v="55-64"/>
  </r>
  <r>
    <n v="2501"/>
    <n v="59"/>
    <s v="Male"/>
    <s v="Gloves"/>
    <s v="Accessories"/>
    <n v="84"/>
    <s v="Fall"/>
    <s v="Store Pickup"/>
    <x v="1"/>
    <s v="Bi-Weekly"/>
    <n v="0.31393085113134922"/>
    <x v="4"/>
    <s v="55-64"/>
  </r>
  <r>
    <n v="833"/>
    <n v="58"/>
    <s v="Male"/>
    <s v="Jacket"/>
    <s v="Outerwear"/>
    <n v="80"/>
    <s v="Fall"/>
    <s v="Express"/>
    <x v="1"/>
    <s v="Bi-Weekly"/>
    <n v="0.43252855367879373"/>
    <x v="4"/>
    <s v="55-64"/>
  </r>
  <r>
    <n v="2068"/>
    <n v="60"/>
    <s v="Male"/>
    <s v="Pants"/>
    <s v="Clothing"/>
    <n v="21"/>
    <s v="Fall"/>
    <s v="2-Day Shipping"/>
    <x v="1"/>
    <s v="Fortnightly"/>
    <n v="6.1556427296897698E-2"/>
    <x v="4"/>
    <s v="55-64"/>
  </r>
  <r>
    <n v="3533"/>
    <n v="61"/>
    <s v="Female"/>
    <s v="Pants"/>
    <s v="Clothing"/>
    <n v="68"/>
    <s v="Fall"/>
    <s v="Standard"/>
    <x v="0"/>
    <s v="Annually"/>
    <n v="0.25170489396731077"/>
    <x v="4"/>
    <s v="55-64"/>
  </r>
  <r>
    <n v="1098"/>
    <n v="58"/>
    <s v="Male"/>
    <s v="Sunglasses"/>
    <s v="Accessories"/>
    <n v="27"/>
    <s v="Summer"/>
    <s v="Store Pickup"/>
    <x v="4"/>
    <s v="Weekly"/>
    <n v="0.69114092098795765"/>
    <x v="4"/>
    <s v="55-64"/>
  </r>
  <r>
    <n v="3278"/>
    <n v="59"/>
    <s v="Female"/>
    <s v="Skirt"/>
    <s v="Clothing"/>
    <n v="86"/>
    <s v="Spring"/>
    <s v="Store Pickup"/>
    <x v="0"/>
    <s v="Monthly"/>
    <n v="0.85251108641587192"/>
    <x v="4"/>
    <s v="55-64"/>
  </r>
  <r>
    <n v="1950"/>
    <n v="63"/>
    <s v="Male"/>
    <s v="Dress"/>
    <s v="Clothing"/>
    <n v="80"/>
    <s v="Winter"/>
    <s v="Store Pickup"/>
    <x v="3"/>
    <s v="Quarterly"/>
    <n v="0.26005654157246272"/>
    <x v="4"/>
    <s v="55-64"/>
  </r>
  <r>
    <n v="76"/>
    <n v="64"/>
    <s v="Male"/>
    <s v="Scarf"/>
    <s v="Accessories"/>
    <n v="85"/>
    <s v="Summer"/>
    <s v="Free Shipping"/>
    <x v="0"/>
    <s v="Annually"/>
    <n v="0.26676099227169092"/>
    <x v="4"/>
    <s v="55-64"/>
  </r>
  <r>
    <n v="1389"/>
    <n v="62"/>
    <s v="Male"/>
    <s v="Dress"/>
    <s v="Clothing"/>
    <n v="23"/>
    <s v="Spring"/>
    <s v="Express"/>
    <x v="1"/>
    <s v="Quarterly"/>
    <n v="0.70786089123146845"/>
    <x v="4"/>
    <s v="55-64"/>
  </r>
  <r>
    <n v="3594"/>
    <n v="63"/>
    <s v="Female"/>
    <s v="Sandals"/>
    <s v="Footwear"/>
    <n v="80"/>
    <s v="Spring"/>
    <s v="Next Day Air"/>
    <x v="3"/>
    <s v="Monthly"/>
    <n v="0.74309041221743799"/>
    <x v="4"/>
    <s v="55-64"/>
  </r>
  <r>
    <n v="1497"/>
    <n v="63"/>
    <s v="Male"/>
    <s v="T-shirt"/>
    <s v="Clothing"/>
    <n v="98"/>
    <s v="Winter"/>
    <s v="Standard"/>
    <x v="5"/>
    <s v="Bi-Weekly"/>
    <n v="0.40533308490837672"/>
    <x v="4"/>
    <s v="55-64"/>
  </r>
  <r>
    <n v="2976"/>
    <n v="61"/>
    <s v="Female"/>
    <s v="Scarf"/>
    <s v="Accessories"/>
    <n v="68"/>
    <s v="Winter"/>
    <s v="2-Day Shipping"/>
    <x v="1"/>
    <s v="Every 3 Months"/>
    <n v="0.5333622821916455"/>
    <x v="4"/>
    <s v="55-64"/>
  </r>
  <r>
    <n v="969"/>
    <n v="57"/>
    <s v="Male"/>
    <s v="Shorts"/>
    <s v="Clothing"/>
    <n v="67"/>
    <s v="Summer"/>
    <s v="Next Day Air"/>
    <x v="4"/>
    <s v="Quarterly"/>
    <n v="0.57534695978910755"/>
    <x v="4"/>
    <s v="55-64"/>
  </r>
  <r>
    <n v="285"/>
    <n v="63"/>
    <s v="Male"/>
    <s v="Skirt"/>
    <s v="Clothing"/>
    <n v="45"/>
    <s v="Summer"/>
    <s v="Standard"/>
    <x v="3"/>
    <s v="Quarterly"/>
    <n v="0.58663655483564381"/>
    <x v="4"/>
    <s v="55-64"/>
  </r>
  <r>
    <n v="1356"/>
    <n v="59"/>
    <s v="Male"/>
    <s v="Shorts"/>
    <s v="Clothing"/>
    <n v="91"/>
    <s v="Summer"/>
    <s v="2-Day Shipping"/>
    <x v="3"/>
    <s v="Bi-Weekly"/>
    <n v="0.51444466558651725"/>
    <x v="4"/>
    <s v="55-64"/>
  </r>
  <r>
    <n v="936"/>
    <n v="58"/>
    <s v="Male"/>
    <s v="Hoodie"/>
    <s v="Clothing"/>
    <n v="51"/>
    <s v="Fall"/>
    <s v="Store Pickup"/>
    <x v="4"/>
    <s v="Fortnightly"/>
    <n v="0.16861824028182038"/>
    <x v="4"/>
    <s v="55-64"/>
  </r>
  <r>
    <n v="923"/>
    <n v="63"/>
    <s v="Male"/>
    <s v="Sneakers"/>
    <s v="Footwear"/>
    <n v="60"/>
    <s v="Fall"/>
    <s v="Standard"/>
    <x v="0"/>
    <s v="Monthly"/>
    <n v="0.2779808104245417"/>
    <x v="4"/>
    <s v="55-64"/>
  </r>
  <r>
    <n v="3309"/>
    <n v="55"/>
    <s v="Female"/>
    <s v="Jeans"/>
    <s v="Clothing"/>
    <n v="70"/>
    <s v="Fall"/>
    <s v="Express"/>
    <x v="1"/>
    <s v="Monthly"/>
    <n v="6.9705786645243517E-2"/>
    <x v="4"/>
    <s v="55-64"/>
  </r>
  <r>
    <n v="1456"/>
    <n v="60"/>
    <s v="Male"/>
    <s v="Pants"/>
    <s v="Clothing"/>
    <n v="79"/>
    <s v="Fall"/>
    <s v="Express"/>
    <x v="3"/>
    <s v="Every 3 Months"/>
    <n v="0.53856800812331418"/>
    <x v="4"/>
    <s v="55-64"/>
  </r>
  <r>
    <n v="873"/>
    <n v="56"/>
    <s v="Male"/>
    <s v="Jeans"/>
    <s v="Clothing"/>
    <n v="33"/>
    <s v="Spring"/>
    <s v="Standard"/>
    <x v="1"/>
    <s v="Quarterly"/>
    <n v="0.36391840051778168"/>
    <x v="4"/>
    <s v="55-64"/>
  </r>
  <r>
    <n v="3032"/>
    <n v="61"/>
    <s v="Female"/>
    <s v="Blouse"/>
    <s v="Clothing"/>
    <n v="74"/>
    <s v="Summer"/>
    <s v="2-Day Shipping"/>
    <x v="0"/>
    <s v="Monthly"/>
    <n v="0.73255001613364268"/>
    <x v="4"/>
    <s v="55-64"/>
  </r>
  <r>
    <n v="780"/>
    <n v="60"/>
    <s v="Male"/>
    <s v="Dress"/>
    <s v="Clothing"/>
    <n v="94"/>
    <s v="Spring"/>
    <s v="Express"/>
    <x v="1"/>
    <s v="Annually"/>
    <n v="0.96719027702806726"/>
    <x v="4"/>
    <s v="55-64"/>
  </r>
  <r>
    <n v="2699"/>
    <n v="55"/>
    <s v="Female"/>
    <s v="Hoodie"/>
    <s v="Clothing"/>
    <n v="57"/>
    <s v="Summer"/>
    <s v="Store Pickup"/>
    <x v="5"/>
    <s v="Quarterly"/>
    <n v="0.62514009663179892"/>
    <x v="4"/>
    <s v="55-64"/>
  </r>
  <r>
    <n v="3877"/>
    <n v="60"/>
    <s v="Female"/>
    <s v="Shoes"/>
    <s v="Footwear"/>
    <n v="85"/>
    <s v="Fall"/>
    <s v="2-Day Shipping"/>
    <x v="1"/>
    <s v="Annually"/>
    <n v="0.56531033389720931"/>
    <x v="4"/>
    <s v="55-64"/>
  </r>
  <r>
    <n v="518"/>
    <n v="61"/>
    <s v="Male"/>
    <s v="Boots"/>
    <s v="Footwear"/>
    <n v="49"/>
    <s v="Fall"/>
    <s v="Free Shipping"/>
    <x v="1"/>
    <s v="Every 3 Months"/>
    <n v="2.0691049337638656E-2"/>
    <x v="4"/>
    <s v="55-64"/>
  </r>
  <r>
    <n v="979"/>
    <n v="56"/>
    <s v="Male"/>
    <s v="Gloves"/>
    <s v="Accessories"/>
    <n v="40"/>
    <s v="Summer"/>
    <s v="Standard"/>
    <x v="0"/>
    <s v="Weekly"/>
    <n v="0.87762303778554829"/>
    <x v="4"/>
    <s v="55-64"/>
  </r>
  <r>
    <n v="3780"/>
    <n v="60"/>
    <s v="Female"/>
    <s v="Jeans"/>
    <s v="Clothing"/>
    <n v="75"/>
    <s v="Spring"/>
    <s v="Express"/>
    <x v="3"/>
    <s v="Annually"/>
    <n v="0.72056610511533914"/>
    <x v="4"/>
    <s v="55-64"/>
  </r>
  <r>
    <n v="619"/>
    <n v="61"/>
    <s v="Male"/>
    <s v="Jacket"/>
    <s v="Outerwear"/>
    <n v="94"/>
    <s v="Spring"/>
    <s v="Express"/>
    <x v="2"/>
    <s v="Bi-Weekly"/>
    <n v="0.4541385657900544"/>
    <x v="4"/>
    <s v="55-64"/>
  </r>
  <r>
    <n v="3846"/>
    <n v="58"/>
    <s v="Female"/>
    <s v="Sweater"/>
    <s v="Clothing"/>
    <n v="52"/>
    <s v="Winter"/>
    <s v="Standard"/>
    <x v="5"/>
    <s v="Annually"/>
    <n v="0.57316013573126379"/>
    <x v="4"/>
    <s v="55-64"/>
  </r>
  <r>
    <n v="704"/>
    <n v="63"/>
    <s v="Male"/>
    <s v="Dress"/>
    <s v="Clothing"/>
    <n v="87"/>
    <s v="Summer"/>
    <s v="Standard"/>
    <x v="5"/>
    <s v="Weekly"/>
    <n v="0.27338554961770656"/>
    <x v="4"/>
    <s v="55-64"/>
  </r>
  <r>
    <n v="101"/>
    <n v="62"/>
    <s v="Male"/>
    <s v="Sunglasses"/>
    <s v="Accessories"/>
    <n v="98"/>
    <s v="Fall"/>
    <s v="Express"/>
    <x v="1"/>
    <s v="Fortnightly"/>
    <n v="0.58026655454377074"/>
    <x v="4"/>
    <s v="55-64"/>
  </r>
  <r>
    <n v="1361"/>
    <n v="56"/>
    <s v="Male"/>
    <s v="Skirt"/>
    <s v="Clothing"/>
    <n v="43"/>
    <s v="Fall"/>
    <s v="Express"/>
    <x v="4"/>
    <s v="Annually"/>
    <n v="0.84416806506650366"/>
    <x v="4"/>
    <s v="55-64"/>
  </r>
  <r>
    <n v="2404"/>
    <n v="64"/>
    <s v="Male"/>
    <s v="Shorts"/>
    <s v="Clothing"/>
    <n v="22"/>
    <s v="Fall"/>
    <s v="Standard"/>
    <x v="2"/>
    <s v="Weekly"/>
    <n v="0.69731292883702489"/>
    <x v="4"/>
    <s v="55-64"/>
  </r>
  <r>
    <n v="2830"/>
    <n v="56"/>
    <s v="Female"/>
    <s v="Jewelry"/>
    <s v="Accessories"/>
    <n v="67"/>
    <s v="Fall"/>
    <s v="Next Day Air"/>
    <x v="1"/>
    <s v="Weekly"/>
    <n v="0.4892963846386531"/>
    <x v="4"/>
    <s v="55-64"/>
  </r>
  <r>
    <n v="1705"/>
    <n v="56"/>
    <s v="Male"/>
    <s v="Sneakers"/>
    <s v="Footwear"/>
    <n v="20"/>
    <s v="Summer"/>
    <s v="Store Pickup"/>
    <x v="1"/>
    <s v="Every 3 Months"/>
    <n v="0.86940205183876829"/>
    <x v="4"/>
    <s v="55-64"/>
  </r>
  <r>
    <n v="3027"/>
    <n v="55"/>
    <s v="Female"/>
    <s v="Shirt"/>
    <s v="Clothing"/>
    <n v="70"/>
    <s v="Fall"/>
    <s v="Free Shipping"/>
    <x v="0"/>
    <s v="Annually"/>
    <n v="0.32866214126674287"/>
    <x v="4"/>
    <s v="55-64"/>
  </r>
  <r>
    <n v="2048"/>
    <n v="58"/>
    <s v="Male"/>
    <s v="Jewelry"/>
    <s v="Accessories"/>
    <n v="82"/>
    <s v="Summer"/>
    <s v="Store Pickup"/>
    <x v="1"/>
    <s v="Annually"/>
    <n v="0.73901339288861245"/>
    <x v="4"/>
    <s v="55-64"/>
  </r>
  <r>
    <n v="800"/>
    <n v="55"/>
    <s v="Male"/>
    <s v="Belt"/>
    <s v="Accessories"/>
    <n v="55"/>
    <s v="Summer"/>
    <s v="Free Shipping"/>
    <x v="3"/>
    <s v="Annually"/>
    <n v="0.87861282963502507"/>
    <x v="4"/>
    <s v="55-64"/>
  </r>
  <r>
    <n v="3185"/>
    <n v="61"/>
    <s v="Female"/>
    <s v="Sweater"/>
    <s v="Clothing"/>
    <n v="53"/>
    <s v="Spring"/>
    <s v="2-Day Shipping"/>
    <x v="5"/>
    <s v="Quarterly"/>
    <n v="0.42018165287483733"/>
    <x v="4"/>
    <s v="55-64"/>
  </r>
  <r>
    <n v="62"/>
    <n v="55"/>
    <s v="Male"/>
    <s v="Scarf"/>
    <s v="Accessories"/>
    <n v="68"/>
    <s v="Winter"/>
    <s v="Store Pickup"/>
    <x v="0"/>
    <s v="Every 3 Months"/>
    <n v="0.50821662715615046"/>
    <x v="4"/>
    <s v="55-64"/>
  </r>
  <r>
    <n v="16"/>
    <n v="64"/>
    <s v="Male"/>
    <s v="Skirt"/>
    <s v="Clothing"/>
    <n v="81"/>
    <s v="Winter"/>
    <s v="Store Pickup"/>
    <x v="3"/>
    <s v="Monthly"/>
    <n v="6.184029022219506E-2"/>
    <x v="4"/>
    <s v="55-64"/>
  </r>
  <r>
    <n v="1240"/>
    <n v="62"/>
    <s v="Male"/>
    <s v="Coat"/>
    <s v="Outerwear"/>
    <n v="37"/>
    <s v="Spring"/>
    <s v="Standard"/>
    <x v="2"/>
    <s v="Every 3 Months"/>
    <n v="0.54918396419754067"/>
    <x v="4"/>
    <s v="55-64"/>
  </r>
  <r>
    <n v="3455"/>
    <n v="55"/>
    <s v="Female"/>
    <s v="Handbag"/>
    <s v="Accessories"/>
    <n v="71"/>
    <s v="Fall"/>
    <s v="Store Pickup"/>
    <x v="3"/>
    <s v="Bi-Weekly"/>
    <n v="0.86258158954422148"/>
    <x v="4"/>
    <s v="55-64"/>
  </r>
  <r>
    <n v="551"/>
    <n v="62"/>
    <s v="Male"/>
    <s v="Belt"/>
    <s v="Accessories"/>
    <n v="62"/>
    <s v="Summer"/>
    <s v="Store Pickup"/>
    <x v="3"/>
    <s v="Weekly"/>
    <n v="0.32038746305876176"/>
    <x v="4"/>
    <s v="55-64"/>
  </r>
  <r>
    <n v="3124"/>
    <n v="57"/>
    <s v="Female"/>
    <s v="Handbag"/>
    <s v="Accessories"/>
    <n v="77"/>
    <s v="Fall"/>
    <s v="Next Day Air"/>
    <x v="5"/>
    <s v="Bi-Weekly"/>
    <n v="0.5005422482767824"/>
    <x v="4"/>
    <s v="55-64"/>
  </r>
  <r>
    <n v="1031"/>
    <n v="58"/>
    <s v="Male"/>
    <s v="Coat"/>
    <s v="Outerwear"/>
    <n v="89"/>
    <s v="Winter"/>
    <s v="Next Day Air"/>
    <x v="2"/>
    <s v="Quarterly"/>
    <n v="1.3013941100710524E-2"/>
    <x v="4"/>
    <s v="55-64"/>
  </r>
  <r>
    <n v="318"/>
    <n v="58"/>
    <s v="Male"/>
    <s v="Sweater"/>
    <s v="Clothing"/>
    <n v="82"/>
    <s v="Fall"/>
    <s v="Standard"/>
    <x v="1"/>
    <s v="Every 3 Months"/>
    <n v="0.60210598071164556"/>
    <x v="4"/>
    <s v="55-64"/>
  </r>
  <r>
    <n v="3703"/>
    <n v="58"/>
    <s v="Female"/>
    <s v="Shoes"/>
    <s v="Footwear"/>
    <n v="65"/>
    <s v="Spring"/>
    <s v="Store Pickup"/>
    <x v="5"/>
    <s v="Weekly"/>
    <n v="0.80733433536479726"/>
    <x v="4"/>
    <s v="55-64"/>
  </r>
  <r>
    <n v="1072"/>
    <n v="61"/>
    <s v="Male"/>
    <s v="Hat"/>
    <s v="Accessories"/>
    <n v="81"/>
    <s v="Summer"/>
    <s v="Express"/>
    <x v="0"/>
    <s v="Monthly"/>
    <n v="6.331594196538759E-2"/>
    <x v="4"/>
    <s v="55-64"/>
  </r>
  <r>
    <n v="2688"/>
    <n v="61"/>
    <s v="Female"/>
    <s v="Dress"/>
    <s v="Clothing"/>
    <n v="75"/>
    <s v="Fall"/>
    <s v="2-Day Shipping"/>
    <x v="2"/>
    <s v="Bi-Weekly"/>
    <n v="0.38804384772557388"/>
    <x v="4"/>
    <s v="55-64"/>
  </r>
  <r>
    <n v="555"/>
    <n v="56"/>
    <s v="Male"/>
    <s v="Sneakers"/>
    <s v="Footwear"/>
    <n v="47"/>
    <s v="Summer"/>
    <s v="Express"/>
    <x v="4"/>
    <s v="Weekly"/>
    <n v="5.1510201256683152E-2"/>
    <x v="4"/>
    <s v="55-64"/>
  </r>
  <r>
    <n v="976"/>
    <n v="58"/>
    <s v="Male"/>
    <s v="Sweater"/>
    <s v="Clothing"/>
    <n v="40"/>
    <s v="Summer"/>
    <s v="2-Day Shipping"/>
    <x v="4"/>
    <s v="Weekly"/>
    <n v="0.73868480727254637"/>
    <x v="4"/>
    <s v="55-64"/>
  </r>
  <r>
    <n v="1555"/>
    <n v="64"/>
    <s v="Male"/>
    <s v="Shorts"/>
    <s v="Clothing"/>
    <n v="48"/>
    <s v="Winter"/>
    <s v="Standard"/>
    <x v="1"/>
    <s v="Bi-Weekly"/>
    <n v="0.63537454902898105"/>
    <x v="4"/>
    <s v="55-64"/>
  </r>
  <r>
    <n v="142"/>
    <n v="56"/>
    <s v="Male"/>
    <s v="Gloves"/>
    <s v="Accessories"/>
    <n v="46"/>
    <s v="Fall"/>
    <s v="Free Shipping"/>
    <x v="3"/>
    <s v="Weekly"/>
    <n v="0.5819651091383149"/>
    <x v="4"/>
    <s v="55-64"/>
  </r>
  <r>
    <n v="3313"/>
    <n v="55"/>
    <s v="Female"/>
    <s v="Sneakers"/>
    <s v="Footwear"/>
    <n v="75"/>
    <s v="Summer"/>
    <s v="Next Day Air"/>
    <x v="1"/>
    <s v="Quarterly"/>
    <n v="0.87083811944461598"/>
    <x v="4"/>
    <s v="55-64"/>
  </r>
  <r>
    <n v="3697"/>
    <n v="63"/>
    <s v="Female"/>
    <s v="Blouse"/>
    <s v="Clothing"/>
    <n v="48"/>
    <s v="Fall"/>
    <s v="Next Day Air"/>
    <x v="4"/>
    <s v="Annually"/>
    <n v="0.7011113023716925"/>
    <x v="4"/>
    <s v="55-64"/>
  </r>
  <r>
    <n v="2365"/>
    <n v="62"/>
    <s v="Male"/>
    <s v="Sunglasses"/>
    <s v="Accessories"/>
    <n v="60"/>
    <s v="Winter"/>
    <s v="Free Shipping"/>
    <x v="3"/>
    <s v="Quarterly"/>
    <n v="0.42153318032428011"/>
    <x v="4"/>
    <s v="55-64"/>
  </r>
  <r>
    <n v="3083"/>
    <n v="56"/>
    <s v="Female"/>
    <s v="T-shirt"/>
    <s v="Clothing"/>
    <n v="99"/>
    <s v="Spring"/>
    <s v="Next Day Air"/>
    <x v="4"/>
    <s v="Annually"/>
    <n v="0.67358183033514751"/>
    <x v="4"/>
    <s v="55-64"/>
  </r>
  <r>
    <n v="2022"/>
    <n v="62"/>
    <s v="Male"/>
    <s v="Handbag"/>
    <s v="Accessories"/>
    <n v="33"/>
    <s v="Winter"/>
    <s v="Standard"/>
    <x v="5"/>
    <s v="Quarterly"/>
    <n v="0.74140347200593892"/>
    <x v="4"/>
    <s v="55-64"/>
  </r>
  <r>
    <n v="764"/>
    <n v="61"/>
    <s v="Male"/>
    <s v="Sweater"/>
    <s v="Clothing"/>
    <n v="50"/>
    <s v="Spring"/>
    <s v="2-Day Shipping"/>
    <x v="0"/>
    <s v="Monthly"/>
    <n v="0.76723482628980377"/>
    <x v="4"/>
    <s v="55-64"/>
  </r>
  <r>
    <n v="534"/>
    <n v="57"/>
    <s v="Male"/>
    <s v="Sandals"/>
    <s v="Footwear"/>
    <n v="60"/>
    <s v="Spring"/>
    <s v="Next Day Air"/>
    <x v="2"/>
    <s v="Weekly"/>
    <n v="0.76611521615025779"/>
    <x v="4"/>
    <s v="55-64"/>
  </r>
  <r>
    <n v="3074"/>
    <n v="58"/>
    <s v="Female"/>
    <s v="Shirt"/>
    <s v="Clothing"/>
    <n v="63"/>
    <s v="Winter"/>
    <s v="Free Shipping"/>
    <x v="2"/>
    <s v="Bi-Weekly"/>
    <n v="6.6103961074281958E-3"/>
    <x v="4"/>
    <s v="55-64"/>
  </r>
  <r>
    <n v="3810"/>
    <n v="57"/>
    <s v="Female"/>
    <s v="Shoes"/>
    <s v="Footwear"/>
    <n v="33"/>
    <s v="Winter"/>
    <s v="Standard"/>
    <x v="0"/>
    <s v="Annually"/>
    <n v="0.9212816660996539"/>
    <x v="4"/>
    <s v="55-64"/>
  </r>
  <r>
    <n v="2457"/>
    <n v="59"/>
    <s v="Male"/>
    <s v="Jeans"/>
    <s v="Clothing"/>
    <n v="83"/>
    <s v="Winter"/>
    <s v="2-Day Shipping"/>
    <x v="3"/>
    <s v="Monthly"/>
    <n v="0.58343601168342007"/>
    <x v="4"/>
    <s v="55-64"/>
  </r>
  <r>
    <n v="93"/>
    <n v="61"/>
    <s v="Male"/>
    <s v="Jacket"/>
    <s v="Outerwear"/>
    <n v="87"/>
    <s v="Winter"/>
    <s v="2-Day Shipping"/>
    <x v="5"/>
    <s v="Every 3 Months"/>
    <n v="8.8927764737932735E-2"/>
    <x v="4"/>
    <s v="55-64"/>
  </r>
  <r>
    <n v="1343"/>
    <n v="57"/>
    <s v="Male"/>
    <s v="Sunglasses"/>
    <s v="Accessories"/>
    <n v="43"/>
    <s v="Summer"/>
    <s v="2-Day Shipping"/>
    <x v="4"/>
    <s v="Monthly"/>
    <n v="0.51187281156376396"/>
    <x v="4"/>
    <s v="55-64"/>
  </r>
  <r>
    <n v="3848"/>
    <n v="60"/>
    <s v="Female"/>
    <s v="Sweater"/>
    <s v="Clothing"/>
    <n v="34"/>
    <s v="Fall"/>
    <s v="2-Day Shipping"/>
    <x v="3"/>
    <s v="Fortnightly"/>
    <n v="0.44320955933879658"/>
    <x v="4"/>
    <s v="55-64"/>
  </r>
  <r>
    <n v="1447"/>
    <n v="63"/>
    <s v="Male"/>
    <s v="Jeans"/>
    <s v="Clothing"/>
    <n v="35"/>
    <s v="Summer"/>
    <s v="Express"/>
    <x v="0"/>
    <s v="Quarterly"/>
    <n v="0.50796144994561865"/>
    <x v="4"/>
    <s v="55-64"/>
  </r>
  <r>
    <n v="1094"/>
    <n v="60"/>
    <s v="Male"/>
    <s v="Sneakers"/>
    <s v="Footwear"/>
    <n v="48"/>
    <s v="Winter"/>
    <s v="2-Day Shipping"/>
    <x v="5"/>
    <s v="Every 3 Months"/>
    <n v="0.72328343128390904"/>
    <x v="4"/>
    <s v="55-64"/>
  </r>
  <r>
    <n v="117"/>
    <n v="55"/>
    <s v="Male"/>
    <s v="Shoes"/>
    <s v="Footwear"/>
    <n v="86"/>
    <s v="Spring"/>
    <s v="Free Shipping"/>
    <x v="5"/>
    <s v="Annually"/>
    <n v="0.72974795572340667"/>
    <x v="4"/>
    <s v="55-64"/>
  </r>
  <r>
    <n v="1701"/>
    <n v="62"/>
    <s v="Male"/>
    <s v="Hoodie"/>
    <s v="Clothing"/>
    <n v="70"/>
    <s v="Fall"/>
    <s v="Express"/>
    <x v="4"/>
    <s v="Monthly"/>
    <n v="0.67870740458915046"/>
    <x v="4"/>
    <s v="55-64"/>
  </r>
  <r>
    <n v="1535"/>
    <n v="55"/>
    <s v="Male"/>
    <s v="Blouse"/>
    <s v="Clothing"/>
    <n v="66"/>
    <s v="Summer"/>
    <s v="Free Shipping"/>
    <x v="5"/>
    <s v="Fortnightly"/>
    <n v="0.55850347482731455"/>
    <x v="4"/>
    <s v="55-64"/>
  </r>
  <r>
    <n v="2599"/>
    <n v="64"/>
    <s v="Male"/>
    <s v="Backpack"/>
    <s v="Accessories"/>
    <n v="86"/>
    <s v="Fall"/>
    <s v="Express"/>
    <x v="2"/>
    <s v="Annually"/>
    <n v="0.44933952705297386"/>
    <x v="4"/>
    <s v="55-64"/>
  </r>
  <r>
    <n v="1543"/>
    <n v="59"/>
    <s v="Male"/>
    <s v="Blouse"/>
    <s v="Clothing"/>
    <n v="44"/>
    <s v="Winter"/>
    <s v="Next Day Air"/>
    <x v="3"/>
    <s v="Weekly"/>
    <n v="0.69589309795181287"/>
    <x v="4"/>
    <s v="55-64"/>
  </r>
  <r>
    <n v="1435"/>
    <n v="59"/>
    <s v="Male"/>
    <s v="Sweater"/>
    <s v="Clothing"/>
    <n v="64"/>
    <s v="Summer"/>
    <s v="Free Shipping"/>
    <x v="2"/>
    <s v="Bi-Weekly"/>
    <n v="0.13500607722429736"/>
    <x v="4"/>
    <s v="55-64"/>
  </r>
  <r>
    <n v="3538"/>
    <n v="57"/>
    <s v="Female"/>
    <s v="Handbag"/>
    <s v="Accessories"/>
    <n v="92"/>
    <s v="Spring"/>
    <s v="Standard"/>
    <x v="0"/>
    <s v="Every 3 Months"/>
    <n v="0.17460368078522914"/>
    <x v="4"/>
    <s v="55-64"/>
  </r>
  <r>
    <n v="1493"/>
    <n v="62"/>
    <s v="Male"/>
    <s v="Jacket"/>
    <s v="Outerwear"/>
    <n v="38"/>
    <s v="Summer"/>
    <s v="Free Shipping"/>
    <x v="5"/>
    <s v="Quarterly"/>
    <n v="0.15258573878790693"/>
    <x v="4"/>
    <s v="55-64"/>
  </r>
  <r>
    <n v="2135"/>
    <n v="55"/>
    <s v="Male"/>
    <s v="Sandals"/>
    <s v="Footwear"/>
    <n v="41"/>
    <s v="Winter"/>
    <s v="Standard"/>
    <x v="0"/>
    <s v="Fortnightly"/>
    <n v="0.37417520648839886"/>
    <x v="4"/>
    <s v="55-64"/>
  </r>
  <r>
    <n v="643"/>
    <n v="64"/>
    <s v="Male"/>
    <s v="Skirt"/>
    <s v="Clothing"/>
    <n v="25"/>
    <s v="Spring"/>
    <s v="2-Day Shipping"/>
    <x v="2"/>
    <s v="Bi-Weekly"/>
    <n v="4.6150424913086963E-2"/>
    <x v="4"/>
    <s v="55-64"/>
  </r>
  <r>
    <n v="2750"/>
    <n v="64"/>
    <s v="Female"/>
    <s v="Jacket"/>
    <s v="Outerwear"/>
    <n v="53"/>
    <s v="Spring"/>
    <s v="Standard"/>
    <x v="4"/>
    <s v="Annually"/>
    <n v="0.30078438696573873"/>
    <x v="4"/>
    <s v="55-64"/>
  </r>
  <r>
    <n v="1418"/>
    <n v="62"/>
    <s v="Male"/>
    <s v="Shorts"/>
    <s v="Clothing"/>
    <n v="25"/>
    <s v="Spring"/>
    <s v="Standard"/>
    <x v="2"/>
    <s v="Fortnightly"/>
    <n v="0.53476742590281889"/>
    <x v="4"/>
    <s v="55-64"/>
  </r>
  <r>
    <n v="1890"/>
    <n v="59"/>
    <s v="Male"/>
    <s v="Skirt"/>
    <s v="Clothing"/>
    <n v="57"/>
    <s v="Spring"/>
    <s v="Next Day Air"/>
    <x v="4"/>
    <s v="Weekly"/>
    <n v="0.12373840164141381"/>
    <x v="4"/>
    <s v="55-64"/>
  </r>
  <r>
    <n v="2078"/>
    <n v="64"/>
    <s v="Male"/>
    <s v="Scarf"/>
    <s v="Accessories"/>
    <n v="34"/>
    <s v="Fall"/>
    <s v="Free Shipping"/>
    <x v="4"/>
    <s v="Annually"/>
    <n v="0.88096836400758016"/>
    <x v="4"/>
    <s v="55-64"/>
  </r>
  <r>
    <n v="1453"/>
    <n v="60"/>
    <s v="Male"/>
    <s v="Jacket"/>
    <s v="Outerwear"/>
    <n v="25"/>
    <s v="Spring"/>
    <s v="2-Day Shipping"/>
    <x v="4"/>
    <s v="Quarterly"/>
    <n v="0.82743840591980955"/>
    <x v="4"/>
    <s v="55-64"/>
  </r>
  <r>
    <n v="3238"/>
    <n v="61"/>
    <s v="Female"/>
    <s v="T-shirt"/>
    <s v="Clothing"/>
    <n v="57"/>
    <s v="Summer"/>
    <s v="Express"/>
    <x v="1"/>
    <s v="Weekly"/>
    <n v="0.8912192329141766"/>
    <x v="4"/>
    <s v="55-64"/>
  </r>
  <r>
    <n v="948"/>
    <n v="57"/>
    <s v="Male"/>
    <s v="Blouse"/>
    <s v="Clothing"/>
    <n v="32"/>
    <s v="Winter"/>
    <s v="Store Pickup"/>
    <x v="1"/>
    <s v="Every 3 Months"/>
    <n v="0.32303296014438221"/>
    <x v="4"/>
    <s v="55-64"/>
  </r>
  <r>
    <n v="3353"/>
    <n v="55"/>
    <s v="Female"/>
    <s v="Belt"/>
    <s v="Accessories"/>
    <n v="96"/>
    <s v="Summer"/>
    <s v="Next Day Air"/>
    <x v="4"/>
    <s v="Bi-Weekly"/>
    <n v="0.1312532639519246"/>
    <x v="4"/>
    <s v="55-64"/>
  </r>
  <r>
    <n v="681"/>
    <n v="58"/>
    <s v="Male"/>
    <s v="Sneakers"/>
    <s v="Footwear"/>
    <n v="25"/>
    <s v="Spring"/>
    <s v="Express"/>
    <x v="3"/>
    <s v="Annually"/>
    <n v="0.40032820474611608"/>
    <x v="4"/>
    <s v="55-64"/>
  </r>
  <r>
    <n v="3593"/>
    <n v="61"/>
    <s v="Female"/>
    <s v="Boots"/>
    <s v="Footwear"/>
    <n v="82"/>
    <s v="Spring"/>
    <s v="2-Day Shipping"/>
    <x v="5"/>
    <s v="Fortnightly"/>
    <n v="0.91192834485195184"/>
    <x v="4"/>
    <s v="55-64"/>
  </r>
  <r>
    <n v="2936"/>
    <n v="58"/>
    <s v="Female"/>
    <s v="Sneakers"/>
    <s v="Footwear"/>
    <n v="27"/>
    <s v="Spring"/>
    <s v="Standard"/>
    <x v="5"/>
    <s v="Weekly"/>
    <n v="0.14245722353244961"/>
    <x v="4"/>
    <s v="55-64"/>
  </r>
  <r>
    <n v="3110"/>
    <n v="60"/>
    <s v="Female"/>
    <s v="Jacket"/>
    <s v="Outerwear"/>
    <n v="92"/>
    <s v="Winter"/>
    <s v="Free Shipping"/>
    <x v="4"/>
    <s v="Fortnightly"/>
    <n v="0.72399621274914205"/>
    <x v="4"/>
    <s v="55-64"/>
  </r>
  <r>
    <n v="2241"/>
    <n v="57"/>
    <s v="Male"/>
    <s v="Sandals"/>
    <s v="Footwear"/>
    <n v="71"/>
    <s v="Winter"/>
    <s v="Next Day Air"/>
    <x v="2"/>
    <s v="Every 3 Months"/>
    <n v="0.9107608973508764"/>
    <x v="4"/>
    <s v="55-64"/>
  </r>
  <r>
    <n v="2518"/>
    <n v="64"/>
    <s v="Male"/>
    <s v="Shirt"/>
    <s v="Clothing"/>
    <n v="38"/>
    <s v="Spring"/>
    <s v="Standard"/>
    <x v="5"/>
    <s v="Annually"/>
    <n v="0.10623437617002707"/>
    <x v="4"/>
    <s v="55-64"/>
  </r>
  <r>
    <n v="1002"/>
    <n v="61"/>
    <s v="Male"/>
    <s v="Dress"/>
    <s v="Clothing"/>
    <n v="60"/>
    <s v="Fall"/>
    <s v="Standard"/>
    <x v="2"/>
    <s v="Fortnightly"/>
    <n v="0.39228790741520392"/>
    <x v="4"/>
    <s v="55-64"/>
  </r>
  <r>
    <n v="3271"/>
    <n v="59"/>
    <s v="Female"/>
    <s v="Socks"/>
    <s v="Clothing"/>
    <n v="25"/>
    <s v="Winter"/>
    <s v="Express"/>
    <x v="3"/>
    <s v="Annually"/>
    <n v="0.1145608706023945"/>
    <x v="4"/>
    <s v="55-64"/>
  </r>
  <r>
    <n v="547"/>
    <n v="62"/>
    <s v="Male"/>
    <s v="Hoodie"/>
    <s v="Clothing"/>
    <n v="74"/>
    <s v="Winter"/>
    <s v="Free Shipping"/>
    <x v="5"/>
    <s v="Bi-Weekly"/>
    <n v="0.36604077293671655"/>
    <x v="4"/>
    <s v="55-64"/>
  </r>
  <r>
    <n v="3665"/>
    <n v="63"/>
    <s v="Female"/>
    <s v="Jacket"/>
    <s v="Outerwear"/>
    <n v="68"/>
    <s v="Fall"/>
    <s v="Store Pickup"/>
    <x v="2"/>
    <s v="Fortnightly"/>
    <n v="0.60481396911639274"/>
    <x v="4"/>
    <s v="55-64"/>
  </r>
  <r>
    <n v="1449"/>
    <n v="64"/>
    <s v="Male"/>
    <s v="Boots"/>
    <s v="Footwear"/>
    <n v="95"/>
    <s v="Summer"/>
    <s v="Free Shipping"/>
    <x v="0"/>
    <s v="Every 3 Months"/>
    <n v="0.32279530057605632"/>
    <x v="4"/>
    <s v="55-64"/>
  </r>
  <r>
    <n v="1970"/>
    <n v="64"/>
    <s v="Male"/>
    <s v="Dress"/>
    <s v="Clothing"/>
    <n v="32"/>
    <s v="Winter"/>
    <s v="Next Day Air"/>
    <x v="4"/>
    <s v="Fortnightly"/>
    <n v="5.3402158859501836E-2"/>
    <x v="4"/>
    <s v="55-64"/>
  </r>
  <r>
    <n v="3227"/>
    <n v="57"/>
    <s v="Female"/>
    <s v="Sneakers"/>
    <s v="Footwear"/>
    <n v="71"/>
    <s v="Spring"/>
    <s v="Next Day Air"/>
    <x v="4"/>
    <s v="Fortnightly"/>
    <n v="0.89608676347267546"/>
    <x v="4"/>
    <s v="55-64"/>
  </r>
  <r>
    <n v="1023"/>
    <n v="61"/>
    <s v="Male"/>
    <s v="Handbag"/>
    <s v="Accessories"/>
    <n v="41"/>
    <s v="Winter"/>
    <s v="Store Pickup"/>
    <x v="1"/>
    <s v="Annually"/>
    <n v="0.66473630666493966"/>
    <x v="4"/>
    <s v="55-64"/>
  </r>
  <r>
    <n v="293"/>
    <n v="60"/>
    <s v="Male"/>
    <s v="Shoes"/>
    <s v="Footwear"/>
    <n v="99"/>
    <s v="Spring"/>
    <s v="Free Shipping"/>
    <x v="1"/>
    <s v="Quarterly"/>
    <n v="0.10770285046928874"/>
    <x v="4"/>
    <s v="55-64"/>
  </r>
  <r>
    <n v="3867"/>
    <n v="58"/>
    <s v="Female"/>
    <s v="Hat"/>
    <s v="Accessories"/>
    <n v="32"/>
    <s v="Winter"/>
    <s v="2-Day Shipping"/>
    <x v="0"/>
    <s v="Fortnightly"/>
    <n v="0.85398338194814505"/>
    <x v="4"/>
    <s v="55-64"/>
  </r>
  <r>
    <n v="1309"/>
    <n v="59"/>
    <s v="Male"/>
    <s v="Dress"/>
    <s v="Clothing"/>
    <n v="38"/>
    <s v="Summer"/>
    <s v="Next Day Air"/>
    <x v="0"/>
    <s v="Every 3 Months"/>
    <n v="6.9326526711129266E-2"/>
    <x v="4"/>
    <s v="55-64"/>
  </r>
  <r>
    <n v="2521"/>
    <n v="64"/>
    <s v="Male"/>
    <s v="Jacket"/>
    <s v="Outerwear"/>
    <n v="56"/>
    <s v="Summer"/>
    <s v="Next Day Air"/>
    <x v="1"/>
    <s v="Every 3 Months"/>
    <n v="0.29102317069390793"/>
    <x v="4"/>
    <s v="55-64"/>
  </r>
  <r>
    <n v="124"/>
    <n v="57"/>
    <s v="Male"/>
    <s v="Sweater"/>
    <s v="Clothing"/>
    <n v="89"/>
    <s v="Fall"/>
    <s v="Free Shipping"/>
    <x v="1"/>
    <s v="Weekly"/>
    <n v="0.3596834448509667"/>
    <x v="4"/>
    <s v="55-64"/>
  </r>
  <r>
    <n v="387"/>
    <n v="64"/>
    <s v="Male"/>
    <s v="Jewelry"/>
    <s v="Accessories"/>
    <n v="39"/>
    <s v="Spring"/>
    <s v="Express"/>
    <x v="3"/>
    <s v="Quarterly"/>
    <n v="0.76480759559982203"/>
    <x v="4"/>
    <s v="55-64"/>
  </r>
  <r>
    <n v="2906"/>
    <n v="58"/>
    <s v="Female"/>
    <s v="Sunglasses"/>
    <s v="Accessories"/>
    <n v="53"/>
    <s v="Winter"/>
    <s v="Standard"/>
    <x v="2"/>
    <s v="Fortnightly"/>
    <n v="0.6477421170408254"/>
    <x v="4"/>
    <s v="55-64"/>
  </r>
  <r>
    <n v="1208"/>
    <n v="62"/>
    <s v="Male"/>
    <s v="Boots"/>
    <s v="Footwear"/>
    <n v="90"/>
    <s v="Summer"/>
    <s v="Next Day Air"/>
    <x v="0"/>
    <s v="Every 3 Months"/>
    <n v="0.26431877695030614"/>
    <x v="4"/>
    <s v="55-64"/>
  </r>
  <r>
    <n v="726"/>
    <n v="61"/>
    <s v="Male"/>
    <s v="Hat"/>
    <s v="Accessories"/>
    <n v="61"/>
    <s v="Winter"/>
    <s v="Standard"/>
    <x v="2"/>
    <s v="Fortnightly"/>
    <n v="0.56806500737393284"/>
    <x v="4"/>
    <s v="55-64"/>
  </r>
  <r>
    <n v="3799"/>
    <n v="63"/>
    <s v="Female"/>
    <s v="Jewelry"/>
    <s v="Accessories"/>
    <n v="72"/>
    <s v="Winter"/>
    <s v="Next Day Air"/>
    <x v="0"/>
    <s v="Annually"/>
    <n v="1.6156852482064998E-2"/>
    <x v="4"/>
    <s v="55-64"/>
  </r>
  <r>
    <n v="2591"/>
    <n v="57"/>
    <s v="Male"/>
    <s v="Gloves"/>
    <s v="Accessories"/>
    <n v="66"/>
    <s v="Summer"/>
    <s v="Free Shipping"/>
    <x v="5"/>
    <s v="Annually"/>
    <n v="0.31687438223852815"/>
    <x v="4"/>
    <s v="55-64"/>
  </r>
  <r>
    <n v="2448"/>
    <n v="59"/>
    <s v="Male"/>
    <s v="Pants"/>
    <s v="Clothing"/>
    <n v="47"/>
    <s v="Fall"/>
    <s v="Store Pickup"/>
    <x v="5"/>
    <s v="Fortnightly"/>
    <n v="0.23305340543156017"/>
    <x v="4"/>
    <s v="55-64"/>
  </r>
  <r>
    <n v="573"/>
    <n v="56"/>
    <s v="Male"/>
    <s v="Scarf"/>
    <s v="Accessories"/>
    <n v="97"/>
    <s v="Summer"/>
    <s v="Next Day Air"/>
    <x v="4"/>
    <s v="Annually"/>
    <n v="0.35188864381372409"/>
    <x v="4"/>
    <s v="55-64"/>
  </r>
  <r>
    <n v="890"/>
    <n v="59"/>
    <s v="Male"/>
    <s v="Belt"/>
    <s v="Accessories"/>
    <n v="84"/>
    <s v="Fall"/>
    <s v="Free Shipping"/>
    <x v="5"/>
    <s v="Weekly"/>
    <n v="7.9787310589751748E-3"/>
    <x v="4"/>
    <s v="55-64"/>
  </r>
  <r>
    <n v="3491"/>
    <n v="62"/>
    <s v="Female"/>
    <s v="Boots"/>
    <s v="Footwear"/>
    <n v="82"/>
    <s v="Spring"/>
    <s v="Store Pickup"/>
    <x v="0"/>
    <s v="Quarterly"/>
    <n v="0.62179469890728323"/>
    <x v="4"/>
    <s v="55-64"/>
  </r>
  <r>
    <n v="328"/>
    <n v="61"/>
    <s v="Male"/>
    <s v="Coat"/>
    <s v="Outerwear"/>
    <n v="42"/>
    <s v="Summer"/>
    <s v="Free Shipping"/>
    <x v="3"/>
    <s v="Weekly"/>
    <n v="0.39307671507452968"/>
    <x v="4"/>
    <s v="55-64"/>
  </r>
  <r>
    <n v="1876"/>
    <n v="63"/>
    <s v="Male"/>
    <s v="Boots"/>
    <s v="Footwear"/>
    <n v="71"/>
    <s v="Winter"/>
    <s v="Next Day Air"/>
    <x v="0"/>
    <s v="Quarterly"/>
    <n v="0.24826766527630939"/>
    <x v="4"/>
    <s v="55-64"/>
  </r>
  <r>
    <n v="1229"/>
    <n v="55"/>
    <s v="Male"/>
    <s v="Jacket"/>
    <s v="Outerwear"/>
    <n v="55"/>
    <s v="Winter"/>
    <s v="Express"/>
    <x v="1"/>
    <s v="Annually"/>
    <n v="0.96620454510090359"/>
    <x v="4"/>
    <s v="55-64"/>
  </r>
  <r>
    <n v="2648"/>
    <n v="60"/>
    <s v="Male"/>
    <s v="Shoes"/>
    <s v="Footwear"/>
    <n v="58"/>
    <s v="Summer"/>
    <s v="2-Day Shipping"/>
    <x v="2"/>
    <s v="Annually"/>
    <n v="0.67170053454882173"/>
    <x v="4"/>
    <s v="55-64"/>
  </r>
  <r>
    <n v="1845"/>
    <n v="60"/>
    <s v="Male"/>
    <s v="Shorts"/>
    <s v="Clothing"/>
    <n v="26"/>
    <s v="Spring"/>
    <s v="2-Day Shipping"/>
    <x v="0"/>
    <s v="Annually"/>
    <n v="0.46021146226931808"/>
    <x v="4"/>
    <s v="55-64"/>
  </r>
  <r>
    <n v="3220"/>
    <n v="57"/>
    <s v="Female"/>
    <s v="Coat"/>
    <s v="Outerwear"/>
    <n v="40"/>
    <s v="Summer"/>
    <s v="2-Day Shipping"/>
    <x v="0"/>
    <s v="Weekly"/>
    <n v="0.21731874541818819"/>
    <x v="4"/>
    <s v="55-64"/>
  </r>
  <r>
    <n v="2244"/>
    <n v="56"/>
    <s v="Male"/>
    <s v="Shirt"/>
    <s v="Clothing"/>
    <n v="21"/>
    <s v="Winter"/>
    <s v="2-Day Shipping"/>
    <x v="2"/>
    <s v="Annually"/>
    <n v="0.12026015567105575"/>
    <x v="4"/>
    <s v="55-64"/>
  </r>
  <r>
    <n v="2907"/>
    <n v="58"/>
    <s v="Female"/>
    <s v="Coat"/>
    <s v="Outerwear"/>
    <n v="27"/>
    <s v="Spring"/>
    <s v="Standard"/>
    <x v="5"/>
    <s v="Annually"/>
    <n v="0.2061474116548252"/>
    <x v="4"/>
    <s v="55-64"/>
  </r>
  <r>
    <n v="1063"/>
    <n v="59"/>
    <s v="Male"/>
    <s v="Boots"/>
    <s v="Footwear"/>
    <n v="75"/>
    <s v="Fall"/>
    <s v="Next Day Air"/>
    <x v="2"/>
    <s v="Every 3 Months"/>
    <n v="0.87081900852676197"/>
    <x v="4"/>
    <s v="55-64"/>
  </r>
  <r>
    <n v="1426"/>
    <n v="59"/>
    <s v="Male"/>
    <s v="Coat"/>
    <s v="Outerwear"/>
    <n v="40"/>
    <s v="Winter"/>
    <s v="Next Day Air"/>
    <x v="0"/>
    <s v="Annually"/>
    <n v="0.77538918147309166"/>
    <x v="4"/>
    <s v="55-64"/>
  </r>
  <r>
    <n v="1140"/>
    <n v="58"/>
    <s v="Male"/>
    <s v="Coat"/>
    <s v="Outerwear"/>
    <n v="53"/>
    <s v="Spring"/>
    <s v="Standard"/>
    <x v="2"/>
    <s v="Bi-Weekly"/>
    <n v="0.17173972752230271"/>
    <x v="4"/>
    <s v="55-64"/>
  </r>
  <r>
    <n v="2249"/>
    <n v="63"/>
    <s v="Male"/>
    <s v="T-shirt"/>
    <s v="Clothing"/>
    <n v="66"/>
    <s v="Winter"/>
    <s v="Free Shipping"/>
    <x v="3"/>
    <s v="Fortnightly"/>
    <n v="0.17205587794735577"/>
    <x v="4"/>
    <s v="55-64"/>
  </r>
  <r>
    <n v="2314"/>
    <n v="64"/>
    <s v="Male"/>
    <s v="Dress"/>
    <s v="Clothing"/>
    <n v="31"/>
    <s v="Summer"/>
    <s v="Next Day Air"/>
    <x v="4"/>
    <s v="Fortnightly"/>
    <n v="2.849407690418615E-2"/>
    <x v="4"/>
    <s v="55-64"/>
  </r>
  <r>
    <n v="1680"/>
    <n v="60"/>
    <s v="Male"/>
    <s v="Dress"/>
    <s v="Clothing"/>
    <n v="52"/>
    <s v="Fall"/>
    <s v="Next Day Air"/>
    <x v="2"/>
    <s v="Bi-Weekly"/>
    <n v="0.68952285456862417"/>
    <x v="4"/>
    <s v="55-64"/>
  </r>
  <r>
    <n v="3844"/>
    <n v="64"/>
    <s v="Female"/>
    <s v="Hat"/>
    <s v="Accessories"/>
    <n v="71"/>
    <s v="Winter"/>
    <s v="Free Shipping"/>
    <x v="5"/>
    <s v="Every 3 Months"/>
    <n v="0.40805796967666152"/>
    <x v="4"/>
    <s v="55-64"/>
  </r>
  <r>
    <n v="2831"/>
    <n v="63"/>
    <s v="Female"/>
    <s v="Skirt"/>
    <s v="Clothing"/>
    <n v="90"/>
    <s v="Spring"/>
    <s v="Store Pickup"/>
    <x v="5"/>
    <s v="Every 3 Months"/>
    <n v="9.3635404452461879E-2"/>
    <x v="4"/>
    <s v="55-64"/>
  </r>
  <r>
    <n v="1807"/>
    <n v="58"/>
    <s v="Male"/>
    <s v="Handbag"/>
    <s v="Accessories"/>
    <n v="67"/>
    <s v="Fall"/>
    <s v="Standard"/>
    <x v="5"/>
    <s v="Annually"/>
    <n v="0.40643616975077679"/>
    <x v="4"/>
    <s v="55-64"/>
  </r>
  <r>
    <n v="31"/>
    <n v="57"/>
    <s v="Male"/>
    <s v="Jewelry"/>
    <s v="Accessories"/>
    <n v="31"/>
    <s v="Winter"/>
    <s v="Standard"/>
    <x v="0"/>
    <s v="Monthly"/>
    <n v="0.83818981927021263"/>
    <x v="4"/>
    <s v="55-64"/>
  </r>
  <r>
    <n v="1651"/>
    <n v="60"/>
    <s v="Male"/>
    <s v="Scarf"/>
    <s v="Accessories"/>
    <n v="36"/>
    <s v="Winter"/>
    <s v="Next Day Air"/>
    <x v="0"/>
    <s v="Fortnightly"/>
    <n v="0.77008115155190193"/>
    <x v="4"/>
    <s v="55-64"/>
  </r>
  <r>
    <n v="2461"/>
    <n v="58"/>
    <s v="Male"/>
    <s v="Jeans"/>
    <s v="Clothing"/>
    <n v="36"/>
    <s v="Winter"/>
    <s v="Store Pickup"/>
    <x v="0"/>
    <s v="Annually"/>
    <n v="0.97076327081387193"/>
    <x v="4"/>
    <s v="55-64"/>
  </r>
  <r>
    <n v="3775"/>
    <n v="57"/>
    <s v="Female"/>
    <s v="Gloves"/>
    <s v="Accessories"/>
    <n v="83"/>
    <s v="Winter"/>
    <s v="Standard"/>
    <x v="3"/>
    <s v="Fortnightly"/>
    <n v="0.19434362352051437"/>
    <x v="4"/>
    <s v="55-64"/>
  </r>
  <r>
    <n v="3768"/>
    <n v="59"/>
    <s v="Female"/>
    <s v="Shorts"/>
    <s v="Clothing"/>
    <n v="51"/>
    <s v="Summer"/>
    <s v="Free Shipping"/>
    <x v="4"/>
    <s v="Fortnightly"/>
    <n v="0.87361182525137226"/>
    <x v="4"/>
    <s v="55-64"/>
  </r>
  <r>
    <n v="1182"/>
    <n v="61"/>
    <s v="Male"/>
    <s v="Shorts"/>
    <s v="Clothing"/>
    <n v="96"/>
    <s v="Summer"/>
    <s v="Free Shipping"/>
    <x v="4"/>
    <s v="Quarterly"/>
    <n v="0.22799507932520724"/>
    <x v="4"/>
    <s v="55-64"/>
  </r>
  <r>
    <n v="1398"/>
    <n v="55"/>
    <s v="Male"/>
    <s v="Sunglasses"/>
    <s v="Accessories"/>
    <n v="67"/>
    <s v="Summer"/>
    <s v="Store Pickup"/>
    <x v="3"/>
    <s v="Annually"/>
    <n v="0.89964638228074933"/>
    <x v="4"/>
    <s v="55-64"/>
  </r>
  <r>
    <n v="3314"/>
    <n v="55"/>
    <s v="Female"/>
    <s v="Hat"/>
    <s v="Accessories"/>
    <n v="30"/>
    <s v="Fall"/>
    <s v="Express"/>
    <x v="0"/>
    <s v="Monthly"/>
    <n v="0.80941515541791165"/>
    <x v="4"/>
    <s v="55-64"/>
  </r>
  <r>
    <n v="1532"/>
    <n v="63"/>
    <s v="Male"/>
    <s v="Backpack"/>
    <s v="Accessories"/>
    <n v="83"/>
    <s v="Spring"/>
    <s v="Next Day Air"/>
    <x v="3"/>
    <s v="Bi-Weekly"/>
    <n v="0.24407966278561422"/>
    <x v="4"/>
    <s v="55-64"/>
  </r>
  <r>
    <n v="1439"/>
    <n v="58"/>
    <s v="Male"/>
    <s v="Coat"/>
    <s v="Outerwear"/>
    <n v="38"/>
    <s v="Spring"/>
    <s v="Standard"/>
    <x v="2"/>
    <s v="Monthly"/>
    <n v="0.34571640983713303"/>
    <x v="4"/>
    <s v="55-64"/>
  </r>
  <r>
    <n v="3576"/>
    <n v="61"/>
    <s v="Female"/>
    <s v="Coat"/>
    <s v="Outerwear"/>
    <n v="95"/>
    <s v="Fall"/>
    <s v="Express"/>
    <x v="5"/>
    <s v="Bi-Weekly"/>
    <n v="0.41599404438153909"/>
    <x v="4"/>
    <s v="55-64"/>
  </r>
  <r>
    <n v="3833"/>
    <n v="64"/>
    <s v="Female"/>
    <s v="Boots"/>
    <s v="Footwear"/>
    <n v="38"/>
    <s v="Winter"/>
    <s v="2-Day Shipping"/>
    <x v="1"/>
    <s v="Weekly"/>
    <n v="0.23206792966399314"/>
    <x v="4"/>
    <s v="55-64"/>
  </r>
  <r>
    <n v="1792"/>
    <n v="62"/>
    <s v="Male"/>
    <s v="Jeans"/>
    <s v="Clothing"/>
    <n v="98"/>
    <s v="Winter"/>
    <s v="Store Pickup"/>
    <x v="1"/>
    <s v="Annually"/>
    <n v="6.6287854516585032E-2"/>
    <x v="4"/>
    <s v="55-64"/>
  </r>
  <r>
    <n v="1482"/>
    <n v="64"/>
    <s v="Male"/>
    <s v="Skirt"/>
    <s v="Clothing"/>
    <n v="33"/>
    <s v="Spring"/>
    <s v="Standard"/>
    <x v="3"/>
    <s v="Quarterly"/>
    <n v="0.34951502922723943"/>
    <x v="4"/>
    <s v="55-64"/>
  </r>
  <r>
    <n v="1594"/>
    <n v="61"/>
    <s v="Male"/>
    <s v="Dress"/>
    <s v="Clothing"/>
    <n v="95"/>
    <s v="Spring"/>
    <s v="2-Day Shipping"/>
    <x v="4"/>
    <s v="Monthly"/>
    <n v="0.25574173799285593"/>
    <x v="4"/>
    <s v="55-64"/>
  </r>
  <r>
    <n v="3531"/>
    <n v="62"/>
    <s v="Female"/>
    <s v="Sunglasses"/>
    <s v="Accessories"/>
    <n v="45"/>
    <s v="Spring"/>
    <s v="Express"/>
    <x v="3"/>
    <s v="Weekly"/>
    <n v="0.80135023254412696"/>
    <x v="4"/>
    <s v="55-64"/>
  </r>
  <r>
    <n v="2201"/>
    <n v="60"/>
    <s v="Male"/>
    <s v="Gloves"/>
    <s v="Accessories"/>
    <n v="51"/>
    <s v="Summer"/>
    <s v="Next Day Air"/>
    <x v="2"/>
    <s v="Every 3 Months"/>
    <n v="0.20052884657565284"/>
    <x v="4"/>
    <s v="55-64"/>
  </r>
  <r>
    <n v="3711"/>
    <n v="60"/>
    <s v="Female"/>
    <s v="Jewelry"/>
    <s v="Accessories"/>
    <n v="40"/>
    <s v="Summer"/>
    <s v="2-Day Shipping"/>
    <x v="4"/>
    <s v="Fortnightly"/>
    <n v="0.9003161313593937"/>
    <x v="4"/>
    <s v="55-64"/>
  </r>
  <r>
    <n v="2726"/>
    <n v="64"/>
    <s v="Female"/>
    <s v="Backpack"/>
    <s v="Accessories"/>
    <n v="99"/>
    <s v="Summer"/>
    <s v="Free Shipping"/>
    <x v="2"/>
    <s v="Annually"/>
    <n v="0.37252227375668123"/>
    <x v="4"/>
    <s v="55-64"/>
  </r>
  <r>
    <n v="141"/>
    <n v="63"/>
    <s v="Male"/>
    <s v="Shirt"/>
    <s v="Clothing"/>
    <n v="28"/>
    <s v="Fall"/>
    <s v="2-Day Shipping"/>
    <x v="0"/>
    <s v="Weekly"/>
    <n v="0.91955827997422501"/>
    <x v="4"/>
    <s v="55-64"/>
  </r>
  <r>
    <n v="504"/>
    <n v="55"/>
    <s v="Male"/>
    <s v="Shoes"/>
    <s v="Footwear"/>
    <n v="24"/>
    <s v="Summer"/>
    <s v="Next Day Air"/>
    <x v="4"/>
    <s v="Quarterly"/>
    <n v="0.25834758014687431"/>
    <x v="4"/>
    <s v="55-64"/>
  </r>
  <r>
    <n v="3260"/>
    <n v="57"/>
    <s v="Female"/>
    <s v="Hat"/>
    <s v="Accessories"/>
    <n v="95"/>
    <s v="Fall"/>
    <s v="2-Day Shipping"/>
    <x v="2"/>
    <s v="Every 3 Months"/>
    <n v="0.23837124025086942"/>
    <x v="4"/>
    <s v="55-64"/>
  </r>
  <r>
    <n v="1321"/>
    <n v="56"/>
    <s v="Male"/>
    <s v="Hat"/>
    <s v="Accessories"/>
    <n v="31"/>
    <s v="Fall"/>
    <s v="Free Shipping"/>
    <x v="2"/>
    <s v="Annually"/>
    <n v="0.86292378815189186"/>
    <x v="4"/>
    <s v="55-64"/>
  </r>
  <r>
    <n v="28"/>
    <n v="56"/>
    <s v="Male"/>
    <s v="Shorts"/>
    <s v="Clothing"/>
    <n v="56"/>
    <s v="Summer"/>
    <s v="Next Day Air"/>
    <x v="4"/>
    <s v="Every 3 Months"/>
    <n v="0.32711533704923745"/>
    <x v="4"/>
    <s v="55-64"/>
  </r>
  <r>
    <n v="1373"/>
    <n v="64"/>
    <s v="Male"/>
    <s v="Blouse"/>
    <s v="Clothing"/>
    <n v="61"/>
    <s v="Fall"/>
    <s v="2-Day Shipping"/>
    <x v="3"/>
    <s v="Bi-Weekly"/>
    <n v="0.49720355599637844"/>
    <x v="4"/>
    <s v="55-64"/>
  </r>
  <r>
    <n v="653"/>
    <n v="64"/>
    <s v="Male"/>
    <s v="Sunglasses"/>
    <s v="Accessories"/>
    <n v="27"/>
    <s v="Winter"/>
    <s v="Free Shipping"/>
    <x v="5"/>
    <s v="Weekly"/>
    <n v="5.1311556168947003E-3"/>
    <x v="4"/>
    <s v="55-64"/>
  </r>
  <r>
    <n v="2879"/>
    <n v="63"/>
    <s v="Female"/>
    <s v="Dress"/>
    <s v="Clothing"/>
    <n v="86"/>
    <s v="Summer"/>
    <s v="Next Day Air"/>
    <x v="4"/>
    <s v="Annually"/>
    <n v="0.64635889945799418"/>
    <x v="4"/>
    <s v="55-64"/>
  </r>
  <r>
    <n v="614"/>
    <n v="61"/>
    <s v="Male"/>
    <s v="Coat"/>
    <s v="Outerwear"/>
    <n v="51"/>
    <s v="Fall"/>
    <s v="Standard"/>
    <x v="1"/>
    <s v="Bi-Weekly"/>
    <n v="0.62951896866807955"/>
    <x v="4"/>
    <s v="55-64"/>
  </r>
  <r>
    <n v="820"/>
    <n v="55"/>
    <s v="Male"/>
    <s v="Sunglasses"/>
    <s v="Accessories"/>
    <n v="36"/>
    <s v="Winter"/>
    <s v="Next Day Air"/>
    <x v="2"/>
    <s v="Quarterly"/>
    <n v="0.91971235364216464"/>
    <x v="4"/>
    <s v="55-64"/>
  </r>
  <r>
    <n v="3067"/>
    <n v="58"/>
    <s v="Female"/>
    <s v="Skirt"/>
    <s v="Clothing"/>
    <n v="48"/>
    <s v="Summer"/>
    <s v="Free Shipping"/>
    <x v="5"/>
    <s v="Every 3 Months"/>
    <n v="0.70094329124555688"/>
    <x v="4"/>
    <s v="55-64"/>
  </r>
  <r>
    <n v="2525"/>
    <n v="60"/>
    <s v="Male"/>
    <s v="Coat"/>
    <s v="Outerwear"/>
    <n v="59"/>
    <s v="Spring"/>
    <s v="Express"/>
    <x v="0"/>
    <s v="Quarterly"/>
    <n v="0.45829237996914085"/>
    <x v="4"/>
    <s v="55-64"/>
  </r>
  <r>
    <n v="3543"/>
    <n v="62"/>
    <s v="Female"/>
    <s v="Coat"/>
    <s v="Outerwear"/>
    <n v="28"/>
    <s v="Spring"/>
    <s v="Express"/>
    <x v="5"/>
    <s v="Weekly"/>
    <n v="0.95017986076886596"/>
    <x v="4"/>
    <s v="55-64"/>
  </r>
  <r>
    <n v="2553"/>
    <n v="61"/>
    <s v="Male"/>
    <s v="Belt"/>
    <s v="Accessories"/>
    <n v="48"/>
    <s v="Spring"/>
    <s v="2-Day Shipping"/>
    <x v="0"/>
    <s v="Annually"/>
    <n v="0.46337806440621221"/>
    <x v="4"/>
    <s v="55-64"/>
  </r>
  <r>
    <n v="2344"/>
    <n v="58"/>
    <s v="Male"/>
    <s v="Socks"/>
    <s v="Clothing"/>
    <n v="49"/>
    <s v="Summer"/>
    <s v="2-Day Shipping"/>
    <x v="3"/>
    <s v="Monthly"/>
    <n v="0.16127005354695334"/>
    <x v="4"/>
    <s v="55-64"/>
  </r>
  <r>
    <n v="3210"/>
    <n v="64"/>
    <s v="Female"/>
    <s v="Shoes"/>
    <s v="Footwear"/>
    <n v="31"/>
    <s v="Fall"/>
    <s v="Standard"/>
    <x v="2"/>
    <s v="Annually"/>
    <n v="0.87681864092897965"/>
    <x v="4"/>
    <s v="55-64"/>
  </r>
  <r>
    <n v="3407"/>
    <n v="57"/>
    <s v="Female"/>
    <s v="Sweater"/>
    <s v="Clothing"/>
    <n v="79"/>
    <s v="Spring"/>
    <s v="Store Pickup"/>
    <x v="5"/>
    <s v="Quarterly"/>
    <n v="0.69279318078340058"/>
    <x v="4"/>
    <s v="55-64"/>
  </r>
  <r>
    <n v="1647"/>
    <n v="58"/>
    <s v="Male"/>
    <s v="Handbag"/>
    <s v="Accessories"/>
    <n v="77"/>
    <s v="Summer"/>
    <s v="Standard"/>
    <x v="4"/>
    <s v="Every 3 Months"/>
    <n v="0.77956721392564854"/>
    <x v="4"/>
    <s v="55-64"/>
  </r>
  <r>
    <n v="179"/>
    <n v="61"/>
    <s v="Male"/>
    <s v="Skirt"/>
    <s v="Clothing"/>
    <n v="43"/>
    <s v="Fall"/>
    <s v="2-Day Shipping"/>
    <x v="3"/>
    <s v="Quarterly"/>
    <n v="0.24504645982214091"/>
    <x v="4"/>
    <s v="55-64"/>
  </r>
  <r>
    <n v="311"/>
    <n v="56"/>
    <s v="Male"/>
    <s v="Pants"/>
    <s v="Clothing"/>
    <n v="85"/>
    <s v="Winter"/>
    <s v="Standard"/>
    <x v="1"/>
    <s v="Fortnightly"/>
    <n v="0.48340745580468758"/>
    <x v="4"/>
    <s v="55-64"/>
  </r>
  <r>
    <n v="750"/>
    <n v="56"/>
    <s v="Male"/>
    <s v="Scarf"/>
    <s v="Accessories"/>
    <n v="71"/>
    <s v="Winter"/>
    <s v="Standard"/>
    <x v="2"/>
    <s v="Quarterly"/>
    <n v="0.59707911623681809"/>
    <x v="4"/>
    <s v="55-64"/>
  </r>
  <r>
    <n v="460"/>
    <n v="63"/>
    <s v="Male"/>
    <s v="Hat"/>
    <s v="Accessories"/>
    <n v="30"/>
    <s v="Winter"/>
    <s v="Standard"/>
    <x v="3"/>
    <s v="Fortnightly"/>
    <n v="0.34703326224178277"/>
    <x v="4"/>
    <s v="55-64"/>
  </r>
  <r>
    <n v="180"/>
    <n v="64"/>
    <s v="Male"/>
    <s v="Boots"/>
    <s v="Footwear"/>
    <n v="31"/>
    <s v="Fall"/>
    <s v="Store Pickup"/>
    <x v="4"/>
    <s v="Fortnightly"/>
    <n v="0.90017673575941559"/>
    <x v="4"/>
    <s v="55-64"/>
  </r>
  <r>
    <n v="3530"/>
    <n v="55"/>
    <s v="Female"/>
    <s v="T-shirt"/>
    <s v="Clothing"/>
    <n v="20"/>
    <s v="Winter"/>
    <s v="Next Day Air"/>
    <x v="4"/>
    <s v="Weekly"/>
    <n v="0.61291479010944727"/>
    <x v="4"/>
    <s v="55-64"/>
  </r>
  <r>
    <n v="646"/>
    <n v="62"/>
    <s v="Male"/>
    <s v="Hoodie"/>
    <s v="Clothing"/>
    <n v="42"/>
    <s v="Summer"/>
    <s v="Express"/>
    <x v="5"/>
    <s v="Bi-Weekly"/>
    <n v="0.51766851654751367"/>
    <x v="4"/>
    <s v="55-64"/>
  </r>
  <r>
    <n v="2332"/>
    <n v="61"/>
    <s v="Male"/>
    <s v="Scarf"/>
    <s v="Accessories"/>
    <n v="77"/>
    <s v="Spring"/>
    <s v="2-Day Shipping"/>
    <x v="0"/>
    <s v="Bi-Weekly"/>
    <n v="0.51026923056864126"/>
    <x v="4"/>
    <s v="55-64"/>
  </r>
  <r>
    <n v="757"/>
    <n v="62"/>
    <s v="Male"/>
    <s v="Belt"/>
    <s v="Accessories"/>
    <n v="99"/>
    <s v="Summer"/>
    <s v="Standard"/>
    <x v="1"/>
    <s v="Fortnightly"/>
    <n v="0.38105267943285881"/>
    <x v="4"/>
    <s v="55-64"/>
  </r>
  <r>
    <n v="2697"/>
    <n v="57"/>
    <s v="Female"/>
    <s v="Coat"/>
    <s v="Outerwear"/>
    <n v="20"/>
    <s v="Spring"/>
    <s v="Free Shipping"/>
    <x v="2"/>
    <s v="Monthly"/>
    <n v="0.78461577356847079"/>
    <x v="4"/>
    <s v="55-64"/>
  </r>
  <r>
    <n v="1390"/>
    <n v="59"/>
    <s v="Male"/>
    <s v="Scarf"/>
    <s v="Accessories"/>
    <n v="72"/>
    <s v="Fall"/>
    <s v="Store Pickup"/>
    <x v="2"/>
    <s v="Fortnightly"/>
    <n v="0.27488676682726387"/>
    <x v="4"/>
    <s v="55-64"/>
  </r>
  <r>
    <n v="357"/>
    <n v="56"/>
    <s v="Male"/>
    <s v="Pants"/>
    <s v="Clothing"/>
    <n v="80"/>
    <s v="Spring"/>
    <s v="Standard"/>
    <x v="1"/>
    <s v="Weekly"/>
    <n v="0.23525222023541559"/>
    <x v="4"/>
    <s v="55-64"/>
  </r>
  <r>
    <n v="554"/>
    <n v="63"/>
    <s v="Male"/>
    <s v="Sunglasses"/>
    <s v="Accessories"/>
    <n v="59"/>
    <s v="Winter"/>
    <s v="Express"/>
    <x v="0"/>
    <s v="Quarterly"/>
    <n v="0.60600204819179671"/>
    <x v="4"/>
    <s v="55-64"/>
  </r>
  <r>
    <n v="199"/>
    <n v="57"/>
    <s v="Male"/>
    <s v="Jewelry"/>
    <s v="Accessories"/>
    <n v="45"/>
    <s v="Winter"/>
    <s v="Standard"/>
    <x v="0"/>
    <s v="Fortnightly"/>
    <n v="6.752833207230613E-2"/>
    <x v="4"/>
    <s v="55-64"/>
  </r>
  <r>
    <n v="698"/>
    <n v="61"/>
    <s v="Male"/>
    <s v="Scarf"/>
    <s v="Accessories"/>
    <n v="63"/>
    <s v="Summer"/>
    <s v="Free Shipping"/>
    <x v="2"/>
    <s v="Quarterly"/>
    <n v="0.66225600446313304"/>
    <x v="4"/>
    <s v="55-64"/>
  </r>
  <r>
    <n v="1856"/>
    <n v="60"/>
    <s v="Male"/>
    <s v="Shirt"/>
    <s v="Clothing"/>
    <n v="76"/>
    <s v="Spring"/>
    <s v="Standard"/>
    <x v="1"/>
    <s v="Annually"/>
    <n v="7.7361899088335129E-4"/>
    <x v="4"/>
    <s v="55-64"/>
  </r>
  <r>
    <n v="3865"/>
    <n v="55"/>
    <s v="Female"/>
    <s v="T-shirt"/>
    <s v="Clothing"/>
    <n v="99"/>
    <s v="Winter"/>
    <s v="Express"/>
    <x v="2"/>
    <s v="Fortnightly"/>
    <n v="0.97830463664026557"/>
    <x v="4"/>
    <s v="55-64"/>
  </r>
  <r>
    <n v="3307"/>
    <n v="63"/>
    <s v="Female"/>
    <s v="Jacket"/>
    <s v="Outerwear"/>
    <n v="39"/>
    <s v="Summer"/>
    <s v="Store Pickup"/>
    <x v="5"/>
    <s v="Fortnightly"/>
    <n v="0.84188512130174098"/>
    <x v="4"/>
    <s v="55-64"/>
  </r>
  <r>
    <n v="3836"/>
    <n v="58"/>
    <s v="Female"/>
    <s v="Sandals"/>
    <s v="Footwear"/>
    <n v="58"/>
    <s v="Winter"/>
    <s v="Express"/>
    <x v="3"/>
    <s v="Bi-Weekly"/>
    <n v="0.19244790306124193"/>
    <x v="4"/>
    <s v="55-64"/>
  </r>
  <r>
    <n v="2917"/>
    <n v="62"/>
    <s v="Female"/>
    <s v="Shorts"/>
    <s v="Clothing"/>
    <n v="66"/>
    <s v="Winter"/>
    <s v="Express"/>
    <x v="0"/>
    <s v="Bi-Weekly"/>
    <n v="0.67844646419282484"/>
    <x v="4"/>
    <s v="55-64"/>
  </r>
  <r>
    <n v="2920"/>
    <n v="64"/>
    <s v="Female"/>
    <s v="Shoes"/>
    <s v="Footwear"/>
    <n v="67"/>
    <s v="Winter"/>
    <s v="Standard"/>
    <x v="2"/>
    <s v="Monthly"/>
    <n v="0.58421385348002908"/>
    <x v="4"/>
    <s v="55-64"/>
  </r>
  <r>
    <n v="2300"/>
    <n v="64"/>
    <s v="Male"/>
    <s v="Coat"/>
    <s v="Outerwear"/>
    <n v="57"/>
    <s v="Summer"/>
    <s v="Store Pickup"/>
    <x v="0"/>
    <s v="Every 3 Months"/>
    <n v="0.12220109236053123"/>
    <x v="4"/>
    <s v="55-64"/>
  </r>
  <r>
    <n v="463"/>
    <n v="59"/>
    <s v="Male"/>
    <s v="Jacket"/>
    <s v="Outerwear"/>
    <n v="81"/>
    <s v="Fall"/>
    <s v="Express"/>
    <x v="5"/>
    <s v="Every 3 Months"/>
    <n v="0.61488542997110651"/>
    <x v="4"/>
    <s v="55-64"/>
  </r>
  <r>
    <n v="1168"/>
    <n v="60"/>
    <s v="Male"/>
    <s v="Socks"/>
    <s v="Clothing"/>
    <n v="83"/>
    <s v="Summer"/>
    <s v="Free Shipping"/>
    <x v="3"/>
    <s v="Quarterly"/>
    <n v="0.4499849202003422"/>
    <x v="4"/>
    <s v="55-64"/>
  </r>
  <r>
    <n v="2896"/>
    <n v="56"/>
    <s v="Female"/>
    <s v="Hoodie"/>
    <s v="Clothing"/>
    <n v="86"/>
    <s v="Summer"/>
    <s v="Standard"/>
    <x v="4"/>
    <s v="Monthly"/>
    <n v="0.89472802657888661"/>
    <x v="4"/>
    <s v="55-64"/>
  </r>
  <r>
    <n v="1880"/>
    <n v="56"/>
    <s v="Male"/>
    <s v="T-shirt"/>
    <s v="Clothing"/>
    <n v="33"/>
    <s v="Spring"/>
    <s v="Express"/>
    <x v="1"/>
    <s v="Bi-Weekly"/>
    <n v="0.52427667825938717"/>
    <x v="4"/>
    <s v="55-64"/>
  </r>
  <r>
    <n v="2129"/>
    <n v="62"/>
    <s v="Male"/>
    <s v="Coat"/>
    <s v="Outerwear"/>
    <n v="47"/>
    <s v="Fall"/>
    <s v="2-Day Shipping"/>
    <x v="3"/>
    <s v="Weekly"/>
    <n v="0.13539566157537319"/>
    <x v="4"/>
    <s v="55-64"/>
  </r>
  <r>
    <n v="2120"/>
    <n v="58"/>
    <s v="Male"/>
    <s v="Jewelry"/>
    <s v="Accessories"/>
    <n v="57"/>
    <s v="Spring"/>
    <s v="Store Pickup"/>
    <x v="5"/>
    <s v="Bi-Weekly"/>
    <n v="0.77689357724031793"/>
    <x v="4"/>
    <s v="55-64"/>
  </r>
  <r>
    <n v="367"/>
    <n v="64"/>
    <s v="Male"/>
    <s v="Socks"/>
    <s v="Clothing"/>
    <n v="36"/>
    <s v="Spring"/>
    <s v="Store Pickup"/>
    <x v="5"/>
    <s v="Fortnightly"/>
    <n v="0.32083760211932133"/>
    <x v="4"/>
    <s v="55-64"/>
  </r>
  <r>
    <n v="2766"/>
    <n v="64"/>
    <s v="Female"/>
    <s v="Gloves"/>
    <s v="Accessories"/>
    <n v="70"/>
    <s v="Summer"/>
    <s v="2-Day Shipping"/>
    <x v="0"/>
    <s v="Quarterly"/>
    <n v="0.25283568266785961"/>
    <x v="4"/>
    <s v="55-64"/>
  </r>
  <r>
    <n v="2351"/>
    <n v="57"/>
    <s v="Male"/>
    <s v="Shoes"/>
    <s v="Footwear"/>
    <n v="26"/>
    <s v="Winter"/>
    <s v="Free Shipping"/>
    <x v="1"/>
    <s v="Annually"/>
    <n v="0.9697487403992201"/>
    <x v="4"/>
    <s v="55-64"/>
  </r>
  <r>
    <n v="366"/>
    <n v="55"/>
    <s v="Male"/>
    <s v="Gloves"/>
    <s v="Accessories"/>
    <n v="88"/>
    <s v="Summer"/>
    <s v="Standard"/>
    <x v="3"/>
    <s v="Quarterly"/>
    <n v="7.0169903044005943E-2"/>
    <x v="4"/>
    <s v="55-64"/>
  </r>
  <r>
    <n v="2614"/>
    <n v="58"/>
    <s v="Male"/>
    <s v="Gloves"/>
    <s v="Accessories"/>
    <n v="88"/>
    <s v="Fall"/>
    <s v="Express"/>
    <x v="4"/>
    <s v="Monthly"/>
    <n v="2.0950813228374665E-2"/>
    <x v="4"/>
    <s v="55-64"/>
  </r>
  <r>
    <n v="3122"/>
    <n v="63"/>
    <s v="Female"/>
    <s v="Hoodie"/>
    <s v="Clothing"/>
    <n v="38"/>
    <s v="Fall"/>
    <s v="Standard"/>
    <x v="5"/>
    <s v="Weekly"/>
    <n v="0.4105204373371838"/>
    <x v="4"/>
    <s v="55-64"/>
  </r>
  <r>
    <n v="1242"/>
    <n v="58"/>
    <s v="Male"/>
    <s v="Hoodie"/>
    <s v="Clothing"/>
    <n v="51"/>
    <s v="Winter"/>
    <s v="Express"/>
    <x v="0"/>
    <s v="Weekly"/>
    <n v="0.10422155269562372"/>
    <x v="4"/>
    <s v="55-64"/>
  </r>
  <r>
    <n v="47"/>
    <n v="57"/>
    <s v="Male"/>
    <s v="Shirt"/>
    <s v="Clothing"/>
    <n v="43"/>
    <s v="Summer"/>
    <s v="Store Pickup"/>
    <x v="1"/>
    <s v="Quarterly"/>
    <n v="0.54666990214678279"/>
    <x v="4"/>
    <s v="55-64"/>
  </r>
  <r>
    <n v="3879"/>
    <n v="60"/>
    <s v="Female"/>
    <s v="Hat"/>
    <s v="Accessories"/>
    <n v="42"/>
    <s v="Summer"/>
    <s v="2-Day Shipping"/>
    <x v="0"/>
    <s v="Annually"/>
    <n v="0.83978065582428463"/>
    <x v="4"/>
    <s v="55-64"/>
  </r>
  <r>
    <n v="2433"/>
    <n v="59"/>
    <s v="Male"/>
    <s v="Jacket"/>
    <s v="Outerwear"/>
    <n v="66"/>
    <s v="Winter"/>
    <s v="Store Pickup"/>
    <x v="5"/>
    <s v="Monthly"/>
    <n v="2.4937966721158222E-2"/>
    <x v="4"/>
    <s v="55-64"/>
  </r>
  <r>
    <n v="1531"/>
    <n v="59"/>
    <s v="Male"/>
    <s v="Coat"/>
    <s v="Outerwear"/>
    <n v="21"/>
    <s v="Spring"/>
    <s v="Next Day Air"/>
    <x v="4"/>
    <s v="Quarterly"/>
    <n v="0.32087971792412751"/>
    <x v="4"/>
    <s v="55-64"/>
  </r>
  <r>
    <n v="3679"/>
    <n v="56"/>
    <s v="Female"/>
    <s v="Shirt"/>
    <s v="Clothing"/>
    <n v="45"/>
    <s v="Fall"/>
    <s v="Standard"/>
    <x v="4"/>
    <s v="Fortnightly"/>
    <n v="7.6589689550162321E-2"/>
    <x v="4"/>
    <s v="55-64"/>
  </r>
  <r>
    <n v="1444"/>
    <n v="58"/>
    <s v="Male"/>
    <s v="Sandals"/>
    <s v="Footwear"/>
    <n v="47"/>
    <s v="Fall"/>
    <s v="Next Day Air"/>
    <x v="1"/>
    <s v="Monthly"/>
    <n v="0.54954572128327761"/>
    <x v="4"/>
    <s v="55-64"/>
  </r>
  <r>
    <n v="3767"/>
    <n v="62"/>
    <s v="Female"/>
    <s v="Handbag"/>
    <s v="Accessories"/>
    <n v="59"/>
    <s v="Fall"/>
    <s v="Next Day Air"/>
    <x v="2"/>
    <s v="Annually"/>
    <n v="5.1522895226236765E-2"/>
    <x v="4"/>
    <s v="55-64"/>
  </r>
  <r>
    <n v="268"/>
    <n v="64"/>
    <s v="Male"/>
    <s v="Sweater"/>
    <s v="Clothing"/>
    <n v="54"/>
    <s v="Spring"/>
    <s v="2-Day Shipping"/>
    <x v="5"/>
    <s v="Annually"/>
    <n v="0.25449435278161003"/>
    <x v="4"/>
    <s v="55-64"/>
  </r>
  <r>
    <n v="556"/>
    <n v="63"/>
    <s v="Male"/>
    <s v="Gloves"/>
    <s v="Accessories"/>
    <n v="57"/>
    <s v="Fall"/>
    <s v="Express"/>
    <x v="5"/>
    <s v="Annually"/>
    <n v="0.73845804290797901"/>
    <x v="4"/>
    <s v="55-64"/>
  </r>
  <r>
    <n v="2320"/>
    <n v="56"/>
    <s v="Male"/>
    <s v="Sandals"/>
    <s v="Footwear"/>
    <n v="38"/>
    <s v="Winter"/>
    <s v="Free Shipping"/>
    <x v="3"/>
    <s v="Monthly"/>
    <n v="7.4896268784092501E-2"/>
    <x v="4"/>
    <s v="55-64"/>
  </r>
  <r>
    <n v="910"/>
    <n v="61"/>
    <s v="Male"/>
    <s v="Belt"/>
    <s v="Accessories"/>
    <n v="56"/>
    <s v="Fall"/>
    <s v="Express"/>
    <x v="3"/>
    <s v="Weekly"/>
    <n v="3.6040096978863678E-2"/>
    <x v="4"/>
    <s v="55-64"/>
  </r>
  <r>
    <n v="1882"/>
    <n v="58"/>
    <s v="Male"/>
    <s v="Blouse"/>
    <s v="Clothing"/>
    <n v="41"/>
    <s v="Winter"/>
    <s v="Standard"/>
    <x v="1"/>
    <s v="Bi-Weekly"/>
    <n v="0.4309864431964503"/>
    <x v="4"/>
    <s v="55-64"/>
  </r>
  <r>
    <n v="3717"/>
    <n v="57"/>
    <s v="Female"/>
    <s v="Shirt"/>
    <s v="Clothing"/>
    <n v="53"/>
    <s v="Fall"/>
    <s v="Next Day Air"/>
    <x v="2"/>
    <s v="Every 3 Months"/>
    <n v="0.67434570471239919"/>
    <x v="4"/>
    <s v="55-64"/>
  </r>
  <r>
    <n v="2357"/>
    <n v="57"/>
    <s v="Male"/>
    <s v="Backpack"/>
    <s v="Accessories"/>
    <n v="58"/>
    <s v="Summer"/>
    <s v="Free Shipping"/>
    <x v="2"/>
    <s v="Quarterly"/>
    <n v="0.79634976385142875"/>
    <x v="4"/>
    <s v="55-64"/>
  </r>
  <r>
    <n v="3837"/>
    <n v="62"/>
    <s v="Female"/>
    <s v="Skirt"/>
    <s v="Clothing"/>
    <n v="84"/>
    <s v="Spring"/>
    <s v="Free Shipping"/>
    <x v="3"/>
    <s v="Fortnightly"/>
    <n v="0.6598308230370945"/>
    <x v="4"/>
    <s v="55-64"/>
  </r>
  <r>
    <n v="1616"/>
    <n v="64"/>
    <s v="Male"/>
    <s v="Jewelry"/>
    <s v="Accessories"/>
    <n v="62"/>
    <s v="Fall"/>
    <s v="Standard"/>
    <x v="1"/>
    <s v="Bi-Weekly"/>
    <n v="0.84589303920646775"/>
    <x v="4"/>
    <s v="55-64"/>
  </r>
  <r>
    <n v="3786"/>
    <n v="64"/>
    <s v="Female"/>
    <s v="Jeans"/>
    <s v="Clothing"/>
    <n v="94"/>
    <s v="Winter"/>
    <s v="Standard"/>
    <x v="1"/>
    <s v="Monthly"/>
    <n v="8.1837051893195234E-2"/>
    <x v="4"/>
    <s v="55-64"/>
  </r>
  <r>
    <n v="2114"/>
    <n v="63"/>
    <s v="Male"/>
    <s v="Dress"/>
    <s v="Clothing"/>
    <n v="40"/>
    <s v="Spring"/>
    <s v="Store Pickup"/>
    <x v="3"/>
    <s v="Every 3 Months"/>
    <n v="0.72469424322468934"/>
    <x v="4"/>
    <s v="55-64"/>
  </r>
  <r>
    <n v="1316"/>
    <n v="56"/>
    <s v="Male"/>
    <s v="Shorts"/>
    <s v="Clothing"/>
    <n v="75"/>
    <s v="Spring"/>
    <s v="2-Day Shipping"/>
    <x v="2"/>
    <s v="Quarterly"/>
    <n v="0.94365484248640741"/>
    <x v="4"/>
    <s v="55-64"/>
  </r>
  <r>
    <n v="2595"/>
    <n v="59"/>
    <s v="Male"/>
    <s v="Skirt"/>
    <s v="Clothing"/>
    <n v="81"/>
    <s v="Fall"/>
    <s v="Free Shipping"/>
    <x v="1"/>
    <s v="Every 3 Months"/>
    <n v="0.47222436732690654"/>
    <x v="4"/>
    <s v="55-64"/>
  </r>
  <r>
    <n v="3562"/>
    <n v="63"/>
    <s v="Female"/>
    <s v="Sneakers"/>
    <s v="Footwear"/>
    <n v="29"/>
    <s v="Spring"/>
    <s v="Standard"/>
    <x v="0"/>
    <s v="Fortnightly"/>
    <n v="5.7067453159254322E-2"/>
    <x v="4"/>
    <s v="55-64"/>
  </r>
  <r>
    <n v="2780"/>
    <n v="61"/>
    <s v="Female"/>
    <s v="Sunglasses"/>
    <s v="Accessories"/>
    <n v="66"/>
    <s v="Winter"/>
    <s v="Express"/>
    <x v="0"/>
    <s v="Fortnightly"/>
    <n v="4.4772265231505459E-2"/>
    <x v="4"/>
    <s v="55-64"/>
  </r>
  <r>
    <n v="349"/>
    <n v="56"/>
    <s v="Male"/>
    <s v="Blouse"/>
    <s v="Clothing"/>
    <n v="59"/>
    <s v="Fall"/>
    <s v="Free Shipping"/>
    <x v="3"/>
    <s v="Fortnightly"/>
    <n v="0.83889189726979152"/>
    <x v="4"/>
    <s v="55-64"/>
  </r>
  <r>
    <n v="1872"/>
    <n v="56"/>
    <s v="Male"/>
    <s v="Jeans"/>
    <s v="Clothing"/>
    <n v="96"/>
    <s v="Fall"/>
    <s v="Standard"/>
    <x v="1"/>
    <s v="Every 3 Months"/>
    <n v="0.93196531801277027"/>
    <x v="4"/>
    <s v="55-64"/>
  </r>
  <r>
    <n v="3342"/>
    <n v="55"/>
    <s v="Female"/>
    <s v="Jacket"/>
    <s v="Outerwear"/>
    <n v="50"/>
    <s v="Summer"/>
    <s v="Standard"/>
    <x v="0"/>
    <s v="Monthly"/>
    <n v="0.58219942276052072"/>
    <x v="4"/>
    <s v="55-64"/>
  </r>
  <r>
    <n v="2988"/>
    <n v="63"/>
    <s v="Female"/>
    <s v="Skirt"/>
    <s v="Clothing"/>
    <n v="36"/>
    <s v="Winter"/>
    <s v="Store Pickup"/>
    <x v="1"/>
    <s v="Monthly"/>
    <n v="0.93744946362046089"/>
    <x v="4"/>
    <s v="55-64"/>
  </r>
  <r>
    <n v="1008"/>
    <n v="58"/>
    <s v="Male"/>
    <s v="Gloves"/>
    <s v="Accessories"/>
    <n v="62"/>
    <s v="Spring"/>
    <s v="Standard"/>
    <x v="0"/>
    <s v="Annually"/>
    <n v="0.7408136207696433"/>
    <x v="4"/>
    <s v="55-64"/>
  </r>
  <r>
    <n v="3537"/>
    <n v="55"/>
    <s v="Female"/>
    <s v="Handbag"/>
    <s v="Accessories"/>
    <n v="21"/>
    <s v="Spring"/>
    <s v="Express"/>
    <x v="5"/>
    <s v="Monthly"/>
    <n v="0.66117217145448814"/>
    <x v="4"/>
    <s v="55-64"/>
  </r>
  <r>
    <n v="2417"/>
    <n v="59"/>
    <s v="Male"/>
    <s v="Sandals"/>
    <s v="Footwear"/>
    <n v="83"/>
    <s v="Summer"/>
    <s v="Next Day Air"/>
    <x v="0"/>
    <s v="Every 3 Months"/>
    <n v="0.36225927676229264"/>
    <x v="4"/>
    <s v="55-64"/>
  </r>
  <r>
    <n v="1115"/>
    <n v="55"/>
    <s v="Male"/>
    <s v="Skirt"/>
    <s v="Clothing"/>
    <n v="25"/>
    <s v="Fall"/>
    <s v="Next Day Air"/>
    <x v="4"/>
    <s v="Every 3 Months"/>
    <n v="1.9682148478206152E-4"/>
    <x v="4"/>
    <s v="55-64"/>
  </r>
  <r>
    <n v="1727"/>
    <n v="57"/>
    <s v="Male"/>
    <s v="Coat"/>
    <s v="Outerwear"/>
    <n v="28"/>
    <s v="Summer"/>
    <s v="Express"/>
    <x v="2"/>
    <s v="Weekly"/>
    <n v="0.18800025389512665"/>
    <x v="4"/>
    <s v="55-64"/>
  </r>
  <r>
    <n v="924"/>
    <n v="55"/>
    <s v="Male"/>
    <s v="Shirt"/>
    <s v="Clothing"/>
    <n v="24"/>
    <s v="Spring"/>
    <s v="2-Day Shipping"/>
    <x v="3"/>
    <s v="Weekly"/>
    <n v="0.42602775105934554"/>
    <x v="4"/>
    <s v="55-64"/>
  </r>
  <r>
    <n v="1409"/>
    <n v="58"/>
    <s v="Male"/>
    <s v="Blouse"/>
    <s v="Clothing"/>
    <n v="58"/>
    <s v="Winter"/>
    <s v="Free Shipping"/>
    <x v="5"/>
    <s v="Weekly"/>
    <n v="0.44847187787584575"/>
    <x v="4"/>
    <s v="55-64"/>
  </r>
  <r>
    <n v="3128"/>
    <n v="55"/>
    <s v="Female"/>
    <s v="Gloves"/>
    <s v="Accessories"/>
    <n v="94"/>
    <s v="Winter"/>
    <s v="Free Shipping"/>
    <x v="0"/>
    <s v="Every 3 Months"/>
    <n v="0.71006326280661891"/>
    <x v="4"/>
    <s v="55-64"/>
  </r>
  <r>
    <n v="708"/>
    <n v="59"/>
    <s v="Male"/>
    <s v="Shirt"/>
    <s v="Clothing"/>
    <n v="38"/>
    <s v="Spring"/>
    <s v="Next Day Air"/>
    <x v="5"/>
    <s v="Annually"/>
    <n v="0.1599341533838089"/>
    <x v="4"/>
    <s v="55-64"/>
  </r>
  <r>
    <n v="933"/>
    <n v="62"/>
    <s v="Male"/>
    <s v="Skirt"/>
    <s v="Clothing"/>
    <n v="24"/>
    <s v="Winter"/>
    <s v="Standard"/>
    <x v="2"/>
    <s v="Bi-Weekly"/>
    <n v="0.16260605822932772"/>
    <x v="4"/>
    <s v="55-64"/>
  </r>
  <r>
    <n v="1692"/>
    <n v="64"/>
    <s v="Male"/>
    <s v="Shoes"/>
    <s v="Footwear"/>
    <n v="61"/>
    <s v="Summer"/>
    <s v="Next Day Air"/>
    <x v="1"/>
    <s v="Annually"/>
    <n v="0.57321408535644913"/>
    <x v="4"/>
    <s v="55-64"/>
  </r>
  <r>
    <n v="2533"/>
    <n v="55"/>
    <s v="Male"/>
    <s v="Socks"/>
    <s v="Clothing"/>
    <n v="86"/>
    <s v="Summer"/>
    <s v="Next Day Air"/>
    <x v="2"/>
    <s v="Weekly"/>
    <n v="0.65968340427129257"/>
    <x v="4"/>
    <s v="55-64"/>
  </r>
  <r>
    <n v="3204"/>
    <n v="63"/>
    <s v="Female"/>
    <s v="Coat"/>
    <s v="Outerwear"/>
    <n v="29"/>
    <s v="Spring"/>
    <s v="Express"/>
    <x v="5"/>
    <s v="Annually"/>
    <n v="0.20076663015811558"/>
    <x v="4"/>
    <s v="55-64"/>
  </r>
  <r>
    <n v="2341"/>
    <n v="63"/>
    <s v="Male"/>
    <s v="Blouse"/>
    <s v="Clothing"/>
    <n v="24"/>
    <s v="Summer"/>
    <s v="Standard"/>
    <x v="0"/>
    <s v="Fortnightly"/>
    <n v="0.67439170603256138"/>
    <x v="4"/>
    <s v="55-64"/>
  </r>
  <r>
    <n v="1082"/>
    <n v="62"/>
    <s v="Male"/>
    <s v="Belt"/>
    <s v="Accessories"/>
    <n v="30"/>
    <s v="Spring"/>
    <s v="Standard"/>
    <x v="0"/>
    <s v="Annually"/>
    <n v="0.19638631817524721"/>
    <x v="4"/>
    <s v="55-64"/>
  </r>
  <r>
    <n v="854"/>
    <n v="62"/>
    <s v="Male"/>
    <s v="Hat"/>
    <s v="Accessories"/>
    <n v="43"/>
    <s v="Winter"/>
    <s v="Free Shipping"/>
    <x v="1"/>
    <s v="Monthly"/>
    <n v="0.19423872795139241"/>
    <x v="4"/>
    <s v="55-64"/>
  </r>
  <r>
    <n v="343"/>
    <n v="64"/>
    <s v="Male"/>
    <s v="Coat"/>
    <s v="Outerwear"/>
    <n v="36"/>
    <s v="Spring"/>
    <s v="Next Day Air"/>
    <x v="0"/>
    <s v="Every 3 Months"/>
    <n v="0.13348560346221894"/>
    <x v="4"/>
    <s v="55-64"/>
  </r>
  <r>
    <n v="2561"/>
    <n v="58"/>
    <s v="Male"/>
    <s v="Boots"/>
    <s v="Footwear"/>
    <n v="62"/>
    <s v="Spring"/>
    <s v="Next Day Air"/>
    <x v="2"/>
    <s v="Bi-Weekly"/>
    <n v="0.25252474815499748"/>
    <x v="4"/>
    <s v="55-64"/>
  </r>
  <r>
    <n v="1652"/>
    <n v="59"/>
    <s v="Male"/>
    <s v="Coat"/>
    <s v="Outerwear"/>
    <n v="80"/>
    <s v="Winter"/>
    <s v="Standard"/>
    <x v="2"/>
    <s v="Monthly"/>
    <n v="0.6373488575459666"/>
    <x v="4"/>
    <s v="55-64"/>
  </r>
  <r>
    <n v="2823"/>
    <n v="61"/>
    <s v="Female"/>
    <s v="Skirt"/>
    <s v="Clothing"/>
    <n v="37"/>
    <s v="Fall"/>
    <s v="Standard"/>
    <x v="3"/>
    <s v="Quarterly"/>
    <n v="0.1345271482040068"/>
    <x v="4"/>
    <s v="55-64"/>
  </r>
  <r>
    <n v="2852"/>
    <n v="58"/>
    <s v="Female"/>
    <s v="Blouse"/>
    <s v="Clothing"/>
    <n v="73"/>
    <s v="Summer"/>
    <s v="Store Pickup"/>
    <x v="2"/>
    <s v="Monthly"/>
    <n v="0.30338354786449351"/>
    <x v="4"/>
    <s v="55-64"/>
  </r>
  <r>
    <n v="822"/>
    <n v="62"/>
    <s v="Male"/>
    <s v="Hoodie"/>
    <s v="Clothing"/>
    <n v="39"/>
    <s v="Spring"/>
    <s v="Standard"/>
    <x v="0"/>
    <s v="Bi-Weekly"/>
    <n v="0.46850678478516816"/>
    <x v="4"/>
    <s v="55-64"/>
  </r>
  <r>
    <n v="1912"/>
    <n v="65"/>
    <s v="Male"/>
    <s v="Jewelry"/>
    <s v="Accessories"/>
    <n v="81"/>
    <s v="Spring"/>
    <s v="Express"/>
    <x v="2"/>
    <s v="Bi-Weekly"/>
    <n v="0.17494329650158613"/>
    <x v="5"/>
    <s v="65 or older"/>
  </r>
  <r>
    <n v="1271"/>
    <n v="67"/>
    <s v="Male"/>
    <s v="Hoodie"/>
    <s v="Clothing"/>
    <n v="98"/>
    <s v="Fall"/>
    <s v="Standard"/>
    <x v="1"/>
    <s v="Annually"/>
    <n v="0.59100736665307285"/>
    <x v="5"/>
    <s v="65 or older"/>
  </r>
  <r>
    <n v="3572"/>
    <n v="70"/>
    <s v="Female"/>
    <s v="Skirt"/>
    <s v="Clothing"/>
    <n v="27"/>
    <s v="Summer"/>
    <s v="Standard"/>
    <x v="4"/>
    <s v="Every 3 Months"/>
    <n v="0.84752085892780515"/>
    <x v="5"/>
    <s v="65 or older"/>
  </r>
  <r>
    <n v="3631"/>
    <n v="65"/>
    <s v="Female"/>
    <s v="Hat"/>
    <s v="Accessories"/>
    <n v="73"/>
    <s v="Winter"/>
    <s v="Store Pickup"/>
    <x v="1"/>
    <s v="Weekly"/>
    <n v="0.5696949457473991"/>
    <x v="5"/>
    <s v="65 or older"/>
  </r>
  <r>
    <n v="2628"/>
    <n v="66"/>
    <s v="Male"/>
    <s v="Shirt"/>
    <s v="Clothing"/>
    <n v="26"/>
    <s v="Fall"/>
    <s v="Next Day Air"/>
    <x v="4"/>
    <s v="Quarterly"/>
    <n v="0.17539822741150668"/>
    <x v="5"/>
    <s v="65 or older"/>
  </r>
  <r>
    <n v="3171"/>
    <n v="65"/>
    <s v="Female"/>
    <s v="Sunglasses"/>
    <s v="Accessories"/>
    <n v="41"/>
    <s v="Spring"/>
    <s v="Express"/>
    <x v="0"/>
    <s v="Fortnightly"/>
    <n v="0.66880362579483577"/>
    <x v="5"/>
    <s v="65 or older"/>
  </r>
  <r>
    <n v="3694"/>
    <n v="66"/>
    <s v="Female"/>
    <s v="Blouse"/>
    <s v="Clothing"/>
    <n v="46"/>
    <s v="Summer"/>
    <s v="2-Day Shipping"/>
    <x v="5"/>
    <s v="Weekly"/>
    <n v="0.73432779353470035"/>
    <x v="5"/>
    <s v="65 or older"/>
  </r>
  <r>
    <n v="2812"/>
    <n v="69"/>
    <s v="Female"/>
    <s v="Jacket"/>
    <s v="Outerwear"/>
    <n v="89"/>
    <s v="Fall"/>
    <s v="Store Pickup"/>
    <x v="0"/>
    <s v="Quarterly"/>
    <n v="1.5217299008064789E-2"/>
    <x v="5"/>
    <s v="65 or older"/>
  </r>
  <r>
    <n v="416"/>
    <n v="67"/>
    <s v="Male"/>
    <s v="Coat"/>
    <s v="Outerwear"/>
    <n v="31"/>
    <s v="Winter"/>
    <s v="Express"/>
    <x v="4"/>
    <s v="Monthly"/>
    <n v="0.32775837263129715"/>
    <x v="5"/>
    <s v="65 or older"/>
  </r>
  <r>
    <n v="425"/>
    <n v="66"/>
    <s v="Male"/>
    <s v="Sweater"/>
    <s v="Clothing"/>
    <n v="23"/>
    <s v="Winter"/>
    <s v="Standard"/>
    <x v="3"/>
    <s v="Fortnightly"/>
    <n v="0.77969777706630017"/>
    <x v="5"/>
    <s v="65 or older"/>
  </r>
  <r>
    <n v="1836"/>
    <n v="65"/>
    <s v="Male"/>
    <s v="Scarf"/>
    <s v="Accessories"/>
    <n v="75"/>
    <s v="Fall"/>
    <s v="2-Day Shipping"/>
    <x v="0"/>
    <s v="Quarterly"/>
    <n v="0.76017073983730887"/>
    <x v="5"/>
    <s v="65 or older"/>
  </r>
  <r>
    <n v="586"/>
    <n v="69"/>
    <s v="Male"/>
    <s v="Socks"/>
    <s v="Clothing"/>
    <n v="23"/>
    <s v="Fall"/>
    <s v="Next Day Air"/>
    <x v="1"/>
    <s v="Every 3 Months"/>
    <n v="0.94006609212880099"/>
    <x v="5"/>
    <s v="65 or older"/>
  </r>
  <r>
    <n v="2894"/>
    <n v="69"/>
    <s v="Female"/>
    <s v="Belt"/>
    <s v="Accessories"/>
    <n v="20"/>
    <s v="Spring"/>
    <s v="Free Shipping"/>
    <x v="2"/>
    <s v="Every 3 Months"/>
    <n v="0.33016615710033259"/>
    <x v="5"/>
    <s v="65 or older"/>
  </r>
  <r>
    <n v="2991"/>
    <n v="69"/>
    <s v="Female"/>
    <s v="Shirt"/>
    <s v="Clothing"/>
    <n v="91"/>
    <s v="Fall"/>
    <s v="Free Shipping"/>
    <x v="5"/>
    <s v="Monthly"/>
    <n v="7.6478459463492743E-2"/>
    <x v="5"/>
    <s v="65 or older"/>
  </r>
  <r>
    <n v="59"/>
    <n v="69"/>
    <s v="Male"/>
    <s v="Hoodie"/>
    <s v="Clothing"/>
    <n v="54"/>
    <s v="Summer"/>
    <s v="Free Shipping"/>
    <x v="5"/>
    <s v="Monthly"/>
    <n v="0.57686091634049064"/>
    <x v="5"/>
    <s v="65 or older"/>
  </r>
  <r>
    <n v="3058"/>
    <n v="67"/>
    <s v="Female"/>
    <s v="Backpack"/>
    <s v="Accessories"/>
    <n v="22"/>
    <s v="Spring"/>
    <s v="Next Day Air"/>
    <x v="4"/>
    <s v="Weekly"/>
    <n v="0.81273424753779056"/>
    <x v="5"/>
    <s v="65 or older"/>
  </r>
  <r>
    <n v="50"/>
    <n v="68"/>
    <s v="Male"/>
    <s v="Hoodie"/>
    <s v="Clothing"/>
    <n v="30"/>
    <s v="Spring"/>
    <s v="Next Day Air"/>
    <x v="2"/>
    <s v="Bi-Weekly"/>
    <n v="0.40819137288222429"/>
    <x v="5"/>
    <s v="65 or older"/>
  </r>
  <r>
    <n v="1931"/>
    <n v="66"/>
    <s v="Male"/>
    <s v="Pants"/>
    <s v="Clothing"/>
    <n v="52"/>
    <s v="Spring"/>
    <s v="Store Pickup"/>
    <x v="1"/>
    <s v="Weekly"/>
    <n v="0.34199626901712377"/>
    <x v="5"/>
    <s v="65 or older"/>
  </r>
  <r>
    <n v="571"/>
    <n v="65"/>
    <s v="Male"/>
    <s v="T-shirt"/>
    <s v="Clothing"/>
    <n v="99"/>
    <s v="Fall"/>
    <s v="Standard"/>
    <x v="1"/>
    <s v="Annually"/>
    <n v="7.8484969272860194E-2"/>
    <x v="5"/>
    <s v="65 or older"/>
  </r>
  <r>
    <n v="41"/>
    <n v="69"/>
    <s v="Male"/>
    <s v="Handbag"/>
    <s v="Accessories"/>
    <n v="76"/>
    <s v="Winter"/>
    <s v="Next Day Air"/>
    <x v="2"/>
    <s v="Quarterly"/>
    <n v="0.94866371315434805"/>
    <x v="5"/>
    <s v="65 or older"/>
  </r>
  <r>
    <n v="629"/>
    <n v="69"/>
    <s v="Male"/>
    <s v="Sweater"/>
    <s v="Clothing"/>
    <n v="85"/>
    <s v="Fall"/>
    <s v="2-Day Shipping"/>
    <x v="0"/>
    <s v="Monthly"/>
    <n v="0.59338006659232045"/>
    <x v="5"/>
    <s v="65 or older"/>
  </r>
  <r>
    <n v="1330"/>
    <n v="70"/>
    <s v="Male"/>
    <s v="Gloves"/>
    <s v="Accessories"/>
    <n v="63"/>
    <s v="Fall"/>
    <s v="Express"/>
    <x v="3"/>
    <s v="Every 3 Months"/>
    <n v="0.2050848630709674"/>
    <x v="5"/>
    <s v="65 or older"/>
  </r>
  <r>
    <n v="3840"/>
    <n v="66"/>
    <s v="Female"/>
    <s v="Sandals"/>
    <s v="Footwear"/>
    <n v="29"/>
    <s v="Spring"/>
    <s v="Free Shipping"/>
    <x v="5"/>
    <s v="Quarterly"/>
    <n v="0.24700270983603168"/>
    <x v="5"/>
    <s v="65 or older"/>
  </r>
  <r>
    <n v="3343"/>
    <n v="66"/>
    <s v="Female"/>
    <s v="Jacket"/>
    <s v="Outerwear"/>
    <n v="81"/>
    <s v="Spring"/>
    <s v="Free Shipping"/>
    <x v="0"/>
    <s v="Weekly"/>
    <n v="0.46579435753455889"/>
    <x v="5"/>
    <s v="65 or older"/>
  </r>
  <r>
    <n v="613"/>
    <n v="67"/>
    <s v="Male"/>
    <s v="Hat"/>
    <s v="Accessories"/>
    <n v="43"/>
    <s v="Fall"/>
    <s v="Express"/>
    <x v="0"/>
    <s v="Quarterly"/>
    <n v="0.13017152870813931"/>
    <x v="5"/>
    <s v="65 or older"/>
  </r>
  <r>
    <n v="2004"/>
    <n v="68"/>
    <s v="Male"/>
    <s v="Sneakers"/>
    <s v="Footwear"/>
    <n v="72"/>
    <s v="Spring"/>
    <s v="Express"/>
    <x v="1"/>
    <s v="Quarterly"/>
    <n v="0.69018937597843988"/>
    <x v="5"/>
    <s v="65 or older"/>
  </r>
  <r>
    <n v="3557"/>
    <n v="70"/>
    <s v="Female"/>
    <s v="Sweater"/>
    <s v="Clothing"/>
    <n v="88"/>
    <s v="Fall"/>
    <s v="Express"/>
    <x v="1"/>
    <s v="Bi-Weekly"/>
    <n v="0.78823359330373444"/>
    <x v="5"/>
    <s v="65 or older"/>
  </r>
  <r>
    <n v="1988"/>
    <n v="69"/>
    <s v="Male"/>
    <s v="Belt"/>
    <s v="Accessories"/>
    <n v="23"/>
    <s v="Summer"/>
    <s v="Express"/>
    <x v="1"/>
    <s v="Quarterly"/>
    <n v="0.82662223966288151"/>
    <x v="5"/>
    <s v="65 or older"/>
  </r>
  <r>
    <n v="1108"/>
    <n v="69"/>
    <s v="Male"/>
    <s v="Sneakers"/>
    <s v="Footwear"/>
    <n v="62"/>
    <s v="Fall"/>
    <s v="Store Pickup"/>
    <x v="4"/>
    <s v="Weekly"/>
    <n v="0.61527722192243051"/>
    <x v="5"/>
    <s v="65 or older"/>
  </r>
  <r>
    <n v="1683"/>
    <n v="65"/>
    <s v="Male"/>
    <s v="Socks"/>
    <s v="Clothing"/>
    <n v="97"/>
    <s v="Fall"/>
    <s v="2-Day Shipping"/>
    <x v="0"/>
    <s v="Bi-Weekly"/>
    <n v="0.43886619869233734"/>
    <x v="5"/>
    <s v="65 or older"/>
  </r>
  <r>
    <n v="2316"/>
    <n v="69"/>
    <s v="Male"/>
    <s v="Socks"/>
    <s v="Clothing"/>
    <n v="79"/>
    <s v="Winter"/>
    <s v="2-Day Shipping"/>
    <x v="2"/>
    <s v="Quarterly"/>
    <n v="9.5100997715569791E-2"/>
    <x v="5"/>
    <s v="65 or older"/>
  </r>
  <r>
    <n v="3860"/>
    <n v="65"/>
    <s v="Female"/>
    <s v="Shorts"/>
    <s v="Clothing"/>
    <n v="88"/>
    <s v="Fall"/>
    <s v="2-Day Shipping"/>
    <x v="4"/>
    <s v="Bi-Weekly"/>
    <n v="0.28687977452035984"/>
    <x v="5"/>
    <s v="65 or older"/>
  </r>
  <r>
    <n v="362"/>
    <n v="65"/>
    <s v="Male"/>
    <s v="T-shirt"/>
    <s v="Clothing"/>
    <n v="96"/>
    <s v="Spring"/>
    <s v="Free Shipping"/>
    <x v="1"/>
    <s v="Annually"/>
    <n v="0.4780245706993751"/>
    <x v="5"/>
    <s v="65 or older"/>
  </r>
  <r>
    <n v="1245"/>
    <n v="70"/>
    <s v="Male"/>
    <s v="Socks"/>
    <s v="Clothing"/>
    <n v="76"/>
    <s v="Summer"/>
    <s v="2-Day Shipping"/>
    <x v="1"/>
    <s v="Monthly"/>
    <n v="0.2351544641848724"/>
    <x v="5"/>
    <s v="65 or older"/>
  </r>
  <r>
    <n v="2767"/>
    <n v="66"/>
    <s v="Female"/>
    <s v="Dress"/>
    <s v="Clothing"/>
    <n v="91"/>
    <s v="Winter"/>
    <s v="Standard"/>
    <x v="0"/>
    <s v="Monthly"/>
    <n v="0.2767387352965508"/>
    <x v="5"/>
    <s v="65 or older"/>
  </r>
  <r>
    <n v="3664"/>
    <n v="65"/>
    <s v="Female"/>
    <s v="Backpack"/>
    <s v="Accessories"/>
    <n v="59"/>
    <s v="Summer"/>
    <s v="Express"/>
    <x v="0"/>
    <s v="Weekly"/>
    <n v="0.49745715642504784"/>
    <x v="5"/>
    <s v="65 or older"/>
  </r>
  <r>
    <n v="1313"/>
    <n v="66"/>
    <s v="Male"/>
    <s v="T-shirt"/>
    <s v="Clothing"/>
    <n v="79"/>
    <s v="Winter"/>
    <s v="Store Pickup"/>
    <x v="4"/>
    <s v="Monthly"/>
    <n v="0.7341324199045598"/>
    <x v="5"/>
    <s v="65 or older"/>
  </r>
  <r>
    <n v="3136"/>
    <n v="68"/>
    <s v="Female"/>
    <s v="Shoes"/>
    <s v="Footwear"/>
    <n v="85"/>
    <s v="Spring"/>
    <s v="Free Shipping"/>
    <x v="5"/>
    <s v="Fortnightly"/>
    <n v="0.69364446184759077"/>
    <x v="5"/>
    <s v="65 or older"/>
  </r>
  <r>
    <n v="2041"/>
    <n v="69"/>
    <s v="Male"/>
    <s v="Jewelry"/>
    <s v="Accessories"/>
    <n v="25"/>
    <s v="Spring"/>
    <s v="Free Shipping"/>
    <x v="5"/>
    <s v="Quarterly"/>
    <n v="2.5350112821287518E-2"/>
    <x v="5"/>
    <s v="65 or older"/>
  </r>
  <r>
    <n v="2810"/>
    <n v="66"/>
    <s v="Female"/>
    <s v="Shorts"/>
    <s v="Clothing"/>
    <n v="98"/>
    <s v="Summer"/>
    <s v="Standard"/>
    <x v="2"/>
    <s v="Quarterly"/>
    <n v="0.18654622081563643"/>
    <x v="5"/>
    <s v="65 or older"/>
  </r>
  <r>
    <n v="2414"/>
    <n v="69"/>
    <s v="Male"/>
    <s v="Shorts"/>
    <s v="Clothing"/>
    <n v="95"/>
    <s v="Fall"/>
    <s v="2-Day Shipping"/>
    <x v="4"/>
    <s v="Weekly"/>
    <n v="0.72358904939314628"/>
    <x v="5"/>
    <s v="65 or older"/>
  </r>
  <r>
    <n v="3705"/>
    <n v="68"/>
    <s v="Female"/>
    <s v="Sunglasses"/>
    <s v="Accessories"/>
    <n v="61"/>
    <s v="Winter"/>
    <s v="Store Pickup"/>
    <x v="0"/>
    <s v="Quarterly"/>
    <n v="0.18729194377152514"/>
    <x v="5"/>
    <s v="65 or older"/>
  </r>
  <r>
    <n v="3405"/>
    <n v="69"/>
    <s v="Female"/>
    <s v="Gloves"/>
    <s v="Accessories"/>
    <n v="34"/>
    <s v="Fall"/>
    <s v="2-Day Shipping"/>
    <x v="0"/>
    <s v="Annually"/>
    <n v="0.4043639324962317"/>
    <x v="5"/>
    <s v="65 or older"/>
  </r>
  <r>
    <n v="270"/>
    <n v="68"/>
    <s v="Male"/>
    <s v="Blouse"/>
    <s v="Clothing"/>
    <n v="44"/>
    <s v="Winter"/>
    <s v="Next Day Air"/>
    <x v="1"/>
    <s v="Bi-Weekly"/>
    <n v="4.6680056598497499E-2"/>
    <x v="5"/>
    <s v="65 or older"/>
  </r>
  <r>
    <n v="3025"/>
    <n v="67"/>
    <s v="Female"/>
    <s v="Blouse"/>
    <s v="Clothing"/>
    <n v="82"/>
    <s v="Spring"/>
    <s v="Free Shipping"/>
    <x v="0"/>
    <s v="Every 3 Months"/>
    <n v="0.45181032253363129"/>
    <x v="5"/>
    <s v="65 or older"/>
  </r>
  <r>
    <n v="3676"/>
    <n v="70"/>
    <s v="Female"/>
    <s v="Hat"/>
    <s v="Accessories"/>
    <n v="80"/>
    <s v="Winter"/>
    <s v="Express"/>
    <x v="4"/>
    <s v="Monthly"/>
    <n v="0.29274074456169408"/>
    <x v="5"/>
    <s v="65 or older"/>
  </r>
  <r>
    <n v="2611"/>
    <n v="66"/>
    <s v="Male"/>
    <s v="Jeans"/>
    <s v="Clothing"/>
    <n v="93"/>
    <s v="Spring"/>
    <s v="Express"/>
    <x v="1"/>
    <s v="Quarterly"/>
    <n v="1.0112247589543988E-2"/>
    <x v="5"/>
    <s v="65 or older"/>
  </r>
  <r>
    <n v="1353"/>
    <n v="65"/>
    <s v="Male"/>
    <s v="Hat"/>
    <s v="Accessories"/>
    <n v="89"/>
    <s v="Spring"/>
    <s v="Next Day Air"/>
    <x v="0"/>
    <s v="Bi-Weekly"/>
    <n v="0.59703158782190136"/>
    <x v="5"/>
    <s v="65 or older"/>
  </r>
  <r>
    <n v="2558"/>
    <n v="70"/>
    <s v="Male"/>
    <s v="Shorts"/>
    <s v="Clothing"/>
    <n v="23"/>
    <s v="Spring"/>
    <s v="Standard"/>
    <x v="3"/>
    <s v="Fortnightly"/>
    <n v="0.75174446832473352"/>
    <x v="5"/>
    <s v="65 or older"/>
  </r>
  <r>
    <n v="1678"/>
    <n v="65"/>
    <s v="Male"/>
    <s v="Jeans"/>
    <s v="Clothing"/>
    <n v="35"/>
    <s v="Summer"/>
    <s v="Next Day Air"/>
    <x v="2"/>
    <s v="Weekly"/>
    <n v="0.47741512370919947"/>
    <x v="5"/>
    <s v="65 or older"/>
  </r>
  <r>
    <n v="885"/>
    <n v="67"/>
    <s v="Male"/>
    <s v="Skirt"/>
    <s v="Clothing"/>
    <n v="91"/>
    <s v="Winter"/>
    <s v="Express"/>
    <x v="4"/>
    <s v="Weekly"/>
    <n v="0.47097385017031435"/>
    <x v="5"/>
    <s v="65 or older"/>
  </r>
  <r>
    <n v="3253"/>
    <n v="69"/>
    <s v="Female"/>
    <s v="Sandals"/>
    <s v="Footwear"/>
    <n v="21"/>
    <s v="Spring"/>
    <s v="Store Pickup"/>
    <x v="0"/>
    <s v="Fortnightly"/>
    <n v="0.12116256678424364"/>
    <x v="5"/>
    <s v="65 or older"/>
  </r>
  <r>
    <n v="3335"/>
    <n v="66"/>
    <s v="Female"/>
    <s v="Shirt"/>
    <s v="Clothing"/>
    <n v="23"/>
    <s v="Summer"/>
    <s v="Free Shipping"/>
    <x v="0"/>
    <s v="Annually"/>
    <n v="0.31242169371770068"/>
    <x v="5"/>
    <s v="65 or older"/>
  </r>
  <r>
    <n v="1016"/>
    <n v="68"/>
    <s v="Male"/>
    <s v="Gloves"/>
    <s v="Accessories"/>
    <n v="24"/>
    <s v="Summer"/>
    <s v="Standard"/>
    <x v="1"/>
    <s v="Weekly"/>
    <n v="0.30092982363679821"/>
    <x v="5"/>
    <s v="65 or older"/>
  </r>
  <r>
    <n v="2995"/>
    <n v="69"/>
    <s v="Female"/>
    <s v="Sweater"/>
    <s v="Clothing"/>
    <n v="100"/>
    <s v="Winter"/>
    <s v="Store Pickup"/>
    <x v="4"/>
    <s v="Quarterly"/>
    <n v="4.1843047420431212E-2"/>
    <x v="5"/>
    <s v="65 or older"/>
  </r>
  <r>
    <n v="2607"/>
    <n v="68"/>
    <s v="Male"/>
    <s v="Shoes"/>
    <s v="Footwear"/>
    <n v="98"/>
    <s v="Spring"/>
    <s v="Standard"/>
    <x v="4"/>
    <s v="Bi-Weekly"/>
    <n v="0.4439551569961282"/>
    <x v="5"/>
    <s v="65 or older"/>
  </r>
  <r>
    <n v="1606"/>
    <n v="70"/>
    <s v="Male"/>
    <s v="Belt"/>
    <s v="Accessories"/>
    <n v="46"/>
    <s v="Winter"/>
    <s v="Next Day Air"/>
    <x v="0"/>
    <s v="Bi-Weekly"/>
    <n v="0.94703154726141081"/>
    <x v="5"/>
    <s v="65 or older"/>
  </r>
  <r>
    <n v="752"/>
    <n v="65"/>
    <s v="Male"/>
    <s v="Gloves"/>
    <s v="Accessories"/>
    <n v="72"/>
    <s v="Fall"/>
    <s v="Free Shipping"/>
    <x v="0"/>
    <s v="Monthly"/>
    <n v="0.40953396874989212"/>
    <x v="5"/>
    <s v="65 or older"/>
  </r>
  <r>
    <n v="2399"/>
    <n v="65"/>
    <s v="Male"/>
    <s v="Jacket"/>
    <s v="Outerwear"/>
    <n v="81"/>
    <s v="Winter"/>
    <s v="Free Shipping"/>
    <x v="4"/>
    <s v="Fortnightly"/>
    <n v="0.9943210971336981"/>
    <x v="5"/>
    <s v="65 or older"/>
  </r>
  <r>
    <n v="3830"/>
    <n v="69"/>
    <s v="Female"/>
    <s v="Pants"/>
    <s v="Clothing"/>
    <n v="32"/>
    <s v="Spring"/>
    <s v="Free Shipping"/>
    <x v="2"/>
    <s v="Fortnightly"/>
    <n v="0.21459804816049077"/>
    <x v="5"/>
    <s v="65 or older"/>
  </r>
  <r>
    <n v="2327"/>
    <n v="66"/>
    <s v="Male"/>
    <s v="Skirt"/>
    <s v="Clothing"/>
    <n v="63"/>
    <s v="Winter"/>
    <s v="Standard"/>
    <x v="4"/>
    <s v="Annually"/>
    <n v="0.98656175153708214"/>
    <x v="5"/>
    <s v="65 or older"/>
  </r>
  <r>
    <n v="2564"/>
    <n v="69"/>
    <s v="Male"/>
    <s v="Backpack"/>
    <s v="Accessories"/>
    <n v="81"/>
    <s v="Winter"/>
    <s v="Standard"/>
    <x v="5"/>
    <s v="Every 3 Months"/>
    <n v="0.73338806828710612"/>
    <x v="5"/>
    <s v="65 or older"/>
  </r>
  <r>
    <n v="310"/>
    <n v="66"/>
    <s v="Male"/>
    <s v="Dress"/>
    <s v="Clothing"/>
    <n v="22"/>
    <s v="Spring"/>
    <s v="Standard"/>
    <x v="1"/>
    <s v="Fortnightly"/>
    <n v="0.34874084359214352"/>
    <x v="5"/>
    <s v="65 or older"/>
  </r>
  <r>
    <n v="385"/>
    <n v="70"/>
    <s v="Male"/>
    <s v="Sweater"/>
    <s v="Clothing"/>
    <n v="33"/>
    <s v="Fall"/>
    <s v="2-Day Shipping"/>
    <x v="5"/>
    <s v="Annually"/>
    <n v="0.74054049661359422"/>
    <x v="5"/>
    <s v="65 or older"/>
  </r>
  <r>
    <n v="2989"/>
    <n v="69"/>
    <s v="Female"/>
    <s v="Socks"/>
    <s v="Clothing"/>
    <n v="55"/>
    <s v="Spring"/>
    <s v="2-Day Shipping"/>
    <x v="2"/>
    <s v="Monthly"/>
    <n v="0.75494123452399742"/>
    <x v="5"/>
    <s v="65 or older"/>
  </r>
  <r>
    <n v="1422"/>
    <n v="68"/>
    <s v="Male"/>
    <s v="Dress"/>
    <s v="Clothing"/>
    <n v="100"/>
    <s v="Spring"/>
    <s v="Standard"/>
    <x v="4"/>
    <s v="Fortnightly"/>
    <n v="0.60722309034651767"/>
    <x v="5"/>
    <s v="65 or older"/>
  </r>
  <r>
    <n v="1143"/>
    <n v="69"/>
    <s v="Male"/>
    <s v="T-shirt"/>
    <s v="Clothing"/>
    <n v="76"/>
    <s v="Spring"/>
    <s v="Store Pickup"/>
    <x v="5"/>
    <s v="Bi-Weekly"/>
    <n v="0.61227072631573465"/>
    <x v="5"/>
    <s v="65 or older"/>
  </r>
  <r>
    <n v="2230"/>
    <n v="70"/>
    <s v="Male"/>
    <s v="Pants"/>
    <s v="Clothing"/>
    <n v="97"/>
    <s v="Fall"/>
    <s v="Express"/>
    <x v="5"/>
    <s v="Monthly"/>
    <n v="0.14736063996033388"/>
    <x v="5"/>
    <s v="65 or older"/>
  </r>
  <r>
    <n v="162"/>
    <n v="65"/>
    <s v="Male"/>
    <s v="Backpack"/>
    <s v="Accessories"/>
    <n v="49"/>
    <s v="Fall"/>
    <s v="Express"/>
    <x v="5"/>
    <s v="Fortnightly"/>
    <n v="0.10996038409426689"/>
    <x v="5"/>
    <s v="65 or older"/>
  </r>
  <r>
    <n v="2233"/>
    <n v="65"/>
    <s v="Male"/>
    <s v="Shoes"/>
    <s v="Footwear"/>
    <n v="64"/>
    <s v="Spring"/>
    <s v="Store Pickup"/>
    <x v="1"/>
    <s v="Fortnightly"/>
    <n v="0.60900417350871983"/>
    <x v="5"/>
    <s v="65 or older"/>
  </r>
  <r>
    <n v="269"/>
    <n v="68"/>
    <s v="Male"/>
    <s v="Shoes"/>
    <s v="Footwear"/>
    <n v="42"/>
    <s v="Spring"/>
    <s v="Store Pickup"/>
    <x v="1"/>
    <s v="Monthly"/>
    <n v="0.8960909123088171"/>
    <x v="5"/>
    <s v="65 or older"/>
  </r>
  <r>
    <n v="1333"/>
    <n v="66"/>
    <s v="Male"/>
    <s v="Hoodie"/>
    <s v="Clothing"/>
    <n v="60"/>
    <s v="Spring"/>
    <s v="Store Pickup"/>
    <x v="4"/>
    <s v="Quarterly"/>
    <n v="0.49495333560369892"/>
    <x v="5"/>
    <s v="65 or older"/>
  </r>
  <r>
    <n v="42"/>
    <n v="67"/>
    <s v="Male"/>
    <s v="Scarf"/>
    <s v="Accessories"/>
    <n v="39"/>
    <s v="Spring"/>
    <s v="Standard"/>
    <x v="5"/>
    <s v="Annually"/>
    <n v="0.32132157391242899"/>
    <x v="5"/>
    <s v="65 or older"/>
  </r>
  <r>
    <n v="686"/>
    <n v="70"/>
    <s v="Male"/>
    <s v="Blouse"/>
    <s v="Clothing"/>
    <n v="71"/>
    <s v="Winter"/>
    <s v="Standard"/>
    <x v="1"/>
    <s v="Fortnightly"/>
    <n v="3.2446662278675209E-2"/>
    <x v="5"/>
    <s v="65 or older"/>
  </r>
  <r>
    <n v="1110"/>
    <n v="66"/>
    <s v="Male"/>
    <s v="Hoodie"/>
    <s v="Clothing"/>
    <n v="97"/>
    <s v="Winter"/>
    <s v="Next Day Air"/>
    <x v="5"/>
    <s v="Weekly"/>
    <n v="0.39764550370625917"/>
    <x v="5"/>
    <s v="65 or older"/>
  </r>
  <r>
    <n v="3803"/>
    <n v="70"/>
    <s v="Female"/>
    <s v="Scarf"/>
    <s v="Accessories"/>
    <n v="72"/>
    <s v="Spring"/>
    <s v="2-Day Shipping"/>
    <x v="4"/>
    <s v="Monthly"/>
    <n v="0.85070183322005677"/>
    <x v="5"/>
    <s v="65 or older"/>
  </r>
  <r>
    <n v="231"/>
    <n v="66"/>
    <s v="Male"/>
    <s v="Scarf"/>
    <s v="Accessories"/>
    <n v="88"/>
    <s v="Fall"/>
    <s v="Standard"/>
    <x v="0"/>
    <s v="Annually"/>
    <n v="9.077101021029732E-2"/>
    <x v="5"/>
    <s v="65 or older"/>
  </r>
  <r>
    <n v="2619"/>
    <n v="70"/>
    <s v="Male"/>
    <s v="Handbag"/>
    <s v="Accessories"/>
    <n v="77"/>
    <s v="Fall"/>
    <s v="Express"/>
    <x v="5"/>
    <s v="Monthly"/>
    <n v="0.65633263811577336"/>
    <x v="5"/>
    <s v="65 or older"/>
  </r>
  <r>
    <n v="1837"/>
    <n v="66"/>
    <s v="Male"/>
    <s v="Pants"/>
    <s v="Clothing"/>
    <n v="52"/>
    <s v="Fall"/>
    <s v="2-Day Shipping"/>
    <x v="0"/>
    <s v="Monthly"/>
    <n v="0.70342336107548264"/>
    <x v="5"/>
    <s v="65 or older"/>
  </r>
  <r>
    <n v="3512"/>
    <n v="69"/>
    <s v="Female"/>
    <s v="Jewelry"/>
    <s v="Accessories"/>
    <n v="81"/>
    <s v="Summer"/>
    <s v="2-Day Shipping"/>
    <x v="0"/>
    <s v="Every 3 Months"/>
    <n v="0.81039011016474305"/>
    <x v="5"/>
    <s v="65 or older"/>
  </r>
  <r>
    <n v="2801"/>
    <n v="70"/>
    <s v="Female"/>
    <s v="Shirt"/>
    <s v="Clothing"/>
    <n v="76"/>
    <s v="Fall"/>
    <s v="Free Shipping"/>
    <x v="1"/>
    <s v="Bi-Weekly"/>
    <n v="0.52177068456381304"/>
    <x v="5"/>
    <s v="65 or older"/>
  </r>
  <r>
    <n v="2490"/>
    <n v="66"/>
    <s v="Male"/>
    <s v="Coat"/>
    <s v="Outerwear"/>
    <n v="34"/>
    <s v="Winter"/>
    <s v="Express"/>
    <x v="5"/>
    <s v="Quarterly"/>
    <n v="0.6793820442614017"/>
    <x v="5"/>
    <s v="65 or older"/>
  </r>
  <r>
    <n v="481"/>
    <n v="68"/>
    <s v="Male"/>
    <s v="Hoodie"/>
    <s v="Clothing"/>
    <n v="88"/>
    <s v="Summer"/>
    <s v="Standard"/>
    <x v="2"/>
    <s v="Bi-Weekly"/>
    <n v="0.65821632430343802"/>
    <x v="5"/>
    <s v="65 or older"/>
  </r>
  <r>
    <n v="1908"/>
    <n v="69"/>
    <s v="Male"/>
    <s v="Skirt"/>
    <s v="Clothing"/>
    <n v="74"/>
    <s v="Fall"/>
    <s v="Store Pickup"/>
    <x v="0"/>
    <s v="Every 3 Months"/>
    <n v="7.9332257944822127E-2"/>
    <x v="5"/>
    <s v="65 or older"/>
  </r>
  <r>
    <n v="615"/>
    <n v="68"/>
    <s v="Male"/>
    <s v="Jewelry"/>
    <s v="Accessories"/>
    <n v="85"/>
    <s v="Winter"/>
    <s v="Standard"/>
    <x v="0"/>
    <s v="Bi-Weekly"/>
    <n v="0.13504373413236925"/>
    <x v="5"/>
    <s v="65 or older"/>
  </r>
  <r>
    <n v="2287"/>
    <n v="67"/>
    <s v="Male"/>
    <s v="Socks"/>
    <s v="Clothing"/>
    <n v="38"/>
    <s v="Spring"/>
    <s v="Store Pickup"/>
    <x v="5"/>
    <s v="Quarterly"/>
    <n v="0.29877207362085501"/>
    <x v="5"/>
    <s v="65 or older"/>
  </r>
  <r>
    <n v="735"/>
    <n v="65"/>
    <s v="Male"/>
    <s v="Shirt"/>
    <s v="Clothing"/>
    <n v="69"/>
    <s v="Winter"/>
    <s v="Express"/>
    <x v="4"/>
    <s v="Every 3 Months"/>
    <n v="0.6194784282020277"/>
    <x v="5"/>
    <s v="65 or older"/>
  </r>
  <r>
    <n v="1969"/>
    <n v="67"/>
    <s v="Male"/>
    <s v="Shirt"/>
    <s v="Clothing"/>
    <n v="70"/>
    <s v="Spring"/>
    <s v="Standard"/>
    <x v="0"/>
    <s v="Weekly"/>
    <n v="0.43396522352789613"/>
    <x v="5"/>
    <s v="65 or older"/>
  </r>
  <r>
    <n v="2857"/>
    <n v="65"/>
    <s v="Female"/>
    <s v="Jacket"/>
    <s v="Outerwear"/>
    <n v="48"/>
    <s v="Winter"/>
    <s v="2-Day Shipping"/>
    <x v="0"/>
    <s v="Monthly"/>
    <n v="0.10782759776168005"/>
    <x v="5"/>
    <s v="65 or older"/>
  </r>
  <r>
    <n v="1093"/>
    <n v="68"/>
    <s v="Male"/>
    <s v="Jewelry"/>
    <s v="Accessories"/>
    <n v="50"/>
    <s v="Spring"/>
    <s v="2-Day Shipping"/>
    <x v="5"/>
    <s v="Quarterly"/>
    <n v="0.59949015529824712"/>
    <x v="5"/>
    <s v="65 or older"/>
  </r>
  <r>
    <n v="212"/>
    <n v="69"/>
    <s v="Male"/>
    <s v="Skirt"/>
    <s v="Clothing"/>
    <n v="92"/>
    <s v="Fall"/>
    <s v="2-Day Shipping"/>
    <x v="2"/>
    <s v="Fortnightly"/>
    <n v="0.30722210908007475"/>
    <x v="5"/>
    <s v="65 or older"/>
  </r>
  <r>
    <n v="1438"/>
    <n v="69"/>
    <s v="Male"/>
    <s v="Boots"/>
    <s v="Footwear"/>
    <n v="97"/>
    <s v="Winter"/>
    <s v="Free Shipping"/>
    <x v="1"/>
    <s v="Annually"/>
    <n v="0.1106814245973885"/>
    <x v="5"/>
    <s v="65 or older"/>
  </r>
  <r>
    <n v="2052"/>
    <n v="65"/>
    <s v="Male"/>
    <s v="T-shirt"/>
    <s v="Clothing"/>
    <n v="94"/>
    <s v="Spring"/>
    <s v="Free Shipping"/>
    <x v="0"/>
    <s v="Monthly"/>
    <n v="0.87427975477770703"/>
    <x v="5"/>
    <s v="65 or older"/>
  </r>
  <r>
    <n v="1927"/>
    <n v="66"/>
    <s v="Male"/>
    <s v="Backpack"/>
    <s v="Accessories"/>
    <n v="93"/>
    <s v="Spring"/>
    <s v="Express"/>
    <x v="3"/>
    <s v="Annually"/>
    <n v="0.11454628326771676"/>
    <x v="5"/>
    <s v="65 or older"/>
  </r>
  <r>
    <n v="1724"/>
    <n v="70"/>
    <s v="Male"/>
    <s v="Scarf"/>
    <s v="Accessories"/>
    <n v="20"/>
    <s v="Spring"/>
    <s v="Standard"/>
    <x v="3"/>
    <s v="Annually"/>
    <n v="0.51398441855714394"/>
    <x v="5"/>
    <s v="65 or older"/>
  </r>
  <r>
    <n v="3525"/>
    <n v="69"/>
    <s v="Female"/>
    <s v="Pants"/>
    <s v="Clothing"/>
    <n v="74"/>
    <s v="Summer"/>
    <s v="Free Shipping"/>
    <x v="0"/>
    <s v="Monthly"/>
    <n v="0.34697257386258606"/>
    <x v="5"/>
    <s v="65 or older"/>
  </r>
  <r>
    <n v="1301"/>
    <n v="67"/>
    <s v="Male"/>
    <s v="T-shirt"/>
    <s v="Clothing"/>
    <n v="100"/>
    <s v="Spring"/>
    <s v="Next Day Air"/>
    <x v="0"/>
    <s v="Every 3 Months"/>
    <n v="0.86648916155583022"/>
    <x v="5"/>
    <s v="65 or older"/>
  </r>
  <r>
    <n v="2339"/>
    <n v="66"/>
    <s v="Male"/>
    <s v="Sneakers"/>
    <s v="Footwear"/>
    <n v="68"/>
    <s v="Fall"/>
    <s v="Express"/>
    <x v="3"/>
    <s v="Quarterly"/>
    <n v="0.84836644567371056"/>
    <x v="5"/>
    <s v="65 or older"/>
  </r>
  <r>
    <n v="2453"/>
    <n v="68"/>
    <s v="Male"/>
    <s v="Shirt"/>
    <s v="Clothing"/>
    <n v="67"/>
    <s v="Winter"/>
    <s v="Express"/>
    <x v="4"/>
    <s v="Every 3 Months"/>
    <n v="0.40511254327465174"/>
    <x v="5"/>
    <s v="65 or older"/>
  </r>
  <r>
    <n v="452"/>
    <n v="66"/>
    <s v="Male"/>
    <s v="Jewelry"/>
    <s v="Accessories"/>
    <n v="31"/>
    <s v="Summer"/>
    <s v="Express"/>
    <x v="0"/>
    <s v="Fortnightly"/>
    <n v="0.14588223137220013"/>
    <x v="5"/>
    <s v="65 or older"/>
  </r>
  <r>
    <n v="2584"/>
    <n v="69"/>
    <s v="Male"/>
    <s v="Jeans"/>
    <s v="Clothing"/>
    <n v="93"/>
    <s v="Fall"/>
    <s v="Next Day Air"/>
    <x v="1"/>
    <s v="Weekly"/>
    <n v="0.23448152839942904"/>
    <x v="5"/>
    <s v="65 or older"/>
  </r>
  <r>
    <n v="1289"/>
    <n v="66"/>
    <s v="Male"/>
    <s v="Belt"/>
    <s v="Accessories"/>
    <n v="93"/>
    <s v="Winter"/>
    <s v="Standard"/>
    <x v="3"/>
    <s v="Bi-Weekly"/>
    <n v="0.40401477752349202"/>
    <x v="5"/>
    <s v="65 or older"/>
  </r>
  <r>
    <n v="1189"/>
    <n v="68"/>
    <s v="Male"/>
    <s v="Blouse"/>
    <s v="Clothing"/>
    <n v="29"/>
    <s v="Summer"/>
    <s v="Next Day Air"/>
    <x v="0"/>
    <s v="Weekly"/>
    <n v="9.0640756471281558E-2"/>
    <x v="5"/>
    <s v="65 or older"/>
  </r>
  <r>
    <n v="2050"/>
    <n v="68"/>
    <s v="Male"/>
    <s v="Boots"/>
    <s v="Footwear"/>
    <n v="24"/>
    <s v="Fall"/>
    <s v="Standard"/>
    <x v="5"/>
    <s v="Annually"/>
    <n v="0.48439171564297745"/>
    <x v="5"/>
    <s v="65 or older"/>
  </r>
  <r>
    <n v="3431"/>
    <n v="67"/>
    <s v="Female"/>
    <s v="Socks"/>
    <s v="Clothing"/>
    <n v="73"/>
    <s v="Winter"/>
    <s v="Next Day Air"/>
    <x v="4"/>
    <s v="Every 3 Months"/>
    <n v="0.51204603014771832"/>
    <x v="5"/>
    <s v="65 or older"/>
  </r>
  <r>
    <n v="795"/>
    <n v="69"/>
    <s v="Male"/>
    <s v="Backpack"/>
    <s v="Accessories"/>
    <n v="50"/>
    <s v="Winter"/>
    <s v="Store Pickup"/>
    <x v="2"/>
    <s v="Fortnightly"/>
    <n v="0.38943042367405001"/>
    <x v="5"/>
    <s v="65 or older"/>
  </r>
  <r>
    <n v="616"/>
    <n v="67"/>
    <s v="Male"/>
    <s v="Sandals"/>
    <s v="Footwear"/>
    <n v="100"/>
    <s v="Summer"/>
    <s v="Next Day Air"/>
    <x v="5"/>
    <s v="Annually"/>
    <n v="0.52907261792164295"/>
    <x v="5"/>
    <s v="65 or older"/>
  </r>
  <r>
    <n v="1037"/>
    <n v="68"/>
    <s v="Male"/>
    <s v="Handbag"/>
    <s v="Accessories"/>
    <n v="47"/>
    <s v="Fall"/>
    <s v="2-Day Shipping"/>
    <x v="4"/>
    <s v="Monthly"/>
    <n v="0.14579531745008889"/>
    <x v="5"/>
    <s v="65 or older"/>
  </r>
  <r>
    <n v="523"/>
    <n v="65"/>
    <s v="Male"/>
    <s v="Gloves"/>
    <s v="Accessories"/>
    <n v="88"/>
    <s v="Spring"/>
    <s v="Store Pickup"/>
    <x v="1"/>
    <s v="Quarterly"/>
    <n v="0.2980296160964564"/>
    <x v="5"/>
    <s v="65 or older"/>
  </r>
  <r>
    <n v="1224"/>
    <n v="69"/>
    <s v="Male"/>
    <s v="Pants"/>
    <s v="Clothing"/>
    <n v="24"/>
    <s v="Winter"/>
    <s v="Free Shipping"/>
    <x v="4"/>
    <s v="Weekly"/>
    <n v="0.84341418544436897"/>
    <x v="5"/>
    <s v="65 or older"/>
  </r>
  <r>
    <n v="2058"/>
    <n v="66"/>
    <s v="Male"/>
    <s v="Socks"/>
    <s v="Clothing"/>
    <n v="37"/>
    <s v="Spring"/>
    <s v="Standard"/>
    <x v="3"/>
    <s v="Every 3 Months"/>
    <n v="0.4068796805027205"/>
    <x v="5"/>
    <s v="65 or older"/>
  </r>
  <r>
    <n v="3650"/>
    <n v="68"/>
    <s v="Female"/>
    <s v="Skirt"/>
    <s v="Clothing"/>
    <n v="57"/>
    <s v="Fall"/>
    <s v="Standard"/>
    <x v="0"/>
    <s v="Fortnightly"/>
    <n v="2.5809338384265246E-2"/>
    <x v="5"/>
    <s v="65 or older"/>
  </r>
  <r>
    <n v="2534"/>
    <n v="66"/>
    <s v="Male"/>
    <s v="Jewelry"/>
    <s v="Accessories"/>
    <n v="46"/>
    <s v="Summer"/>
    <s v="Standard"/>
    <x v="1"/>
    <s v="Bi-Weekly"/>
    <n v="3.4425849762292016E-2"/>
    <x v="5"/>
    <s v="65 or older"/>
  </r>
  <r>
    <n v="339"/>
    <n v="69"/>
    <s v="Male"/>
    <s v="Hoodie"/>
    <s v="Clothing"/>
    <n v="79"/>
    <s v="Winter"/>
    <s v="Express"/>
    <x v="1"/>
    <s v="Weekly"/>
    <n v="0.99191923745249289"/>
    <x v="5"/>
    <s v="65 or older"/>
  </r>
  <r>
    <n v="2933"/>
    <n v="65"/>
    <s v="Female"/>
    <s v="Backpack"/>
    <s v="Accessories"/>
    <n v="88"/>
    <s v="Spring"/>
    <s v="Express"/>
    <x v="3"/>
    <s v="Quarterly"/>
    <n v="0.86516550919382829"/>
    <x v="5"/>
    <s v="65 or older"/>
  </r>
  <r>
    <n v="1702"/>
    <n v="69"/>
    <s v="Male"/>
    <s v="Handbag"/>
    <s v="Accessories"/>
    <n v="41"/>
    <s v="Winter"/>
    <s v="Next Day Air"/>
    <x v="2"/>
    <s v="Every 3 Months"/>
    <n v="0.80533288901474476"/>
    <x v="5"/>
    <s v="65 or older"/>
  </r>
  <r>
    <n v="1285"/>
    <n v="65"/>
    <s v="Male"/>
    <s v="Dress"/>
    <s v="Clothing"/>
    <n v="93"/>
    <s v="Spring"/>
    <s v="Express"/>
    <x v="3"/>
    <s v="Fortnightly"/>
    <n v="0.66768800501176651"/>
    <x v="5"/>
    <s v="65 or older"/>
  </r>
  <r>
    <n v="867"/>
    <n v="67"/>
    <s v="Male"/>
    <s v="Sunglasses"/>
    <s v="Accessories"/>
    <n v="69"/>
    <s v="Summer"/>
    <s v="Free Shipping"/>
    <x v="3"/>
    <s v="Bi-Weekly"/>
    <n v="0.2993496687929954"/>
    <x v="5"/>
    <s v="65 or older"/>
  </r>
  <r>
    <n v="1491"/>
    <n v="66"/>
    <s v="Male"/>
    <s v="Sneakers"/>
    <s v="Footwear"/>
    <n v="52"/>
    <s v="Spring"/>
    <s v="Express"/>
    <x v="5"/>
    <s v="Bi-Weekly"/>
    <n v="0.3278777635374146"/>
    <x v="5"/>
    <s v="65 or older"/>
  </r>
  <r>
    <n v="3875"/>
    <n v="70"/>
    <s v="Female"/>
    <s v="Sweater"/>
    <s v="Clothing"/>
    <n v="54"/>
    <s v="Summer"/>
    <s v="2-Day Shipping"/>
    <x v="0"/>
    <s v="Bi-Weekly"/>
    <n v="8.3375378977336156E-2"/>
    <x v="5"/>
    <s v="65 or older"/>
  </r>
  <r>
    <n v="1957"/>
    <n v="70"/>
    <s v="Male"/>
    <s v="Socks"/>
    <s v="Clothing"/>
    <n v="37"/>
    <s v="Winter"/>
    <s v="Express"/>
    <x v="0"/>
    <s v="Fortnightly"/>
    <n v="0.92558718411375351"/>
    <x v="5"/>
    <s v="65 or older"/>
  </r>
  <r>
    <n v="2406"/>
    <n v="69"/>
    <s v="Male"/>
    <s v="Jeans"/>
    <s v="Clothing"/>
    <n v="97"/>
    <s v="Fall"/>
    <s v="Standard"/>
    <x v="2"/>
    <s v="Quarterly"/>
    <n v="0.82094445165204877"/>
    <x v="5"/>
    <s v="65 or older"/>
  </r>
  <r>
    <n v="3763"/>
    <n v="65"/>
    <s v="Female"/>
    <s v="Shorts"/>
    <s v="Clothing"/>
    <n v="94"/>
    <s v="Fall"/>
    <s v="Store Pickup"/>
    <x v="3"/>
    <s v="Annually"/>
    <n v="0.37775320097559628"/>
    <x v="5"/>
    <s v="65 or older"/>
  </r>
  <r>
    <n v="3224"/>
    <n v="68"/>
    <s v="Female"/>
    <s v="Shirt"/>
    <s v="Clothing"/>
    <n v="65"/>
    <s v="Spring"/>
    <s v="Standard"/>
    <x v="5"/>
    <s v="Bi-Weekly"/>
    <n v="0.51551074763282234"/>
    <x v="5"/>
    <s v="65 or older"/>
  </r>
  <r>
    <n v="1901"/>
    <n v="65"/>
    <s v="Male"/>
    <s v="Jewelry"/>
    <s v="Accessories"/>
    <n v="85"/>
    <s v="Summer"/>
    <s v="Free Shipping"/>
    <x v="1"/>
    <s v="Quarterly"/>
    <n v="0.99786464274326125"/>
    <x v="5"/>
    <s v="65 or older"/>
  </r>
  <r>
    <n v="1639"/>
    <n v="68"/>
    <s v="Male"/>
    <s v="Jacket"/>
    <s v="Outerwear"/>
    <n v="51"/>
    <s v="Spring"/>
    <s v="Free Shipping"/>
    <x v="5"/>
    <s v="Weekly"/>
    <n v="0.1010688050700933"/>
    <x v="5"/>
    <s v="65 or older"/>
  </r>
  <r>
    <n v="2820"/>
    <n v="67"/>
    <s v="Female"/>
    <s v="Shirt"/>
    <s v="Clothing"/>
    <n v="27"/>
    <s v="Spring"/>
    <s v="Free Shipping"/>
    <x v="1"/>
    <s v="Monthly"/>
    <n v="0.1728539399684248"/>
    <x v="5"/>
    <s v="65 or older"/>
  </r>
  <r>
    <n v="274"/>
    <n v="69"/>
    <s v="Male"/>
    <s v="Coat"/>
    <s v="Outerwear"/>
    <n v="33"/>
    <s v="Spring"/>
    <s v="Express"/>
    <x v="2"/>
    <s v="Quarterly"/>
    <n v="0.73386216179118147"/>
    <x v="5"/>
    <s v="65 or older"/>
  </r>
  <r>
    <n v="2742"/>
    <n v="68"/>
    <s v="Female"/>
    <s v="Dress"/>
    <s v="Clothing"/>
    <n v="81"/>
    <s v="Fall"/>
    <s v="2-Day Shipping"/>
    <x v="5"/>
    <s v="Monthly"/>
    <n v="0.83337690904503814"/>
    <x v="5"/>
    <s v="65 or older"/>
  </r>
  <r>
    <n v="3299"/>
    <n v="65"/>
    <s v="Female"/>
    <s v="Jacket"/>
    <s v="Outerwear"/>
    <n v="73"/>
    <s v="Fall"/>
    <s v="Express"/>
    <x v="4"/>
    <s v="Every 3 Months"/>
    <n v="0.82414565535376738"/>
    <x v="5"/>
    <s v="65 or older"/>
  </r>
  <r>
    <n v="1123"/>
    <n v="70"/>
    <s v="Male"/>
    <s v="Handbag"/>
    <s v="Accessories"/>
    <n v="62"/>
    <s v="Spring"/>
    <s v="2-Day Shipping"/>
    <x v="0"/>
    <s v="Annually"/>
    <n v="1.2671153880701169E-2"/>
    <x v="5"/>
    <s v="65 or older"/>
  </r>
  <r>
    <n v="2604"/>
    <n v="69"/>
    <s v="Male"/>
    <s v="Dress"/>
    <s v="Clothing"/>
    <n v="58"/>
    <s v="Spring"/>
    <s v="2-Day Shipping"/>
    <x v="1"/>
    <s v="Annually"/>
    <n v="0.28235752352518129"/>
    <x v="5"/>
    <s v="65 or older"/>
  </r>
  <r>
    <n v="299"/>
    <n v="69"/>
    <s v="Male"/>
    <s v="T-shirt"/>
    <s v="Clothing"/>
    <n v="53"/>
    <s v="Winter"/>
    <s v="Standard"/>
    <x v="5"/>
    <s v="Every 3 Months"/>
    <n v="0.62161752318564567"/>
    <x v="5"/>
    <s v="65 or older"/>
  </r>
  <r>
    <n v="3092"/>
    <n v="68"/>
    <s v="Female"/>
    <s v="Dress"/>
    <s v="Clothing"/>
    <n v="81"/>
    <s v="Winter"/>
    <s v="2-Day Shipping"/>
    <x v="0"/>
    <s v="Annually"/>
    <n v="7.2381340236627123E-2"/>
    <x v="5"/>
    <s v="65 or older"/>
  </r>
  <r>
    <n v="2603"/>
    <n v="65"/>
    <s v="Male"/>
    <s v="Coat"/>
    <s v="Outerwear"/>
    <n v="44"/>
    <s v="Fall"/>
    <s v="Free Shipping"/>
    <x v="5"/>
    <s v="Quarterly"/>
    <n v="0.10874561113651726"/>
    <x v="5"/>
    <s v="65 or older"/>
  </r>
  <r>
    <n v="1232"/>
    <n v="66"/>
    <s v="Male"/>
    <s v="Socks"/>
    <s v="Clothing"/>
    <n v="79"/>
    <s v="Spring"/>
    <s v="2-Day Shipping"/>
    <x v="0"/>
    <s v="Fortnightly"/>
    <n v="0.71542052467330497"/>
    <x v="5"/>
    <s v="65 or older"/>
  </r>
  <r>
    <n v="66"/>
    <n v="65"/>
    <s v="Male"/>
    <s v="Backpack"/>
    <s v="Accessories"/>
    <n v="36"/>
    <s v="Spring"/>
    <s v="2-Day Shipping"/>
    <x v="5"/>
    <s v="Every 3 Months"/>
    <n v="0.3497610227602751"/>
    <x v="5"/>
    <s v="65 or older"/>
  </r>
  <r>
    <n v="3011"/>
    <n v="70"/>
    <s v="Female"/>
    <s v="Belt"/>
    <s v="Accessories"/>
    <n v="45"/>
    <s v="Winter"/>
    <s v="Free Shipping"/>
    <x v="0"/>
    <s v="Annually"/>
    <n v="0.24302755461864411"/>
    <x v="5"/>
    <s v="65 or older"/>
  </r>
  <r>
    <n v="3712"/>
    <n v="69"/>
    <s v="Female"/>
    <s v="Hat"/>
    <s v="Accessories"/>
    <n v="62"/>
    <s v="Fall"/>
    <s v="Free Shipping"/>
    <x v="1"/>
    <s v="Annually"/>
    <n v="0.48230698352908141"/>
    <x v="5"/>
    <s v="65 or older"/>
  </r>
  <r>
    <n v="1602"/>
    <n v="65"/>
    <s v="Male"/>
    <s v="Shirt"/>
    <s v="Clothing"/>
    <n v="59"/>
    <s v="Spring"/>
    <s v="Store Pickup"/>
    <x v="0"/>
    <s v="Monthly"/>
    <n v="0.56578664399844647"/>
    <x v="5"/>
    <s v="65 or older"/>
  </r>
  <r>
    <n v="2101"/>
    <n v="68"/>
    <s v="Male"/>
    <s v="Sweater"/>
    <s v="Clothing"/>
    <n v="31"/>
    <s v="Spring"/>
    <s v="Free Shipping"/>
    <x v="1"/>
    <s v="Fortnightly"/>
    <n v="0.40509519250905446"/>
    <x v="5"/>
    <s v="65 or older"/>
  </r>
  <r>
    <n v="2069"/>
    <n v="70"/>
    <s v="Male"/>
    <s v="Jewelry"/>
    <s v="Accessories"/>
    <n v="81"/>
    <s v="Summer"/>
    <s v="Store Pickup"/>
    <x v="5"/>
    <s v="Monthly"/>
    <n v="8.5795810937474792E-2"/>
    <x v="5"/>
    <s v="65 or older"/>
  </r>
  <r>
    <n v="1564"/>
    <n v="68"/>
    <s v="Male"/>
    <s v="Pants"/>
    <s v="Clothing"/>
    <n v="44"/>
    <s v="Fall"/>
    <s v="Next Day Air"/>
    <x v="1"/>
    <s v="Weekly"/>
    <n v="0.99009183621317776"/>
    <x v="5"/>
    <s v="65 or older"/>
  </r>
  <r>
    <n v="3162"/>
    <n v="66"/>
    <s v="Female"/>
    <s v="Dress"/>
    <s v="Clothing"/>
    <n v="77"/>
    <s v="Winter"/>
    <s v="2-Day Shipping"/>
    <x v="1"/>
    <s v="Monthly"/>
    <n v="0.34472884601828546"/>
    <x v="5"/>
    <s v="65 or older"/>
  </r>
  <r>
    <n v="897"/>
    <n v="69"/>
    <s v="Male"/>
    <s v="Jewelry"/>
    <s v="Accessories"/>
    <n v="29"/>
    <s v="Spring"/>
    <s v="Express"/>
    <x v="1"/>
    <s v="Fortnightly"/>
    <n v="0.56823795843656422"/>
    <x v="5"/>
    <s v="65 or older"/>
  </r>
  <r>
    <n v="1958"/>
    <n v="68"/>
    <s v="Male"/>
    <s v="Gloves"/>
    <s v="Accessories"/>
    <n v="54"/>
    <s v="Spring"/>
    <s v="Store Pickup"/>
    <x v="1"/>
    <s v="Bi-Weekly"/>
    <n v="0.2991316837108039"/>
    <x v="5"/>
    <s v="65 or older"/>
  </r>
  <r>
    <n v="2695"/>
    <n v="66"/>
    <s v="Female"/>
    <s v="Sunglasses"/>
    <s v="Accessories"/>
    <n v="27"/>
    <s v="Spring"/>
    <s v="Express"/>
    <x v="0"/>
    <s v="Every 3 Months"/>
    <n v="0.62547041269013848"/>
    <x v="5"/>
    <s v="65 or older"/>
  </r>
  <r>
    <n v="2106"/>
    <n v="65"/>
    <s v="Male"/>
    <s v="Gloves"/>
    <s v="Accessories"/>
    <n v="35"/>
    <s v="Spring"/>
    <s v="Free Shipping"/>
    <x v="5"/>
    <s v="Bi-Weekly"/>
    <n v="0.45886502803103091"/>
    <x v="5"/>
    <s v="65 or older"/>
  </r>
  <r>
    <n v="2813"/>
    <n v="66"/>
    <s v="Female"/>
    <s v="Hoodie"/>
    <s v="Clothing"/>
    <n v="91"/>
    <s v="Fall"/>
    <s v="Store Pickup"/>
    <x v="0"/>
    <s v="Every 3 Months"/>
    <n v="0.5756157662199135"/>
    <x v="5"/>
    <s v="65 or older"/>
  </r>
  <r>
    <n v="3460"/>
    <n v="68"/>
    <s v="Female"/>
    <s v="Hoodie"/>
    <s v="Clothing"/>
    <n v="37"/>
    <s v="Fall"/>
    <s v="Express"/>
    <x v="3"/>
    <s v="Annually"/>
    <n v="0.51698740821228362"/>
    <x v="5"/>
    <s v="65 or older"/>
  </r>
  <r>
    <n v="2152"/>
    <n v="70"/>
    <s v="Male"/>
    <s v="Jeans"/>
    <s v="Clothing"/>
    <n v="58"/>
    <s v="Fall"/>
    <s v="2-Day Shipping"/>
    <x v="5"/>
    <s v="Monthly"/>
    <n v="0.70978551651144794"/>
    <x v="5"/>
    <s v="65 or older"/>
  </r>
  <r>
    <n v="856"/>
    <n v="70"/>
    <s v="Male"/>
    <s v="Socks"/>
    <s v="Clothing"/>
    <n v="76"/>
    <s v="Spring"/>
    <s v="2-Day Shipping"/>
    <x v="0"/>
    <s v="Quarterly"/>
    <n v="0.54911870484436209"/>
    <x v="5"/>
    <s v="65 or older"/>
  </r>
  <r>
    <n v="2992"/>
    <n v="66"/>
    <s v="Female"/>
    <s v="Dress"/>
    <s v="Clothing"/>
    <n v="71"/>
    <s v="Summer"/>
    <s v="Standard"/>
    <x v="3"/>
    <s v="Bi-Weekly"/>
    <n v="8.2010402005682881E-2"/>
    <x v="5"/>
    <s v="65 or older"/>
  </r>
  <r>
    <n v="2310"/>
    <n v="70"/>
    <s v="Male"/>
    <s v="Dress"/>
    <s v="Clothing"/>
    <n v="95"/>
    <s v="Fall"/>
    <s v="2-Day Shipping"/>
    <x v="4"/>
    <s v="Quarterly"/>
    <n v="0.12993771303070567"/>
    <x v="5"/>
    <s v="65 or older"/>
  </r>
  <r>
    <n v="386"/>
    <n v="67"/>
    <s v="Male"/>
    <s v="Shorts"/>
    <s v="Clothing"/>
    <n v="93"/>
    <s v="Fall"/>
    <s v="Next Day Air"/>
    <x v="0"/>
    <s v="Bi-Weekly"/>
    <n v="0.42997516373912115"/>
    <x v="5"/>
    <s v="65 or older"/>
  </r>
  <r>
    <n v="560"/>
    <n v="66"/>
    <s v="Male"/>
    <s v="Scarf"/>
    <s v="Accessories"/>
    <n v="41"/>
    <s v="Fall"/>
    <s v="Store Pickup"/>
    <x v="4"/>
    <s v="Monthly"/>
    <n v="0.66224279587440438"/>
    <x v="5"/>
    <s v="65 or older"/>
  </r>
  <r>
    <n v="109"/>
    <n v="70"/>
    <s v="Male"/>
    <s v="Socks"/>
    <s v="Clothing"/>
    <n v="79"/>
    <s v="Spring"/>
    <s v="Next Day Air"/>
    <x v="4"/>
    <s v="Bi-Weekly"/>
    <n v="0.32108128249553258"/>
    <x v="5"/>
    <s v="65 or older"/>
  </r>
  <r>
    <n v="900"/>
    <n v="65"/>
    <s v="Male"/>
    <s v="Sweater"/>
    <s v="Clothing"/>
    <n v="58"/>
    <s v="Summer"/>
    <s v="Standard"/>
    <x v="3"/>
    <s v="Annually"/>
    <n v="0.44786962758918714"/>
    <x v="5"/>
    <s v="65 or older"/>
  </r>
  <r>
    <n v="3289"/>
    <n v="67"/>
    <s v="Female"/>
    <s v="Handbag"/>
    <s v="Accessories"/>
    <n v="61"/>
    <s v="Spring"/>
    <s v="Next Day Air"/>
    <x v="0"/>
    <s v="Bi-Weekly"/>
    <n v="0.30707252310066657"/>
    <x v="5"/>
    <s v="65 or older"/>
  </r>
  <r>
    <n v="535"/>
    <n v="65"/>
    <s v="Male"/>
    <s v="Gloves"/>
    <s v="Accessories"/>
    <n v="72"/>
    <s v="Fall"/>
    <s v="Next Day Air"/>
    <x v="3"/>
    <s v="Quarterly"/>
    <n v="0.53554149099893811"/>
    <x v="5"/>
    <s v="65 or older"/>
  </r>
  <r>
    <n v="3203"/>
    <n v="65"/>
    <s v="Female"/>
    <s v="Scarf"/>
    <s v="Accessories"/>
    <n v="37"/>
    <s v="Fall"/>
    <s v="Standard"/>
    <x v="5"/>
    <s v="Annually"/>
    <n v="0.10480533652405799"/>
    <x v="5"/>
    <s v="65 or older"/>
  </r>
  <r>
    <n v="2290"/>
    <n v="70"/>
    <s v="Male"/>
    <s v="Shorts"/>
    <s v="Clothing"/>
    <n v="82"/>
    <s v="Fall"/>
    <s v="Free Shipping"/>
    <x v="5"/>
    <s v="Weekly"/>
    <n v="0.84637834694453906"/>
    <x v="5"/>
    <s v="65 or older"/>
  </r>
  <r>
    <n v="2848"/>
    <n v="68"/>
    <s v="Female"/>
    <s v="Jewelry"/>
    <s v="Accessories"/>
    <n v="21"/>
    <s v="Winter"/>
    <s v="Free Shipping"/>
    <x v="3"/>
    <s v="Every 3 Months"/>
    <n v="0.88579328748844466"/>
    <x v="5"/>
    <s v="65 or older"/>
  </r>
  <r>
    <n v="2451"/>
    <n v="68"/>
    <s v="Male"/>
    <s v="T-shirt"/>
    <s v="Clothing"/>
    <n v="76"/>
    <s v="Fall"/>
    <s v="Standard"/>
    <x v="5"/>
    <s v="Quarterly"/>
    <n v="6.0072175852454612E-2"/>
    <x v="5"/>
    <s v="65 or older"/>
  </r>
  <r>
    <n v="2711"/>
    <n v="69"/>
    <s v="Female"/>
    <s v="Jacket"/>
    <s v="Outerwear"/>
    <n v="51"/>
    <s v="Summer"/>
    <s v="Standard"/>
    <x v="4"/>
    <s v="Fortnightly"/>
    <n v="0.15468812679000377"/>
    <x v="5"/>
    <s v="65 or older"/>
  </r>
  <r>
    <n v="2754"/>
    <n v="69"/>
    <s v="Female"/>
    <s v="Gloves"/>
    <s v="Accessories"/>
    <n v="59"/>
    <s v="Spring"/>
    <s v="Next Day Air"/>
    <x v="3"/>
    <s v="Quarterly"/>
    <n v="0.68432280275190915"/>
    <x v="5"/>
    <s v="65 or older"/>
  </r>
  <r>
    <n v="3003"/>
    <n v="70"/>
    <s v="Female"/>
    <s v="Belt"/>
    <s v="Accessories"/>
    <n v="29"/>
    <s v="Fall"/>
    <s v="Next Day Air"/>
    <x v="4"/>
    <s v="Quarterly"/>
    <n v="1.5705741071145085E-2"/>
    <x v="5"/>
    <s v="65 or older"/>
  </r>
  <r>
    <n v="1741"/>
    <n v="69"/>
    <s v="Male"/>
    <s v="Pants"/>
    <s v="Clothing"/>
    <n v="21"/>
    <s v="Fall"/>
    <s v="Next Day Air"/>
    <x v="4"/>
    <s v="Every 3 Months"/>
    <n v="0.50252470868199717"/>
    <x v="5"/>
    <s v="65 or older"/>
  </r>
  <r>
    <n v="2042"/>
    <n v="66"/>
    <s v="Male"/>
    <s v="Jacket"/>
    <s v="Outerwear"/>
    <n v="32"/>
    <s v="Winter"/>
    <s v="Next Day Air"/>
    <x v="3"/>
    <s v="Bi-Weekly"/>
    <n v="0.14488338936415857"/>
    <x v="5"/>
    <s v="65 or older"/>
  </r>
  <r>
    <n v="82"/>
    <n v="67"/>
    <s v="Male"/>
    <s v="Shoes"/>
    <s v="Footwear"/>
    <n v="96"/>
    <s v="Summer"/>
    <s v="Express"/>
    <x v="0"/>
    <s v="Every 3 Months"/>
    <n v="0.95335428792158494"/>
    <x v="5"/>
    <s v="65 or older"/>
  </r>
  <r>
    <n v="3245"/>
    <n v="65"/>
    <s v="Female"/>
    <s v="Sweater"/>
    <s v="Clothing"/>
    <n v="81"/>
    <s v="Fall"/>
    <s v="Express"/>
    <x v="0"/>
    <s v="Annually"/>
    <n v="0.18728704360186887"/>
    <x v="5"/>
    <s v="65 or older"/>
  </r>
  <r>
    <n v="3108"/>
    <n v="65"/>
    <s v="Female"/>
    <s v="Blouse"/>
    <s v="Clothing"/>
    <n v="31"/>
    <s v="Winter"/>
    <s v="Standard"/>
    <x v="0"/>
    <s v="Bi-Weekly"/>
    <n v="0.22984662171143466"/>
    <x v="5"/>
    <s v="65 or older"/>
  </r>
  <r>
    <n v="3459"/>
    <n v="68"/>
    <s v="Female"/>
    <s v="Jewelry"/>
    <s v="Accessories"/>
    <n v="37"/>
    <s v="Spring"/>
    <s v="Standard"/>
    <x v="5"/>
    <s v="Quarterly"/>
    <n v="0.51001246767614417"/>
    <x v="5"/>
    <s v="65 or older"/>
  </r>
  <r>
    <n v="2176"/>
    <n v="68"/>
    <s v="Male"/>
    <s v="Dress"/>
    <s v="Clothing"/>
    <n v="50"/>
    <s v="Spring"/>
    <s v="Free Shipping"/>
    <x v="0"/>
    <s v="Fortnightly"/>
    <n v="0.20324454737181941"/>
    <x v="5"/>
    <s v="65 or older"/>
  </r>
  <r>
    <n v="1578"/>
    <n v="68"/>
    <s v="Male"/>
    <s v="Boots"/>
    <s v="Footwear"/>
    <n v="34"/>
    <s v="Spring"/>
    <s v="Standard"/>
    <x v="5"/>
    <s v="Fortnightly"/>
    <n v="0.11988680931389162"/>
    <x v="5"/>
    <s v="65 or older"/>
  </r>
  <r>
    <n v="2117"/>
    <n v="67"/>
    <s v="Male"/>
    <s v="Jacket"/>
    <s v="Outerwear"/>
    <n v="23"/>
    <s v="Summer"/>
    <s v="Express"/>
    <x v="2"/>
    <s v="Bi-Weekly"/>
    <n v="0.60376095493261184"/>
    <x v="5"/>
    <s v="65 or older"/>
  </r>
  <r>
    <n v="2805"/>
    <n v="65"/>
    <s v="Female"/>
    <s v="Hoodie"/>
    <s v="Clothing"/>
    <n v="76"/>
    <s v="Spring"/>
    <s v="Standard"/>
    <x v="4"/>
    <s v="Every 3 Months"/>
    <n v="0.68307824609350398"/>
    <x v="5"/>
    <s v="65 or older"/>
  </r>
  <r>
    <n v="2476"/>
    <n v="69"/>
    <s v="Male"/>
    <s v="Dress"/>
    <s v="Clothing"/>
    <n v="43"/>
    <s v="Summer"/>
    <s v="Next Day Air"/>
    <x v="5"/>
    <s v="Monthly"/>
    <n v="0.85613110748752752"/>
    <x v="5"/>
    <s v="65 or older"/>
  </r>
  <r>
    <n v="959"/>
    <n v="70"/>
    <s v="Male"/>
    <s v="Sneakers"/>
    <s v="Footwear"/>
    <n v="53"/>
    <s v="Winter"/>
    <s v="Free Shipping"/>
    <x v="0"/>
    <s v="Bi-Weekly"/>
    <n v="0.50201191912398035"/>
    <x v="5"/>
    <s v="65 or older"/>
  </r>
  <r>
    <n v="1781"/>
    <n v="67"/>
    <s v="Male"/>
    <s v="Jewelry"/>
    <s v="Accessories"/>
    <n v="81"/>
    <s v="Summer"/>
    <s v="Next Day Air"/>
    <x v="0"/>
    <s v="Weekly"/>
    <n v="0.78677599137484444"/>
    <x v="5"/>
    <s v="65 or older"/>
  </r>
  <r>
    <n v="1169"/>
    <n v="68"/>
    <s v="Male"/>
    <s v="Scarf"/>
    <s v="Accessories"/>
    <n v="91"/>
    <s v="Summer"/>
    <s v="Standard"/>
    <x v="2"/>
    <s v="Fortnightly"/>
    <n v="0.71520243075578638"/>
    <x v="5"/>
    <s v="65 or older"/>
  </r>
  <r>
    <n v="2840"/>
    <n v="70"/>
    <s v="Female"/>
    <s v="Scarf"/>
    <s v="Accessories"/>
    <n v="80"/>
    <s v="Summer"/>
    <s v="Store Pickup"/>
    <x v="4"/>
    <s v="Monthly"/>
    <n v="0.95977896773040028"/>
    <x v="5"/>
    <s v="65 or older"/>
  </r>
  <r>
    <n v="1809"/>
    <n v="67"/>
    <s v="Male"/>
    <s v="Jacket"/>
    <s v="Outerwear"/>
    <n v="71"/>
    <s v="Spring"/>
    <s v="Next Day Air"/>
    <x v="2"/>
    <s v="Monthly"/>
    <n v="0.91528810015734174"/>
    <x v="5"/>
    <s v="65 or older"/>
  </r>
  <r>
    <n v="3099"/>
    <n v="66"/>
    <s v="Female"/>
    <s v="Pants"/>
    <s v="Clothing"/>
    <n v="64"/>
    <s v="Summer"/>
    <s v="Next Day Air"/>
    <x v="4"/>
    <s v="Quarterly"/>
    <n v="0.76365867763509387"/>
    <x v="5"/>
    <s v="65 or older"/>
  </r>
  <r>
    <n v="316"/>
    <n v="66"/>
    <s v="Male"/>
    <s v="Jewelry"/>
    <s v="Accessories"/>
    <n v="24"/>
    <s v="Spring"/>
    <s v="Express"/>
    <x v="2"/>
    <s v="Annually"/>
    <n v="0.68400910358378186"/>
    <x v="5"/>
    <s v="65 or older"/>
  </r>
  <r>
    <n v="1272"/>
    <n v="70"/>
    <s v="Male"/>
    <s v="Jewelry"/>
    <s v="Accessories"/>
    <n v="57"/>
    <s v="Spring"/>
    <s v="Store Pickup"/>
    <x v="3"/>
    <s v="Annually"/>
    <n v="0.50948679552498666"/>
    <x v="5"/>
    <s v="65 or older"/>
  </r>
  <r>
    <n v="888"/>
    <n v="70"/>
    <s v="Male"/>
    <s v="Handbag"/>
    <s v="Accessories"/>
    <n v="47"/>
    <s v="Winter"/>
    <s v="2-Day Shipping"/>
    <x v="3"/>
    <s v="Fortnightly"/>
    <n v="9.1042958997952672E-2"/>
    <x v="5"/>
    <s v="65 or older"/>
  </r>
  <r>
    <n v="562"/>
    <n v="65"/>
    <s v="Male"/>
    <s v="Jacket"/>
    <s v="Outerwear"/>
    <n v="65"/>
    <s v="Fall"/>
    <s v="Next Day Air"/>
    <x v="3"/>
    <s v="Fortnightly"/>
    <n v="0.90383059452820846"/>
    <x v="5"/>
    <s v="65 or older"/>
  </r>
  <r>
    <n v="1669"/>
    <n v="66"/>
    <s v="Male"/>
    <s v="Blouse"/>
    <s v="Clothing"/>
    <n v="33"/>
    <s v="Summer"/>
    <s v="Standard"/>
    <x v="2"/>
    <s v="Fortnightly"/>
    <n v="0.34736599899078302"/>
    <x v="5"/>
    <s v="65 or older"/>
  </r>
  <r>
    <n v="2219"/>
    <n v="67"/>
    <s v="Male"/>
    <s v="Sunglasses"/>
    <s v="Accessories"/>
    <n v="67"/>
    <s v="Winter"/>
    <s v="Store Pickup"/>
    <x v="2"/>
    <s v="Quarterly"/>
    <n v="0.92133550477727166"/>
    <x v="5"/>
    <s v="65 or older"/>
  </r>
  <r>
    <n v="2086"/>
    <n v="69"/>
    <s v="Male"/>
    <s v="Jeans"/>
    <s v="Clothing"/>
    <n v="49"/>
    <s v="Fall"/>
    <s v="Free Shipping"/>
    <x v="2"/>
    <s v="Weekly"/>
    <n v="0.40455093943742892"/>
    <x v="5"/>
    <s v="65 or older"/>
  </r>
  <r>
    <n v="3144"/>
    <n v="68"/>
    <s v="Female"/>
    <s v="Hoodie"/>
    <s v="Clothing"/>
    <n v="22"/>
    <s v="Summer"/>
    <s v="Store Pickup"/>
    <x v="1"/>
    <s v="Quarterly"/>
    <n v="0.91065695882870157"/>
    <x v="5"/>
    <s v="65 or older"/>
  </r>
  <r>
    <n v="139"/>
    <n v="68"/>
    <s v="Male"/>
    <s v="Skirt"/>
    <s v="Clothing"/>
    <n v="29"/>
    <s v="Winter"/>
    <s v="Store Pickup"/>
    <x v="4"/>
    <s v="Weekly"/>
    <n v="0.73381088238958714"/>
    <x v="5"/>
    <s v="65 or older"/>
  </r>
  <r>
    <n v="1823"/>
    <n v="66"/>
    <s v="Male"/>
    <s v="Shirt"/>
    <s v="Clothing"/>
    <n v="85"/>
    <s v="Summer"/>
    <s v="Standard"/>
    <x v="1"/>
    <s v="Annually"/>
    <n v="0.20657031692799865"/>
    <x v="5"/>
    <s v="65 or older"/>
  </r>
  <r>
    <n v="2782"/>
    <n v="65"/>
    <s v="Female"/>
    <s v="Sandals"/>
    <s v="Footwear"/>
    <n v="39"/>
    <s v="Spring"/>
    <s v="Standard"/>
    <x v="3"/>
    <s v="Weekly"/>
    <n v="0.56078037157675098"/>
    <x v="5"/>
    <s v="65 or older"/>
  </r>
  <r>
    <n v="1833"/>
    <n v="69"/>
    <s v="Male"/>
    <s v="Jewelry"/>
    <s v="Accessories"/>
    <n v="29"/>
    <s v="Fall"/>
    <s v="Free Shipping"/>
    <x v="1"/>
    <s v="Monthly"/>
    <n v="0.66617554303458582"/>
    <x v="5"/>
    <s v="65 or older"/>
  </r>
  <r>
    <n v="1461"/>
    <n v="70"/>
    <s v="Male"/>
    <s v="Boots"/>
    <s v="Footwear"/>
    <n v="85"/>
    <s v="Fall"/>
    <s v="Standard"/>
    <x v="5"/>
    <s v="Bi-Weekly"/>
    <n v="0.36606521163852934"/>
    <x v="5"/>
    <s v="65 or older"/>
  </r>
  <r>
    <n v="3818"/>
    <n v="66"/>
    <s v="Female"/>
    <s v="Scarf"/>
    <s v="Accessories"/>
    <n v="91"/>
    <s v="Fall"/>
    <s v="Express"/>
    <x v="3"/>
    <s v="Annually"/>
    <n v="0.76667938310463601"/>
    <x v="5"/>
    <s v="65 or older"/>
  </r>
  <r>
    <n v="1760"/>
    <n v="68"/>
    <s v="Male"/>
    <s v="Sweater"/>
    <s v="Clothing"/>
    <n v="58"/>
    <s v="Spring"/>
    <s v="Next Day Air"/>
    <x v="3"/>
    <s v="Weekly"/>
    <n v="0.12539049381384182"/>
    <x v="5"/>
    <s v="65 or older"/>
  </r>
  <r>
    <n v="3201"/>
    <n v="67"/>
    <s v="Female"/>
    <s v="Socks"/>
    <s v="Clothing"/>
    <n v="24"/>
    <s v="Spring"/>
    <s v="Free Shipping"/>
    <x v="0"/>
    <s v="Monthly"/>
    <n v="0.98120862421415134"/>
    <x v="5"/>
    <s v="65 or older"/>
  </r>
  <r>
    <n v="3097"/>
    <n v="69"/>
    <s v="Female"/>
    <s v="Shirt"/>
    <s v="Clothing"/>
    <n v="63"/>
    <s v="Winter"/>
    <s v="Next Day Air"/>
    <x v="4"/>
    <s v="Monthly"/>
    <n v="9.4368765116455755E-2"/>
    <x v="5"/>
    <s v="65 or older"/>
  </r>
  <r>
    <n v="3068"/>
    <n v="70"/>
    <s v="Female"/>
    <s v="Belt"/>
    <s v="Accessories"/>
    <n v="22"/>
    <s v="Spring"/>
    <s v="Free Shipping"/>
    <x v="1"/>
    <s v="Weekly"/>
    <n v="0.38220653671506222"/>
    <x v="5"/>
    <s v="65 or older"/>
  </r>
  <r>
    <n v="3077"/>
    <n v="66"/>
    <s v="Female"/>
    <s v="Handbag"/>
    <s v="Accessories"/>
    <n v="46"/>
    <s v="Summer"/>
    <s v="Express"/>
    <x v="5"/>
    <s v="Bi-Weekly"/>
    <n v="0.55982505068770971"/>
    <x v="5"/>
    <s v="65 or older"/>
  </r>
  <r>
    <n v="2427"/>
    <n v="70"/>
    <s v="Male"/>
    <s v="Jacket"/>
    <s v="Outerwear"/>
    <n v="42"/>
    <s v="Fall"/>
    <s v="Free Shipping"/>
    <x v="2"/>
    <s v="Every 3 Months"/>
    <n v="0.59898404107920322"/>
    <x v="5"/>
    <s v="65 or older"/>
  </r>
  <r>
    <n v="3022"/>
    <n v="65"/>
    <s v="Female"/>
    <s v="Sunglasses"/>
    <s v="Accessories"/>
    <n v="77"/>
    <s v="Summer"/>
    <s v="2-Day Shipping"/>
    <x v="1"/>
    <s v="Quarterly"/>
    <n v="5.4853997693405598E-2"/>
    <x v="5"/>
    <s v="65 or older"/>
  </r>
  <r>
    <n v="3559"/>
    <n v="68"/>
    <s v="Female"/>
    <s v="Backpack"/>
    <s v="Accessories"/>
    <n v="94"/>
    <s v="Summer"/>
    <s v="Standard"/>
    <x v="5"/>
    <s v="Quarterly"/>
    <n v="0.91723730716326446"/>
    <x v="5"/>
    <s v="65 or older"/>
  </r>
  <r>
    <n v="1383"/>
    <n v="68"/>
    <s v="Male"/>
    <s v="Jacket"/>
    <s v="Outerwear"/>
    <n v="55"/>
    <s v="Winter"/>
    <s v="Express"/>
    <x v="4"/>
    <s v="Quarterly"/>
    <n v="0.11976832776009472"/>
    <x v="5"/>
    <s v="65 or older"/>
  </r>
  <r>
    <n v="2826"/>
    <n v="69"/>
    <s v="Female"/>
    <s v="Handbag"/>
    <s v="Accessories"/>
    <n v="62"/>
    <s v="Winter"/>
    <s v="2-Day Shipping"/>
    <x v="4"/>
    <s v="Annually"/>
    <n v="0.23568999938453028"/>
    <x v="5"/>
    <s v="65 or older"/>
  </r>
  <r>
    <n v="1551"/>
    <n v="66"/>
    <s v="Male"/>
    <s v="Sunglasses"/>
    <s v="Accessories"/>
    <n v="26"/>
    <s v="Summer"/>
    <s v="Free Shipping"/>
    <x v="4"/>
    <s v="Quarterly"/>
    <n v="0.55084076977266461"/>
    <x v="5"/>
    <s v="65 or older"/>
  </r>
  <r>
    <n v="1632"/>
    <n v="65"/>
    <s v="Male"/>
    <s v="Sweater"/>
    <s v="Clothing"/>
    <n v="36"/>
    <s v="Summer"/>
    <s v="2-Day Shipping"/>
    <x v="4"/>
    <s v="Fortnightly"/>
    <n v="0.96607420032475866"/>
    <x v="5"/>
    <s v="65 or older"/>
  </r>
  <r>
    <n v="919"/>
    <n v="65"/>
    <s v="Male"/>
    <s v="Shorts"/>
    <s v="Clothing"/>
    <n v="42"/>
    <s v="Spring"/>
    <s v="2-Day Shipping"/>
    <x v="1"/>
    <s v="Fortnightly"/>
    <n v="0.76726608378574579"/>
    <x v="5"/>
    <s v="65 or olde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n v="27"/>
  </r>
  <r>
    <x v="1"/>
    <x v="0"/>
    <n v="25"/>
  </r>
  <r>
    <x v="2"/>
    <x v="0"/>
    <n v="34"/>
  </r>
  <r>
    <x v="3"/>
    <x v="0"/>
    <n v="25"/>
  </r>
  <r>
    <x v="4"/>
    <x v="0"/>
    <n v="51"/>
  </r>
  <r>
    <x v="5"/>
    <x v="0"/>
    <n v="26"/>
  </r>
  <r>
    <x v="0"/>
    <x v="0"/>
    <n v="96"/>
  </r>
  <r>
    <x v="4"/>
    <x v="0"/>
    <n v="77"/>
  </r>
  <r>
    <x v="0"/>
    <x v="0"/>
    <n v="32"/>
  </r>
  <r>
    <x v="6"/>
    <x v="0"/>
    <n v="59"/>
  </r>
  <r>
    <x v="0"/>
    <x v="0"/>
    <n v="36"/>
  </r>
  <r>
    <x v="2"/>
    <x v="0"/>
    <n v="56"/>
  </r>
  <r>
    <x v="1"/>
    <x v="0"/>
    <n v="49"/>
  </r>
  <r>
    <x v="3"/>
    <x v="0"/>
    <n v="70"/>
  </r>
  <r>
    <x v="7"/>
    <x v="0"/>
    <n v="30"/>
  </r>
  <r>
    <x v="3"/>
    <x v="0"/>
    <n v="89"/>
  </r>
  <r>
    <x v="6"/>
    <x v="0"/>
    <n v="79"/>
  </r>
  <r>
    <x v="6"/>
    <x v="0"/>
    <n v="46"/>
  </r>
  <r>
    <x v="6"/>
    <x v="0"/>
    <n v="34"/>
  </r>
  <r>
    <x v="1"/>
    <x v="0"/>
    <n v="38"/>
  </r>
  <r>
    <x v="2"/>
    <x v="0"/>
    <n v="45"/>
  </r>
  <r>
    <x v="3"/>
    <x v="0"/>
    <n v="82"/>
  </r>
  <r>
    <x v="5"/>
    <x v="0"/>
    <n v="98"/>
  </r>
  <r>
    <x v="4"/>
    <x v="0"/>
    <n v="53"/>
  </r>
  <r>
    <x v="3"/>
    <x v="0"/>
    <n v="36"/>
  </r>
  <r>
    <x v="4"/>
    <x v="0"/>
    <n v="74"/>
  </r>
  <r>
    <x v="3"/>
    <x v="0"/>
    <n v="62"/>
  </r>
  <r>
    <x v="3"/>
    <x v="0"/>
    <n v="67"/>
  </r>
  <r>
    <x v="4"/>
    <x v="0"/>
    <n v="32"/>
  </r>
  <r>
    <x v="5"/>
    <x v="0"/>
    <n v="98"/>
  </r>
  <r>
    <x v="5"/>
    <x v="0"/>
    <n v="23"/>
  </r>
  <r>
    <x v="5"/>
    <x v="0"/>
    <n v="94"/>
  </r>
  <r>
    <x v="3"/>
    <x v="0"/>
    <n v="84"/>
  </r>
  <r>
    <x v="1"/>
    <x v="0"/>
    <n v="99"/>
  </r>
  <r>
    <x v="6"/>
    <x v="0"/>
    <n v="62"/>
  </r>
  <r>
    <x v="0"/>
    <x v="0"/>
    <n v="95"/>
  </r>
  <r>
    <x v="1"/>
    <x v="0"/>
    <n v="75"/>
  </r>
  <r>
    <x v="6"/>
    <x v="0"/>
    <n v="54"/>
  </r>
  <r>
    <x v="0"/>
    <x v="0"/>
    <n v="81"/>
  </r>
  <r>
    <x v="5"/>
    <x v="0"/>
    <n v="52"/>
  </r>
  <r>
    <x v="5"/>
    <x v="0"/>
    <n v="26"/>
  </r>
  <r>
    <x v="0"/>
    <x v="0"/>
    <n v="91"/>
  </r>
  <r>
    <x v="4"/>
    <x v="0"/>
    <n v="90"/>
  </r>
  <r>
    <x v="6"/>
    <x v="0"/>
    <n v="98"/>
  </r>
  <r>
    <x v="1"/>
    <x v="0"/>
    <n v="63"/>
  </r>
  <r>
    <x v="0"/>
    <x v="0"/>
    <n v="81"/>
  </r>
  <r>
    <x v="3"/>
    <x v="0"/>
    <n v="60"/>
  </r>
  <r>
    <x v="4"/>
    <x v="0"/>
    <n v="32"/>
  </r>
  <r>
    <x v="1"/>
    <x v="0"/>
    <n v="84"/>
  </r>
  <r>
    <x v="6"/>
    <x v="0"/>
    <n v="42"/>
  </r>
  <r>
    <x v="1"/>
    <x v="0"/>
    <n v="32"/>
  </r>
  <r>
    <x v="3"/>
    <x v="0"/>
    <n v="60"/>
  </r>
  <r>
    <x v="4"/>
    <x v="0"/>
    <n v="39"/>
  </r>
  <r>
    <x v="2"/>
    <x v="0"/>
    <n v="63"/>
  </r>
  <r>
    <x v="1"/>
    <x v="0"/>
    <n v="97"/>
  </r>
  <r>
    <x v="4"/>
    <x v="0"/>
    <n v="59"/>
  </r>
  <r>
    <x v="6"/>
    <x v="0"/>
    <n v="53"/>
  </r>
  <r>
    <x v="2"/>
    <x v="0"/>
    <n v="31"/>
  </r>
  <r>
    <x v="7"/>
    <x v="0"/>
    <n v="66"/>
  </r>
  <r>
    <x v="4"/>
    <x v="0"/>
    <n v="36"/>
  </r>
  <r>
    <x v="1"/>
    <x v="0"/>
    <n v="56"/>
  </r>
  <r>
    <x v="7"/>
    <x v="0"/>
    <n v="94"/>
  </r>
  <r>
    <x v="0"/>
    <x v="0"/>
    <n v="58"/>
  </r>
  <r>
    <x v="4"/>
    <x v="0"/>
    <n v="59"/>
  </r>
  <r>
    <x v="1"/>
    <x v="0"/>
    <n v="90"/>
  </r>
  <r>
    <x v="6"/>
    <x v="0"/>
    <n v="56"/>
  </r>
  <r>
    <x v="7"/>
    <x v="0"/>
    <n v="34"/>
  </r>
  <r>
    <x v="4"/>
    <x v="0"/>
    <n v="46"/>
  </r>
  <r>
    <x v="7"/>
    <x v="0"/>
    <n v="58"/>
  </r>
  <r>
    <x v="0"/>
    <x v="0"/>
    <n v="62"/>
  </r>
  <r>
    <x v="2"/>
    <x v="0"/>
    <n v="98"/>
  </r>
  <r>
    <x v="4"/>
    <x v="0"/>
    <n v="39"/>
  </r>
  <r>
    <x v="5"/>
    <x v="0"/>
    <n v="48"/>
  </r>
  <r>
    <x v="5"/>
    <x v="0"/>
    <n v="85"/>
  </r>
  <r>
    <x v="6"/>
    <x v="0"/>
    <n v="27"/>
  </r>
  <r>
    <x v="6"/>
    <x v="0"/>
    <n v="92"/>
  </r>
  <r>
    <x v="5"/>
    <x v="0"/>
    <n v="82"/>
  </r>
  <r>
    <x v="3"/>
    <x v="0"/>
    <n v="47"/>
  </r>
  <r>
    <x v="6"/>
    <x v="0"/>
    <n v="95"/>
  </r>
  <r>
    <x v="5"/>
    <x v="0"/>
    <n v="37"/>
  </r>
  <r>
    <x v="0"/>
    <x v="0"/>
    <n v="86"/>
  </r>
  <r>
    <x v="7"/>
    <x v="0"/>
    <n v="38"/>
  </r>
  <r>
    <x v="5"/>
    <x v="0"/>
    <n v="37"/>
  </r>
  <r>
    <x v="6"/>
    <x v="0"/>
    <n v="93"/>
  </r>
  <r>
    <x v="1"/>
    <x v="0"/>
    <n v="71"/>
  </r>
  <r>
    <x v="7"/>
    <x v="0"/>
    <n v="89"/>
  </r>
  <r>
    <x v="1"/>
    <x v="0"/>
    <n v="32"/>
  </r>
  <r>
    <x v="5"/>
    <x v="0"/>
    <n v="74"/>
  </r>
  <r>
    <x v="3"/>
    <x v="0"/>
    <n v="94"/>
  </r>
  <r>
    <x v="7"/>
    <x v="0"/>
    <n v="77"/>
  </r>
  <r>
    <x v="3"/>
    <x v="0"/>
    <n v="47"/>
  </r>
  <r>
    <x v="6"/>
    <x v="0"/>
    <n v="32"/>
  </r>
  <r>
    <x v="0"/>
    <x v="0"/>
    <n v="58"/>
  </r>
  <r>
    <x v="2"/>
    <x v="0"/>
    <n v="84"/>
  </r>
  <r>
    <x v="5"/>
    <x v="0"/>
    <n v="90"/>
  </r>
  <r>
    <x v="2"/>
    <x v="0"/>
    <n v="80"/>
  </r>
  <r>
    <x v="0"/>
    <x v="0"/>
    <n v="64"/>
  </r>
  <r>
    <x v="1"/>
    <x v="0"/>
    <n v="97"/>
  </r>
  <r>
    <x v="3"/>
    <x v="0"/>
    <n v="54"/>
  </r>
  <r>
    <x v="3"/>
    <x v="0"/>
    <n v="53"/>
  </r>
  <r>
    <x v="4"/>
    <x v="0"/>
    <n v="33"/>
  </r>
  <r>
    <x v="5"/>
    <x v="0"/>
    <n v="62"/>
  </r>
  <r>
    <x v="0"/>
    <x v="0"/>
    <n v="53"/>
  </r>
  <r>
    <x v="7"/>
    <x v="0"/>
    <n v="56"/>
  </r>
  <r>
    <x v="1"/>
    <x v="0"/>
    <n v="99"/>
  </r>
  <r>
    <x v="5"/>
    <x v="0"/>
    <n v="51"/>
  </r>
  <r>
    <x v="6"/>
    <x v="0"/>
    <n v="68"/>
  </r>
  <r>
    <x v="4"/>
    <x v="0"/>
    <n v="21"/>
  </r>
  <r>
    <x v="1"/>
    <x v="0"/>
    <n v="23"/>
  </r>
  <r>
    <x v="7"/>
    <x v="0"/>
    <n v="73"/>
  </r>
  <r>
    <x v="4"/>
    <x v="0"/>
    <n v="39"/>
  </r>
  <r>
    <x v="2"/>
    <x v="0"/>
    <n v="63"/>
  </r>
  <r>
    <x v="3"/>
    <x v="0"/>
    <n v="83"/>
  </r>
  <r>
    <x v="7"/>
    <x v="0"/>
    <n v="59"/>
  </r>
  <r>
    <x v="5"/>
    <x v="0"/>
    <n v="71"/>
  </r>
  <r>
    <x v="5"/>
    <x v="0"/>
    <n v="28"/>
  </r>
  <r>
    <x v="5"/>
    <x v="0"/>
    <n v="88"/>
  </r>
  <r>
    <x v="1"/>
    <x v="0"/>
    <n v="77"/>
  </r>
  <r>
    <x v="7"/>
    <x v="0"/>
    <n v="54"/>
  </r>
  <r>
    <x v="1"/>
    <x v="0"/>
    <n v="73"/>
  </r>
  <r>
    <x v="6"/>
    <x v="0"/>
    <n v="55"/>
  </r>
  <r>
    <x v="6"/>
    <x v="0"/>
    <n v="88"/>
  </r>
  <r>
    <x v="0"/>
    <x v="0"/>
    <n v="95"/>
  </r>
  <r>
    <x v="0"/>
    <x v="0"/>
    <n v="67"/>
  </r>
  <r>
    <x v="5"/>
    <x v="0"/>
    <n v="53"/>
  </r>
  <r>
    <x v="2"/>
    <x v="0"/>
    <n v="44"/>
  </r>
  <r>
    <x v="7"/>
    <x v="0"/>
    <n v="87"/>
  </r>
  <r>
    <x v="3"/>
    <x v="0"/>
    <n v="72"/>
  </r>
  <r>
    <x v="6"/>
    <x v="0"/>
    <n v="29"/>
  </r>
  <r>
    <x v="6"/>
    <x v="0"/>
    <n v="55"/>
  </r>
  <r>
    <x v="4"/>
    <x v="0"/>
    <n v="93"/>
  </r>
  <r>
    <x v="6"/>
    <x v="0"/>
    <n v="51"/>
  </r>
  <r>
    <x v="4"/>
    <x v="0"/>
    <n v="45"/>
  </r>
  <r>
    <x v="5"/>
    <x v="0"/>
    <n v="77"/>
  </r>
  <r>
    <x v="2"/>
    <x v="0"/>
    <n v="79"/>
  </r>
  <r>
    <x v="4"/>
    <x v="0"/>
    <n v="33"/>
  </r>
  <r>
    <x v="7"/>
    <x v="0"/>
    <n v="30"/>
  </r>
  <r>
    <x v="6"/>
    <x v="0"/>
    <n v="94"/>
  </r>
  <r>
    <x v="7"/>
    <x v="0"/>
    <n v="90"/>
  </r>
  <r>
    <x v="4"/>
    <x v="0"/>
    <n v="84"/>
  </r>
  <r>
    <x v="7"/>
    <x v="0"/>
    <n v="94"/>
  </r>
  <r>
    <x v="6"/>
    <x v="0"/>
    <n v="31"/>
  </r>
  <r>
    <x v="7"/>
    <x v="0"/>
    <n v="82"/>
  </r>
  <r>
    <x v="3"/>
    <x v="0"/>
    <n v="44"/>
  </r>
  <r>
    <x v="1"/>
    <x v="0"/>
    <n v="73"/>
  </r>
  <r>
    <x v="0"/>
    <x v="0"/>
    <n v="37"/>
  </r>
  <r>
    <x v="2"/>
    <x v="0"/>
    <n v="63"/>
  </r>
  <r>
    <x v="7"/>
    <x v="0"/>
    <n v="59"/>
  </r>
  <r>
    <x v="4"/>
    <x v="0"/>
    <n v="43"/>
  </r>
  <r>
    <x v="0"/>
    <x v="0"/>
    <n v="66"/>
  </r>
  <r>
    <x v="4"/>
    <x v="0"/>
    <n v="75"/>
  </r>
  <r>
    <x v="7"/>
    <x v="0"/>
    <n v="50"/>
  </r>
  <r>
    <x v="2"/>
    <x v="0"/>
    <n v="56"/>
  </r>
  <r>
    <x v="6"/>
    <x v="0"/>
    <n v="75"/>
  </r>
  <r>
    <x v="3"/>
    <x v="0"/>
    <n v="80"/>
  </r>
  <r>
    <x v="4"/>
    <x v="0"/>
    <n v="79"/>
  </r>
  <r>
    <x v="5"/>
    <x v="0"/>
    <n v="69"/>
  </r>
  <r>
    <x v="4"/>
    <x v="0"/>
    <n v="100"/>
  </r>
  <r>
    <x v="5"/>
    <x v="0"/>
    <n v="66"/>
  </r>
  <r>
    <x v="2"/>
    <x v="0"/>
    <n v="28"/>
  </r>
  <r>
    <x v="3"/>
    <x v="0"/>
    <n v="76"/>
  </r>
  <r>
    <x v="7"/>
    <x v="0"/>
    <n v="33"/>
  </r>
  <r>
    <x v="3"/>
    <x v="0"/>
    <n v="44"/>
  </r>
  <r>
    <x v="0"/>
    <x v="0"/>
    <n v="56"/>
  </r>
  <r>
    <x v="1"/>
    <x v="0"/>
    <n v="72"/>
  </r>
  <r>
    <x v="2"/>
    <x v="0"/>
    <n v="75"/>
  </r>
  <r>
    <x v="5"/>
    <x v="0"/>
    <n v="52"/>
  </r>
  <r>
    <x v="7"/>
    <x v="0"/>
    <n v="83"/>
  </r>
  <r>
    <x v="3"/>
    <x v="0"/>
    <n v="66"/>
  </r>
  <r>
    <x v="6"/>
    <x v="0"/>
    <n v="32"/>
  </r>
  <r>
    <x v="1"/>
    <x v="0"/>
    <n v="53"/>
  </r>
  <r>
    <x v="4"/>
    <x v="0"/>
    <n v="51"/>
  </r>
  <r>
    <x v="4"/>
    <x v="0"/>
    <n v="69"/>
  </r>
  <r>
    <x v="1"/>
    <x v="0"/>
    <n v="49"/>
  </r>
  <r>
    <x v="1"/>
    <x v="0"/>
    <n v="72"/>
  </r>
  <r>
    <x v="6"/>
    <x v="0"/>
    <n v="94"/>
  </r>
  <r>
    <x v="5"/>
    <x v="0"/>
    <n v="27"/>
  </r>
  <r>
    <x v="7"/>
    <x v="0"/>
    <n v="35"/>
  </r>
  <r>
    <x v="7"/>
    <x v="0"/>
    <n v="38"/>
  </r>
  <r>
    <x v="1"/>
    <x v="0"/>
    <n v="50"/>
  </r>
  <r>
    <x v="6"/>
    <x v="0"/>
    <n v="92"/>
  </r>
  <r>
    <x v="1"/>
    <x v="0"/>
    <n v="22"/>
  </r>
  <r>
    <x v="7"/>
    <x v="0"/>
    <n v="48"/>
  </r>
  <r>
    <x v="1"/>
    <x v="0"/>
    <n v="40"/>
  </r>
  <r>
    <x v="5"/>
    <x v="0"/>
    <n v="27"/>
  </r>
  <r>
    <x v="3"/>
    <x v="0"/>
    <n v="25"/>
  </r>
  <r>
    <x v="4"/>
    <x v="0"/>
    <n v="52"/>
  </r>
  <r>
    <x v="7"/>
    <x v="0"/>
    <n v="78"/>
  </r>
  <r>
    <x v="5"/>
    <x v="0"/>
    <n v="24"/>
  </r>
  <r>
    <x v="4"/>
    <x v="0"/>
    <n v="65"/>
  </r>
  <r>
    <x v="1"/>
    <x v="0"/>
    <n v="90"/>
  </r>
  <r>
    <x v="0"/>
    <x v="0"/>
    <n v="46"/>
  </r>
  <r>
    <x v="5"/>
    <x v="0"/>
    <n v="29"/>
  </r>
  <r>
    <x v="5"/>
    <x v="0"/>
    <n v="45"/>
  </r>
  <r>
    <x v="7"/>
    <x v="0"/>
    <n v="25"/>
  </r>
  <r>
    <x v="1"/>
    <x v="0"/>
    <n v="46"/>
  </r>
  <r>
    <x v="0"/>
    <x v="0"/>
    <n v="56"/>
  </r>
  <r>
    <x v="0"/>
    <x v="0"/>
    <n v="35"/>
  </r>
  <r>
    <x v="4"/>
    <x v="0"/>
    <n v="38"/>
  </r>
  <r>
    <x v="1"/>
    <x v="0"/>
    <n v="39"/>
  </r>
  <r>
    <x v="4"/>
    <x v="0"/>
    <n v="75"/>
  </r>
  <r>
    <x v="2"/>
    <x v="0"/>
    <n v="54"/>
  </r>
  <r>
    <x v="0"/>
    <x v="0"/>
    <n v="42"/>
  </r>
  <r>
    <x v="0"/>
    <x v="0"/>
    <n v="34"/>
  </r>
  <r>
    <x v="7"/>
    <x v="0"/>
    <n v="25"/>
  </r>
  <r>
    <x v="1"/>
    <x v="0"/>
    <n v="93"/>
  </r>
  <r>
    <x v="5"/>
    <x v="0"/>
    <n v="97"/>
  </r>
  <r>
    <x v="0"/>
    <x v="0"/>
    <n v="66"/>
  </r>
  <r>
    <x v="0"/>
    <x v="0"/>
    <n v="36"/>
  </r>
  <r>
    <x v="2"/>
    <x v="0"/>
    <n v="96"/>
  </r>
  <r>
    <x v="4"/>
    <x v="0"/>
    <n v="87"/>
  </r>
  <r>
    <x v="5"/>
    <x v="0"/>
    <n v="93"/>
  </r>
  <r>
    <x v="5"/>
    <x v="0"/>
    <n v="80"/>
  </r>
  <r>
    <x v="4"/>
    <x v="0"/>
    <n v="24"/>
  </r>
  <r>
    <x v="6"/>
    <x v="0"/>
    <n v="66"/>
  </r>
  <r>
    <x v="3"/>
    <x v="0"/>
    <n v="31"/>
  </r>
  <r>
    <x v="1"/>
    <x v="0"/>
    <n v="65"/>
  </r>
  <r>
    <x v="3"/>
    <x v="0"/>
    <n v="64"/>
  </r>
  <r>
    <x v="2"/>
    <x v="0"/>
    <n v="21"/>
  </r>
  <r>
    <x v="4"/>
    <x v="0"/>
    <n v="95"/>
  </r>
  <r>
    <x v="4"/>
    <x v="0"/>
    <n v="35"/>
  </r>
  <r>
    <x v="0"/>
    <x v="0"/>
    <n v="40"/>
  </r>
  <r>
    <x v="0"/>
    <x v="0"/>
    <n v="99"/>
  </r>
  <r>
    <x v="1"/>
    <x v="0"/>
    <n v="41"/>
  </r>
  <r>
    <x v="7"/>
    <x v="0"/>
    <n v="49"/>
  </r>
  <r>
    <x v="3"/>
    <x v="0"/>
    <n v="87"/>
  </r>
  <r>
    <x v="6"/>
    <x v="0"/>
    <n v="25"/>
  </r>
  <r>
    <x v="7"/>
    <x v="0"/>
    <n v="77"/>
  </r>
  <r>
    <x v="6"/>
    <x v="0"/>
    <n v="54"/>
  </r>
  <r>
    <x v="7"/>
    <x v="0"/>
    <n v="22"/>
  </r>
  <r>
    <x v="5"/>
    <x v="0"/>
    <n v="89"/>
  </r>
  <r>
    <x v="1"/>
    <x v="0"/>
    <n v="65"/>
  </r>
  <r>
    <x v="4"/>
    <x v="0"/>
    <n v="60"/>
  </r>
  <r>
    <x v="2"/>
    <x v="0"/>
    <n v="28"/>
  </r>
  <r>
    <x v="3"/>
    <x v="0"/>
    <n v="85"/>
  </r>
  <r>
    <x v="2"/>
    <x v="0"/>
    <n v="45"/>
  </r>
  <r>
    <x v="7"/>
    <x v="0"/>
    <n v="31"/>
  </r>
  <r>
    <x v="1"/>
    <x v="0"/>
    <n v="34"/>
  </r>
  <r>
    <x v="4"/>
    <x v="0"/>
    <n v="30"/>
  </r>
  <r>
    <x v="6"/>
    <x v="0"/>
    <n v="75"/>
  </r>
  <r>
    <x v="2"/>
    <x v="0"/>
    <n v="90"/>
  </r>
  <r>
    <x v="7"/>
    <x v="0"/>
    <n v="51"/>
  </r>
  <r>
    <x v="7"/>
    <x v="0"/>
    <n v="97"/>
  </r>
  <r>
    <x v="2"/>
    <x v="0"/>
    <n v="98"/>
  </r>
  <r>
    <x v="6"/>
    <x v="0"/>
    <n v="56"/>
  </r>
  <r>
    <x v="4"/>
    <x v="0"/>
    <n v="57"/>
  </r>
  <r>
    <x v="5"/>
    <x v="0"/>
    <n v="53"/>
  </r>
  <r>
    <x v="7"/>
    <x v="0"/>
    <n v="75"/>
  </r>
  <r>
    <x v="0"/>
    <x v="0"/>
    <n v="53"/>
  </r>
  <r>
    <x v="0"/>
    <x v="0"/>
    <n v="23"/>
  </r>
  <r>
    <x v="0"/>
    <x v="0"/>
    <n v="99"/>
  </r>
  <r>
    <x v="0"/>
    <x v="0"/>
    <n v="53"/>
  </r>
  <r>
    <x v="2"/>
    <x v="0"/>
    <n v="39"/>
  </r>
  <r>
    <x v="3"/>
    <x v="0"/>
    <n v="89"/>
  </r>
  <r>
    <x v="6"/>
    <x v="0"/>
    <n v="42"/>
  </r>
  <r>
    <x v="5"/>
    <x v="0"/>
    <n v="74"/>
  </r>
  <r>
    <x v="2"/>
    <x v="0"/>
    <n v="95"/>
  </r>
  <r>
    <x v="2"/>
    <x v="0"/>
    <n v="53"/>
  </r>
  <r>
    <x v="7"/>
    <x v="0"/>
    <n v="90"/>
  </r>
  <r>
    <x v="7"/>
    <x v="0"/>
    <n v="71"/>
  </r>
  <r>
    <x v="0"/>
    <x v="0"/>
    <n v="82"/>
  </r>
  <r>
    <x v="6"/>
    <x v="0"/>
    <n v="92"/>
  </r>
  <r>
    <x v="1"/>
    <x v="0"/>
    <n v="45"/>
  </r>
  <r>
    <x v="5"/>
    <x v="0"/>
    <n v="61"/>
  </r>
  <r>
    <x v="5"/>
    <x v="0"/>
    <n v="86"/>
  </r>
  <r>
    <x v="6"/>
    <x v="0"/>
    <n v="64"/>
  </r>
  <r>
    <x v="0"/>
    <x v="0"/>
    <n v="90"/>
  </r>
  <r>
    <x v="5"/>
    <x v="0"/>
    <n v="21"/>
  </r>
  <r>
    <x v="0"/>
    <x v="0"/>
    <n v="31"/>
  </r>
  <r>
    <x v="3"/>
    <x v="0"/>
    <n v="77"/>
  </r>
  <r>
    <x v="6"/>
    <x v="0"/>
    <n v="87"/>
  </r>
  <r>
    <x v="5"/>
    <x v="0"/>
    <n v="64"/>
  </r>
  <r>
    <x v="0"/>
    <x v="0"/>
    <n v="82"/>
  </r>
  <r>
    <x v="4"/>
    <x v="0"/>
    <n v="45"/>
  </r>
  <r>
    <x v="0"/>
    <x v="0"/>
    <n v="92"/>
  </r>
  <r>
    <x v="2"/>
    <x v="0"/>
    <n v="54"/>
  </r>
  <r>
    <x v="7"/>
    <x v="0"/>
    <n v="68"/>
  </r>
  <r>
    <x v="5"/>
    <x v="0"/>
    <n v="96"/>
  </r>
  <r>
    <x v="5"/>
    <x v="0"/>
    <n v="30"/>
  </r>
  <r>
    <x v="4"/>
    <x v="0"/>
    <n v="48"/>
  </r>
  <r>
    <x v="6"/>
    <x v="0"/>
    <n v="25"/>
  </r>
  <r>
    <x v="0"/>
    <x v="0"/>
    <n v="33"/>
  </r>
  <r>
    <x v="2"/>
    <x v="0"/>
    <n v="56"/>
  </r>
  <r>
    <x v="2"/>
    <x v="0"/>
    <n v="58"/>
  </r>
  <r>
    <x v="7"/>
    <x v="0"/>
    <n v="69"/>
  </r>
  <r>
    <x v="0"/>
    <x v="0"/>
    <n v="74"/>
  </r>
  <r>
    <x v="5"/>
    <x v="0"/>
    <n v="95"/>
  </r>
  <r>
    <x v="5"/>
    <x v="0"/>
    <n v="42"/>
  </r>
  <r>
    <x v="0"/>
    <x v="0"/>
    <n v="64"/>
  </r>
  <r>
    <x v="7"/>
    <x v="0"/>
    <n v="50"/>
  </r>
  <r>
    <x v="7"/>
    <x v="0"/>
    <n v="49"/>
  </r>
  <r>
    <x v="0"/>
    <x v="0"/>
    <n v="75"/>
  </r>
  <r>
    <x v="5"/>
    <x v="0"/>
    <n v="93"/>
  </r>
  <r>
    <x v="6"/>
    <x v="0"/>
    <n v="81"/>
  </r>
  <r>
    <x v="2"/>
    <x v="0"/>
    <n v="23"/>
  </r>
  <r>
    <x v="0"/>
    <x v="0"/>
    <n v="85"/>
  </r>
  <r>
    <x v="0"/>
    <x v="0"/>
    <n v="58"/>
  </r>
  <r>
    <x v="0"/>
    <x v="0"/>
    <n v="35"/>
  </r>
  <r>
    <x v="2"/>
    <x v="0"/>
    <n v="71"/>
  </r>
  <r>
    <x v="3"/>
    <x v="0"/>
    <n v="57"/>
  </r>
  <r>
    <x v="2"/>
    <x v="0"/>
    <n v="70"/>
  </r>
  <r>
    <x v="3"/>
    <x v="0"/>
    <n v="88"/>
  </r>
  <r>
    <x v="2"/>
    <x v="0"/>
    <n v="54"/>
  </r>
  <r>
    <x v="3"/>
    <x v="0"/>
    <n v="75"/>
  </r>
  <r>
    <x v="4"/>
    <x v="0"/>
    <n v="41"/>
  </r>
  <r>
    <x v="7"/>
    <x v="0"/>
    <n v="86"/>
  </r>
  <r>
    <x v="1"/>
    <x v="0"/>
    <n v="65"/>
  </r>
  <r>
    <x v="6"/>
    <x v="0"/>
    <n v="39"/>
  </r>
  <r>
    <x v="1"/>
    <x v="0"/>
    <n v="79"/>
  </r>
  <r>
    <x v="1"/>
    <x v="0"/>
    <n v="66"/>
  </r>
  <r>
    <x v="4"/>
    <x v="0"/>
    <n v="84"/>
  </r>
  <r>
    <x v="0"/>
    <x v="0"/>
    <n v="58"/>
  </r>
  <r>
    <x v="2"/>
    <x v="0"/>
    <n v="87"/>
  </r>
  <r>
    <x v="5"/>
    <x v="0"/>
    <n v="53"/>
  </r>
  <r>
    <x v="0"/>
    <x v="0"/>
    <n v="85"/>
  </r>
  <r>
    <x v="3"/>
    <x v="0"/>
    <n v="48"/>
  </r>
  <r>
    <x v="6"/>
    <x v="0"/>
    <n v="64"/>
  </r>
  <r>
    <x v="6"/>
    <x v="0"/>
    <n v="28"/>
  </r>
  <r>
    <x v="3"/>
    <x v="0"/>
    <n v="56"/>
  </r>
  <r>
    <x v="0"/>
    <x v="0"/>
    <n v="79"/>
  </r>
  <r>
    <x v="7"/>
    <x v="0"/>
    <n v="40"/>
  </r>
  <r>
    <x v="1"/>
    <x v="0"/>
    <n v="96"/>
  </r>
  <r>
    <x v="1"/>
    <x v="0"/>
    <n v="33"/>
  </r>
  <r>
    <x v="6"/>
    <x v="0"/>
    <n v="32"/>
  </r>
  <r>
    <x v="5"/>
    <x v="0"/>
    <n v="94"/>
  </r>
  <r>
    <x v="7"/>
    <x v="0"/>
    <n v="73"/>
  </r>
  <r>
    <x v="2"/>
    <x v="0"/>
    <n v="77"/>
  </r>
  <r>
    <x v="3"/>
    <x v="0"/>
    <n v="38"/>
  </r>
  <r>
    <x v="2"/>
    <x v="0"/>
    <n v="25"/>
  </r>
  <r>
    <x v="7"/>
    <x v="0"/>
    <n v="57"/>
  </r>
  <r>
    <x v="3"/>
    <x v="0"/>
    <n v="31"/>
  </r>
  <r>
    <x v="0"/>
    <x v="0"/>
    <n v="96"/>
  </r>
  <r>
    <x v="5"/>
    <x v="0"/>
    <n v="79"/>
  </r>
  <r>
    <x v="2"/>
    <x v="0"/>
    <n v="85"/>
  </r>
  <r>
    <x v="3"/>
    <x v="0"/>
    <n v="80"/>
  </r>
  <r>
    <x v="4"/>
    <x v="0"/>
    <n v="80"/>
  </r>
  <r>
    <x v="0"/>
    <x v="0"/>
    <n v="29"/>
  </r>
  <r>
    <x v="7"/>
    <x v="0"/>
    <n v="94"/>
  </r>
  <r>
    <x v="2"/>
    <x v="0"/>
    <n v="94"/>
  </r>
  <r>
    <x v="6"/>
    <x v="0"/>
    <n v="44"/>
  </r>
  <r>
    <x v="7"/>
    <x v="0"/>
    <n v="49"/>
  </r>
  <r>
    <x v="5"/>
    <x v="0"/>
    <n v="63"/>
  </r>
  <r>
    <x v="3"/>
    <x v="0"/>
    <n v="33"/>
  </r>
  <r>
    <x v="1"/>
    <x v="0"/>
    <n v="94"/>
  </r>
  <r>
    <x v="6"/>
    <x v="0"/>
    <n v="94"/>
  </r>
  <r>
    <x v="6"/>
    <x v="0"/>
    <n v="24"/>
  </r>
  <r>
    <x v="6"/>
    <x v="0"/>
    <n v="26"/>
  </r>
  <r>
    <x v="5"/>
    <x v="0"/>
    <n v="25"/>
  </r>
  <r>
    <x v="7"/>
    <x v="0"/>
    <n v="89"/>
  </r>
  <r>
    <x v="5"/>
    <x v="0"/>
    <n v="68"/>
  </r>
  <r>
    <x v="1"/>
    <x v="0"/>
    <n v="58"/>
  </r>
  <r>
    <x v="0"/>
    <x v="0"/>
    <n v="57"/>
  </r>
  <r>
    <x v="0"/>
    <x v="0"/>
    <n v="57"/>
  </r>
  <r>
    <x v="4"/>
    <x v="0"/>
    <n v="45"/>
  </r>
  <r>
    <x v="7"/>
    <x v="0"/>
    <n v="31"/>
  </r>
  <r>
    <x v="6"/>
    <x v="0"/>
    <n v="70"/>
  </r>
  <r>
    <x v="6"/>
    <x v="0"/>
    <n v="71"/>
  </r>
  <r>
    <x v="3"/>
    <x v="0"/>
    <n v="97"/>
  </r>
  <r>
    <x v="2"/>
    <x v="0"/>
    <n v="25"/>
  </r>
  <r>
    <x v="1"/>
    <x v="0"/>
    <n v="26"/>
  </r>
  <r>
    <x v="1"/>
    <x v="0"/>
    <n v="50"/>
  </r>
  <r>
    <x v="2"/>
    <x v="0"/>
    <n v="50"/>
  </r>
  <r>
    <x v="3"/>
    <x v="0"/>
    <n v="73"/>
  </r>
  <r>
    <x v="3"/>
    <x v="0"/>
    <n v="48"/>
  </r>
  <r>
    <x v="6"/>
    <x v="0"/>
    <n v="46"/>
  </r>
  <r>
    <x v="1"/>
    <x v="0"/>
    <n v="72"/>
  </r>
  <r>
    <x v="2"/>
    <x v="0"/>
    <n v="22"/>
  </r>
  <r>
    <x v="0"/>
    <x v="0"/>
    <n v="26"/>
  </r>
  <r>
    <x v="4"/>
    <x v="0"/>
    <n v="95"/>
  </r>
  <r>
    <x v="6"/>
    <x v="0"/>
    <n v="33"/>
  </r>
  <r>
    <x v="6"/>
    <x v="0"/>
    <n v="20"/>
  </r>
  <r>
    <x v="2"/>
    <x v="0"/>
    <n v="73"/>
  </r>
  <r>
    <x v="2"/>
    <x v="0"/>
    <n v="68"/>
  </r>
  <r>
    <x v="2"/>
    <x v="0"/>
    <n v="97"/>
  </r>
  <r>
    <x v="4"/>
    <x v="0"/>
    <n v="79"/>
  </r>
  <r>
    <x v="4"/>
    <x v="0"/>
    <n v="47"/>
  </r>
  <r>
    <x v="3"/>
    <x v="0"/>
    <n v="71"/>
  </r>
  <r>
    <x v="7"/>
    <x v="0"/>
    <n v="96"/>
  </r>
  <r>
    <x v="3"/>
    <x v="0"/>
    <n v="42"/>
  </r>
  <r>
    <x v="2"/>
    <x v="0"/>
    <n v="90"/>
  </r>
  <r>
    <x v="5"/>
    <x v="0"/>
    <n v="42"/>
  </r>
  <r>
    <x v="1"/>
    <x v="0"/>
    <n v="41"/>
  </r>
  <r>
    <x v="4"/>
    <x v="0"/>
    <n v="51"/>
  </r>
  <r>
    <x v="5"/>
    <x v="0"/>
    <n v="50"/>
  </r>
  <r>
    <x v="3"/>
    <x v="0"/>
    <n v="84"/>
  </r>
  <r>
    <x v="4"/>
    <x v="0"/>
    <n v="33"/>
  </r>
  <r>
    <x v="7"/>
    <x v="0"/>
    <n v="74"/>
  </r>
  <r>
    <x v="1"/>
    <x v="0"/>
    <n v="51"/>
  </r>
  <r>
    <x v="2"/>
    <x v="0"/>
    <n v="73"/>
  </r>
  <r>
    <x v="7"/>
    <x v="0"/>
    <n v="48"/>
  </r>
  <r>
    <x v="6"/>
    <x v="0"/>
    <n v="90"/>
  </r>
  <r>
    <x v="6"/>
    <x v="0"/>
    <n v="43"/>
  </r>
  <r>
    <x v="5"/>
    <x v="0"/>
    <n v="49"/>
  </r>
  <r>
    <x v="4"/>
    <x v="0"/>
    <n v="63"/>
  </r>
  <r>
    <x v="3"/>
    <x v="0"/>
    <n v="62"/>
  </r>
  <r>
    <x v="6"/>
    <x v="0"/>
    <n v="23"/>
  </r>
  <r>
    <x v="4"/>
    <x v="0"/>
    <n v="55"/>
  </r>
  <r>
    <x v="6"/>
    <x v="0"/>
    <n v="100"/>
  </r>
  <r>
    <x v="5"/>
    <x v="0"/>
    <n v="33"/>
  </r>
  <r>
    <x v="6"/>
    <x v="0"/>
    <n v="42"/>
  </r>
  <r>
    <x v="5"/>
    <x v="0"/>
    <n v="75"/>
  </r>
  <r>
    <x v="0"/>
    <x v="0"/>
    <n v="83"/>
  </r>
  <r>
    <x v="1"/>
    <x v="0"/>
    <n v="58"/>
  </r>
  <r>
    <x v="3"/>
    <x v="0"/>
    <n v="63"/>
  </r>
  <r>
    <x v="6"/>
    <x v="0"/>
    <n v="50"/>
  </r>
  <r>
    <x v="4"/>
    <x v="0"/>
    <n v="57"/>
  </r>
  <r>
    <x v="4"/>
    <x v="0"/>
    <n v="85"/>
  </r>
  <r>
    <x v="5"/>
    <x v="0"/>
    <n v="27"/>
  </r>
  <r>
    <x v="4"/>
    <x v="0"/>
    <n v="81"/>
  </r>
  <r>
    <x v="7"/>
    <x v="0"/>
    <n v="59"/>
  </r>
  <r>
    <x v="7"/>
    <x v="0"/>
    <n v="37"/>
  </r>
  <r>
    <x v="2"/>
    <x v="0"/>
    <n v="92"/>
  </r>
  <r>
    <x v="3"/>
    <x v="0"/>
    <n v="24"/>
  </r>
  <r>
    <x v="3"/>
    <x v="0"/>
    <n v="54"/>
  </r>
  <r>
    <x v="7"/>
    <x v="0"/>
    <n v="49"/>
  </r>
  <r>
    <x v="0"/>
    <x v="0"/>
    <n v="68"/>
  </r>
  <r>
    <x v="0"/>
    <x v="0"/>
    <n v="31"/>
  </r>
  <r>
    <x v="2"/>
    <x v="0"/>
    <n v="89"/>
  </r>
  <r>
    <x v="3"/>
    <x v="0"/>
    <n v="84"/>
  </r>
  <r>
    <x v="4"/>
    <x v="0"/>
    <n v="40"/>
  </r>
  <r>
    <x v="2"/>
    <x v="0"/>
    <n v="92"/>
  </r>
  <r>
    <x v="3"/>
    <x v="0"/>
    <n v="78"/>
  </r>
  <r>
    <x v="0"/>
    <x v="0"/>
    <n v="77"/>
  </r>
  <r>
    <x v="7"/>
    <x v="0"/>
    <n v="81"/>
  </r>
  <r>
    <x v="5"/>
    <x v="0"/>
    <n v="55"/>
  </r>
  <r>
    <x v="6"/>
    <x v="0"/>
    <n v="70"/>
  </r>
  <r>
    <x v="4"/>
    <x v="0"/>
    <n v="61"/>
  </r>
  <r>
    <x v="4"/>
    <x v="0"/>
    <n v="99"/>
  </r>
  <r>
    <x v="4"/>
    <x v="0"/>
    <n v="94"/>
  </r>
  <r>
    <x v="2"/>
    <x v="0"/>
    <n v="88"/>
  </r>
  <r>
    <x v="6"/>
    <x v="0"/>
    <n v="65"/>
  </r>
  <r>
    <x v="5"/>
    <x v="0"/>
    <n v="67"/>
  </r>
  <r>
    <x v="0"/>
    <x v="0"/>
    <n v="32"/>
  </r>
  <r>
    <x v="7"/>
    <x v="0"/>
    <n v="31"/>
  </r>
  <r>
    <x v="7"/>
    <x v="0"/>
    <n v="67"/>
  </r>
  <r>
    <x v="1"/>
    <x v="0"/>
    <n v="25"/>
  </r>
  <r>
    <x v="6"/>
    <x v="0"/>
    <n v="74"/>
  </r>
  <r>
    <x v="3"/>
    <x v="0"/>
    <n v="23"/>
  </r>
  <r>
    <x v="6"/>
    <x v="0"/>
    <n v="98"/>
  </r>
  <r>
    <x v="0"/>
    <x v="0"/>
    <n v="44"/>
  </r>
  <r>
    <x v="1"/>
    <x v="0"/>
    <n v="91"/>
  </r>
  <r>
    <x v="3"/>
    <x v="0"/>
    <n v="63"/>
  </r>
  <r>
    <x v="7"/>
    <x v="0"/>
    <n v="99"/>
  </r>
  <r>
    <x v="7"/>
    <x v="0"/>
    <n v="42"/>
  </r>
  <r>
    <x v="6"/>
    <x v="0"/>
    <n v="51"/>
  </r>
  <r>
    <x v="6"/>
    <x v="0"/>
    <n v="73"/>
  </r>
  <r>
    <x v="1"/>
    <x v="0"/>
    <n v="23"/>
  </r>
  <r>
    <x v="1"/>
    <x v="0"/>
    <n v="48"/>
  </r>
  <r>
    <x v="1"/>
    <x v="0"/>
    <n v="41"/>
  </r>
  <r>
    <x v="3"/>
    <x v="0"/>
    <n v="76"/>
  </r>
  <r>
    <x v="2"/>
    <x v="0"/>
    <n v="36"/>
  </r>
  <r>
    <x v="5"/>
    <x v="0"/>
    <n v="76"/>
  </r>
  <r>
    <x v="6"/>
    <x v="0"/>
    <n v="39"/>
  </r>
  <r>
    <x v="7"/>
    <x v="0"/>
    <n v="97"/>
  </r>
  <r>
    <x v="1"/>
    <x v="0"/>
    <n v="74"/>
  </r>
  <r>
    <x v="7"/>
    <x v="0"/>
    <n v="30"/>
  </r>
  <r>
    <x v="4"/>
    <x v="0"/>
    <n v="61"/>
  </r>
  <r>
    <x v="5"/>
    <x v="0"/>
    <n v="22"/>
  </r>
  <r>
    <x v="4"/>
    <x v="0"/>
    <n v="66"/>
  </r>
  <r>
    <x v="7"/>
    <x v="0"/>
    <n v="63"/>
  </r>
  <r>
    <x v="7"/>
    <x v="0"/>
    <n v="58"/>
  </r>
  <r>
    <x v="7"/>
    <x v="0"/>
    <n v="46"/>
  </r>
  <r>
    <x v="5"/>
    <x v="0"/>
    <n v="34"/>
  </r>
  <r>
    <x v="7"/>
    <x v="0"/>
    <n v="37"/>
  </r>
  <r>
    <x v="3"/>
    <x v="0"/>
    <n v="32"/>
  </r>
  <r>
    <x v="5"/>
    <x v="0"/>
    <n v="39"/>
  </r>
  <r>
    <x v="2"/>
    <x v="0"/>
    <n v="37"/>
  </r>
  <r>
    <x v="5"/>
    <x v="0"/>
    <n v="76"/>
  </r>
  <r>
    <x v="4"/>
    <x v="0"/>
    <n v="23"/>
  </r>
  <r>
    <x v="1"/>
    <x v="0"/>
    <n v="25"/>
  </r>
  <r>
    <x v="6"/>
    <x v="0"/>
    <n v="79"/>
  </r>
  <r>
    <x v="5"/>
    <x v="0"/>
    <n v="91"/>
  </r>
  <r>
    <x v="4"/>
    <x v="0"/>
    <n v="47"/>
  </r>
  <r>
    <x v="5"/>
    <x v="0"/>
    <n v="38"/>
  </r>
  <r>
    <x v="6"/>
    <x v="0"/>
    <n v="69"/>
  </r>
  <r>
    <x v="7"/>
    <x v="0"/>
    <n v="26"/>
  </r>
  <r>
    <x v="0"/>
    <x v="0"/>
    <n v="96"/>
  </r>
  <r>
    <x v="2"/>
    <x v="0"/>
    <n v="31"/>
  </r>
  <r>
    <x v="5"/>
    <x v="0"/>
    <n v="83"/>
  </r>
  <r>
    <x v="5"/>
    <x v="0"/>
    <n v="55"/>
  </r>
  <r>
    <x v="4"/>
    <x v="0"/>
    <n v="65"/>
  </r>
  <r>
    <x v="1"/>
    <x v="0"/>
    <n v="84"/>
  </r>
  <r>
    <x v="3"/>
    <x v="0"/>
    <n v="27"/>
  </r>
  <r>
    <x v="0"/>
    <x v="0"/>
    <n v="85"/>
  </r>
  <r>
    <x v="0"/>
    <x v="0"/>
    <n v="68"/>
  </r>
  <r>
    <x v="1"/>
    <x v="0"/>
    <n v="40"/>
  </r>
  <r>
    <x v="3"/>
    <x v="0"/>
    <n v="98"/>
  </r>
  <r>
    <x v="5"/>
    <x v="0"/>
    <n v="67"/>
  </r>
  <r>
    <x v="5"/>
    <x v="0"/>
    <n v="82"/>
  </r>
  <r>
    <x v="6"/>
    <x v="0"/>
    <n v="55"/>
  </r>
  <r>
    <x v="0"/>
    <x v="0"/>
    <n v="68"/>
  </r>
  <r>
    <x v="4"/>
    <x v="0"/>
    <n v="71"/>
  </r>
  <r>
    <x v="6"/>
    <x v="0"/>
    <n v="62"/>
  </r>
  <r>
    <x v="4"/>
    <x v="0"/>
    <n v="77"/>
  </r>
  <r>
    <x v="2"/>
    <x v="0"/>
    <n v="81"/>
  </r>
  <r>
    <x v="1"/>
    <x v="0"/>
    <n v="46"/>
  </r>
  <r>
    <x v="3"/>
    <x v="0"/>
    <n v="60"/>
  </r>
  <r>
    <x v="4"/>
    <x v="0"/>
    <n v="33"/>
  </r>
  <r>
    <x v="3"/>
    <x v="0"/>
    <n v="43"/>
  </r>
  <r>
    <x v="7"/>
    <x v="0"/>
    <n v="86"/>
  </r>
  <r>
    <x v="4"/>
    <x v="0"/>
    <n v="92"/>
  </r>
  <r>
    <x v="0"/>
    <x v="0"/>
    <n v="34"/>
  </r>
  <r>
    <x v="6"/>
    <x v="0"/>
    <n v="96"/>
  </r>
  <r>
    <x v="4"/>
    <x v="0"/>
    <n v="41"/>
  </r>
  <r>
    <x v="2"/>
    <x v="0"/>
    <n v="32"/>
  </r>
  <r>
    <x v="5"/>
    <x v="0"/>
    <n v="39"/>
  </r>
  <r>
    <x v="3"/>
    <x v="0"/>
    <n v="53"/>
  </r>
  <r>
    <x v="2"/>
    <x v="0"/>
    <n v="61"/>
  </r>
  <r>
    <x v="5"/>
    <x v="0"/>
    <n v="72"/>
  </r>
  <r>
    <x v="1"/>
    <x v="0"/>
    <n v="66"/>
  </r>
  <r>
    <x v="0"/>
    <x v="0"/>
    <n v="97"/>
  </r>
  <r>
    <x v="6"/>
    <x v="0"/>
    <n v="84"/>
  </r>
  <r>
    <x v="2"/>
    <x v="0"/>
    <n v="71"/>
  </r>
  <r>
    <x v="4"/>
    <x v="0"/>
    <n v="67"/>
  </r>
  <r>
    <x v="5"/>
    <x v="0"/>
    <n v="31"/>
  </r>
  <r>
    <x v="0"/>
    <x v="0"/>
    <n v="36"/>
  </r>
  <r>
    <x v="1"/>
    <x v="0"/>
    <n v="83"/>
  </r>
  <r>
    <x v="3"/>
    <x v="0"/>
    <n v="67"/>
  </r>
  <r>
    <x v="2"/>
    <x v="0"/>
    <n v="30"/>
  </r>
  <r>
    <x v="7"/>
    <x v="0"/>
    <n v="83"/>
  </r>
  <r>
    <x v="3"/>
    <x v="0"/>
    <n v="45"/>
  </r>
  <r>
    <x v="1"/>
    <x v="0"/>
    <n v="51"/>
  </r>
  <r>
    <x v="5"/>
    <x v="0"/>
    <n v="40"/>
  </r>
  <r>
    <x v="7"/>
    <x v="0"/>
    <n v="99"/>
  </r>
  <r>
    <x v="2"/>
    <x v="0"/>
    <n v="95"/>
  </r>
  <r>
    <x v="2"/>
    <x v="0"/>
    <n v="31"/>
  </r>
  <r>
    <x v="3"/>
    <x v="0"/>
    <n v="27"/>
  </r>
  <r>
    <x v="3"/>
    <x v="0"/>
    <n v="36"/>
  </r>
  <r>
    <x v="6"/>
    <x v="0"/>
    <n v="48"/>
  </r>
  <r>
    <x v="4"/>
    <x v="0"/>
    <n v="77"/>
  </r>
  <r>
    <x v="0"/>
    <x v="0"/>
    <n v="71"/>
  </r>
  <r>
    <x v="2"/>
    <x v="0"/>
    <n v="30"/>
  </r>
  <r>
    <x v="0"/>
    <x v="0"/>
    <n v="77"/>
  </r>
  <r>
    <x v="6"/>
    <x v="0"/>
    <n v="99"/>
  </r>
  <r>
    <x v="0"/>
    <x v="0"/>
    <n v="72"/>
  </r>
  <r>
    <x v="3"/>
    <x v="0"/>
    <n v="59"/>
  </r>
  <r>
    <x v="5"/>
    <x v="0"/>
    <n v="45"/>
  </r>
  <r>
    <x v="0"/>
    <x v="0"/>
    <n v="63"/>
  </r>
  <r>
    <x v="5"/>
    <x v="0"/>
    <n v="57"/>
  </r>
  <r>
    <x v="1"/>
    <x v="0"/>
    <n v="70"/>
  </r>
  <r>
    <x v="1"/>
    <x v="0"/>
    <n v="88"/>
  </r>
  <r>
    <x v="1"/>
    <x v="0"/>
    <n v="88"/>
  </r>
  <r>
    <x v="2"/>
    <x v="0"/>
    <n v="42"/>
  </r>
  <r>
    <x v="4"/>
    <x v="0"/>
    <n v="59"/>
  </r>
  <r>
    <x v="1"/>
    <x v="0"/>
    <n v="57"/>
  </r>
  <r>
    <x v="6"/>
    <x v="0"/>
    <n v="56"/>
  </r>
  <r>
    <x v="7"/>
    <x v="0"/>
    <n v="58"/>
  </r>
  <r>
    <x v="5"/>
    <x v="0"/>
    <n v="62"/>
  </r>
  <r>
    <x v="3"/>
    <x v="0"/>
    <n v="66"/>
  </r>
  <r>
    <x v="1"/>
    <x v="0"/>
    <n v="62"/>
  </r>
  <r>
    <x v="4"/>
    <x v="0"/>
    <n v="21"/>
  </r>
  <r>
    <x v="1"/>
    <x v="0"/>
    <n v="94"/>
  </r>
  <r>
    <x v="6"/>
    <x v="0"/>
    <n v="30"/>
  </r>
  <r>
    <x v="2"/>
    <x v="0"/>
    <n v="43"/>
  </r>
  <r>
    <x v="5"/>
    <x v="0"/>
    <n v="81"/>
  </r>
  <r>
    <x v="2"/>
    <x v="0"/>
    <n v="73"/>
  </r>
  <r>
    <x v="3"/>
    <x v="0"/>
    <n v="41"/>
  </r>
  <r>
    <x v="0"/>
    <x v="0"/>
    <n v="75"/>
  </r>
  <r>
    <x v="6"/>
    <x v="0"/>
    <n v="20"/>
  </r>
  <r>
    <x v="7"/>
    <x v="0"/>
    <n v="22"/>
  </r>
  <r>
    <x v="4"/>
    <x v="0"/>
    <n v="76"/>
  </r>
  <r>
    <x v="1"/>
    <x v="0"/>
    <n v="63"/>
  </r>
  <r>
    <x v="2"/>
    <x v="0"/>
    <n v="43"/>
  </r>
  <r>
    <x v="6"/>
    <x v="0"/>
    <n v="23"/>
  </r>
  <r>
    <x v="7"/>
    <x v="0"/>
    <n v="59"/>
  </r>
  <r>
    <x v="5"/>
    <x v="0"/>
    <n v="25"/>
  </r>
  <r>
    <x v="3"/>
    <x v="0"/>
    <n v="61"/>
  </r>
  <r>
    <x v="1"/>
    <x v="0"/>
    <n v="34"/>
  </r>
  <r>
    <x v="2"/>
    <x v="0"/>
    <n v="80"/>
  </r>
  <r>
    <x v="2"/>
    <x v="0"/>
    <n v="89"/>
  </r>
  <r>
    <x v="1"/>
    <x v="0"/>
    <n v="24"/>
  </r>
  <r>
    <x v="6"/>
    <x v="0"/>
    <n v="46"/>
  </r>
  <r>
    <x v="1"/>
    <x v="0"/>
    <n v="72"/>
  </r>
  <r>
    <x v="7"/>
    <x v="0"/>
    <n v="81"/>
  </r>
  <r>
    <x v="7"/>
    <x v="0"/>
    <n v="49"/>
  </r>
  <r>
    <x v="0"/>
    <x v="0"/>
    <n v="39"/>
  </r>
  <r>
    <x v="0"/>
    <x v="0"/>
    <n v="72"/>
  </r>
  <r>
    <x v="0"/>
    <x v="0"/>
    <n v="88"/>
  </r>
  <r>
    <x v="4"/>
    <x v="0"/>
    <n v="77"/>
  </r>
  <r>
    <x v="5"/>
    <x v="0"/>
    <n v="81"/>
  </r>
  <r>
    <x v="5"/>
    <x v="0"/>
    <n v="85"/>
  </r>
  <r>
    <x v="5"/>
    <x v="0"/>
    <n v="50"/>
  </r>
  <r>
    <x v="7"/>
    <x v="0"/>
    <n v="93"/>
  </r>
  <r>
    <x v="0"/>
    <x v="0"/>
    <n v="20"/>
  </r>
  <r>
    <x v="5"/>
    <x v="0"/>
    <n v="31"/>
  </r>
  <r>
    <x v="6"/>
    <x v="0"/>
    <n v="93"/>
  </r>
  <r>
    <x v="7"/>
    <x v="0"/>
    <n v="50"/>
  </r>
  <r>
    <x v="4"/>
    <x v="0"/>
    <n v="47"/>
  </r>
  <r>
    <x v="1"/>
    <x v="0"/>
    <n v="88"/>
  </r>
  <r>
    <x v="5"/>
    <x v="0"/>
    <n v="46"/>
  </r>
  <r>
    <x v="7"/>
    <x v="0"/>
    <n v="88"/>
  </r>
  <r>
    <x v="4"/>
    <x v="0"/>
    <n v="41"/>
  </r>
  <r>
    <x v="3"/>
    <x v="0"/>
    <n v="69"/>
  </r>
  <r>
    <x v="5"/>
    <x v="0"/>
    <n v="85"/>
  </r>
  <r>
    <x v="4"/>
    <x v="0"/>
    <n v="62"/>
  </r>
  <r>
    <x v="7"/>
    <x v="0"/>
    <n v="36"/>
  </r>
  <r>
    <x v="6"/>
    <x v="0"/>
    <n v="45"/>
  </r>
  <r>
    <x v="2"/>
    <x v="0"/>
    <n v="62"/>
  </r>
  <r>
    <x v="5"/>
    <x v="0"/>
    <n v="81"/>
  </r>
  <r>
    <x v="5"/>
    <x v="0"/>
    <n v="29"/>
  </r>
  <r>
    <x v="1"/>
    <x v="0"/>
    <n v="54"/>
  </r>
  <r>
    <x v="3"/>
    <x v="0"/>
    <n v="27"/>
  </r>
  <r>
    <x v="1"/>
    <x v="0"/>
    <n v="35"/>
  </r>
  <r>
    <x v="0"/>
    <x v="0"/>
    <n v="41"/>
  </r>
  <r>
    <x v="4"/>
    <x v="0"/>
    <n v="61"/>
  </r>
  <r>
    <x v="1"/>
    <x v="0"/>
    <n v="72"/>
  </r>
  <r>
    <x v="0"/>
    <x v="0"/>
    <n v="37"/>
  </r>
  <r>
    <x v="5"/>
    <x v="0"/>
    <n v="21"/>
  </r>
  <r>
    <x v="1"/>
    <x v="0"/>
    <n v="59"/>
  </r>
  <r>
    <x v="6"/>
    <x v="0"/>
    <n v="29"/>
  </r>
  <r>
    <x v="5"/>
    <x v="0"/>
    <n v="37"/>
  </r>
  <r>
    <x v="5"/>
    <x v="0"/>
    <n v="81"/>
  </r>
  <r>
    <x v="0"/>
    <x v="0"/>
    <n v="91"/>
  </r>
  <r>
    <x v="0"/>
    <x v="0"/>
    <n v="80"/>
  </r>
  <r>
    <x v="5"/>
    <x v="0"/>
    <n v="24"/>
  </r>
  <r>
    <x v="5"/>
    <x v="0"/>
    <n v="57"/>
  </r>
  <r>
    <x v="4"/>
    <x v="0"/>
    <n v="47"/>
  </r>
  <r>
    <x v="3"/>
    <x v="0"/>
    <n v="67"/>
  </r>
  <r>
    <x v="5"/>
    <x v="0"/>
    <n v="29"/>
  </r>
  <r>
    <x v="0"/>
    <x v="0"/>
    <n v="91"/>
  </r>
  <r>
    <x v="6"/>
    <x v="0"/>
    <n v="22"/>
  </r>
  <r>
    <x v="4"/>
    <x v="0"/>
    <n v="46"/>
  </r>
  <r>
    <x v="3"/>
    <x v="0"/>
    <n v="77"/>
  </r>
  <r>
    <x v="7"/>
    <x v="0"/>
    <n v="94"/>
  </r>
  <r>
    <x v="4"/>
    <x v="0"/>
    <n v="62"/>
  </r>
  <r>
    <x v="3"/>
    <x v="0"/>
    <n v="26"/>
  </r>
  <r>
    <x v="8"/>
    <x v="1"/>
    <n v="23"/>
  </r>
  <r>
    <x v="9"/>
    <x v="1"/>
    <n v="28"/>
  </r>
  <r>
    <x v="9"/>
    <x v="1"/>
    <n v="35"/>
  </r>
  <r>
    <x v="10"/>
    <x v="1"/>
    <n v="40"/>
  </r>
  <r>
    <x v="9"/>
    <x v="1"/>
    <n v="28"/>
  </r>
  <r>
    <x v="11"/>
    <x v="1"/>
    <n v="40"/>
  </r>
  <r>
    <x v="12"/>
    <x v="1"/>
    <n v="26"/>
  </r>
  <r>
    <x v="13"/>
    <x v="1"/>
    <n v="96"/>
  </r>
  <r>
    <x v="14"/>
    <x v="1"/>
    <n v="71"/>
  </r>
  <r>
    <x v="15"/>
    <x v="1"/>
    <n v="95"/>
  </r>
  <r>
    <x v="15"/>
    <x v="1"/>
    <n v="97"/>
  </r>
  <r>
    <x v="16"/>
    <x v="1"/>
    <n v="43"/>
  </r>
  <r>
    <x v="14"/>
    <x v="1"/>
    <n v="33"/>
  </r>
  <r>
    <x v="16"/>
    <x v="1"/>
    <n v="97"/>
  </r>
  <r>
    <x v="14"/>
    <x v="1"/>
    <n v="65"/>
  </r>
  <r>
    <x v="9"/>
    <x v="1"/>
    <n v="45"/>
  </r>
  <r>
    <x v="9"/>
    <x v="1"/>
    <n v="52"/>
  </r>
  <r>
    <x v="14"/>
    <x v="1"/>
    <n v="94"/>
  </r>
  <r>
    <x v="9"/>
    <x v="1"/>
    <n v="83"/>
  </r>
  <r>
    <x v="15"/>
    <x v="1"/>
    <n v="100"/>
  </r>
  <r>
    <x v="13"/>
    <x v="1"/>
    <n v="90"/>
  </r>
  <r>
    <x v="17"/>
    <x v="1"/>
    <n v="31"/>
  </r>
  <r>
    <x v="17"/>
    <x v="1"/>
    <n v="69"/>
  </r>
  <r>
    <x v="16"/>
    <x v="1"/>
    <n v="29"/>
  </r>
  <r>
    <x v="8"/>
    <x v="1"/>
    <n v="37"/>
  </r>
  <r>
    <x v="13"/>
    <x v="1"/>
    <n v="72"/>
  </r>
  <r>
    <x v="10"/>
    <x v="1"/>
    <n v="68"/>
  </r>
  <r>
    <x v="16"/>
    <x v="1"/>
    <n v="67"/>
  </r>
  <r>
    <x v="17"/>
    <x v="1"/>
    <n v="35"/>
  </r>
  <r>
    <x v="13"/>
    <x v="1"/>
    <n v="38"/>
  </r>
  <r>
    <x v="17"/>
    <x v="1"/>
    <n v="39"/>
  </r>
  <r>
    <x v="15"/>
    <x v="1"/>
    <n v="35"/>
  </r>
  <r>
    <x v="14"/>
    <x v="1"/>
    <n v="88"/>
  </r>
  <r>
    <x v="11"/>
    <x v="1"/>
    <n v="56"/>
  </r>
  <r>
    <x v="10"/>
    <x v="1"/>
    <n v="60"/>
  </r>
  <r>
    <x v="16"/>
    <x v="1"/>
    <n v="53"/>
  </r>
  <r>
    <x v="8"/>
    <x v="1"/>
    <n v="23"/>
  </r>
  <r>
    <x v="12"/>
    <x v="1"/>
    <n v="94"/>
  </r>
  <r>
    <x v="10"/>
    <x v="1"/>
    <n v="83"/>
  </r>
  <r>
    <x v="16"/>
    <x v="1"/>
    <n v="39"/>
  </r>
  <r>
    <x v="8"/>
    <x v="1"/>
    <n v="89"/>
  </r>
  <r>
    <x v="13"/>
    <x v="1"/>
    <n v="41"/>
  </r>
  <r>
    <x v="12"/>
    <x v="1"/>
    <n v="38"/>
  </r>
  <r>
    <x v="9"/>
    <x v="1"/>
    <n v="36"/>
  </r>
  <r>
    <x v="16"/>
    <x v="1"/>
    <n v="66"/>
  </r>
  <r>
    <x v="18"/>
    <x v="1"/>
    <n v="88"/>
  </r>
  <r>
    <x v="12"/>
    <x v="1"/>
    <n v="72"/>
  </r>
  <r>
    <x v="13"/>
    <x v="1"/>
    <n v="95"/>
  </r>
  <r>
    <x v="15"/>
    <x v="1"/>
    <n v="77"/>
  </r>
  <r>
    <x v="18"/>
    <x v="1"/>
    <n v="48"/>
  </r>
  <r>
    <x v="14"/>
    <x v="1"/>
    <n v="36"/>
  </r>
  <r>
    <x v="8"/>
    <x v="1"/>
    <n v="22"/>
  </r>
  <r>
    <x v="16"/>
    <x v="1"/>
    <n v="69"/>
  </r>
  <r>
    <x v="8"/>
    <x v="1"/>
    <n v="83"/>
  </r>
  <r>
    <x v="13"/>
    <x v="1"/>
    <n v="20"/>
  </r>
  <r>
    <x v="14"/>
    <x v="1"/>
    <n v="88"/>
  </r>
  <r>
    <x v="14"/>
    <x v="1"/>
    <n v="23"/>
  </r>
  <r>
    <x v="15"/>
    <x v="1"/>
    <n v="23"/>
  </r>
  <r>
    <x v="16"/>
    <x v="1"/>
    <n v="94"/>
  </r>
  <r>
    <x v="8"/>
    <x v="1"/>
    <n v="73"/>
  </r>
  <r>
    <x v="16"/>
    <x v="1"/>
    <n v="69"/>
  </r>
  <r>
    <x v="16"/>
    <x v="1"/>
    <n v="52"/>
  </r>
  <r>
    <x v="12"/>
    <x v="1"/>
    <n v="23"/>
  </r>
  <r>
    <x v="14"/>
    <x v="1"/>
    <n v="93"/>
  </r>
  <r>
    <x v="12"/>
    <x v="1"/>
    <n v="35"/>
  </r>
  <r>
    <x v="9"/>
    <x v="1"/>
    <n v="59"/>
  </r>
  <r>
    <x v="12"/>
    <x v="1"/>
    <n v="25"/>
  </r>
  <r>
    <x v="17"/>
    <x v="1"/>
    <n v="96"/>
  </r>
  <r>
    <x v="12"/>
    <x v="1"/>
    <n v="20"/>
  </r>
  <r>
    <x v="12"/>
    <x v="1"/>
    <n v="52"/>
  </r>
  <r>
    <x v="15"/>
    <x v="1"/>
    <n v="50"/>
  </r>
  <r>
    <x v="16"/>
    <x v="1"/>
    <n v="98"/>
  </r>
  <r>
    <x v="12"/>
    <x v="1"/>
    <n v="66"/>
  </r>
  <r>
    <x v="10"/>
    <x v="1"/>
    <n v="86"/>
  </r>
  <r>
    <x v="15"/>
    <x v="1"/>
    <n v="38"/>
  </r>
  <r>
    <x v="10"/>
    <x v="1"/>
    <n v="36"/>
  </r>
  <r>
    <x v="11"/>
    <x v="1"/>
    <n v="73"/>
  </r>
  <r>
    <x v="15"/>
    <x v="1"/>
    <n v="23"/>
  </r>
  <r>
    <x v="9"/>
    <x v="1"/>
    <n v="36"/>
  </r>
  <r>
    <x v="13"/>
    <x v="1"/>
    <n v="23"/>
  </r>
  <r>
    <x v="10"/>
    <x v="1"/>
    <n v="89"/>
  </r>
  <r>
    <x v="11"/>
    <x v="1"/>
    <n v="57"/>
  </r>
  <r>
    <x v="17"/>
    <x v="1"/>
    <n v="48"/>
  </r>
  <r>
    <x v="16"/>
    <x v="1"/>
    <n v="26"/>
  </r>
  <r>
    <x v="16"/>
    <x v="1"/>
    <n v="59"/>
  </r>
  <r>
    <x v="14"/>
    <x v="1"/>
    <n v="94"/>
  </r>
  <r>
    <x v="10"/>
    <x v="1"/>
    <n v="58"/>
  </r>
  <r>
    <x v="14"/>
    <x v="1"/>
    <n v="30"/>
  </r>
  <r>
    <x v="10"/>
    <x v="1"/>
    <n v="87"/>
  </r>
  <r>
    <x v="10"/>
    <x v="1"/>
    <n v="94"/>
  </r>
  <r>
    <x v="16"/>
    <x v="1"/>
    <n v="80"/>
  </r>
  <r>
    <x v="8"/>
    <x v="1"/>
    <n v="92"/>
  </r>
  <r>
    <x v="13"/>
    <x v="1"/>
    <n v="54"/>
  </r>
  <r>
    <x v="10"/>
    <x v="1"/>
    <n v="57"/>
  </r>
  <r>
    <x v="18"/>
    <x v="1"/>
    <n v="91"/>
  </r>
  <r>
    <x v="9"/>
    <x v="1"/>
    <n v="69"/>
  </r>
  <r>
    <x v="17"/>
    <x v="1"/>
    <n v="51"/>
  </r>
  <r>
    <x v="17"/>
    <x v="1"/>
    <n v="62"/>
  </r>
  <r>
    <x v="14"/>
    <x v="1"/>
    <n v="76"/>
  </r>
  <r>
    <x v="17"/>
    <x v="1"/>
    <n v="75"/>
  </r>
  <r>
    <x v="11"/>
    <x v="1"/>
    <n v="31"/>
  </r>
  <r>
    <x v="15"/>
    <x v="1"/>
    <n v="97"/>
  </r>
  <r>
    <x v="15"/>
    <x v="1"/>
    <n v="41"/>
  </r>
  <r>
    <x v="9"/>
    <x v="1"/>
    <n v="91"/>
  </r>
  <r>
    <x v="17"/>
    <x v="1"/>
    <n v="45"/>
  </r>
  <r>
    <x v="16"/>
    <x v="1"/>
    <n v="100"/>
  </r>
  <r>
    <x v="10"/>
    <x v="1"/>
    <n v="73"/>
  </r>
  <r>
    <x v="9"/>
    <x v="1"/>
    <n v="74"/>
  </r>
  <r>
    <x v="15"/>
    <x v="1"/>
    <n v="62"/>
  </r>
  <r>
    <x v="13"/>
    <x v="1"/>
    <n v="31"/>
  </r>
  <r>
    <x v="8"/>
    <x v="1"/>
    <n v="74"/>
  </r>
  <r>
    <x v="8"/>
    <x v="1"/>
    <n v="26"/>
  </r>
  <r>
    <x v="15"/>
    <x v="1"/>
    <n v="47"/>
  </r>
  <r>
    <x v="14"/>
    <x v="1"/>
    <n v="79"/>
  </r>
  <r>
    <x v="13"/>
    <x v="1"/>
    <n v="52"/>
  </r>
  <r>
    <x v="9"/>
    <x v="1"/>
    <n v="39"/>
  </r>
  <r>
    <x v="11"/>
    <x v="1"/>
    <n v="20"/>
  </r>
  <r>
    <x v="14"/>
    <x v="1"/>
    <n v="41"/>
  </r>
  <r>
    <x v="8"/>
    <x v="1"/>
    <n v="70"/>
  </r>
  <r>
    <x v="18"/>
    <x v="1"/>
    <n v="52"/>
  </r>
  <r>
    <x v="10"/>
    <x v="1"/>
    <n v="91"/>
  </r>
  <r>
    <x v="16"/>
    <x v="1"/>
    <n v="20"/>
  </r>
  <r>
    <x v="11"/>
    <x v="1"/>
    <n v="57"/>
  </r>
  <r>
    <x v="11"/>
    <x v="1"/>
    <n v="48"/>
  </r>
  <r>
    <x v="18"/>
    <x v="1"/>
    <n v="82"/>
  </r>
  <r>
    <x v="11"/>
    <x v="1"/>
    <n v="41"/>
  </r>
  <r>
    <x v="15"/>
    <x v="1"/>
    <n v="94"/>
  </r>
  <r>
    <x v="14"/>
    <x v="1"/>
    <n v="36"/>
  </r>
  <r>
    <x v="14"/>
    <x v="1"/>
    <n v="47"/>
  </r>
  <r>
    <x v="10"/>
    <x v="1"/>
    <n v="70"/>
  </r>
  <r>
    <x v="18"/>
    <x v="1"/>
    <n v="99"/>
  </r>
  <r>
    <x v="18"/>
    <x v="1"/>
    <n v="69"/>
  </r>
  <r>
    <x v="15"/>
    <x v="1"/>
    <n v="73"/>
  </r>
  <r>
    <x v="8"/>
    <x v="1"/>
    <n v="71"/>
  </r>
  <r>
    <x v="15"/>
    <x v="1"/>
    <n v="35"/>
  </r>
  <r>
    <x v="14"/>
    <x v="1"/>
    <n v="90"/>
  </r>
  <r>
    <x v="17"/>
    <x v="1"/>
    <n v="38"/>
  </r>
  <r>
    <x v="12"/>
    <x v="1"/>
    <n v="90"/>
  </r>
  <r>
    <x v="10"/>
    <x v="1"/>
    <n v="77"/>
  </r>
  <r>
    <x v="16"/>
    <x v="1"/>
    <n v="66"/>
  </r>
  <r>
    <x v="17"/>
    <x v="1"/>
    <n v="29"/>
  </r>
  <r>
    <x v="12"/>
    <x v="1"/>
    <n v="87"/>
  </r>
  <r>
    <x v="9"/>
    <x v="1"/>
    <n v="81"/>
  </r>
  <r>
    <x v="15"/>
    <x v="1"/>
    <n v="21"/>
  </r>
  <r>
    <x v="8"/>
    <x v="1"/>
    <n v="48"/>
  </r>
  <r>
    <x v="11"/>
    <x v="1"/>
    <n v="41"/>
  </r>
  <r>
    <x v="10"/>
    <x v="1"/>
    <n v="41"/>
  </r>
  <r>
    <x v="13"/>
    <x v="1"/>
    <n v="88"/>
  </r>
  <r>
    <x v="11"/>
    <x v="1"/>
    <n v="51"/>
  </r>
  <r>
    <x v="14"/>
    <x v="1"/>
    <n v="66"/>
  </r>
  <r>
    <x v="17"/>
    <x v="1"/>
    <n v="51"/>
  </r>
  <r>
    <x v="9"/>
    <x v="1"/>
    <n v="66"/>
  </r>
  <r>
    <x v="12"/>
    <x v="1"/>
    <n v="96"/>
  </r>
  <r>
    <x v="17"/>
    <x v="1"/>
    <n v="53"/>
  </r>
  <r>
    <x v="14"/>
    <x v="1"/>
    <n v="23"/>
  </r>
  <r>
    <x v="11"/>
    <x v="1"/>
    <n v="73"/>
  </r>
  <r>
    <x v="15"/>
    <x v="1"/>
    <n v="63"/>
  </r>
  <r>
    <x v="17"/>
    <x v="1"/>
    <n v="46"/>
  </r>
  <r>
    <x v="13"/>
    <x v="1"/>
    <n v="24"/>
  </r>
  <r>
    <x v="8"/>
    <x v="1"/>
    <n v="32"/>
  </r>
  <r>
    <x v="15"/>
    <x v="1"/>
    <n v="23"/>
  </r>
  <r>
    <x v="12"/>
    <x v="1"/>
    <n v="78"/>
  </r>
  <r>
    <x v="18"/>
    <x v="1"/>
    <n v="42"/>
  </r>
  <r>
    <x v="12"/>
    <x v="1"/>
    <n v="63"/>
  </r>
  <r>
    <x v="10"/>
    <x v="1"/>
    <n v="71"/>
  </r>
  <r>
    <x v="12"/>
    <x v="1"/>
    <n v="70"/>
  </r>
  <r>
    <x v="14"/>
    <x v="1"/>
    <n v="28"/>
  </r>
  <r>
    <x v="10"/>
    <x v="1"/>
    <n v="44"/>
  </r>
  <r>
    <x v="16"/>
    <x v="1"/>
    <n v="95"/>
  </r>
  <r>
    <x v="10"/>
    <x v="1"/>
    <n v="93"/>
  </r>
  <r>
    <x v="14"/>
    <x v="1"/>
    <n v="29"/>
  </r>
  <r>
    <x v="13"/>
    <x v="1"/>
    <n v="84"/>
  </r>
  <r>
    <x v="10"/>
    <x v="1"/>
    <n v="68"/>
  </r>
  <r>
    <x v="18"/>
    <x v="1"/>
    <n v="87"/>
  </r>
  <r>
    <x v="17"/>
    <x v="1"/>
    <n v="63"/>
  </r>
  <r>
    <x v="12"/>
    <x v="1"/>
    <n v="97"/>
  </r>
  <r>
    <x v="16"/>
    <x v="1"/>
    <n v="28"/>
  </r>
  <r>
    <x v="8"/>
    <x v="1"/>
    <n v="90"/>
  </r>
  <r>
    <x v="17"/>
    <x v="1"/>
    <n v="67"/>
  </r>
  <r>
    <x v="8"/>
    <x v="1"/>
    <n v="40"/>
  </r>
  <r>
    <x v="12"/>
    <x v="1"/>
    <n v="45"/>
  </r>
  <r>
    <x v="10"/>
    <x v="1"/>
    <n v="57"/>
  </r>
  <r>
    <x v="8"/>
    <x v="1"/>
    <n v="66"/>
  </r>
  <r>
    <x v="14"/>
    <x v="1"/>
    <n v="56"/>
  </r>
  <r>
    <x v="8"/>
    <x v="1"/>
    <n v="46"/>
  </r>
  <r>
    <x v="13"/>
    <x v="1"/>
    <n v="34"/>
  </r>
  <r>
    <x v="9"/>
    <x v="1"/>
    <n v="41"/>
  </r>
  <r>
    <x v="14"/>
    <x v="1"/>
    <n v="27"/>
  </r>
  <r>
    <x v="9"/>
    <x v="1"/>
    <n v="61"/>
  </r>
  <r>
    <x v="11"/>
    <x v="1"/>
    <n v="73"/>
  </r>
  <r>
    <x v="18"/>
    <x v="1"/>
    <n v="36"/>
  </r>
  <r>
    <x v="18"/>
    <x v="1"/>
    <n v="31"/>
  </r>
  <r>
    <x v="11"/>
    <x v="1"/>
    <n v="28"/>
  </r>
  <r>
    <x v="18"/>
    <x v="1"/>
    <n v="39"/>
  </r>
  <r>
    <x v="18"/>
    <x v="1"/>
    <n v="24"/>
  </r>
  <r>
    <x v="16"/>
    <x v="1"/>
    <n v="22"/>
  </r>
  <r>
    <x v="11"/>
    <x v="1"/>
    <n v="45"/>
  </r>
  <r>
    <x v="12"/>
    <x v="1"/>
    <n v="98"/>
  </r>
  <r>
    <x v="13"/>
    <x v="1"/>
    <n v="46"/>
  </r>
  <r>
    <x v="11"/>
    <x v="1"/>
    <n v="43"/>
  </r>
  <r>
    <x v="11"/>
    <x v="1"/>
    <n v="83"/>
  </r>
  <r>
    <x v="16"/>
    <x v="1"/>
    <n v="92"/>
  </r>
  <r>
    <x v="10"/>
    <x v="1"/>
    <n v="99"/>
  </r>
  <r>
    <x v="16"/>
    <x v="1"/>
    <n v="64"/>
  </r>
  <r>
    <x v="16"/>
    <x v="1"/>
    <n v="95"/>
  </r>
  <r>
    <x v="12"/>
    <x v="1"/>
    <n v="28"/>
  </r>
  <r>
    <x v="13"/>
    <x v="1"/>
    <n v="24"/>
  </r>
  <r>
    <x v="10"/>
    <x v="1"/>
    <n v="60"/>
  </r>
  <r>
    <x v="13"/>
    <x v="1"/>
    <n v="98"/>
  </r>
  <r>
    <x v="18"/>
    <x v="1"/>
    <n v="72"/>
  </r>
  <r>
    <x v="8"/>
    <x v="1"/>
    <n v="24"/>
  </r>
  <r>
    <x v="11"/>
    <x v="1"/>
    <n v="59"/>
  </r>
  <r>
    <x v="9"/>
    <x v="1"/>
    <n v="90"/>
  </r>
  <r>
    <x v="16"/>
    <x v="1"/>
    <n v="87"/>
  </r>
  <r>
    <x v="17"/>
    <x v="1"/>
    <n v="43"/>
  </r>
  <r>
    <x v="15"/>
    <x v="1"/>
    <n v="23"/>
  </r>
  <r>
    <x v="15"/>
    <x v="1"/>
    <n v="67"/>
  </r>
  <r>
    <x v="10"/>
    <x v="1"/>
    <n v="64"/>
  </r>
  <r>
    <x v="12"/>
    <x v="1"/>
    <n v="54"/>
  </r>
  <r>
    <x v="15"/>
    <x v="1"/>
    <n v="32"/>
  </r>
  <r>
    <x v="11"/>
    <x v="1"/>
    <n v="27"/>
  </r>
  <r>
    <x v="10"/>
    <x v="1"/>
    <n v="44"/>
  </r>
  <r>
    <x v="10"/>
    <x v="1"/>
    <n v="38"/>
  </r>
  <r>
    <x v="10"/>
    <x v="1"/>
    <n v="36"/>
  </r>
  <r>
    <x v="12"/>
    <x v="1"/>
    <n v="86"/>
  </r>
  <r>
    <x v="16"/>
    <x v="1"/>
    <n v="44"/>
  </r>
  <r>
    <x v="16"/>
    <x v="1"/>
    <n v="99"/>
  </r>
  <r>
    <x v="14"/>
    <x v="1"/>
    <n v="47"/>
  </r>
  <r>
    <x v="11"/>
    <x v="1"/>
    <n v="50"/>
  </r>
  <r>
    <x v="14"/>
    <x v="1"/>
    <n v="82"/>
  </r>
  <r>
    <x v="17"/>
    <x v="1"/>
    <n v="63"/>
  </r>
  <r>
    <x v="13"/>
    <x v="1"/>
    <n v="33"/>
  </r>
  <r>
    <x v="14"/>
    <x v="1"/>
    <n v="45"/>
  </r>
  <r>
    <x v="9"/>
    <x v="1"/>
    <n v="60"/>
  </r>
  <r>
    <x v="10"/>
    <x v="1"/>
    <n v="93"/>
  </r>
  <r>
    <x v="8"/>
    <x v="1"/>
    <n v="35"/>
  </r>
  <r>
    <x v="13"/>
    <x v="1"/>
    <n v="68"/>
  </r>
  <r>
    <x v="14"/>
    <x v="1"/>
    <n v="95"/>
  </r>
  <r>
    <x v="16"/>
    <x v="1"/>
    <n v="61"/>
  </r>
  <r>
    <x v="14"/>
    <x v="1"/>
    <n v="78"/>
  </r>
  <r>
    <x v="13"/>
    <x v="1"/>
    <n v="95"/>
  </r>
  <r>
    <x v="18"/>
    <x v="1"/>
    <n v="78"/>
  </r>
  <r>
    <x v="13"/>
    <x v="1"/>
    <n v="84"/>
  </r>
  <r>
    <x v="17"/>
    <x v="1"/>
    <n v="22"/>
  </r>
  <r>
    <x v="13"/>
    <x v="1"/>
    <n v="41"/>
  </r>
  <r>
    <x v="16"/>
    <x v="1"/>
    <n v="79"/>
  </r>
  <r>
    <x v="13"/>
    <x v="1"/>
    <n v="45"/>
  </r>
  <r>
    <x v="16"/>
    <x v="1"/>
    <n v="52"/>
  </r>
  <r>
    <x v="11"/>
    <x v="1"/>
    <n v="98"/>
  </r>
  <r>
    <x v="12"/>
    <x v="1"/>
    <n v="30"/>
  </r>
  <r>
    <x v="15"/>
    <x v="1"/>
    <n v="37"/>
  </r>
  <r>
    <x v="13"/>
    <x v="1"/>
    <n v="25"/>
  </r>
  <r>
    <x v="8"/>
    <x v="1"/>
    <n v="43"/>
  </r>
  <r>
    <x v="10"/>
    <x v="1"/>
    <n v="70"/>
  </r>
  <r>
    <x v="9"/>
    <x v="1"/>
    <n v="69"/>
  </r>
  <r>
    <x v="12"/>
    <x v="1"/>
    <n v="82"/>
  </r>
  <r>
    <x v="12"/>
    <x v="1"/>
    <n v="25"/>
  </r>
  <r>
    <x v="18"/>
    <x v="1"/>
    <n v="24"/>
  </r>
  <r>
    <x v="15"/>
    <x v="1"/>
    <n v="26"/>
  </r>
  <r>
    <x v="17"/>
    <x v="1"/>
    <n v="58"/>
  </r>
  <r>
    <x v="15"/>
    <x v="1"/>
    <n v="45"/>
  </r>
  <r>
    <x v="18"/>
    <x v="1"/>
    <n v="71"/>
  </r>
  <r>
    <x v="16"/>
    <x v="1"/>
    <n v="91"/>
  </r>
  <r>
    <x v="13"/>
    <x v="1"/>
    <n v="67"/>
  </r>
  <r>
    <x v="9"/>
    <x v="1"/>
    <n v="24"/>
  </r>
  <r>
    <x v="14"/>
    <x v="1"/>
    <n v="89"/>
  </r>
  <r>
    <x v="17"/>
    <x v="1"/>
    <n v="52"/>
  </r>
  <r>
    <x v="8"/>
    <x v="1"/>
    <n v="72"/>
  </r>
  <r>
    <x v="17"/>
    <x v="1"/>
    <n v="53"/>
  </r>
  <r>
    <x v="13"/>
    <x v="1"/>
    <n v="38"/>
  </r>
  <r>
    <x v="16"/>
    <x v="1"/>
    <n v="45"/>
  </r>
  <r>
    <x v="15"/>
    <x v="1"/>
    <n v="69"/>
  </r>
  <r>
    <x v="17"/>
    <x v="1"/>
    <n v="77"/>
  </r>
  <r>
    <x v="10"/>
    <x v="1"/>
    <n v="59"/>
  </r>
  <r>
    <x v="16"/>
    <x v="1"/>
    <n v="63"/>
  </r>
  <r>
    <x v="15"/>
    <x v="1"/>
    <n v="97"/>
  </r>
  <r>
    <x v="15"/>
    <x v="1"/>
    <n v="96"/>
  </r>
  <r>
    <x v="16"/>
    <x v="1"/>
    <n v="45"/>
  </r>
  <r>
    <x v="17"/>
    <x v="1"/>
    <n v="39"/>
  </r>
  <r>
    <x v="10"/>
    <x v="1"/>
    <n v="25"/>
  </r>
  <r>
    <x v="10"/>
    <x v="1"/>
    <n v="29"/>
  </r>
  <r>
    <x v="13"/>
    <x v="1"/>
    <n v="78"/>
  </r>
  <r>
    <x v="9"/>
    <x v="1"/>
    <n v="86"/>
  </r>
  <r>
    <x v="18"/>
    <x v="1"/>
    <n v="57"/>
  </r>
  <r>
    <x v="15"/>
    <x v="1"/>
    <n v="98"/>
  </r>
  <r>
    <x v="18"/>
    <x v="1"/>
    <n v="98"/>
  </r>
  <r>
    <x v="18"/>
    <x v="1"/>
    <n v="63"/>
  </r>
  <r>
    <x v="14"/>
    <x v="1"/>
    <n v="89"/>
  </r>
  <r>
    <x v="9"/>
    <x v="1"/>
    <n v="55"/>
  </r>
  <r>
    <x v="9"/>
    <x v="1"/>
    <n v="66"/>
  </r>
  <r>
    <x v="9"/>
    <x v="1"/>
    <n v="56"/>
  </r>
  <r>
    <x v="13"/>
    <x v="1"/>
    <n v="81"/>
  </r>
  <r>
    <x v="9"/>
    <x v="1"/>
    <n v="85"/>
  </r>
  <r>
    <x v="10"/>
    <x v="1"/>
    <n v="66"/>
  </r>
  <r>
    <x v="16"/>
    <x v="1"/>
    <n v="82"/>
  </r>
  <r>
    <x v="18"/>
    <x v="1"/>
    <n v="29"/>
  </r>
  <r>
    <x v="11"/>
    <x v="1"/>
    <n v="57"/>
  </r>
  <r>
    <x v="14"/>
    <x v="1"/>
    <n v="93"/>
  </r>
  <r>
    <x v="11"/>
    <x v="1"/>
    <n v="83"/>
  </r>
  <r>
    <x v="8"/>
    <x v="1"/>
    <n v="62"/>
  </r>
  <r>
    <x v="10"/>
    <x v="1"/>
    <n v="98"/>
  </r>
  <r>
    <x v="11"/>
    <x v="1"/>
    <n v="53"/>
  </r>
  <r>
    <x v="14"/>
    <x v="1"/>
    <n v="48"/>
  </r>
  <r>
    <x v="15"/>
    <x v="1"/>
    <n v="82"/>
  </r>
  <r>
    <x v="11"/>
    <x v="1"/>
    <n v="26"/>
  </r>
  <r>
    <x v="8"/>
    <x v="1"/>
    <n v="86"/>
  </r>
  <r>
    <x v="16"/>
    <x v="1"/>
    <n v="93"/>
  </r>
  <r>
    <x v="9"/>
    <x v="1"/>
    <n v="25"/>
  </r>
  <r>
    <x v="11"/>
    <x v="1"/>
    <n v="67"/>
  </r>
  <r>
    <x v="16"/>
    <x v="1"/>
    <n v="77"/>
  </r>
  <r>
    <x v="12"/>
    <x v="1"/>
    <n v="92"/>
  </r>
  <r>
    <x v="10"/>
    <x v="1"/>
    <n v="87"/>
  </r>
  <r>
    <x v="17"/>
    <x v="1"/>
    <n v="64"/>
  </r>
  <r>
    <x v="8"/>
    <x v="1"/>
    <n v="56"/>
  </r>
  <r>
    <x v="18"/>
    <x v="1"/>
    <n v="54"/>
  </r>
  <r>
    <x v="16"/>
    <x v="1"/>
    <n v="40"/>
  </r>
  <r>
    <x v="14"/>
    <x v="1"/>
    <n v="36"/>
  </r>
  <r>
    <x v="12"/>
    <x v="1"/>
    <n v="83"/>
  </r>
  <r>
    <x v="18"/>
    <x v="1"/>
    <n v="78"/>
  </r>
  <r>
    <x v="15"/>
    <x v="1"/>
    <n v="57"/>
  </r>
  <r>
    <x v="8"/>
    <x v="1"/>
    <n v="60"/>
  </r>
  <r>
    <x v="17"/>
    <x v="1"/>
    <n v="57"/>
  </r>
  <r>
    <x v="8"/>
    <x v="1"/>
    <n v="59"/>
  </r>
  <r>
    <x v="11"/>
    <x v="1"/>
    <n v="59"/>
  </r>
  <r>
    <x v="17"/>
    <x v="1"/>
    <n v="83"/>
  </r>
  <r>
    <x v="12"/>
    <x v="1"/>
    <n v="86"/>
  </r>
  <r>
    <x v="13"/>
    <x v="1"/>
    <n v="37"/>
  </r>
  <r>
    <x v="8"/>
    <x v="1"/>
    <n v="95"/>
  </r>
  <r>
    <x v="17"/>
    <x v="1"/>
    <n v="91"/>
  </r>
  <r>
    <x v="8"/>
    <x v="1"/>
    <n v="23"/>
  </r>
  <r>
    <x v="16"/>
    <x v="1"/>
    <n v="36"/>
  </r>
  <r>
    <x v="12"/>
    <x v="1"/>
    <n v="27"/>
  </r>
  <r>
    <x v="15"/>
    <x v="1"/>
    <n v="88"/>
  </r>
  <r>
    <x v="16"/>
    <x v="1"/>
    <n v="27"/>
  </r>
  <r>
    <x v="14"/>
    <x v="1"/>
    <n v="64"/>
  </r>
  <r>
    <x v="18"/>
    <x v="1"/>
    <n v="56"/>
  </r>
  <r>
    <x v="15"/>
    <x v="1"/>
    <n v="94"/>
  </r>
  <r>
    <x v="9"/>
    <x v="1"/>
    <n v="56"/>
  </r>
  <r>
    <x v="8"/>
    <x v="1"/>
    <n v="80"/>
  </r>
  <r>
    <x v="10"/>
    <x v="1"/>
    <n v="30"/>
  </r>
  <r>
    <x v="14"/>
    <x v="1"/>
    <n v="51"/>
  </r>
  <r>
    <x v="11"/>
    <x v="1"/>
    <n v="20"/>
  </r>
  <r>
    <x v="17"/>
    <x v="1"/>
    <n v="25"/>
  </r>
  <r>
    <x v="17"/>
    <x v="1"/>
    <n v="82"/>
  </r>
  <r>
    <x v="9"/>
    <x v="1"/>
    <n v="89"/>
  </r>
  <r>
    <x v="13"/>
    <x v="1"/>
    <n v="32"/>
  </r>
  <r>
    <x v="9"/>
    <x v="1"/>
    <n v="69"/>
  </r>
  <r>
    <x v="11"/>
    <x v="1"/>
    <n v="85"/>
  </r>
  <r>
    <x v="11"/>
    <x v="1"/>
    <n v="93"/>
  </r>
  <r>
    <x v="10"/>
    <x v="1"/>
    <n v="82"/>
  </r>
  <r>
    <x v="14"/>
    <x v="1"/>
    <n v="62"/>
  </r>
  <r>
    <x v="14"/>
    <x v="1"/>
    <n v="38"/>
  </r>
  <r>
    <x v="9"/>
    <x v="1"/>
    <n v="62"/>
  </r>
  <r>
    <x v="9"/>
    <x v="1"/>
    <n v="26"/>
  </r>
  <r>
    <x v="13"/>
    <x v="1"/>
    <n v="51"/>
  </r>
  <r>
    <x v="9"/>
    <x v="1"/>
    <n v="51"/>
  </r>
  <r>
    <x v="15"/>
    <x v="1"/>
    <n v="78"/>
  </r>
  <r>
    <x v="8"/>
    <x v="1"/>
    <n v="40"/>
  </r>
  <r>
    <x v="10"/>
    <x v="1"/>
    <n v="74"/>
  </r>
  <r>
    <x v="12"/>
    <x v="1"/>
    <n v="45"/>
  </r>
  <r>
    <x v="16"/>
    <x v="1"/>
    <n v="21"/>
  </r>
  <r>
    <x v="16"/>
    <x v="1"/>
    <n v="30"/>
  </r>
  <r>
    <x v="15"/>
    <x v="1"/>
    <n v="90"/>
  </r>
  <r>
    <x v="9"/>
    <x v="1"/>
    <n v="77"/>
  </r>
  <r>
    <x v="15"/>
    <x v="1"/>
    <n v="32"/>
  </r>
  <r>
    <x v="16"/>
    <x v="1"/>
    <n v="75"/>
  </r>
  <r>
    <x v="11"/>
    <x v="1"/>
    <n v="32"/>
  </r>
  <r>
    <x v="12"/>
    <x v="1"/>
    <n v="71"/>
  </r>
  <r>
    <x v="10"/>
    <x v="1"/>
    <n v="40"/>
  </r>
  <r>
    <x v="11"/>
    <x v="1"/>
    <n v="60"/>
  </r>
  <r>
    <x v="10"/>
    <x v="1"/>
    <n v="29"/>
  </r>
  <r>
    <x v="16"/>
    <x v="1"/>
    <n v="99"/>
  </r>
  <r>
    <x v="17"/>
    <x v="1"/>
    <n v="78"/>
  </r>
  <r>
    <x v="8"/>
    <x v="1"/>
    <n v="50"/>
  </r>
  <r>
    <x v="14"/>
    <x v="1"/>
    <n v="91"/>
  </r>
  <r>
    <x v="8"/>
    <x v="1"/>
    <n v="72"/>
  </r>
  <r>
    <x v="8"/>
    <x v="1"/>
    <n v="28"/>
  </r>
  <r>
    <x v="9"/>
    <x v="1"/>
    <n v="40"/>
  </r>
  <r>
    <x v="12"/>
    <x v="1"/>
    <n v="33"/>
  </r>
  <r>
    <x v="18"/>
    <x v="1"/>
    <n v="67"/>
  </r>
  <r>
    <x v="9"/>
    <x v="1"/>
    <n v="96"/>
  </r>
  <r>
    <x v="8"/>
    <x v="1"/>
    <n v="86"/>
  </r>
  <r>
    <x v="15"/>
    <x v="1"/>
    <n v="94"/>
  </r>
  <r>
    <x v="13"/>
    <x v="1"/>
    <n v="65"/>
  </r>
  <r>
    <x v="8"/>
    <x v="1"/>
    <n v="86"/>
  </r>
  <r>
    <x v="9"/>
    <x v="1"/>
    <n v="25"/>
  </r>
  <r>
    <x v="17"/>
    <x v="1"/>
    <n v="21"/>
  </r>
  <r>
    <x v="15"/>
    <x v="1"/>
    <n v="84"/>
  </r>
  <r>
    <x v="17"/>
    <x v="1"/>
    <n v="53"/>
  </r>
  <r>
    <x v="8"/>
    <x v="1"/>
    <n v="44"/>
  </r>
  <r>
    <x v="14"/>
    <x v="1"/>
    <n v="34"/>
  </r>
  <r>
    <x v="16"/>
    <x v="1"/>
    <n v="98"/>
  </r>
  <r>
    <x v="17"/>
    <x v="1"/>
    <n v="37"/>
  </r>
  <r>
    <x v="15"/>
    <x v="1"/>
    <n v="90"/>
  </r>
  <r>
    <x v="11"/>
    <x v="1"/>
    <n v="81"/>
  </r>
  <r>
    <x v="16"/>
    <x v="1"/>
    <n v="83"/>
  </r>
  <r>
    <x v="9"/>
    <x v="1"/>
    <n v="95"/>
  </r>
  <r>
    <x v="16"/>
    <x v="1"/>
    <n v="99"/>
  </r>
  <r>
    <x v="9"/>
    <x v="1"/>
    <n v="29"/>
  </r>
  <r>
    <x v="15"/>
    <x v="1"/>
    <n v="82"/>
  </r>
  <r>
    <x v="16"/>
    <x v="1"/>
    <n v="48"/>
  </r>
  <r>
    <x v="17"/>
    <x v="1"/>
    <n v="37"/>
  </r>
  <r>
    <x v="10"/>
    <x v="1"/>
    <n v="22"/>
  </r>
  <r>
    <x v="15"/>
    <x v="1"/>
    <n v="64"/>
  </r>
  <r>
    <x v="9"/>
    <x v="1"/>
    <n v="74"/>
  </r>
  <r>
    <x v="14"/>
    <x v="1"/>
    <n v="47"/>
  </r>
  <r>
    <x v="12"/>
    <x v="1"/>
    <n v="28"/>
  </r>
  <r>
    <x v="9"/>
    <x v="1"/>
    <n v="51"/>
  </r>
  <r>
    <x v="9"/>
    <x v="1"/>
    <n v="64"/>
  </r>
  <r>
    <x v="18"/>
    <x v="1"/>
    <n v="74"/>
  </r>
  <r>
    <x v="11"/>
    <x v="1"/>
    <n v="50"/>
  </r>
  <r>
    <x v="16"/>
    <x v="1"/>
    <n v="81"/>
  </r>
  <r>
    <x v="15"/>
    <x v="1"/>
    <n v="67"/>
  </r>
  <r>
    <x v="18"/>
    <x v="1"/>
    <n v="93"/>
  </r>
  <r>
    <x v="9"/>
    <x v="1"/>
    <n v="66"/>
  </r>
  <r>
    <x v="9"/>
    <x v="1"/>
    <n v="26"/>
  </r>
  <r>
    <x v="15"/>
    <x v="1"/>
    <n v="86"/>
  </r>
  <r>
    <x v="17"/>
    <x v="1"/>
    <n v="60"/>
  </r>
  <r>
    <x v="16"/>
    <x v="1"/>
    <n v="21"/>
  </r>
  <r>
    <x v="18"/>
    <x v="1"/>
    <n v="28"/>
  </r>
  <r>
    <x v="18"/>
    <x v="1"/>
    <n v="30"/>
  </r>
  <r>
    <x v="18"/>
    <x v="1"/>
    <n v="29"/>
  </r>
  <r>
    <x v="16"/>
    <x v="1"/>
    <n v="84"/>
  </r>
  <r>
    <x v="9"/>
    <x v="1"/>
    <n v="50"/>
  </r>
  <r>
    <x v="9"/>
    <x v="1"/>
    <n v="82"/>
  </r>
  <r>
    <x v="15"/>
    <x v="1"/>
    <n v="86"/>
  </r>
  <r>
    <x v="10"/>
    <x v="1"/>
    <n v="66"/>
  </r>
  <r>
    <x v="12"/>
    <x v="1"/>
    <n v="44"/>
  </r>
  <r>
    <x v="10"/>
    <x v="1"/>
    <n v="54"/>
  </r>
  <r>
    <x v="13"/>
    <x v="1"/>
    <n v="61"/>
  </r>
  <r>
    <x v="11"/>
    <x v="1"/>
    <n v="90"/>
  </r>
  <r>
    <x v="13"/>
    <x v="1"/>
    <n v="67"/>
  </r>
  <r>
    <x v="16"/>
    <x v="1"/>
    <n v="31"/>
  </r>
  <r>
    <x v="9"/>
    <x v="1"/>
    <n v="41"/>
  </r>
  <r>
    <x v="8"/>
    <x v="1"/>
    <n v="20"/>
  </r>
  <r>
    <x v="12"/>
    <x v="1"/>
    <n v="82"/>
  </r>
  <r>
    <x v="9"/>
    <x v="1"/>
    <n v="71"/>
  </r>
  <r>
    <x v="16"/>
    <x v="1"/>
    <n v="52"/>
  </r>
  <r>
    <x v="12"/>
    <x v="1"/>
    <n v="34"/>
  </r>
  <r>
    <x v="13"/>
    <x v="1"/>
    <n v="81"/>
  </r>
  <r>
    <x v="13"/>
    <x v="1"/>
    <n v="33"/>
  </r>
  <r>
    <x v="16"/>
    <x v="1"/>
    <n v="67"/>
  </r>
  <r>
    <x v="15"/>
    <x v="1"/>
    <n v="95"/>
  </r>
  <r>
    <x v="8"/>
    <x v="1"/>
    <n v="97"/>
  </r>
  <r>
    <x v="12"/>
    <x v="1"/>
    <n v="33"/>
  </r>
  <r>
    <x v="9"/>
    <x v="1"/>
    <n v="88"/>
  </r>
  <r>
    <x v="15"/>
    <x v="1"/>
    <n v="59"/>
  </r>
  <r>
    <x v="16"/>
    <x v="1"/>
    <n v="98"/>
  </r>
  <r>
    <x v="11"/>
    <x v="1"/>
    <n v="96"/>
  </r>
  <r>
    <x v="10"/>
    <x v="1"/>
    <n v="61"/>
  </r>
  <r>
    <x v="18"/>
    <x v="1"/>
    <n v="45"/>
  </r>
  <r>
    <x v="13"/>
    <x v="1"/>
    <n v="62"/>
  </r>
  <r>
    <x v="10"/>
    <x v="1"/>
    <n v="87"/>
  </r>
  <r>
    <x v="11"/>
    <x v="1"/>
    <n v="28"/>
  </r>
  <r>
    <x v="16"/>
    <x v="1"/>
    <n v="32"/>
  </r>
  <r>
    <x v="14"/>
    <x v="1"/>
    <n v="56"/>
  </r>
  <r>
    <x v="9"/>
    <x v="1"/>
    <n v="83"/>
  </r>
  <r>
    <x v="11"/>
    <x v="1"/>
    <n v="23"/>
  </r>
  <r>
    <x v="8"/>
    <x v="1"/>
    <n v="68"/>
  </r>
  <r>
    <x v="9"/>
    <x v="1"/>
    <n v="56"/>
  </r>
  <r>
    <x v="9"/>
    <x v="1"/>
    <n v="90"/>
  </r>
  <r>
    <x v="11"/>
    <x v="1"/>
    <n v="38"/>
  </r>
  <r>
    <x v="11"/>
    <x v="1"/>
    <n v="24"/>
  </r>
  <r>
    <x v="11"/>
    <x v="1"/>
    <n v="91"/>
  </r>
  <r>
    <x v="17"/>
    <x v="1"/>
    <n v="55"/>
  </r>
  <r>
    <x v="15"/>
    <x v="1"/>
    <n v="87"/>
  </r>
  <r>
    <x v="13"/>
    <x v="1"/>
    <n v="76"/>
  </r>
  <r>
    <x v="10"/>
    <x v="1"/>
    <n v="29"/>
  </r>
  <r>
    <x v="18"/>
    <x v="1"/>
    <n v="73"/>
  </r>
  <r>
    <x v="8"/>
    <x v="1"/>
    <n v="20"/>
  </r>
  <r>
    <x v="14"/>
    <x v="1"/>
    <n v="83"/>
  </r>
  <r>
    <x v="10"/>
    <x v="1"/>
    <n v="76"/>
  </r>
  <r>
    <x v="11"/>
    <x v="1"/>
    <n v="99"/>
  </r>
  <r>
    <x v="11"/>
    <x v="1"/>
    <n v="73"/>
  </r>
  <r>
    <x v="13"/>
    <x v="1"/>
    <n v="74"/>
  </r>
  <r>
    <x v="14"/>
    <x v="1"/>
    <n v="70"/>
  </r>
  <r>
    <x v="10"/>
    <x v="1"/>
    <n v="93"/>
  </r>
  <r>
    <x v="16"/>
    <x v="1"/>
    <n v="24"/>
  </r>
  <r>
    <x v="12"/>
    <x v="1"/>
    <n v="67"/>
  </r>
  <r>
    <x v="9"/>
    <x v="1"/>
    <n v="51"/>
  </r>
  <r>
    <x v="12"/>
    <x v="1"/>
    <n v="60"/>
  </r>
  <r>
    <x v="9"/>
    <x v="1"/>
    <n v="21"/>
  </r>
  <r>
    <x v="11"/>
    <x v="1"/>
    <n v="20"/>
  </r>
  <r>
    <x v="14"/>
    <x v="1"/>
    <n v="62"/>
  </r>
  <r>
    <x v="12"/>
    <x v="1"/>
    <n v="62"/>
  </r>
  <r>
    <x v="15"/>
    <x v="1"/>
    <n v="95"/>
  </r>
  <r>
    <x v="13"/>
    <x v="1"/>
    <n v="42"/>
  </r>
  <r>
    <x v="11"/>
    <x v="1"/>
    <n v="23"/>
  </r>
  <r>
    <x v="18"/>
    <x v="1"/>
    <n v="83"/>
  </r>
  <r>
    <x v="17"/>
    <x v="1"/>
    <n v="67"/>
  </r>
  <r>
    <x v="12"/>
    <x v="1"/>
    <n v="71"/>
  </r>
  <r>
    <x v="11"/>
    <x v="1"/>
    <n v="20"/>
  </r>
  <r>
    <x v="17"/>
    <x v="1"/>
    <n v="93"/>
  </r>
  <r>
    <x v="10"/>
    <x v="1"/>
    <n v="82"/>
  </r>
  <r>
    <x v="13"/>
    <x v="1"/>
    <n v="91"/>
  </r>
  <r>
    <x v="18"/>
    <x v="1"/>
    <n v="26"/>
  </r>
  <r>
    <x v="13"/>
    <x v="1"/>
    <n v="74"/>
  </r>
  <r>
    <x v="14"/>
    <x v="1"/>
    <n v="64"/>
  </r>
  <r>
    <x v="8"/>
    <x v="1"/>
    <n v="30"/>
  </r>
  <r>
    <x v="12"/>
    <x v="1"/>
    <n v="91"/>
  </r>
  <r>
    <x v="8"/>
    <x v="1"/>
    <n v="51"/>
  </r>
  <r>
    <x v="8"/>
    <x v="1"/>
    <n v="65"/>
  </r>
  <r>
    <x v="17"/>
    <x v="1"/>
    <n v="36"/>
  </r>
  <r>
    <x v="9"/>
    <x v="1"/>
    <n v="78"/>
  </r>
  <r>
    <x v="16"/>
    <x v="1"/>
    <n v="64"/>
  </r>
  <r>
    <x v="8"/>
    <x v="1"/>
    <n v="83"/>
  </r>
  <r>
    <x v="15"/>
    <x v="1"/>
    <n v="33"/>
  </r>
  <r>
    <x v="13"/>
    <x v="1"/>
    <n v="90"/>
  </r>
  <r>
    <x v="10"/>
    <x v="1"/>
    <n v="24"/>
  </r>
  <r>
    <x v="18"/>
    <x v="1"/>
    <n v="23"/>
  </r>
  <r>
    <x v="15"/>
    <x v="1"/>
    <n v="34"/>
  </r>
  <r>
    <x v="18"/>
    <x v="1"/>
    <n v="29"/>
  </r>
  <r>
    <x v="12"/>
    <x v="1"/>
    <n v="30"/>
  </r>
  <r>
    <x v="8"/>
    <x v="1"/>
    <n v="48"/>
  </r>
  <r>
    <x v="16"/>
    <x v="1"/>
    <n v="32"/>
  </r>
  <r>
    <x v="16"/>
    <x v="1"/>
    <n v="37"/>
  </r>
  <r>
    <x v="9"/>
    <x v="1"/>
    <n v="36"/>
  </r>
  <r>
    <x v="17"/>
    <x v="1"/>
    <n v="86"/>
  </r>
  <r>
    <x v="8"/>
    <x v="1"/>
    <n v="92"/>
  </r>
  <r>
    <x v="13"/>
    <x v="1"/>
    <n v="43"/>
  </r>
  <r>
    <x v="10"/>
    <x v="1"/>
    <n v="79"/>
  </r>
  <r>
    <x v="13"/>
    <x v="1"/>
    <n v="44"/>
  </r>
  <r>
    <x v="15"/>
    <x v="1"/>
    <n v="95"/>
  </r>
  <r>
    <x v="16"/>
    <x v="1"/>
    <n v="71"/>
  </r>
  <r>
    <x v="14"/>
    <x v="1"/>
    <n v="22"/>
  </r>
  <r>
    <x v="11"/>
    <x v="1"/>
    <n v="96"/>
  </r>
  <r>
    <x v="13"/>
    <x v="1"/>
    <n v="38"/>
  </r>
  <r>
    <x v="16"/>
    <x v="1"/>
    <n v="79"/>
  </r>
  <r>
    <x v="17"/>
    <x v="1"/>
    <n v="88"/>
  </r>
  <r>
    <x v="16"/>
    <x v="1"/>
    <n v="38"/>
  </r>
  <r>
    <x v="17"/>
    <x v="1"/>
    <n v="68"/>
  </r>
  <r>
    <x v="11"/>
    <x v="1"/>
    <n v="73"/>
  </r>
  <r>
    <x v="12"/>
    <x v="1"/>
    <n v="48"/>
  </r>
  <r>
    <x v="8"/>
    <x v="1"/>
    <n v="54"/>
  </r>
  <r>
    <x v="15"/>
    <x v="1"/>
    <n v="53"/>
  </r>
  <r>
    <x v="18"/>
    <x v="1"/>
    <n v="90"/>
  </r>
  <r>
    <x v="9"/>
    <x v="1"/>
    <n v="84"/>
  </r>
  <r>
    <x v="8"/>
    <x v="1"/>
    <n v="71"/>
  </r>
  <r>
    <x v="10"/>
    <x v="1"/>
    <n v="97"/>
  </r>
  <r>
    <x v="8"/>
    <x v="1"/>
    <n v="35"/>
  </r>
  <r>
    <x v="9"/>
    <x v="1"/>
    <n v="66"/>
  </r>
  <r>
    <x v="10"/>
    <x v="1"/>
    <n v="50"/>
  </r>
  <r>
    <x v="12"/>
    <x v="1"/>
    <n v="92"/>
  </r>
  <r>
    <x v="11"/>
    <x v="1"/>
    <n v="44"/>
  </r>
  <r>
    <x v="11"/>
    <x v="1"/>
    <n v="46"/>
  </r>
  <r>
    <x v="12"/>
    <x v="1"/>
    <n v="44"/>
  </r>
  <r>
    <x v="13"/>
    <x v="1"/>
    <n v="64"/>
  </r>
  <r>
    <x v="9"/>
    <x v="1"/>
    <n v="38"/>
  </r>
  <r>
    <x v="9"/>
    <x v="1"/>
    <n v="45"/>
  </r>
  <r>
    <x v="10"/>
    <x v="1"/>
    <n v="64"/>
  </r>
  <r>
    <x v="13"/>
    <x v="1"/>
    <n v="73"/>
  </r>
  <r>
    <x v="13"/>
    <x v="1"/>
    <n v="21"/>
  </r>
  <r>
    <x v="14"/>
    <x v="1"/>
    <n v="73"/>
  </r>
  <r>
    <x v="15"/>
    <x v="1"/>
    <n v="29"/>
  </r>
  <r>
    <x v="15"/>
    <x v="1"/>
    <n v="28"/>
  </r>
  <r>
    <x v="14"/>
    <x v="1"/>
    <n v="28"/>
  </r>
  <r>
    <x v="8"/>
    <x v="1"/>
    <n v="99"/>
  </r>
  <r>
    <x v="9"/>
    <x v="1"/>
    <n v="93"/>
  </r>
  <r>
    <x v="13"/>
    <x v="1"/>
    <n v="96"/>
  </r>
  <r>
    <x v="15"/>
    <x v="1"/>
    <n v="88"/>
  </r>
  <r>
    <x v="17"/>
    <x v="1"/>
    <n v="67"/>
  </r>
  <r>
    <x v="15"/>
    <x v="1"/>
    <n v="42"/>
  </r>
  <r>
    <x v="13"/>
    <x v="1"/>
    <n v="54"/>
  </r>
  <r>
    <x v="13"/>
    <x v="1"/>
    <n v="56"/>
  </r>
  <r>
    <x v="14"/>
    <x v="1"/>
    <n v="92"/>
  </r>
  <r>
    <x v="9"/>
    <x v="1"/>
    <n v="79"/>
  </r>
  <r>
    <x v="12"/>
    <x v="1"/>
    <n v="52"/>
  </r>
  <r>
    <x v="17"/>
    <x v="1"/>
    <n v="90"/>
  </r>
  <r>
    <x v="11"/>
    <x v="1"/>
    <n v="25"/>
  </r>
  <r>
    <x v="12"/>
    <x v="1"/>
    <n v="75"/>
  </r>
  <r>
    <x v="14"/>
    <x v="1"/>
    <n v="64"/>
  </r>
  <r>
    <x v="12"/>
    <x v="1"/>
    <n v="35"/>
  </r>
  <r>
    <x v="10"/>
    <x v="1"/>
    <n v="23"/>
  </r>
  <r>
    <x v="10"/>
    <x v="1"/>
    <n v="36"/>
  </r>
  <r>
    <x v="16"/>
    <x v="1"/>
    <n v="95"/>
  </r>
  <r>
    <x v="11"/>
    <x v="1"/>
    <n v="56"/>
  </r>
  <r>
    <x v="12"/>
    <x v="1"/>
    <n v="21"/>
  </r>
  <r>
    <x v="15"/>
    <x v="1"/>
    <n v="80"/>
  </r>
  <r>
    <x v="18"/>
    <x v="1"/>
    <n v="50"/>
  </r>
  <r>
    <x v="14"/>
    <x v="1"/>
    <n v="37"/>
  </r>
  <r>
    <x v="16"/>
    <x v="1"/>
    <n v="63"/>
  </r>
  <r>
    <x v="15"/>
    <x v="1"/>
    <n v="77"/>
  </r>
  <r>
    <x v="16"/>
    <x v="1"/>
    <n v="82"/>
  </r>
  <r>
    <x v="14"/>
    <x v="1"/>
    <n v="98"/>
  </r>
  <r>
    <x v="16"/>
    <x v="1"/>
    <n v="24"/>
  </r>
  <r>
    <x v="13"/>
    <x v="1"/>
    <n v="76"/>
  </r>
  <r>
    <x v="8"/>
    <x v="1"/>
    <n v="54"/>
  </r>
  <r>
    <x v="13"/>
    <x v="1"/>
    <n v="62"/>
  </r>
  <r>
    <x v="12"/>
    <x v="1"/>
    <n v="38"/>
  </r>
  <r>
    <x v="15"/>
    <x v="1"/>
    <n v="24"/>
  </r>
  <r>
    <x v="8"/>
    <x v="1"/>
    <n v="92"/>
  </r>
  <r>
    <x v="15"/>
    <x v="1"/>
    <n v="49"/>
  </r>
  <r>
    <x v="10"/>
    <x v="1"/>
    <n v="42"/>
  </r>
  <r>
    <x v="14"/>
    <x v="1"/>
    <n v="96"/>
  </r>
  <r>
    <x v="9"/>
    <x v="1"/>
    <n v="74"/>
  </r>
  <r>
    <x v="18"/>
    <x v="1"/>
    <n v="62"/>
  </r>
  <r>
    <x v="8"/>
    <x v="1"/>
    <n v="72"/>
  </r>
  <r>
    <x v="18"/>
    <x v="1"/>
    <n v="53"/>
  </r>
  <r>
    <x v="8"/>
    <x v="1"/>
    <n v="45"/>
  </r>
  <r>
    <x v="9"/>
    <x v="1"/>
    <n v="82"/>
  </r>
  <r>
    <x v="12"/>
    <x v="1"/>
    <n v="79"/>
  </r>
  <r>
    <x v="12"/>
    <x v="1"/>
    <n v="78"/>
  </r>
  <r>
    <x v="16"/>
    <x v="1"/>
    <n v="90"/>
  </r>
  <r>
    <x v="16"/>
    <x v="1"/>
    <n v="54"/>
  </r>
  <r>
    <x v="13"/>
    <x v="1"/>
    <n v="75"/>
  </r>
  <r>
    <x v="9"/>
    <x v="1"/>
    <n v="51"/>
  </r>
  <r>
    <x v="8"/>
    <x v="1"/>
    <n v="41"/>
  </r>
  <r>
    <x v="16"/>
    <x v="1"/>
    <n v="42"/>
  </r>
  <r>
    <x v="12"/>
    <x v="1"/>
    <n v="88"/>
  </r>
  <r>
    <x v="16"/>
    <x v="1"/>
    <n v="48"/>
  </r>
  <r>
    <x v="18"/>
    <x v="1"/>
    <n v="34"/>
  </r>
  <r>
    <x v="8"/>
    <x v="1"/>
    <n v="84"/>
  </r>
  <r>
    <x v="18"/>
    <x v="1"/>
    <n v="68"/>
  </r>
  <r>
    <x v="8"/>
    <x v="1"/>
    <n v="39"/>
  </r>
  <r>
    <x v="15"/>
    <x v="1"/>
    <n v="96"/>
  </r>
  <r>
    <x v="10"/>
    <x v="1"/>
    <n v="28"/>
  </r>
  <r>
    <x v="15"/>
    <x v="1"/>
    <n v="84"/>
  </r>
  <r>
    <x v="9"/>
    <x v="1"/>
    <n v="63"/>
  </r>
  <r>
    <x v="12"/>
    <x v="1"/>
    <n v="47"/>
  </r>
  <r>
    <x v="16"/>
    <x v="1"/>
    <n v="82"/>
  </r>
  <r>
    <x v="13"/>
    <x v="1"/>
    <n v="72"/>
  </r>
  <r>
    <x v="9"/>
    <x v="1"/>
    <n v="75"/>
  </r>
  <r>
    <x v="18"/>
    <x v="1"/>
    <n v="60"/>
  </r>
  <r>
    <x v="11"/>
    <x v="1"/>
    <n v="53"/>
  </r>
  <r>
    <x v="13"/>
    <x v="1"/>
    <n v="52"/>
  </r>
  <r>
    <x v="9"/>
    <x v="1"/>
    <n v="85"/>
  </r>
  <r>
    <x v="16"/>
    <x v="1"/>
    <n v="62"/>
  </r>
  <r>
    <x v="9"/>
    <x v="1"/>
    <n v="52"/>
  </r>
  <r>
    <x v="17"/>
    <x v="1"/>
    <n v="63"/>
  </r>
  <r>
    <x v="13"/>
    <x v="1"/>
    <n v="35"/>
  </r>
  <r>
    <x v="10"/>
    <x v="1"/>
    <n v="91"/>
  </r>
  <r>
    <x v="11"/>
    <x v="1"/>
    <n v="76"/>
  </r>
  <r>
    <x v="18"/>
    <x v="1"/>
    <n v="80"/>
  </r>
  <r>
    <x v="16"/>
    <x v="1"/>
    <n v="45"/>
  </r>
  <r>
    <x v="13"/>
    <x v="1"/>
    <n v="45"/>
  </r>
  <r>
    <x v="16"/>
    <x v="1"/>
    <n v="88"/>
  </r>
  <r>
    <x v="17"/>
    <x v="1"/>
    <n v="78"/>
  </r>
  <r>
    <x v="16"/>
    <x v="1"/>
    <n v="51"/>
  </r>
  <r>
    <x v="15"/>
    <x v="1"/>
    <n v="49"/>
  </r>
  <r>
    <x v="14"/>
    <x v="1"/>
    <n v="82"/>
  </r>
  <r>
    <x v="17"/>
    <x v="1"/>
    <n v="27"/>
  </r>
  <r>
    <x v="14"/>
    <x v="1"/>
    <n v="85"/>
  </r>
  <r>
    <x v="10"/>
    <x v="1"/>
    <n v="45"/>
  </r>
  <r>
    <x v="17"/>
    <x v="1"/>
    <n v="53"/>
  </r>
  <r>
    <x v="9"/>
    <x v="1"/>
    <n v="83"/>
  </r>
  <r>
    <x v="17"/>
    <x v="1"/>
    <n v="32"/>
  </r>
  <r>
    <x v="15"/>
    <x v="1"/>
    <n v="94"/>
  </r>
  <r>
    <x v="8"/>
    <x v="1"/>
    <n v="88"/>
  </r>
  <r>
    <x v="13"/>
    <x v="1"/>
    <n v="88"/>
  </r>
  <r>
    <x v="13"/>
    <x v="1"/>
    <n v="30"/>
  </r>
  <r>
    <x v="11"/>
    <x v="1"/>
    <n v="44"/>
  </r>
  <r>
    <x v="17"/>
    <x v="1"/>
    <n v="62"/>
  </r>
  <r>
    <x v="15"/>
    <x v="1"/>
    <n v="53"/>
  </r>
  <r>
    <x v="9"/>
    <x v="1"/>
    <n v="76"/>
  </r>
  <r>
    <x v="18"/>
    <x v="1"/>
    <n v="86"/>
  </r>
  <r>
    <x v="8"/>
    <x v="1"/>
    <n v="60"/>
  </r>
  <r>
    <x v="15"/>
    <x v="1"/>
    <n v="51"/>
  </r>
  <r>
    <x v="9"/>
    <x v="1"/>
    <n v="30"/>
  </r>
  <r>
    <x v="13"/>
    <x v="1"/>
    <n v="52"/>
  </r>
  <r>
    <x v="13"/>
    <x v="1"/>
    <n v="50"/>
  </r>
  <r>
    <x v="11"/>
    <x v="1"/>
    <n v="80"/>
  </r>
  <r>
    <x v="13"/>
    <x v="1"/>
    <n v="71"/>
  </r>
  <r>
    <x v="9"/>
    <x v="1"/>
    <n v="97"/>
  </r>
  <r>
    <x v="8"/>
    <x v="1"/>
    <n v="76"/>
  </r>
  <r>
    <x v="17"/>
    <x v="1"/>
    <n v="29"/>
  </r>
  <r>
    <x v="9"/>
    <x v="1"/>
    <n v="83"/>
  </r>
  <r>
    <x v="14"/>
    <x v="1"/>
    <n v="21"/>
  </r>
  <r>
    <x v="17"/>
    <x v="1"/>
    <n v="22"/>
  </r>
  <r>
    <x v="13"/>
    <x v="1"/>
    <n v="82"/>
  </r>
  <r>
    <x v="10"/>
    <x v="1"/>
    <n v="93"/>
  </r>
  <r>
    <x v="9"/>
    <x v="1"/>
    <n v="30"/>
  </r>
  <r>
    <x v="16"/>
    <x v="1"/>
    <n v="34"/>
  </r>
  <r>
    <x v="16"/>
    <x v="1"/>
    <n v="81"/>
  </r>
  <r>
    <x v="11"/>
    <x v="1"/>
    <n v="100"/>
  </r>
  <r>
    <x v="17"/>
    <x v="1"/>
    <n v="25"/>
  </r>
  <r>
    <x v="10"/>
    <x v="1"/>
    <n v="39"/>
  </r>
  <r>
    <x v="16"/>
    <x v="1"/>
    <n v="65"/>
  </r>
  <r>
    <x v="11"/>
    <x v="1"/>
    <n v="56"/>
  </r>
  <r>
    <x v="14"/>
    <x v="1"/>
    <n v="41"/>
  </r>
  <r>
    <x v="9"/>
    <x v="1"/>
    <n v="89"/>
  </r>
  <r>
    <x v="15"/>
    <x v="1"/>
    <n v="48"/>
  </r>
  <r>
    <x v="13"/>
    <x v="1"/>
    <n v="86"/>
  </r>
  <r>
    <x v="13"/>
    <x v="1"/>
    <n v="86"/>
  </r>
  <r>
    <x v="17"/>
    <x v="1"/>
    <n v="91"/>
  </r>
  <r>
    <x v="17"/>
    <x v="1"/>
    <n v="77"/>
  </r>
  <r>
    <x v="12"/>
    <x v="1"/>
    <n v="62"/>
  </r>
  <r>
    <x v="17"/>
    <x v="1"/>
    <n v="23"/>
  </r>
  <r>
    <x v="9"/>
    <x v="1"/>
    <n v="47"/>
  </r>
  <r>
    <x v="8"/>
    <x v="1"/>
    <n v="41"/>
  </r>
  <r>
    <x v="8"/>
    <x v="1"/>
    <n v="95"/>
  </r>
  <r>
    <x v="18"/>
    <x v="1"/>
    <n v="55"/>
  </r>
  <r>
    <x v="11"/>
    <x v="1"/>
    <n v="29"/>
  </r>
  <r>
    <x v="9"/>
    <x v="1"/>
    <n v="21"/>
  </r>
  <r>
    <x v="9"/>
    <x v="1"/>
    <n v="68"/>
  </r>
  <r>
    <x v="12"/>
    <x v="1"/>
    <n v="86"/>
  </r>
  <r>
    <x v="16"/>
    <x v="1"/>
    <n v="80"/>
  </r>
  <r>
    <x v="16"/>
    <x v="1"/>
    <n v="23"/>
  </r>
  <r>
    <x v="14"/>
    <x v="1"/>
    <n v="98"/>
  </r>
  <r>
    <x v="13"/>
    <x v="1"/>
    <n v="67"/>
  </r>
  <r>
    <x v="12"/>
    <x v="1"/>
    <n v="45"/>
  </r>
  <r>
    <x v="13"/>
    <x v="1"/>
    <n v="91"/>
  </r>
  <r>
    <x v="11"/>
    <x v="1"/>
    <n v="51"/>
  </r>
  <r>
    <x v="18"/>
    <x v="1"/>
    <n v="70"/>
  </r>
  <r>
    <x v="9"/>
    <x v="1"/>
    <n v="79"/>
  </r>
  <r>
    <x v="18"/>
    <x v="1"/>
    <n v="33"/>
  </r>
  <r>
    <x v="15"/>
    <x v="1"/>
    <n v="74"/>
  </r>
  <r>
    <x v="16"/>
    <x v="1"/>
    <n v="94"/>
  </r>
  <r>
    <x v="11"/>
    <x v="1"/>
    <n v="57"/>
  </r>
  <r>
    <x v="18"/>
    <x v="1"/>
    <n v="75"/>
  </r>
  <r>
    <x v="8"/>
    <x v="1"/>
    <n v="52"/>
  </r>
  <r>
    <x v="16"/>
    <x v="1"/>
    <n v="87"/>
  </r>
  <r>
    <x v="12"/>
    <x v="1"/>
    <n v="43"/>
  </r>
  <r>
    <x v="13"/>
    <x v="1"/>
    <n v="22"/>
  </r>
  <r>
    <x v="10"/>
    <x v="1"/>
    <n v="70"/>
  </r>
  <r>
    <x v="8"/>
    <x v="1"/>
    <n v="53"/>
  </r>
  <r>
    <x v="12"/>
    <x v="1"/>
    <n v="81"/>
  </r>
  <r>
    <x v="8"/>
    <x v="1"/>
    <n v="82"/>
  </r>
  <r>
    <x v="16"/>
    <x v="1"/>
    <n v="75"/>
  </r>
  <r>
    <x v="8"/>
    <x v="1"/>
    <n v="40"/>
  </r>
  <r>
    <x v="13"/>
    <x v="1"/>
    <n v="48"/>
  </r>
  <r>
    <x v="15"/>
    <x v="1"/>
    <n v="48"/>
  </r>
  <r>
    <x v="14"/>
    <x v="1"/>
    <n v="99"/>
  </r>
  <r>
    <x v="8"/>
    <x v="1"/>
    <n v="50"/>
  </r>
  <r>
    <x v="10"/>
    <x v="1"/>
    <n v="63"/>
  </r>
  <r>
    <x v="18"/>
    <x v="1"/>
    <n v="83"/>
  </r>
  <r>
    <x v="8"/>
    <x v="1"/>
    <n v="34"/>
  </r>
  <r>
    <x v="18"/>
    <x v="1"/>
    <n v="35"/>
  </r>
  <r>
    <x v="11"/>
    <x v="1"/>
    <n v="70"/>
  </r>
  <r>
    <x v="15"/>
    <x v="1"/>
    <n v="66"/>
  </r>
  <r>
    <x v="15"/>
    <x v="1"/>
    <n v="44"/>
  </r>
  <r>
    <x v="8"/>
    <x v="1"/>
    <n v="64"/>
  </r>
  <r>
    <x v="12"/>
    <x v="1"/>
    <n v="25"/>
  </r>
  <r>
    <x v="13"/>
    <x v="1"/>
    <n v="25"/>
  </r>
  <r>
    <x v="12"/>
    <x v="1"/>
    <n v="57"/>
  </r>
  <r>
    <x v="14"/>
    <x v="1"/>
    <n v="57"/>
  </r>
  <r>
    <x v="15"/>
    <x v="1"/>
    <n v="32"/>
  </r>
  <r>
    <x v="10"/>
    <x v="1"/>
    <n v="38"/>
  </r>
  <r>
    <x v="16"/>
    <x v="1"/>
    <n v="60"/>
  </r>
  <r>
    <x v="17"/>
    <x v="1"/>
    <n v="25"/>
  </r>
  <r>
    <x v="11"/>
    <x v="1"/>
    <n v="74"/>
  </r>
  <r>
    <x v="16"/>
    <x v="1"/>
    <n v="32"/>
  </r>
  <r>
    <x v="16"/>
    <x v="1"/>
    <n v="38"/>
  </r>
  <r>
    <x v="8"/>
    <x v="1"/>
    <n v="89"/>
  </r>
  <r>
    <x v="9"/>
    <x v="1"/>
    <n v="47"/>
  </r>
  <r>
    <x v="13"/>
    <x v="1"/>
    <n v="26"/>
  </r>
  <r>
    <x v="10"/>
    <x v="1"/>
    <n v="21"/>
  </r>
  <r>
    <x v="14"/>
    <x v="1"/>
    <n v="66"/>
  </r>
  <r>
    <x v="16"/>
    <x v="1"/>
    <n v="31"/>
  </r>
  <r>
    <x v="16"/>
    <x v="1"/>
    <n v="52"/>
  </r>
  <r>
    <x v="12"/>
    <x v="1"/>
    <n v="90"/>
  </r>
  <r>
    <x v="18"/>
    <x v="1"/>
    <n v="36"/>
  </r>
  <r>
    <x v="13"/>
    <x v="1"/>
    <n v="51"/>
  </r>
  <r>
    <x v="13"/>
    <x v="1"/>
    <n v="96"/>
  </r>
  <r>
    <x v="18"/>
    <x v="1"/>
    <n v="98"/>
  </r>
  <r>
    <x v="12"/>
    <x v="1"/>
    <n v="33"/>
  </r>
  <r>
    <x v="16"/>
    <x v="1"/>
    <n v="95"/>
  </r>
  <r>
    <x v="10"/>
    <x v="1"/>
    <n v="28"/>
  </r>
  <r>
    <x v="13"/>
    <x v="1"/>
    <n v="56"/>
  </r>
  <r>
    <x v="15"/>
    <x v="1"/>
    <n v="61"/>
  </r>
  <r>
    <x v="16"/>
    <x v="1"/>
    <n v="86"/>
  </r>
  <r>
    <x v="12"/>
    <x v="1"/>
    <n v="48"/>
  </r>
  <r>
    <x v="17"/>
    <x v="1"/>
    <n v="49"/>
  </r>
  <r>
    <x v="8"/>
    <x v="1"/>
    <n v="79"/>
  </r>
  <r>
    <x v="12"/>
    <x v="1"/>
    <n v="43"/>
  </r>
  <r>
    <x v="9"/>
    <x v="1"/>
    <n v="85"/>
  </r>
  <r>
    <x v="14"/>
    <x v="1"/>
    <n v="20"/>
  </r>
  <r>
    <x v="11"/>
    <x v="1"/>
    <n v="42"/>
  </r>
  <r>
    <x v="9"/>
    <x v="1"/>
    <n v="80"/>
  </r>
  <r>
    <x v="10"/>
    <x v="1"/>
    <n v="76"/>
  </r>
  <r>
    <x v="14"/>
    <x v="1"/>
    <n v="99"/>
  </r>
  <r>
    <x v="13"/>
    <x v="1"/>
    <n v="66"/>
  </r>
  <r>
    <x v="17"/>
    <x v="1"/>
    <n v="83"/>
  </r>
  <r>
    <x v="11"/>
    <x v="1"/>
    <n v="86"/>
  </r>
  <r>
    <x v="14"/>
    <x v="1"/>
    <n v="33"/>
  </r>
  <r>
    <x v="17"/>
    <x v="1"/>
    <n v="36"/>
  </r>
  <r>
    <x v="11"/>
    <x v="1"/>
    <n v="38"/>
  </r>
  <r>
    <x v="11"/>
    <x v="1"/>
    <n v="51"/>
  </r>
  <r>
    <x v="10"/>
    <x v="1"/>
    <n v="43"/>
  </r>
  <r>
    <x v="10"/>
    <x v="1"/>
    <n v="45"/>
  </r>
  <r>
    <x v="8"/>
    <x v="1"/>
    <n v="54"/>
  </r>
  <r>
    <x v="15"/>
    <x v="1"/>
    <n v="41"/>
  </r>
  <r>
    <x v="10"/>
    <x v="1"/>
    <n v="53"/>
  </r>
  <r>
    <x v="12"/>
    <x v="1"/>
    <n v="84"/>
  </r>
  <r>
    <x v="18"/>
    <x v="1"/>
    <n v="94"/>
  </r>
  <r>
    <x v="16"/>
    <x v="1"/>
    <n v="40"/>
  </r>
  <r>
    <x v="13"/>
    <x v="1"/>
    <n v="75"/>
  </r>
  <r>
    <x v="12"/>
    <x v="1"/>
    <n v="81"/>
  </r>
  <r>
    <x v="15"/>
    <x v="1"/>
    <n v="59"/>
  </r>
  <r>
    <x v="18"/>
    <x v="1"/>
    <n v="96"/>
  </r>
  <r>
    <x v="12"/>
    <x v="1"/>
    <n v="36"/>
  </r>
  <r>
    <x v="12"/>
    <x v="1"/>
    <n v="25"/>
  </r>
  <r>
    <x v="10"/>
    <x v="1"/>
    <n v="24"/>
  </r>
  <r>
    <x v="15"/>
    <x v="1"/>
    <n v="58"/>
  </r>
  <r>
    <x v="10"/>
    <x v="1"/>
    <n v="38"/>
  </r>
  <r>
    <x v="12"/>
    <x v="1"/>
    <n v="24"/>
  </r>
  <r>
    <x v="17"/>
    <x v="1"/>
    <n v="86"/>
  </r>
  <r>
    <x v="15"/>
    <x v="1"/>
    <n v="24"/>
  </r>
  <r>
    <x v="12"/>
    <x v="1"/>
    <n v="37"/>
  </r>
  <r>
    <x v="15"/>
    <x v="1"/>
    <n v="73"/>
  </r>
  <r>
    <x v="11"/>
    <x v="1"/>
    <n v="39"/>
  </r>
  <r>
    <x v="11"/>
    <x v="1"/>
    <n v="98"/>
  </r>
  <r>
    <x v="12"/>
    <x v="1"/>
    <n v="27"/>
  </r>
  <r>
    <x v="10"/>
    <x v="1"/>
    <n v="26"/>
  </r>
  <r>
    <x v="15"/>
    <x v="1"/>
    <n v="46"/>
  </r>
  <r>
    <x v="8"/>
    <x v="1"/>
    <n v="23"/>
  </r>
  <r>
    <x v="17"/>
    <x v="1"/>
    <n v="23"/>
  </r>
  <r>
    <x v="10"/>
    <x v="1"/>
    <n v="91"/>
  </r>
  <r>
    <x v="11"/>
    <x v="1"/>
    <n v="54"/>
  </r>
  <r>
    <x v="11"/>
    <x v="1"/>
    <n v="30"/>
  </r>
  <r>
    <x v="9"/>
    <x v="1"/>
    <n v="52"/>
  </r>
  <r>
    <x v="14"/>
    <x v="1"/>
    <n v="99"/>
  </r>
  <r>
    <x v="8"/>
    <x v="1"/>
    <n v="85"/>
  </r>
  <r>
    <x v="8"/>
    <x v="1"/>
    <n v="88"/>
  </r>
  <r>
    <x v="17"/>
    <x v="1"/>
    <n v="97"/>
  </r>
  <r>
    <x v="17"/>
    <x v="1"/>
    <n v="79"/>
  </r>
  <r>
    <x v="13"/>
    <x v="1"/>
    <n v="88"/>
  </r>
  <r>
    <x v="14"/>
    <x v="1"/>
    <n v="96"/>
  </r>
  <r>
    <x v="17"/>
    <x v="1"/>
    <n v="76"/>
  </r>
  <r>
    <x v="16"/>
    <x v="1"/>
    <n v="91"/>
  </r>
  <r>
    <x v="14"/>
    <x v="1"/>
    <n v="79"/>
  </r>
  <r>
    <x v="13"/>
    <x v="1"/>
    <n v="98"/>
  </r>
  <r>
    <x v="13"/>
    <x v="1"/>
    <n v="95"/>
  </r>
  <r>
    <x v="15"/>
    <x v="1"/>
    <n v="44"/>
  </r>
  <r>
    <x v="15"/>
    <x v="1"/>
    <n v="82"/>
  </r>
  <r>
    <x v="18"/>
    <x v="1"/>
    <n v="93"/>
  </r>
  <r>
    <x v="13"/>
    <x v="1"/>
    <n v="23"/>
  </r>
  <r>
    <x v="18"/>
    <x v="1"/>
    <n v="35"/>
  </r>
  <r>
    <x v="12"/>
    <x v="1"/>
    <n v="91"/>
  </r>
  <r>
    <x v="10"/>
    <x v="1"/>
    <n v="23"/>
  </r>
  <r>
    <x v="8"/>
    <x v="1"/>
    <n v="100"/>
  </r>
  <r>
    <x v="9"/>
    <x v="1"/>
    <n v="32"/>
  </r>
  <r>
    <x v="12"/>
    <x v="1"/>
    <n v="63"/>
  </r>
  <r>
    <x v="16"/>
    <x v="1"/>
    <n v="22"/>
  </r>
  <r>
    <x v="8"/>
    <x v="1"/>
    <n v="33"/>
  </r>
  <r>
    <x v="17"/>
    <x v="1"/>
    <n v="55"/>
  </r>
  <r>
    <x v="16"/>
    <x v="1"/>
    <n v="100"/>
  </r>
  <r>
    <x v="14"/>
    <x v="1"/>
    <n v="76"/>
  </r>
  <r>
    <x v="9"/>
    <x v="1"/>
    <n v="97"/>
  </r>
  <r>
    <x v="11"/>
    <x v="1"/>
    <n v="60"/>
  </r>
  <r>
    <x v="15"/>
    <x v="1"/>
    <n v="71"/>
  </r>
  <r>
    <x v="11"/>
    <x v="1"/>
    <n v="97"/>
  </r>
  <r>
    <x v="9"/>
    <x v="1"/>
    <n v="52"/>
  </r>
  <r>
    <x v="10"/>
    <x v="1"/>
    <n v="76"/>
  </r>
  <r>
    <x v="11"/>
    <x v="1"/>
    <n v="88"/>
  </r>
  <r>
    <x v="12"/>
    <x v="1"/>
    <n v="74"/>
  </r>
  <r>
    <x v="17"/>
    <x v="1"/>
    <n v="38"/>
  </r>
  <r>
    <x v="10"/>
    <x v="1"/>
    <n v="69"/>
  </r>
  <r>
    <x v="10"/>
    <x v="1"/>
    <n v="70"/>
  </r>
  <r>
    <x v="12"/>
    <x v="1"/>
    <n v="92"/>
  </r>
  <r>
    <x v="14"/>
    <x v="1"/>
    <n v="94"/>
  </r>
  <r>
    <x v="9"/>
    <x v="1"/>
    <n v="74"/>
  </r>
  <r>
    <x v="14"/>
    <x v="1"/>
    <n v="100"/>
  </r>
  <r>
    <x v="10"/>
    <x v="1"/>
    <n v="67"/>
  </r>
  <r>
    <x v="18"/>
    <x v="1"/>
    <n v="93"/>
  </r>
  <r>
    <x v="15"/>
    <x v="1"/>
    <n v="29"/>
  </r>
  <r>
    <x v="17"/>
    <x v="1"/>
    <n v="73"/>
  </r>
  <r>
    <x v="9"/>
    <x v="1"/>
    <n v="24"/>
  </r>
  <r>
    <x v="17"/>
    <x v="1"/>
    <n v="37"/>
  </r>
  <r>
    <x v="12"/>
    <x v="1"/>
    <n v="57"/>
  </r>
  <r>
    <x v="11"/>
    <x v="1"/>
    <n v="79"/>
  </r>
  <r>
    <x v="16"/>
    <x v="1"/>
    <n v="93"/>
  </r>
  <r>
    <x v="8"/>
    <x v="1"/>
    <n v="54"/>
  </r>
  <r>
    <x v="17"/>
    <x v="1"/>
    <n v="37"/>
  </r>
  <r>
    <x v="18"/>
    <x v="1"/>
    <n v="97"/>
  </r>
  <r>
    <x v="13"/>
    <x v="1"/>
    <n v="94"/>
  </r>
  <r>
    <x v="10"/>
    <x v="1"/>
    <n v="65"/>
  </r>
  <r>
    <x v="10"/>
    <x v="1"/>
    <n v="27"/>
  </r>
  <r>
    <x v="16"/>
    <x v="1"/>
    <n v="81"/>
  </r>
  <r>
    <x v="16"/>
    <x v="1"/>
    <n v="58"/>
  </r>
  <r>
    <x v="14"/>
    <x v="1"/>
    <n v="53"/>
  </r>
  <r>
    <x v="16"/>
    <x v="1"/>
    <n v="81"/>
  </r>
  <r>
    <x v="17"/>
    <x v="1"/>
    <n v="79"/>
  </r>
  <r>
    <x v="10"/>
    <x v="1"/>
    <n v="59"/>
  </r>
  <r>
    <x v="8"/>
    <x v="1"/>
    <n v="31"/>
  </r>
  <r>
    <x v="9"/>
    <x v="1"/>
    <n v="44"/>
  </r>
  <r>
    <x v="16"/>
    <x v="1"/>
    <n v="77"/>
  </r>
  <r>
    <x v="11"/>
    <x v="1"/>
    <n v="91"/>
  </r>
  <r>
    <x v="11"/>
    <x v="1"/>
    <n v="37"/>
  </r>
  <r>
    <x v="18"/>
    <x v="1"/>
    <n v="58"/>
  </r>
  <r>
    <x v="17"/>
    <x v="1"/>
    <n v="76"/>
  </r>
  <r>
    <x v="16"/>
    <x v="1"/>
    <n v="71"/>
  </r>
  <r>
    <x v="16"/>
    <x v="1"/>
    <n v="95"/>
  </r>
  <r>
    <x v="13"/>
    <x v="1"/>
    <n v="93"/>
  </r>
  <r>
    <x v="17"/>
    <x v="1"/>
    <n v="79"/>
  </r>
  <r>
    <x v="8"/>
    <x v="1"/>
    <n v="58"/>
  </r>
  <r>
    <x v="13"/>
    <x v="1"/>
    <n v="82"/>
  </r>
  <r>
    <x v="14"/>
    <x v="1"/>
    <n v="76"/>
  </r>
  <r>
    <x v="9"/>
    <x v="1"/>
    <n v="21"/>
  </r>
  <r>
    <x v="8"/>
    <x v="1"/>
    <n v="81"/>
  </r>
  <r>
    <x v="15"/>
    <x v="1"/>
    <n v="31"/>
  </r>
  <r>
    <x v="16"/>
    <x v="1"/>
    <n v="50"/>
  </r>
  <r>
    <x v="11"/>
    <x v="1"/>
    <n v="76"/>
  </r>
  <r>
    <x v="16"/>
    <x v="1"/>
    <n v="43"/>
  </r>
  <r>
    <x v="9"/>
    <x v="1"/>
    <n v="64"/>
  </r>
  <r>
    <x v="15"/>
    <x v="1"/>
    <n v="33"/>
  </r>
  <r>
    <x v="18"/>
    <x v="1"/>
    <n v="49"/>
  </r>
  <r>
    <x v="11"/>
    <x v="1"/>
    <n v="22"/>
  </r>
  <r>
    <x v="12"/>
    <x v="1"/>
    <n v="29"/>
  </r>
  <r>
    <x v="10"/>
    <x v="1"/>
    <n v="85"/>
  </r>
  <r>
    <x v="8"/>
    <x v="1"/>
    <n v="58"/>
  </r>
  <r>
    <x v="17"/>
    <x v="1"/>
    <n v="24"/>
  </r>
  <r>
    <x v="10"/>
    <x v="1"/>
    <n v="63"/>
  </r>
  <r>
    <x v="8"/>
    <x v="1"/>
    <n v="36"/>
  </r>
  <r>
    <x v="13"/>
    <x v="1"/>
    <n v="42"/>
  </r>
  <r>
    <x v="19"/>
    <x v="2"/>
    <n v="84"/>
  </r>
  <r>
    <x v="19"/>
    <x v="2"/>
    <n v="74"/>
  </r>
  <r>
    <x v="20"/>
    <x v="2"/>
    <n v="66"/>
  </r>
  <r>
    <x v="19"/>
    <x v="2"/>
    <n v="33"/>
  </r>
  <r>
    <x v="21"/>
    <x v="2"/>
    <n v="71"/>
  </r>
  <r>
    <x v="19"/>
    <x v="2"/>
    <n v="69"/>
  </r>
  <r>
    <x v="21"/>
    <x v="2"/>
    <n v="67"/>
  </r>
  <r>
    <x v="19"/>
    <x v="2"/>
    <n v="95"/>
  </r>
  <r>
    <x v="19"/>
    <x v="2"/>
    <n v="25"/>
  </r>
  <r>
    <x v="21"/>
    <x v="2"/>
    <n v="26"/>
  </r>
  <r>
    <x v="20"/>
    <x v="2"/>
    <n v="70"/>
  </r>
  <r>
    <x v="21"/>
    <x v="2"/>
    <n v="73"/>
  </r>
  <r>
    <x v="19"/>
    <x v="2"/>
    <n v="55"/>
  </r>
  <r>
    <x v="20"/>
    <x v="2"/>
    <n v="21"/>
  </r>
  <r>
    <x v="22"/>
    <x v="2"/>
    <n v="28"/>
  </r>
  <r>
    <x v="20"/>
    <x v="2"/>
    <n v="94"/>
  </r>
  <r>
    <x v="21"/>
    <x v="2"/>
    <n v="100"/>
  </r>
  <r>
    <x v="21"/>
    <x v="2"/>
    <n v="70"/>
  </r>
  <r>
    <x v="22"/>
    <x v="2"/>
    <n v="82"/>
  </r>
  <r>
    <x v="20"/>
    <x v="2"/>
    <n v="23"/>
  </r>
  <r>
    <x v="19"/>
    <x v="2"/>
    <n v="100"/>
  </r>
  <r>
    <x v="19"/>
    <x v="2"/>
    <n v="48"/>
  </r>
  <r>
    <x v="19"/>
    <x v="2"/>
    <n v="55"/>
  </r>
  <r>
    <x v="19"/>
    <x v="2"/>
    <n v="85"/>
  </r>
  <r>
    <x v="20"/>
    <x v="2"/>
    <n v="70"/>
  </r>
  <r>
    <x v="22"/>
    <x v="2"/>
    <n v="72"/>
  </r>
  <r>
    <x v="19"/>
    <x v="2"/>
    <n v="25"/>
  </r>
  <r>
    <x v="20"/>
    <x v="2"/>
    <n v="21"/>
  </r>
  <r>
    <x v="22"/>
    <x v="2"/>
    <n v="59"/>
  </r>
  <r>
    <x v="22"/>
    <x v="2"/>
    <n v="36"/>
  </r>
  <r>
    <x v="21"/>
    <x v="2"/>
    <n v="79"/>
  </r>
  <r>
    <x v="21"/>
    <x v="2"/>
    <n v="42"/>
  </r>
  <r>
    <x v="19"/>
    <x v="2"/>
    <n v="46"/>
  </r>
  <r>
    <x v="19"/>
    <x v="2"/>
    <n v="60"/>
  </r>
  <r>
    <x v="22"/>
    <x v="2"/>
    <n v="37"/>
  </r>
  <r>
    <x v="22"/>
    <x v="2"/>
    <n v="73"/>
  </r>
  <r>
    <x v="20"/>
    <x v="2"/>
    <n v="51"/>
  </r>
  <r>
    <x v="22"/>
    <x v="2"/>
    <n v="96"/>
  </r>
  <r>
    <x v="20"/>
    <x v="2"/>
    <n v="55"/>
  </r>
  <r>
    <x v="19"/>
    <x v="2"/>
    <n v="35"/>
  </r>
  <r>
    <x v="22"/>
    <x v="2"/>
    <n v="90"/>
  </r>
  <r>
    <x v="22"/>
    <x v="2"/>
    <n v="58"/>
  </r>
  <r>
    <x v="21"/>
    <x v="2"/>
    <n v="71"/>
  </r>
  <r>
    <x v="22"/>
    <x v="2"/>
    <n v="76"/>
  </r>
  <r>
    <x v="20"/>
    <x v="2"/>
    <n v="32"/>
  </r>
  <r>
    <x v="19"/>
    <x v="2"/>
    <n v="66"/>
  </r>
  <r>
    <x v="19"/>
    <x v="2"/>
    <n v="28"/>
  </r>
  <r>
    <x v="20"/>
    <x v="2"/>
    <n v="84"/>
  </r>
  <r>
    <x v="19"/>
    <x v="2"/>
    <n v="39"/>
  </r>
  <r>
    <x v="22"/>
    <x v="2"/>
    <n v="77"/>
  </r>
  <r>
    <x v="19"/>
    <x v="2"/>
    <n v="88"/>
  </r>
  <r>
    <x v="21"/>
    <x v="2"/>
    <n v="65"/>
  </r>
  <r>
    <x v="21"/>
    <x v="2"/>
    <n v="96"/>
  </r>
  <r>
    <x v="20"/>
    <x v="2"/>
    <n v="94"/>
  </r>
  <r>
    <x v="21"/>
    <x v="2"/>
    <n v="29"/>
  </r>
  <r>
    <x v="22"/>
    <x v="2"/>
    <n v="45"/>
  </r>
  <r>
    <x v="21"/>
    <x v="2"/>
    <n v="87"/>
  </r>
  <r>
    <x v="19"/>
    <x v="2"/>
    <n v="37"/>
  </r>
  <r>
    <x v="19"/>
    <x v="2"/>
    <n v="43"/>
  </r>
  <r>
    <x v="20"/>
    <x v="2"/>
    <n v="50"/>
  </r>
  <r>
    <x v="19"/>
    <x v="2"/>
    <n v="60"/>
  </r>
  <r>
    <x v="19"/>
    <x v="2"/>
    <n v="40"/>
  </r>
  <r>
    <x v="19"/>
    <x v="2"/>
    <n v="50"/>
  </r>
  <r>
    <x v="19"/>
    <x v="2"/>
    <n v="73"/>
  </r>
  <r>
    <x v="21"/>
    <x v="2"/>
    <n v="62"/>
  </r>
  <r>
    <x v="19"/>
    <x v="2"/>
    <n v="74"/>
  </r>
  <r>
    <x v="22"/>
    <x v="2"/>
    <n v="64"/>
  </r>
  <r>
    <x v="22"/>
    <x v="2"/>
    <n v="92"/>
  </r>
  <r>
    <x v="19"/>
    <x v="2"/>
    <n v="82"/>
  </r>
  <r>
    <x v="22"/>
    <x v="2"/>
    <n v="38"/>
  </r>
  <r>
    <x v="21"/>
    <x v="2"/>
    <n v="56"/>
  </r>
  <r>
    <x v="19"/>
    <x v="2"/>
    <n v="45"/>
  </r>
  <r>
    <x v="20"/>
    <x v="2"/>
    <n v="26"/>
  </r>
  <r>
    <x v="22"/>
    <x v="2"/>
    <n v="97"/>
  </r>
  <r>
    <x v="21"/>
    <x v="2"/>
    <n v="95"/>
  </r>
  <r>
    <x v="22"/>
    <x v="2"/>
    <n v="58"/>
  </r>
  <r>
    <x v="21"/>
    <x v="2"/>
    <n v="24"/>
  </r>
  <r>
    <x v="21"/>
    <x v="2"/>
    <n v="48"/>
  </r>
  <r>
    <x v="19"/>
    <x v="2"/>
    <n v="36"/>
  </r>
  <r>
    <x v="19"/>
    <x v="2"/>
    <n v="80"/>
  </r>
  <r>
    <x v="20"/>
    <x v="2"/>
    <n v="66"/>
  </r>
  <r>
    <x v="19"/>
    <x v="2"/>
    <n v="21"/>
  </r>
  <r>
    <x v="21"/>
    <x v="2"/>
    <n v="82"/>
  </r>
  <r>
    <x v="22"/>
    <x v="2"/>
    <n v="91"/>
  </r>
  <r>
    <x v="22"/>
    <x v="2"/>
    <n v="30"/>
  </r>
  <r>
    <x v="21"/>
    <x v="2"/>
    <n v="98"/>
  </r>
  <r>
    <x v="22"/>
    <x v="2"/>
    <n v="41"/>
  </r>
  <r>
    <x v="21"/>
    <x v="2"/>
    <n v="79"/>
  </r>
  <r>
    <x v="22"/>
    <x v="2"/>
    <n v="45"/>
  </r>
  <r>
    <x v="21"/>
    <x v="2"/>
    <n v="41"/>
  </r>
  <r>
    <x v="22"/>
    <x v="2"/>
    <n v="42"/>
  </r>
  <r>
    <x v="19"/>
    <x v="2"/>
    <n v="65"/>
  </r>
  <r>
    <x v="22"/>
    <x v="2"/>
    <n v="78"/>
  </r>
  <r>
    <x v="19"/>
    <x v="2"/>
    <n v="52"/>
  </r>
  <r>
    <x v="19"/>
    <x v="2"/>
    <n v="60"/>
  </r>
  <r>
    <x v="19"/>
    <x v="2"/>
    <n v="47"/>
  </r>
  <r>
    <x v="22"/>
    <x v="2"/>
    <n v="94"/>
  </r>
  <r>
    <x v="20"/>
    <x v="2"/>
    <n v="72"/>
  </r>
  <r>
    <x v="21"/>
    <x v="2"/>
    <n v="96"/>
  </r>
  <r>
    <x v="22"/>
    <x v="2"/>
    <n v="94"/>
  </r>
  <r>
    <x v="19"/>
    <x v="2"/>
    <n v="57"/>
  </r>
  <r>
    <x v="22"/>
    <x v="2"/>
    <n v="39"/>
  </r>
  <r>
    <x v="21"/>
    <x v="2"/>
    <n v="48"/>
  </r>
  <r>
    <x v="19"/>
    <x v="2"/>
    <n v="27"/>
  </r>
  <r>
    <x v="22"/>
    <x v="2"/>
    <n v="81"/>
  </r>
  <r>
    <x v="21"/>
    <x v="2"/>
    <n v="88"/>
  </r>
  <r>
    <x v="22"/>
    <x v="2"/>
    <n v="21"/>
  </r>
  <r>
    <x v="19"/>
    <x v="2"/>
    <n v="32"/>
  </r>
  <r>
    <x v="20"/>
    <x v="2"/>
    <n v="89"/>
  </r>
  <r>
    <x v="19"/>
    <x v="2"/>
    <n v="90"/>
  </r>
  <r>
    <x v="22"/>
    <x v="2"/>
    <n v="51"/>
  </r>
  <r>
    <x v="22"/>
    <x v="2"/>
    <n v="44"/>
  </r>
  <r>
    <x v="21"/>
    <x v="2"/>
    <n v="99"/>
  </r>
  <r>
    <x v="22"/>
    <x v="2"/>
    <n v="64"/>
  </r>
  <r>
    <x v="20"/>
    <x v="2"/>
    <n v="60"/>
  </r>
  <r>
    <x v="20"/>
    <x v="2"/>
    <n v="36"/>
  </r>
  <r>
    <x v="22"/>
    <x v="2"/>
    <n v="26"/>
  </r>
  <r>
    <x v="19"/>
    <x v="2"/>
    <n v="84"/>
  </r>
  <r>
    <x v="22"/>
    <x v="2"/>
    <n v="35"/>
  </r>
  <r>
    <x v="20"/>
    <x v="2"/>
    <n v="50"/>
  </r>
  <r>
    <x v="22"/>
    <x v="2"/>
    <n v="74"/>
  </r>
  <r>
    <x v="22"/>
    <x v="2"/>
    <n v="47"/>
  </r>
  <r>
    <x v="20"/>
    <x v="2"/>
    <n v="70"/>
  </r>
  <r>
    <x v="22"/>
    <x v="2"/>
    <n v="63"/>
  </r>
  <r>
    <x v="21"/>
    <x v="2"/>
    <n v="76"/>
  </r>
  <r>
    <x v="20"/>
    <x v="2"/>
    <n v="92"/>
  </r>
  <r>
    <x v="20"/>
    <x v="2"/>
    <n v="38"/>
  </r>
  <r>
    <x v="20"/>
    <x v="2"/>
    <n v="99"/>
  </r>
  <r>
    <x v="19"/>
    <x v="2"/>
    <n v="24"/>
  </r>
  <r>
    <x v="21"/>
    <x v="2"/>
    <n v="57"/>
  </r>
  <r>
    <x v="22"/>
    <x v="2"/>
    <n v="66"/>
  </r>
  <r>
    <x v="19"/>
    <x v="2"/>
    <n v="22"/>
  </r>
  <r>
    <x v="21"/>
    <x v="2"/>
    <n v="52"/>
  </r>
  <r>
    <x v="22"/>
    <x v="2"/>
    <n v="43"/>
  </r>
  <r>
    <x v="21"/>
    <x v="2"/>
    <n v="95"/>
  </r>
  <r>
    <x v="19"/>
    <x v="2"/>
    <n v="90"/>
  </r>
  <r>
    <x v="21"/>
    <x v="2"/>
    <n v="55"/>
  </r>
  <r>
    <x v="22"/>
    <x v="2"/>
    <n v="23"/>
  </r>
  <r>
    <x v="22"/>
    <x v="2"/>
    <n v="27"/>
  </r>
  <r>
    <x v="19"/>
    <x v="2"/>
    <n v="59"/>
  </r>
  <r>
    <x v="21"/>
    <x v="2"/>
    <n v="58"/>
  </r>
  <r>
    <x v="19"/>
    <x v="2"/>
    <n v="36"/>
  </r>
  <r>
    <x v="21"/>
    <x v="2"/>
    <n v="37"/>
  </r>
  <r>
    <x v="20"/>
    <x v="2"/>
    <n v="68"/>
  </r>
  <r>
    <x v="21"/>
    <x v="2"/>
    <n v="89"/>
  </r>
  <r>
    <x v="21"/>
    <x v="2"/>
    <n v="81"/>
  </r>
  <r>
    <x v="19"/>
    <x v="2"/>
    <n v="64"/>
  </r>
  <r>
    <x v="22"/>
    <x v="2"/>
    <n v="35"/>
  </r>
  <r>
    <x v="19"/>
    <x v="2"/>
    <n v="64"/>
  </r>
  <r>
    <x v="22"/>
    <x v="2"/>
    <n v="66"/>
  </r>
  <r>
    <x v="20"/>
    <x v="2"/>
    <n v="38"/>
  </r>
  <r>
    <x v="20"/>
    <x v="2"/>
    <n v="88"/>
  </r>
  <r>
    <x v="22"/>
    <x v="2"/>
    <n v="78"/>
  </r>
  <r>
    <x v="22"/>
    <x v="2"/>
    <n v="32"/>
  </r>
  <r>
    <x v="21"/>
    <x v="2"/>
    <n v="54"/>
  </r>
  <r>
    <x v="21"/>
    <x v="2"/>
    <n v="39"/>
  </r>
  <r>
    <x v="22"/>
    <x v="2"/>
    <n v="60"/>
  </r>
  <r>
    <x v="22"/>
    <x v="2"/>
    <n v="69"/>
  </r>
  <r>
    <x v="22"/>
    <x v="2"/>
    <n v="66"/>
  </r>
  <r>
    <x v="19"/>
    <x v="2"/>
    <n v="20"/>
  </r>
  <r>
    <x v="22"/>
    <x v="2"/>
    <n v="61"/>
  </r>
  <r>
    <x v="19"/>
    <x v="2"/>
    <n v="96"/>
  </r>
  <r>
    <x v="19"/>
    <x v="2"/>
    <n v="99"/>
  </r>
  <r>
    <x v="19"/>
    <x v="2"/>
    <n v="81"/>
  </r>
  <r>
    <x v="21"/>
    <x v="2"/>
    <n v="90"/>
  </r>
  <r>
    <x v="22"/>
    <x v="2"/>
    <n v="92"/>
  </r>
  <r>
    <x v="20"/>
    <x v="2"/>
    <n v="76"/>
  </r>
  <r>
    <x v="19"/>
    <x v="2"/>
    <n v="56"/>
  </r>
  <r>
    <x v="20"/>
    <x v="2"/>
    <n v="73"/>
  </r>
  <r>
    <x v="22"/>
    <x v="2"/>
    <n v="29"/>
  </r>
  <r>
    <x v="21"/>
    <x v="2"/>
    <n v="77"/>
  </r>
  <r>
    <x v="19"/>
    <x v="2"/>
    <n v="88"/>
  </r>
  <r>
    <x v="20"/>
    <x v="2"/>
    <n v="46"/>
  </r>
  <r>
    <x v="19"/>
    <x v="2"/>
    <n v="56"/>
  </r>
  <r>
    <x v="19"/>
    <x v="2"/>
    <n v="52"/>
  </r>
  <r>
    <x v="20"/>
    <x v="2"/>
    <n v="51"/>
  </r>
  <r>
    <x v="21"/>
    <x v="2"/>
    <n v="72"/>
  </r>
  <r>
    <x v="21"/>
    <x v="2"/>
    <n v="47"/>
  </r>
  <r>
    <x v="22"/>
    <x v="2"/>
    <n v="40"/>
  </r>
  <r>
    <x v="19"/>
    <x v="2"/>
    <n v="43"/>
  </r>
  <r>
    <x v="21"/>
    <x v="2"/>
    <n v="98"/>
  </r>
  <r>
    <x v="21"/>
    <x v="2"/>
    <n v="59"/>
  </r>
  <r>
    <x v="21"/>
    <x v="2"/>
    <n v="55"/>
  </r>
  <r>
    <x v="20"/>
    <x v="2"/>
    <n v="72"/>
  </r>
  <r>
    <x v="20"/>
    <x v="2"/>
    <n v="41"/>
  </r>
  <r>
    <x v="19"/>
    <x v="2"/>
    <n v="91"/>
  </r>
  <r>
    <x v="19"/>
    <x v="2"/>
    <n v="76"/>
  </r>
  <r>
    <x v="20"/>
    <x v="2"/>
    <n v="44"/>
  </r>
  <r>
    <x v="22"/>
    <x v="2"/>
    <n v="94"/>
  </r>
  <r>
    <x v="22"/>
    <x v="2"/>
    <n v="66"/>
  </r>
  <r>
    <x v="22"/>
    <x v="2"/>
    <n v="51"/>
  </r>
  <r>
    <x v="20"/>
    <x v="2"/>
    <n v="71"/>
  </r>
  <r>
    <x v="21"/>
    <x v="2"/>
    <n v="54"/>
  </r>
  <r>
    <x v="22"/>
    <x v="2"/>
    <n v="76"/>
  </r>
  <r>
    <x v="19"/>
    <x v="2"/>
    <n v="77"/>
  </r>
  <r>
    <x v="20"/>
    <x v="2"/>
    <n v="47"/>
  </r>
  <r>
    <x v="22"/>
    <x v="2"/>
    <n v="67"/>
  </r>
  <r>
    <x v="22"/>
    <x v="2"/>
    <n v="81"/>
  </r>
  <r>
    <x v="19"/>
    <x v="2"/>
    <n v="31"/>
  </r>
  <r>
    <x v="19"/>
    <x v="2"/>
    <n v="99"/>
  </r>
  <r>
    <x v="21"/>
    <x v="2"/>
    <n v="26"/>
  </r>
  <r>
    <x v="21"/>
    <x v="2"/>
    <n v="25"/>
  </r>
  <r>
    <x v="19"/>
    <x v="2"/>
    <n v="79"/>
  </r>
  <r>
    <x v="22"/>
    <x v="2"/>
    <n v="28"/>
  </r>
  <r>
    <x v="22"/>
    <x v="2"/>
    <n v="73"/>
  </r>
  <r>
    <x v="22"/>
    <x v="2"/>
    <n v="32"/>
  </r>
  <r>
    <x v="21"/>
    <x v="2"/>
    <n v="49"/>
  </r>
  <r>
    <x v="22"/>
    <x v="2"/>
    <n v="90"/>
  </r>
  <r>
    <x v="21"/>
    <x v="2"/>
    <n v="99"/>
  </r>
  <r>
    <x v="19"/>
    <x v="2"/>
    <n v="91"/>
  </r>
  <r>
    <x v="21"/>
    <x v="2"/>
    <n v="50"/>
  </r>
  <r>
    <x v="20"/>
    <x v="2"/>
    <n v="99"/>
  </r>
  <r>
    <x v="20"/>
    <x v="2"/>
    <n v="34"/>
  </r>
  <r>
    <x v="22"/>
    <x v="2"/>
    <n v="46"/>
  </r>
  <r>
    <x v="22"/>
    <x v="2"/>
    <n v="82"/>
  </r>
  <r>
    <x v="22"/>
    <x v="2"/>
    <n v="94"/>
  </r>
  <r>
    <x v="19"/>
    <x v="2"/>
    <n v="57"/>
  </r>
  <r>
    <x v="19"/>
    <x v="2"/>
    <n v="64"/>
  </r>
  <r>
    <x v="22"/>
    <x v="2"/>
    <n v="72"/>
  </r>
  <r>
    <x v="21"/>
    <x v="2"/>
    <n v="70"/>
  </r>
  <r>
    <x v="22"/>
    <x v="2"/>
    <n v="95"/>
  </r>
  <r>
    <x v="19"/>
    <x v="2"/>
    <n v="61"/>
  </r>
  <r>
    <x v="19"/>
    <x v="2"/>
    <n v="39"/>
  </r>
  <r>
    <x v="22"/>
    <x v="2"/>
    <n v="23"/>
  </r>
  <r>
    <x v="22"/>
    <x v="2"/>
    <n v="79"/>
  </r>
  <r>
    <x v="20"/>
    <x v="2"/>
    <n v="30"/>
  </r>
  <r>
    <x v="22"/>
    <x v="2"/>
    <n v="36"/>
  </r>
  <r>
    <x v="21"/>
    <x v="2"/>
    <n v="56"/>
  </r>
  <r>
    <x v="21"/>
    <x v="2"/>
    <n v="36"/>
  </r>
  <r>
    <x v="20"/>
    <x v="2"/>
    <n v="36"/>
  </r>
  <r>
    <x v="21"/>
    <x v="2"/>
    <n v="94"/>
  </r>
  <r>
    <x v="21"/>
    <x v="2"/>
    <n v="72"/>
  </r>
  <r>
    <x v="19"/>
    <x v="2"/>
    <n v="97"/>
  </r>
  <r>
    <x v="21"/>
    <x v="2"/>
    <n v="92"/>
  </r>
  <r>
    <x v="21"/>
    <x v="2"/>
    <n v="25"/>
  </r>
  <r>
    <x v="22"/>
    <x v="2"/>
    <n v="51"/>
  </r>
  <r>
    <x v="22"/>
    <x v="2"/>
    <n v="80"/>
  </r>
  <r>
    <x v="19"/>
    <x v="2"/>
    <n v="60"/>
  </r>
  <r>
    <x v="20"/>
    <x v="2"/>
    <n v="85"/>
  </r>
  <r>
    <x v="21"/>
    <x v="2"/>
    <n v="49"/>
  </r>
  <r>
    <x v="19"/>
    <x v="2"/>
    <n v="20"/>
  </r>
  <r>
    <x v="20"/>
    <x v="2"/>
    <n v="65"/>
  </r>
  <r>
    <x v="19"/>
    <x v="2"/>
    <n v="47"/>
  </r>
  <r>
    <x v="19"/>
    <x v="2"/>
    <n v="75"/>
  </r>
  <r>
    <x v="22"/>
    <x v="2"/>
    <n v="60"/>
  </r>
  <r>
    <x v="20"/>
    <x v="2"/>
    <n v="33"/>
  </r>
  <r>
    <x v="19"/>
    <x v="2"/>
    <n v="48"/>
  </r>
  <r>
    <x v="20"/>
    <x v="2"/>
    <n v="86"/>
  </r>
  <r>
    <x v="22"/>
    <x v="2"/>
    <n v="41"/>
  </r>
  <r>
    <x v="19"/>
    <x v="2"/>
    <n v="25"/>
  </r>
  <r>
    <x v="21"/>
    <x v="2"/>
    <n v="82"/>
  </r>
  <r>
    <x v="19"/>
    <x v="2"/>
    <n v="27"/>
  </r>
  <r>
    <x v="22"/>
    <x v="2"/>
    <n v="71"/>
  </r>
  <r>
    <x v="21"/>
    <x v="2"/>
    <n v="95"/>
  </r>
  <r>
    <x v="19"/>
    <x v="2"/>
    <n v="71"/>
  </r>
  <r>
    <x v="20"/>
    <x v="2"/>
    <n v="99"/>
  </r>
  <r>
    <x v="21"/>
    <x v="2"/>
    <n v="90"/>
  </r>
  <r>
    <x v="21"/>
    <x v="2"/>
    <n v="82"/>
  </r>
  <r>
    <x v="21"/>
    <x v="2"/>
    <n v="71"/>
  </r>
  <r>
    <x v="20"/>
    <x v="2"/>
    <n v="58"/>
  </r>
  <r>
    <x v="21"/>
    <x v="2"/>
    <n v="75"/>
  </r>
  <r>
    <x v="21"/>
    <x v="2"/>
    <n v="38"/>
  </r>
  <r>
    <x v="20"/>
    <x v="2"/>
    <n v="24"/>
  </r>
  <r>
    <x v="20"/>
    <x v="2"/>
    <n v="31"/>
  </r>
  <r>
    <x v="21"/>
    <x v="2"/>
    <n v="31"/>
  </r>
  <r>
    <x v="22"/>
    <x v="2"/>
    <n v="58"/>
  </r>
  <r>
    <x v="20"/>
    <x v="2"/>
    <n v="67"/>
  </r>
  <r>
    <x v="20"/>
    <x v="2"/>
    <n v="26"/>
  </r>
  <r>
    <x v="22"/>
    <x v="2"/>
    <n v="47"/>
  </r>
  <r>
    <x v="22"/>
    <x v="2"/>
    <n v="38"/>
  </r>
  <r>
    <x v="19"/>
    <x v="2"/>
    <n v="29"/>
  </r>
  <r>
    <x v="22"/>
    <x v="2"/>
    <n v="83"/>
  </r>
  <r>
    <x v="20"/>
    <x v="2"/>
    <n v="61"/>
  </r>
  <r>
    <x v="21"/>
    <x v="2"/>
    <n v="62"/>
  </r>
  <r>
    <x v="22"/>
    <x v="2"/>
    <n v="29"/>
  </r>
  <r>
    <x v="19"/>
    <x v="2"/>
    <n v="72"/>
  </r>
  <r>
    <x v="19"/>
    <x v="2"/>
    <n v="62"/>
  </r>
  <r>
    <x v="20"/>
    <x v="2"/>
    <n v="85"/>
  </r>
  <r>
    <x v="22"/>
    <x v="2"/>
    <n v="21"/>
  </r>
  <r>
    <x v="20"/>
    <x v="2"/>
    <n v="98"/>
  </r>
  <r>
    <x v="20"/>
    <x v="2"/>
    <n v="64"/>
  </r>
  <r>
    <x v="20"/>
    <x v="2"/>
    <n v="42"/>
  </r>
  <r>
    <x v="21"/>
    <x v="2"/>
    <n v="97"/>
  </r>
  <r>
    <x v="19"/>
    <x v="2"/>
    <n v="68"/>
  </r>
  <r>
    <x v="21"/>
    <x v="2"/>
    <n v="24"/>
  </r>
  <r>
    <x v="22"/>
    <x v="2"/>
    <n v="100"/>
  </r>
  <r>
    <x v="19"/>
    <x v="2"/>
    <n v="52"/>
  </r>
  <r>
    <x v="20"/>
    <x v="2"/>
    <n v="96"/>
  </r>
  <r>
    <x v="21"/>
    <x v="2"/>
    <n v="34"/>
  </r>
  <r>
    <x v="19"/>
    <x v="2"/>
    <n v="53"/>
  </r>
  <r>
    <x v="22"/>
    <x v="2"/>
    <n v="39"/>
  </r>
  <r>
    <x v="21"/>
    <x v="2"/>
    <n v="85"/>
  </r>
  <r>
    <x v="23"/>
    <x v="3"/>
    <n v="47"/>
  </r>
  <r>
    <x v="24"/>
    <x v="3"/>
    <n v="58"/>
  </r>
  <r>
    <x v="23"/>
    <x v="3"/>
    <n v="22"/>
  </r>
  <r>
    <x v="23"/>
    <x v="3"/>
    <n v="65"/>
  </r>
  <r>
    <x v="23"/>
    <x v="3"/>
    <n v="86"/>
  </r>
  <r>
    <x v="23"/>
    <x v="3"/>
    <n v="77"/>
  </r>
  <r>
    <x v="24"/>
    <x v="3"/>
    <n v="34"/>
  </r>
  <r>
    <x v="24"/>
    <x v="3"/>
    <n v="57"/>
  </r>
  <r>
    <x v="23"/>
    <x v="3"/>
    <n v="34"/>
  </r>
  <r>
    <x v="24"/>
    <x v="3"/>
    <n v="81"/>
  </r>
  <r>
    <x v="24"/>
    <x v="3"/>
    <n v="100"/>
  </r>
  <r>
    <x v="24"/>
    <x v="3"/>
    <n v="33"/>
  </r>
  <r>
    <x v="24"/>
    <x v="3"/>
    <n v="88"/>
  </r>
  <r>
    <x v="24"/>
    <x v="3"/>
    <n v="90"/>
  </r>
  <r>
    <x v="24"/>
    <x v="3"/>
    <n v="84"/>
  </r>
  <r>
    <x v="24"/>
    <x v="3"/>
    <n v="39"/>
  </r>
  <r>
    <x v="23"/>
    <x v="3"/>
    <n v="23"/>
  </r>
  <r>
    <x v="23"/>
    <x v="3"/>
    <n v="62"/>
  </r>
  <r>
    <x v="23"/>
    <x v="3"/>
    <n v="44"/>
  </r>
  <r>
    <x v="24"/>
    <x v="3"/>
    <n v="64"/>
  </r>
  <r>
    <x v="23"/>
    <x v="3"/>
    <n v="74"/>
  </r>
  <r>
    <x v="24"/>
    <x v="3"/>
    <n v="70"/>
  </r>
  <r>
    <x v="24"/>
    <x v="3"/>
    <n v="100"/>
  </r>
  <r>
    <x v="24"/>
    <x v="3"/>
    <n v="70"/>
  </r>
  <r>
    <x v="23"/>
    <x v="3"/>
    <n v="30"/>
  </r>
  <r>
    <x v="23"/>
    <x v="3"/>
    <n v="49"/>
  </r>
  <r>
    <x v="23"/>
    <x v="3"/>
    <n v="36"/>
  </r>
  <r>
    <x v="23"/>
    <x v="3"/>
    <n v="81"/>
  </r>
  <r>
    <x v="24"/>
    <x v="3"/>
    <n v="42"/>
  </r>
  <r>
    <x v="23"/>
    <x v="3"/>
    <n v="21"/>
  </r>
  <r>
    <x v="24"/>
    <x v="3"/>
    <n v="97"/>
  </r>
  <r>
    <x v="24"/>
    <x v="3"/>
    <n v="76"/>
  </r>
  <r>
    <x v="23"/>
    <x v="3"/>
    <n v="51"/>
  </r>
  <r>
    <x v="24"/>
    <x v="3"/>
    <n v="86"/>
  </r>
  <r>
    <x v="24"/>
    <x v="3"/>
    <n v="22"/>
  </r>
  <r>
    <x v="24"/>
    <x v="3"/>
    <n v="77"/>
  </r>
  <r>
    <x v="24"/>
    <x v="3"/>
    <n v="43"/>
  </r>
  <r>
    <x v="24"/>
    <x v="3"/>
    <n v="72"/>
  </r>
  <r>
    <x v="23"/>
    <x v="3"/>
    <n v="20"/>
  </r>
  <r>
    <x v="24"/>
    <x v="3"/>
    <n v="20"/>
  </r>
  <r>
    <x v="24"/>
    <x v="3"/>
    <n v="85"/>
  </r>
  <r>
    <x v="23"/>
    <x v="3"/>
    <n v="24"/>
  </r>
  <r>
    <x v="23"/>
    <x v="3"/>
    <n v="59"/>
  </r>
  <r>
    <x v="24"/>
    <x v="3"/>
    <n v="26"/>
  </r>
  <r>
    <x v="24"/>
    <x v="3"/>
    <n v="56"/>
  </r>
  <r>
    <x v="24"/>
    <x v="3"/>
    <n v="100"/>
  </r>
  <r>
    <x v="23"/>
    <x v="3"/>
    <n v="99"/>
  </r>
  <r>
    <x v="24"/>
    <x v="3"/>
    <n v="100"/>
  </r>
  <r>
    <x v="24"/>
    <x v="3"/>
    <n v="31"/>
  </r>
  <r>
    <x v="24"/>
    <x v="3"/>
    <n v="32"/>
  </r>
  <r>
    <x v="23"/>
    <x v="3"/>
    <n v="20"/>
  </r>
  <r>
    <x v="23"/>
    <x v="3"/>
    <n v="30"/>
  </r>
  <r>
    <x v="23"/>
    <x v="3"/>
    <n v="41"/>
  </r>
  <r>
    <x v="23"/>
    <x v="3"/>
    <n v="45"/>
  </r>
  <r>
    <x v="24"/>
    <x v="3"/>
    <n v="59"/>
  </r>
  <r>
    <x v="24"/>
    <x v="3"/>
    <n v="28"/>
  </r>
  <r>
    <x v="23"/>
    <x v="3"/>
    <n v="42"/>
  </r>
  <r>
    <x v="24"/>
    <x v="3"/>
    <n v="94"/>
  </r>
  <r>
    <x v="24"/>
    <x v="3"/>
    <n v="83"/>
  </r>
  <r>
    <x v="23"/>
    <x v="3"/>
    <n v="50"/>
  </r>
  <r>
    <x v="23"/>
    <x v="3"/>
    <n v="67"/>
  </r>
  <r>
    <x v="24"/>
    <x v="3"/>
    <n v="49"/>
  </r>
  <r>
    <x v="24"/>
    <x v="3"/>
    <n v="30"/>
  </r>
  <r>
    <x v="24"/>
    <x v="3"/>
    <n v="25"/>
  </r>
  <r>
    <x v="23"/>
    <x v="3"/>
    <n v="95"/>
  </r>
  <r>
    <x v="24"/>
    <x v="3"/>
    <n v="84"/>
  </r>
  <r>
    <x v="23"/>
    <x v="3"/>
    <n v="28"/>
  </r>
  <r>
    <x v="24"/>
    <x v="3"/>
    <n v="31"/>
  </r>
  <r>
    <x v="23"/>
    <x v="3"/>
    <n v="59"/>
  </r>
  <r>
    <x v="23"/>
    <x v="3"/>
    <n v="89"/>
  </r>
  <r>
    <x v="23"/>
    <x v="3"/>
    <n v="22"/>
  </r>
  <r>
    <x v="23"/>
    <x v="3"/>
    <n v="55"/>
  </r>
  <r>
    <x v="23"/>
    <x v="3"/>
    <n v="84"/>
  </r>
  <r>
    <x v="23"/>
    <x v="3"/>
    <n v="30"/>
  </r>
  <r>
    <x v="23"/>
    <x v="3"/>
    <n v="43"/>
  </r>
  <r>
    <x v="23"/>
    <x v="3"/>
    <n v="24"/>
  </r>
  <r>
    <x v="24"/>
    <x v="3"/>
    <n v="76"/>
  </r>
  <r>
    <x v="23"/>
    <x v="3"/>
    <n v="84"/>
  </r>
  <r>
    <x v="23"/>
    <x v="3"/>
    <n v="77"/>
  </r>
  <r>
    <x v="23"/>
    <x v="3"/>
    <n v="68"/>
  </r>
  <r>
    <x v="23"/>
    <x v="3"/>
    <n v="45"/>
  </r>
  <r>
    <x v="24"/>
    <x v="3"/>
    <n v="54"/>
  </r>
  <r>
    <x v="23"/>
    <x v="3"/>
    <n v="58"/>
  </r>
  <r>
    <x v="23"/>
    <x v="3"/>
    <n v="87"/>
  </r>
  <r>
    <x v="24"/>
    <x v="3"/>
    <n v="86"/>
  </r>
  <r>
    <x v="24"/>
    <x v="3"/>
    <n v="48"/>
  </r>
  <r>
    <x v="23"/>
    <x v="3"/>
    <n v="50"/>
  </r>
  <r>
    <x v="23"/>
    <x v="3"/>
    <n v="46"/>
  </r>
  <r>
    <x v="23"/>
    <x v="3"/>
    <n v="24"/>
  </r>
  <r>
    <x v="23"/>
    <x v="3"/>
    <n v="51"/>
  </r>
  <r>
    <x v="23"/>
    <x v="3"/>
    <n v="25"/>
  </r>
  <r>
    <x v="23"/>
    <x v="3"/>
    <n v="26"/>
  </r>
  <r>
    <x v="24"/>
    <x v="3"/>
    <n v="96"/>
  </r>
  <r>
    <x v="24"/>
    <x v="3"/>
    <n v="28"/>
  </r>
  <r>
    <x v="23"/>
    <x v="3"/>
    <n v="80"/>
  </r>
  <r>
    <x v="23"/>
    <x v="3"/>
    <n v="34"/>
  </r>
  <r>
    <x v="24"/>
    <x v="3"/>
    <n v="40"/>
  </r>
  <r>
    <x v="23"/>
    <x v="3"/>
    <n v="27"/>
  </r>
  <r>
    <x v="24"/>
    <x v="3"/>
    <n v="35"/>
  </r>
  <r>
    <x v="23"/>
    <x v="3"/>
    <n v="79"/>
  </r>
  <r>
    <x v="23"/>
    <x v="3"/>
    <n v="59"/>
  </r>
  <r>
    <x v="24"/>
    <x v="3"/>
    <n v="71"/>
  </r>
  <r>
    <x v="24"/>
    <x v="3"/>
    <n v="33"/>
  </r>
  <r>
    <x v="24"/>
    <x v="3"/>
    <n v="79"/>
  </r>
  <r>
    <x v="23"/>
    <x v="3"/>
    <n v="30"/>
  </r>
  <r>
    <x v="23"/>
    <x v="3"/>
    <n v="21"/>
  </r>
  <r>
    <x v="23"/>
    <x v="3"/>
    <n v="96"/>
  </r>
  <r>
    <x v="23"/>
    <x v="3"/>
    <n v="45"/>
  </r>
  <r>
    <x v="23"/>
    <x v="3"/>
    <n v="92"/>
  </r>
  <r>
    <x v="24"/>
    <x v="3"/>
    <n v="37"/>
  </r>
  <r>
    <x v="24"/>
    <x v="3"/>
    <n v="95"/>
  </r>
  <r>
    <x v="24"/>
    <x v="3"/>
    <n v="63"/>
  </r>
  <r>
    <x v="24"/>
    <x v="3"/>
    <n v="37"/>
  </r>
  <r>
    <x v="24"/>
    <x v="3"/>
    <n v="39"/>
  </r>
  <r>
    <x v="24"/>
    <x v="3"/>
    <n v="48"/>
  </r>
  <r>
    <x v="23"/>
    <x v="3"/>
    <n v="30"/>
  </r>
  <r>
    <x v="24"/>
    <x v="3"/>
    <n v="80"/>
  </r>
  <r>
    <x v="24"/>
    <x v="3"/>
    <n v="94"/>
  </r>
  <r>
    <x v="24"/>
    <x v="3"/>
    <n v="52"/>
  </r>
  <r>
    <x v="23"/>
    <x v="3"/>
    <n v="99"/>
  </r>
  <r>
    <x v="23"/>
    <x v="3"/>
    <n v="83"/>
  </r>
  <r>
    <x v="24"/>
    <x v="3"/>
    <n v="53"/>
  </r>
  <r>
    <x v="23"/>
    <x v="3"/>
    <n v="92"/>
  </r>
  <r>
    <x v="24"/>
    <x v="3"/>
    <n v="46"/>
  </r>
  <r>
    <x v="24"/>
    <x v="3"/>
    <n v="72"/>
  </r>
  <r>
    <x v="24"/>
    <x v="3"/>
    <n v="60"/>
  </r>
  <r>
    <x v="23"/>
    <x v="3"/>
    <n v="73"/>
  </r>
  <r>
    <x v="23"/>
    <x v="3"/>
    <n v="80"/>
  </r>
  <r>
    <x v="23"/>
    <x v="3"/>
    <n v="94"/>
  </r>
  <r>
    <x v="24"/>
    <x v="3"/>
    <n v="37"/>
  </r>
  <r>
    <x v="24"/>
    <x v="3"/>
    <n v="89"/>
  </r>
  <r>
    <x v="23"/>
    <x v="3"/>
    <n v="87"/>
  </r>
  <r>
    <x v="23"/>
    <x v="3"/>
    <n v="38"/>
  </r>
  <r>
    <x v="23"/>
    <x v="3"/>
    <n v="53"/>
  </r>
  <r>
    <x v="23"/>
    <x v="3"/>
    <n v="25"/>
  </r>
  <r>
    <x v="23"/>
    <x v="3"/>
    <n v="92"/>
  </r>
  <r>
    <x v="23"/>
    <x v="3"/>
    <n v="68"/>
  </r>
  <r>
    <x v="23"/>
    <x v="3"/>
    <n v="56"/>
  </r>
  <r>
    <x v="24"/>
    <x v="3"/>
    <n v="42"/>
  </r>
  <r>
    <x v="23"/>
    <x v="3"/>
    <n v="55"/>
  </r>
  <r>
    <x v="24"/>
    <x v="3"/>
    <n v="40"/>
  </r>
  <r>
    <x v="24"/>
    <x v="3"/>
    <n v="27"/>
  </r>
  <r>
    <x v="24"/>
    <x v="3"/>
    <n v="40"/>
  </r>
  <r>
    <x v="24"/>
    <x v="3"/>
    <n v="53"/>
  </r>
  <r>
    <x v="24"/>
    <x v="3"/>
    <n v="38"/>
  </r>
  <r>
    <x v="24"/>
    <x v="3"/>
    <n v="95"/>
  </r>
  <r>
    <x v="24"/>
    <x v="3"/>
    <n v="51"/>
  </r>
  <r>
    <x v="24"/>
    <x v="3"/>
    <n v="59"/>
  </r>
  <r>
    <x v="24"/>
    <x v="3"/>
    <n v="28"/>
  </r>
  <r>
    <x v="24"/>
    <x v="3"/>
    <n v="20"/>
  </r>
  <r>
    <x v="23"/>
    <x v="3"/>
    <n v="39"/>
  </r>
  <r>
    <x v="24"/>
    <x v="3"/>
    <n v="57"/>
  </r>
  <r>
    <x v="23"/>
    <x v="3"/>
    <n v="81"/>
  </r>
  <r>
    <x v="24"/>
    <x v="3"/>
    <n v="47"/>
  </r>
  <r>
    <x v="23"/>
    <x v="3"/>
    <n v="66"/>
  </r>
  <r>
    <x v="24"/>
    <x v="3"/>
    <n v="21"/>
  </r>
  <r>
    <x v="23"/>
    <x v="3"/>
    <n v="50"/>
  </r>
  <r>
    <x v="24"/>
    <x v="3"/>
    <n v="28"/>
  </r>
  <r>
    <x v="24"/>
    <x v="3"/>
    <n v="29"/>
  </r>
  <r>
    <x v="24"/>
    <x v="3"/>
    <n v="36"/>
  </r>
  <r>
    <x v="24"/>
    <x v="3"/>
    <n v="80"/>
  </r>
  <r>
    <x v="23"/>
    <x v="3"/>
    <n v="89"/>
  </r>
  <r>
    <x v="24"/>
    <x v="3"/>
    <n v="31"/>
  </r>
  <r>
    <x v="23"/>
    <x v="3"/>
    <n v="81"/>
  </r>
  <r>
    <x v="23"/>
    <x v="3"/>
    <n v="81"/>
  </r>
  <r>
    <x v="24"/>
    <x v="3"/>
    <n v="34"/>
  </r>
  <r>
    <x v="23"/>
    <x v="3"/>
    <n v="48"/>
  </r>
  <r>
    <x v="23"/>
    <x v="3"/>
    <n v="51"/>
  </r>
  <r>
    <x v="24"/>
    <x v="3"/>
    <n v="33"/>
  </r>
  <r>
    <x v="23"/>
    <x v="3"/>
    <n v="73"/>
  </r>
  <r>
    <x v="24"/>
    <x v="3"/>
    <n v="44"/>
  </r>
  <r>
    <x v="23"/>
    <x v="3"/>
    <n v="51"/>
  </r>
  <r>
    <x v="23"/>
    <x v="3"/>
    <n v="32"/>
  </r>
  <r>
    <x v="23"/>
    <x v="3"/>
    <n v="23"/>
  </r>
  <r>
    <x v="23"/>
    <x v="3"/>
    <n v="71"/>
  </r>
  <r>
    <x v="23"/>
    <x v="3"/>
    <n v="65"/>
  </r>
  <r>
    <x v="23"/>
    <x v="3"/>
    <n v="42"/>
  </r>
  <r>
    <x v="23"/>
    <x v="3"/>
    <n v="5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220"/>
    <n v="19"/>
    <s v="Male"/>
    <s v="Sweater"/>
    <s v="Clothing"/>
    <n v="23"/>
    <s v="Winter"/>
    <s v="Next Day Air"/>
    <x v="0"/>
    <s v="Bi-Weekly"/>
    <n v="0.33685704095846192"/>
    <x v="0"/>
  </r>
  <r>
    <n v="3492"/>
    <n v="22"/>
    <s v="Female"/>
    <s v="Pants"/>
    <s v="Clothing"/>
    <n v="28"/>
    <s v="Winter"/>
    <s v="Express"/>
    <x v="1"/>
    <s v="Monthly"/>
    <n v="0.99712672178220563"/>
    <x v="0"/>
  </r>
  <r>
    <n v="2633"/>
    <n v="24"/>
    <s v="Male"/>
    <s v="Scarf"/>
    <s v="Accessories"/>
    <n v="27"/>
    <s v="Fall"/>
    <s v="Next Day Air"/>
    <x v="1"/>
    <s v="Annually"/>
    <n v="0.41275536571346316"/>
    <x v="0"/>
  </r>
  <r>
    <n v="794"/>
    <n v="24"/>
    <s v="Male"/>
    <s v="Pants"/>
    <s v="Clothing"/>
    <n v="35"/>
    <s v="Summer"/>
    <s v="Free Shipping"/>
    <x v="0"/>
    <s v="Monthly"/>
    <n v="0.55351956467988972"/>
    <x v="0"/>
  </r>
  <r>
    <n v="1121"/>
    <n v="22"/>
    <s v="Male"/>
    <s v="Sneakers"/>
    <s v="Footwear"/>
    <n v="84"/>
    <s v="Winter"/>
    <s v="Next Day Air"/>
    <x v="2"/>
    <s v="Monthly"/>
    <n v="0.33144186585596092"/>
    <x v="0"/>
  </r>
  <r>
    <n v="3048"/>
    <n v="21"/>
    <s v="Female"/>
    <s v="Sneakers"/>
    <s v="Footwear"/>
    <n v="74"/>
    <s v="Fall"/>
    <s v="2-Day Shipping"/>
    <x v="3"/>
    <s v="Bi-Weekly"/>
    <n v="0.24614804713417826"/>
    <x v="0"/>
  </r>
  <r>
    <n v="2225"/>
    <n v="18"/>
    <s v="Male"/>
    <s v="Gloves"/>
    <s v="Accessories"/>
    <n v="25"/>
    <s v="Winter"/>
    <s v="Standard"/>
    <x v="1"/>
    <s v="Quarterly"/>
    <n v="5.5605472376141662E-2"/>
    <x v="0"/>
  </r>
  <r>
    <n v="1776"/>
    <n v="18"/>
    <s v="Male"/>
    <s v="Jacket"/>
    <s v="Outerwear"/>
    <n v="47"/>
    <s v="Spring"/>
    <s v="2-Day Shipping"/>
    <x v="1"/>
    <s v="Bi-Weekly"/>
    <n v="0.96760152132950583"/>
    <x v="0"/>
  </r>
  <r>
    <n v="2134"/>
    <n v="21"/>
    <s v="Male"/>
    <s v="Hat"/>
    <s v="Accessories"/>
    <n v="34"/>
    <s v="Summer"/>
    <s v="Standard"/>
    <x v="4"/>
    <s v="Annually"/>
    <n v="0.99258063571461141"/>
    <x v="0"/>
  </r>
  <r>
    <n v="2568"/>
    <n v="19"/>
    <s v="Male"/>
    <s v="Sunglasses"/>
    <s v="Accessories"/>
    <n v="25"/>
    <s v="Spring"/>
    <s v="Store Pickup"/>
    <x v="1"/>
    <s v="Fortnightly"/>
    <n v="0.85695408378717641"/>
    <x v="0"/>
  </r>
  <r>
    <n v="431"/>
    <n v="24"/>
    <s v="Male"/>
    <s v="Shirt"/>
    <s v="Clothing"/>
    <n v="40"/>
    <s v="Summer"/>
    <s v="Store Pickup"/>
    <x v="2"/>
    <s v="Annually"/>
    <n v="0.79999515726654513"/>
    <x v="0"/>
  </r>
  <r>
    <n v="83"/>
    <n v="19"/>
    <s v="Male"/>
    <s v="Pants"/>
    <s v="Clothing"/>
    <n v="28"/>
    <s v="Spring"/>
    <s v="2-Day Shipping"/>
    <x v="0"/>
    <s v="Every 3 Months"/>
    <n v="0.36020780279513021"/>
    <x v="0"/>
  </r>
  <r>
    <n v="252"/>
    <n v="21"/>
    <s v="Male"/>
    <s v="Handbag"/>
    <s v="Accessories"/>
    <n v="51"/>
    <s v="Winter"/>
    <s v="Standard"/>
    <x v="3"/>
    <s v="Annually"/>
    <n v="0.7904553647783551"/>
    <x v="0"/>
  </r>
  <r>
    <n v="3420"/>
    <n v="23"/>
    <s v="Female"/>
    <s v="Jewelry"/>
    <s v="Accessories"/>
    <n v="26"/>
    <s v="Winter"/>
    <s v="Store Pickup"/>
    <x v="5"/>
    <s v="Bi-Weekly"/>
    <n v="0.33588853442126543"/>
    <x v="0"/>
  </r>
  <r>
    <n v="2577"/>
    <n v="20"/>
    <s v="Male"/>
    <s v="Hoodie"/>
    <s v="Clothing"/>
    <n v="40"/>
    <s v="Winter"/>
    <s v="Free Shipping"/>
    <x v="2"/>
    <s v="Quarterly"/>
    <n v="0.47258886997613148"/>
    <x v="0"/>
  </r>
  <r>
    <n v="1074"/>
    <n v="22"/>
    <s v="Male"/>
    <s v="Scarf"/>
    <s v="Accessories"/>
    <n v="96"/>
    <s v="Spring"/>
    <s v="Store Pickup"/>
    <x v="0"/>
    <s v="Monthly"/>
    <n v="0.82904821498234327"/>
    <x v="0"/>
  </r>
  <r>
    <n v="1542"/>
    <n v="24"/>
    <s v="Male"/>
    <s v="Handbag"/>
    <s v="Accessories"/>
    <n v="77"/>
    <s v="Winter"/>
    <s v="Store Pickup"/>
    <x v="1"/>
    <s v="Bi-Weekly"/>
    <n v="0.18592542059057349"/>
    <x v="0"/>
  </r>
  <r>
    <n v="129"/>
    <n v="20"/>
    <s v="Male"/>
    <s v="Scarf"/>
    <s v="Accessories"/>
    <n v="32"/>
    <s v="Spring"/>
    <s v="Standard"/>
    <x v="0"/>
    <s v="Fortnightly"/>
    <n v="0.3541485713713749"/>
    <x v="0"/>
  </r>
  <r>
    <n v="892"/>
    <n v="20"/>
    <s v="Male"/>
    <s v="Skirt"/>
    <s v="Clothing"/>
    <n v="26"/>
    <s v="Summer"/>
    <s v="Store Pickup"/>
    <x v="3"/>
    <s v="Every 3 Months"/>
    <n v="0.64381852340404699"/>
    <x v="0"/>
  </r>
  <r>
    <n v="1055"/>
    <n v="18"/>
    <s v="Male"/>
    <s v="Shorts"/>
    <s v="Clothing"/>
    <n v="96"/>
    <s v="Winter"/>
    <s v="Express"/>
    <x v="3"/>
    <s v="Quarterly"/>
    <n v="0.20556629361984702"/>
    <x v="0"/>
  </r>
  <r>
    <n v="2259"/>
    <n v="24"/>
    <s v="Male"/>
    <s v="T-shirt"/>
    <s v="Clothing"/>
    <n v="71"/>
    <s v="Winter"/>
    <s v="Store Pickup"/>
    <x v="0"/>
    <s v="Every 3 Months"/>
    <n v="0.36447804193908351"/>
    <x v="0"/>
  </r>
  <r>
    <n v="1112"/>
    <n v="22"/>
    <s v="Male"/>
    <s v="Shoes"/>
    <s v="Footwear"/>
    <n v="66"/>
    <s v="Summer"/>
    <s v="Next Day Air"/>
    <x v="0"/>
    <s v="Bi-Weekly"/>
    <n v="2.7300439256514375E-2"/>
    <x v="0"/>
  </r>
  <r>
    <n v="3750"/>
    <n v="24"/>
    <s v="Female"/>
    <s v="Blouse"/>
    <s v="Clothing"/>
    <n v="95"/>
    <s v="Winter"/>
    <s v="2-Day Shipping"/>
    <x v="5"/>
    <s v="Every 3 Months"/>
    <n v="0.13091639950250633"/>
    <x v="0"/>
  </r>
  <r>
    <n v="1801"/>
    <n v="22"/>
    <s v="Male"/>
    <s v="Coat"/>
    <s v="Outerwear"/>
    <n v="58"/>
    <s v="Winter"/>
    <s v="Express"/>
    <x v="0"/>
    <s v="Weekly"/>
    <n v="0.209560506999666"/>
    <x v="0"/>
  </r>
  <r>
    <n v="2899"/>
    <n v="23"/>
    <s v="Female"/>
    <s v="Sneakers"/>
    <s v="Footwear"/>
    <n v="33"/>
    <s v="Summer"/>
    <s v="Express"/>
    <x v="0"/>
    <s v="Annually"/>
    <n v="8.2557557371326973E-2"/>
    <x v="0"/>
  </r>
  <r>
    <n v="3197"/>
    <n v="24"/>
    <s v="Female"/>
    <s v="Belt"/>
    <s v="Accessories"/>
    <n v="59"/>
    <s v="Winter"/>
    <s v="Express"/>
    <x v="2"/>
    <s v="Fortnightly"/>
    <n v="4.8229267083690353E-3"/>
    <x v="0"/>
  </r>
  <r>
    <n v="1278"/>
    <n v="19"/>
    <s v="Male"/>
    <s v="Blouse"/>
    <s v="Clothing"/>
    <n v="97"/>
    <s v="Spring"/>
    <s v="Express"/>
    <x v="5"/>
    <s v="Quarterly"/>
    <n v="0.72287169905420934"/>
    <x v="0"/>
  </r>
  <r>
    <n v="3308"/>
    <n v="18"/>
    <s v="Female"/>
    <s v="Scarf"/>
    <s v="Accessories"/>
    <n v="36"/>
    <s v="Winter"/>
    <s v="Store Pickup"/>
    <x v="1"/>
    <s v="Monthly"/>
    <n v="0.17776232507504686"/>
    <x v="0"/>
  </r>
  <r>
    <n v="1068"/>
    <n v="18"/>
    <s v="Male"/>
    <s v="Dress"/>
    <s v="Clothing"/>
    <n v="43"/>
    <s v="Summer"/>
    <s v="2-Day Shipping"/>
    <x v="3"/>
    <s v="Quarterly"/>
    <n v="0.83038486007839152"/>
    <x v="0"/>
  </r>
  <r>
    <n v="1180"/>
    <n v="20"/>
    <s v="Male"/>
    <s v="T-shirt"/>
    <s v="Clothing"/>
    <n v="33"/>
    <s v="Summer"/>
    <s v="Free Shipping"/>
    <x v="4"/>
    <s v="Annually"/>
    <n v="0.86498973287678627"/>
    <x v="0"/>
  </r>
  <r>
    <n v="3721"/>
    <n v="21"/>
    <s v="Female"/>
    <s v="Hat"/>
    <s v="Accessories"/>
    <n v="56"/>
    <s v="Fall"/>
    <s v="Free Shipping"/>
    <x v="0"/>
    <s v="Quarterly"/>
    <n v="0.59298831622387416"/>
    <x v="0"/>
  </r>
  <r>
    <n v="513"/>
    <n v="19"/>
    <s v="Male"/>
    <s v="Gloves"/>
    <s v="Accessories"/>
    <n v="49"/>
    <s v="Winter"/>
    <s v="Next Day Air"/>
    <x v="4"/>
    <s v="Monthly"/>
    <n v="3.3235672524078108E-2"/>
    <x v="0"/>
  </r>
  <r>
    <n v="3269"/>
    <n v="22"/>
    <s v="Female"/>
    <s v="Dress"/>
    <s v="Clothing"/>
    <n v="97"/>
    <s v="Fall"/>
    <s v="Free Shipping"/>
    <x v="4"/>
    <s v="Every 3 Months"/>
    <n v="0.93508836253284611"/>
    <x v="0"/>
  </r>
  <r>
    <n v="3807"/>
    <n v="18"/>
    <s v="Female"/>
    <s v="Boots"/>
    <s v="Footwear"/>
    <n v="71"/>
    <s v="Spring"/>
    <s v="Standard"/>
    <x v="3"/>
    <s v="Weekly"/>
    <n v="0.37500223895182394"/>
    <x v="0"/>
  </r>
  <r>
    <n v="25"/>
    <n v="18"/>
    <s v="Male"/>
    <s v="Jacket"/>
    <s v="Outerwear"/>
    <n v="22"/>
    <s v="Fall"/>
    <s v="Store Pickup"/>
    <x v="2"/>
    <s v="Weekly"/>
    <n v="0.50963248592090316"/>
    <x v="0"/>
  </r>
  <r>
    <n v="2741"/>
    <n v="19"/>
    <s v="Female"/>
    <s v="Sunglasses"/>
    <s v="Accessories"/>
    <n v="70"/>
    <s v="Summer"/>
    <s v="Free Shipping"/>
    <x v="4"/>
    <s v="Fortnightly"/>
    <n v="0.41788139831513138"/>
    <x v="0"/>
  </r>
  <r>
    <n v="3015"/>
    <n v="24"/>
    <s v="Female"/>
    <s v="T-shirt"/>
    <s v="Clothing"/>
    <n v="65"/>
    <s v="Spring"/>
    <s v="Express"/>
    <x v="3"/>
    <s v="Every 3 Months"/>
    <n v="0.15202341621782423"/>
    <x v="0"/>
  </r>
  <r>
    <n v="1999"/>
    <n v="20"/>
    <s v="Male"/>
    <s v="Pants"/>
    <s v="Clothing"/>
    <n v="45"/>
    <s v="Fall"/>
    <s v="2-Day Shipping"/>
    <x v="1"/>
    <s v="Quarterly"/>
    <n v="0.7146568389761111"/>
    <x v="0"/>
  </r>
  <r>
    <n v="1034"/>
    <n v="19"/>
    <s v="Male"/>
    <s v="Pants"/>
    <s v="Clothing"/>
    <n v="52"/>
    <s v="Spring"/>
    <s v="Free Shipping"/>
    <x v="4"/>
    <s v="Quarterly"/>
    <n v="3.2108422801760517E-2"/>
    <x v="0"/>
  </r>
  <r>
    <n v="1907"/>
    <n v="23"/>
    <s v="Male"/>
    <s v="Backpack"/>
    <s v="Accessories"/>
    <n v="30"/>
    <s v="Spring"/>
    <s v="2-Day Shipping"/>
    <x v="3"/>
    <s v="Fortnightly"/>
    <n v="0.91230373550664656"/>
    <x v="0"/>
  </r>
  <r>
    <n v="879"/>
    <n v="23"/>
    <s v="Male"/>
    <s v="Sunglasses"/>
    <s v="Accessories"/>
    <n v="89"/>
    <s v="Summer"/>
    <s v="Express"/>
    <x v="2"/>
    <s v="Weekly"/>
    <n v="0.25991697641830624"/>
    <x v="0"/>
  </r>
  <r>
    <n v="3283"/>
    <n v="24"/>
    <s v="Female"/>
    <s v="T-shirt"/>
    <s v="Clothing"/>
    <n v="94"/>
    <s v="Fall"/>
    <s v="Next Day Air"/>
    <x v="0"/>
    <s v="Monthly"/>
    <n v="0.9154740100420099"/>
    <x v="0"/>
  </r>
  <r>
    <n v="280"/>
    <n v="23"/>
    <s v="Male"/>
    <s v="Sneakers"/>
    <s v="Footwear"/>
    <n v="69"/>
    <s v="Summer"/>
    <s v="Standard"/>
    <x v="4"/>
    <s v="Monthly"/>
    <n v="7.03748979918839E-3"/>
    <x v="0"/>
  </r>
  <r>
    <n v="2255"/>
    <n v="24"/>
    <s v="Male"/>
    <s v="Belt"/>
    <s v="Accessories"/>
    <n v="79"/>
    <s v="Winter"/>
    <s v="Store Pickup"/>
    <x v="3"/>
    <s v="Every 3 Months"/>
    <n v="0.47503059954033888"/>
    <x v="0"/>
  </r>
  <r>
    <n v="1007"/>
    <n v="21"/>
    <s v="Male"/>
    <s v="Pants"/>
    <s v="Clothing"/>
    <n v="83"/>
    <s v="Summer"/>
    <s v="Next Day Air"/>
    <x v="5"/>
    <s v="Quarterly"/>
    <n v="0.13206208136078046"/>
    <x v="0"/>
  </r>
  <r>
    <n v="2615"/>
    <n v="18"/>
    <s v="Male"/>
    <s v="Jacket"/>
    <s v="Outerwear"/>
    <n v="65"/>
    <s v="Spring"/>
    <s v="Express"/>
    <x v="4"/>
    <s v="Fortnightly"/>
    <n v="0.52917009511219792"/>
    <x v="0"/>
  </r>
  <r>
    <n v="519"/>
    <n v="24"/>
    <s v="Male"/>
    <s v="Blouse"/>
    <s v="Clothing"/>
    <n v="100"/>
    <s v="Fall"/>
    <s v="Next Day Air"/>
    <x v="5"/>
    <s v="Every 3 Months"/>
    <n v="0.48574362813291438"/>
    <x v="0"/>
  </r>
  <r>
    <n v="398"/>
    <n v="22"/>
    <s v="Male"/>
    <s v="Belt"/>
    <s v="Accessories"/>
    <n v="46"/>
    <s v="Fall"/>
    <s v="Free Shipping"/>
    <x v="1"/>
    <s v="Annually"/>
    <n v="0.86640374679417109"/>
    <x v="0"/>
  </r>
  <r>
    <n v="3045"/>
    <n v="21"/>
    <s v="Female"/>
    <s v="Boots"/>
    <s v="Footwear"/>
    <n v="67"/>
    <s v="Winter"/>
    <s v="Free Shipping"/>
    <x v="4"/>
    <s v="Quarterly"/>
    <n v="0.37587263117050818"/>
    <x v="0"/>
  </r>
  <r>
    <n v="3158"/>
    <n v="21"/>
    <s v="Female"/>
    <s v="Belt"/>
    <s v="Accessories"/>
    <n v="34"/>
    <s v="Fall"/>
    <s v="Store Pickup"/>
    <x v="2"/>
    <s v="Fortnightly"/>
    <n v="0.67263877477222767"/>
    <x v="0"/>
  </r>
  <r>
    <n v="688"/>
    <n v="19"/>
    <s v="Male"/>
    <s v="Gloves"/>
    <s v="Accessories"/>
    <n v="38"/>
    <s v="Winter"/>
    <s v="Free Shipping"/>
    <x v="4"/>
    <s v="Quarterly"/>
    <n v="0.36245634204857724"/>
    <x v="0"/>
  </r>
  <r>
    <n v="3611"/>
    <n v="18"/>
    <s v="Female"/>
    <s v="Jacket"/>
    <s v="Outerwear"/>
    <n v="86"/>
    <s v="Fall"/>
    <s v="2-Day Shipping"/>
    <x v="4"/>
    <s v="Fortnightly"/>
    <n v="0.94396535286096817"/>
    <x v="0"/>
  </r>
  <r>
    <n v="2242"/>
    <n v="18"/>
    <s v="Male"/>
    <s v="Jacket"/>
    <s v="Outerwear"/>
    <n v="77"/>
    <s v="Summer"/>
    <s v="Free Shipping"/>
    <x v="4"/>
    <s v="Bi-Weekly"/>
    <n v="0.63401667905822079"/>
    <x v="0"/>
  </r>
  <r>
    <n v="2416"/>
    <n v="21"/>
    <s v="Male"/>
    <s v="Coat"/>
    <s v="Outerwear"/>
    <n v="34"/>
    <s v="Fall"/>
    <s v="Standard"/>
    <x v="4"/>
    <s v="Weekly"/>
    <n v="6.0806854965823831E-2"/>
    <x v="0"/>
  </r>
  <r>
    <n v="2719"/>
    <n v="22"/>
    <s v="Female"/>
    <s v="Shorts"/>
    <s v="Clothing"/>
    <n v="90"/>
    <s v="Winter"/>
    <s v="Next Day Air"/>
    <x v="5"/>
    <s v="Bi-Weekly"/>
    <n v="9.1611739491630262E-2"/>
    <x v="0"/>
  </r>
  <r>
    <n v="1611"/>
    <n v="20"/>
    <s v="Male"/>
    <s v="Socks"/>
    <s v="Clothing"/>
    <n v="31"/>
    <s v="Spring"/>
    <s v="2-Day Shipping"/>
    <x v="3"/>
    <s v="Annually"/>
    <n v="0.80070927948378789"/>
    <x v="0"/>
  </r>
  <r>
    <n v="1222"/>
    <n v="18"/>
    <s v="Male"/>
    <s v="Socks"/>
    <s v="Clothing"/>
    <n v="69"/>
    <s v="Winter"/>
    <s v="Standard"/>
    <x v="1"/>
    <s v="Quarterly"/>
    <n v="0.10396928049208498"/>
    <x v="0"/>
  </r>
  <r>
    <n v="3869"/>
    <n v="18"/>
    <s v="Female"/>
    <s v="Dress"/>
    <s v="Clothing"/>
    <n v="29"/>
    <s v="Winter"/>
    <s v="2-Day Shipping"/>
    <x v="1"/>
    <s v="Annually"/>
    <n v="0.99727829343042751"/>
    <x v="0"/>
  </r>
  <r>
    <n v="791"/>
    <n v="22"/>
    <s v="Male"/>
    <s v="Sweater"/>
    <s v="Clothing"/>
    <n v="37"/>
    <s v="Summer"/>
    <s v="Store Pickup"/>
    <x v="4"/>
    <s v="Quarterly"/>
    <n v="0.20860715868688762"/>
    <x v="0"/>
  </r>
  <r>
    <n v="122"/>
    <n v="19"/>
    <s v="Male"/>
    <s v="Shorts"/>
    <s v="Clothing"/>
    <n v="72"/>
    <s v="Winter"/>
    <s v="Standard"/>
    <x v="1"/>
    <s v="Fortnightly"/>
    <n v="0.20780071187693483"/>
    <x v="0"/>
  </r>
  <r>
    <n v="1283"/>
    <n v="24"/>
    <s v="Male"/>
    <s v="Shirt"/>
    <s v="Clothing"/>
    <n v="68"/>
    <s v="Winter"/>
    <s v="Free Shipping"/>
    <x v="5"/>
    <s v="Monthly"/>
    <n v="0.18310339745436821"/>
    <x v="0"/>
  </r>
  <r>
    <n v="2714"/>
    <n v="19"/>
    <s v="Female"/>
    <s v="Coat"/>
    <s v="Outerwear"/>
    <n v="57"/>
    <s v="Fall"/>
    <s v="2-Day Shipping"/>
    <x v="2"/>
    <s v="Annually"/>
    <n v="0.67760628879867724"/>
    <x v="0"/>
  </r>
  <r>
    <n v="130"/>
    <n v="24"/>
    <s v="Male"/>
    <s v="Dress"/>
    <s v="Clothing"/>
    <n v="67"/>
    <s v="Summer"/>
    <s v="2-Day Shipping"/>
    <x v="3"/>
    <s v="Bi-Weekly"/>
    <n v="0.12857960774747457"/>
    <x v="0"/>
  </r>
  <r>
    <n v="1514"/>
    <n v="22"/>
    <s v="Male"/>
    <s v="Socks"/>
    <s v="Clothing"/>
    <n v="35"/>
    <s v="Spring"/>
    <s v="Free Shipping"/>
    <x v="1"/>
    <s v="Monthly"/>
    <n v="0.86352186870249747"/>
    <x v="0"/>
  </r>
  <r>
    <n v="1682"/>
    <n v="24"/>
    <s v="Male"/>
    <s v="Sneakers"/>
    <s v="Footwear"/>
    <n v="95"/>
    <s v="Winter"/>
    <s v="2-Day Shipping"/>
    <x v="0"/>
    <s v="Bi-Weekly"/>
    <n v="0.87462572304048647"/>
    <x v="0"/>
  </r>
  <r>
    <n v="2676"/>
    <n v="24"/>
    <s v="Female"/>
    <s v="Shorts"/>
    <s v="Clothing"/>
    <n v="38"/>
    <s v="Winter"/>
    <s v="Free Shipping"/>
    <x v="1"/>
    <s v="Bi-Weekly"/>
    <n v="0.94492442889003392"/>
    <x v="0"/>
  </r>
  <r>
    <n v="984"/>
    <n v="24"/>
    <s v="Male"/>
    <s v="Hat"/>
    <s v="Accessories"/>
    <n v="45"/>
    <s v="Winter"/>
    <s v="Free Shipping"/>
    <x v="5"/>
    <s v="Bi-Weekly"/>
    <n v="0.60282101181822612"/>
    <x v="0"/>
  </r>
  <r>
    <n v="3610"/>
    <n v="21"/>
    <s v="Female"/>
    <s v="Socks"/>
    <s v="Clothing"/>
    <n v="39"/>
    <s v="Summer"/>
    <s v="2-Day Shipping"/>
    <x v="2"/>
    <s v="Monthly"/>
    <n v="0.64402708728827596"/>
    <x v="0"/>
  </r>
  <r>
    <n v="2640"/>
    <n v="18"/>
    <s v="Male"/>
    <s v="Blouse"/>
    <s v="Clothing"/>
    <n v="35"/>
    <s v="Winter"/>
    <s v="Free Shipping"/>
    <x v="2"/>
    <s v="Quarterly"/>
    <n v="0.71104209866087653"/>
    <x v="0"/>
  </r>
  <r>
    <n v="2557"/>
    <n v="24"/>
    <s v="Male"/>
    <s v="T-shirt"/>
    <s v="Clothing"/>
    <n v="88"/>
    <s v="Fall"/>
    <s v="Standard"/>
    <x v="4"/>
    <s v="Quarterly"/>
    <n v="0.16968462741085444"/>
    <x v="0"/>
  </r>
  <r>
    <n v="913"/>
    <n v="24"/>
    <s v="Male"/>
    <s v="Hoodie"/>
    <s v="Clothing"/>
    <n v="56"/>
    <s v="Winter"/>
    <s v="Next Day Air"/>
    <x v="4"/>
    <s v="Monthly"/>
    <n v="0.94600729838145869"/>
    <x v="0"/>
  </r>
  <r>
    <n v="2908"/>
    <n v="19"/>
    <s v="Female"/>
    <s v="Sunglasses"/>
    <s v="Accessories"/>
    <n v="82"/>
    <s v="Summer"/>
    <s v="Next Day Air"/>
    <x v="3"/>
    <s v="Bi-Weekly"/>
    <n v="0.73861715892610835"/>
    <x v="0"/>
  </r>
  <r>
    <n v="558"/>
    <n v="18"/>
    <s v="Male"/>
    <s v="Shirt"/>
    <s v="Clothing"/>
    <n v="60"/>
    <s v="Spring"/>
    <s v="Free Shipping"/>
    <x v="2"/>
    <s v="Weekly"/>
    <n v="0.52021425361889939"/>
    <x v="0"/>
  </r>
  <r>
    <n v="78"/>
    <n v="22"/>
    <s v="Male"/>
    <s v="Dress"/>
    <s v="Clothing"/>
    <n v="53"/>
    <s v="Summer"/>
    <s v="Next Day Air"/>
    <x v="2"/>
    <s v="Fortnightly"/>
    <n v="0.3477067342332324"/>
    <x v="0"/>
  </r>
  <r>
    <n v="2179"/>
    <n v="21"/>
    <s v="Male"/>
    <s v="Jewelry"/>
    <s v="Accessories"/>
    <n v="98"/>
    <s v="Summer"/>
    <s v="Standard"/>
    <x v="5"/>
    <s v="Annually"/>
    <n v="2.192107174858049E-2"/>
    <x v="0"/>
  </r>
  <r>
    <n v="3723"/>
    <n v="23"/>
    <s v="Female"/>
    <s v="Jacket"/>
    <s v="Outerwear"/>
    <n v="34"/>
    <s v="Fall"/>
    <s v="Standard"/>
    <x v="0"/>
    <s v="Fortnightly"/>
    <n v="0.5671338368487322"/>
    <x v="0"/>
  </r>
  <r>
    <n v="3777"/>
    <n v="19"/>
    <s v="Female"/>
    <s v="Sneakers"/>
    <s v="Footwear"/>
    <n v="25"/>
    <s v="Spring"/>
    <s v="Standard"/>
    <x v="0"/>
    <s v="Fortnightly"/>
    <n v="0.19184659505469659"/>
    <x v="0"/>
  </r>
  <r>
    <n v="2370"/>
    <n v="24"/>
    <s v="Male"/>
    <s v="Sweater"/>
    <s v="Clothing"/>
    <n v="23"/>
    <s v="Winter"/>
    <s v="Standard"/>
    <x v="3"/>
    <s v="Monthly"/>
    <n v="0.59283091739068461"/>
    <x v="0"/>
  </r>
  <r>
    <n v="3753"/>
    <n v="24"/>
    <s v="Female"/>
    <s v="Coat"/>
    <s v="Outerwear"/>
    <n v="81"/>
    <s v="Winter"/>
    <s v="2-Day Shipping"/>
    <x v="5"/>
    <s v="Weekly"/>
    <n v="0.455279935860603"/>
    <x v="0"/>
  </r>
  <r>
    <n v="258"/>
    <n v="20"/>
    <s v="Male"/>
    <s v="Handbag"/>
    <s v="Accessories"/>
    <n v="53"/>
    <s v="Summer"/>
    <s v="Express"/>
    <x v="0"/>
    <s v="Quarterly"/>
    <n v="9.4451380469835478E-2"/>
    <x v="0"/>
  </r>
  <r>
    <n v="2328"/>
    <n v="20"/>
    <s v="Male"/>
    <s v="Skirt"/>
    <s v="Clothing"/>
    <n v="94"/>
    <s v="Winter"/>
    <s v="2-Day Shipping"/>
    <x v="5"/>
    <s v="Bi-Weekly"/>
    <n v="0.1855476996199884"/>
    <x v="0"/>
  </r>
  <r>
    <n v="3147"/>
    <n v="21"/>
    <s v="Female"/>
    <s v="Shirt"/>
    <s v="Clothing"/>
    <n v="83"/>
    <s v="Winter"/>
    <s v="Free Shipping"/>
    <x v="3"/>
    <s v="Annually"/>
    <n v="0.93156425842361912"/>
    <x v="0"/>
  </r>
  <r>
    <n v="2893"/>
    <n v="22"/>
    <s v="Female"/>
    <s v="Dress"/>
    <s v="Clothing"/>
    <n v="39"/>
    <s v="Spring"/>
    <s v="Standard"/>
    <x v="0"/>
    <s v="Monthly"/>
    <n v="0.21224411646110686"/>
    <x v="0"/>
  </r>
  <r>
    <n v="3681"/>
    <n v="22"/>
    <s v="Female"/>
    <s v="Sunglasses"/>
    <s v="Accessories"/>
    <n v="36"/>
    <s v="Winter"/>
    <s v="Standard"/>
    <x v="2"/>
    <s v="Quarterly"/>
    <n v="0.88530564788674748"/>
    <x v="0"/>
  </r>
  <r>
    <n v="128"/>
    <n v="24"/>
    <s v="Male"/>
    <s v="Sweater"/>
    <s v="Clothing"/>
    <n v="89"/>
    <s v="Winter"/>
    <s v="Next Day Air"/>
    <x v="0"/>
    <s v="Weekly"/>
    <n v="0.31526323456465688"/>
    <x v="0"/>
  </r>
  <r>
    <n v="3583"/>
    <n v="23"/>
    <s v="Female"/>
    <s v="Shorts"/>
    <s v="Clothing"/>
    <n v="41"/>
    <s v="Summer"/>
    <s v="2-Day Shipping"/>
    <x v="3"/>
    <s v="Annually"/>
    <n v="0.64991099952021925"/>
    <x v="0"/>
  </r>
  <r>
    <n v="2784"/>
    <n v="19"/>
    <s v="Female"/>
    <s v="Skirt"/>
    <s v="Clothing"/>
    <n v="38"/>
    <s v="Spring"/>
    <s v="Next Day Air"/>
    <x v="0"/>
    <s v="Quarterly"/>
    <n v="0.14061691886940386"/>
    <x v="0"/>
  </r>
  <r>
    <n v="1601"/>
    <n v="20"/>
    <s v="Male"/>
    <s v="Boots"/>
    <s v="Footwear"/>
    <n v="26"/>
    <s v="Spring"/>
    <s v="Next Day Air"/>
    <x v="3"/>
    <s v="Weekly"/>
    <n v="0.7141850343853241"/>
    <x v="0"/>
  </r>
  <r>
    <n v="1139"/>
    <n v="18"/>
    <s v="Male"/>
    <s v="Pants"/>
    <s v="Clothing"/>
    <n v="36"/>
    <s v="Summer"/>
    <s v="Express"/>
    <x v="5"/>
    <s v="Fortnightly"/>
    <n v="0.95757795146539937"/>
    <x v="0"/>
  </r>
  <r>
    <n v="624"/>
    <n v="19"/>
    <s v="Male"/>
    <s v="Shoes"/>
    <s v="Footwear"/>
    <n v="70"/>
    <s v="Fall"/>
    <s v="Standard"/>
    <x v="3"/>
    <s v="Bi-Weekly"/>
    <n v="0.81678979923532313"/>
    <x v="0"/>
  </r>
  <r>
    <n v="2803"/>
    <n v="22"/>
    <s v="Female"/>
    <s v="Coat"/>
    <s v="Outerwear"/>
    <n v="100"/>
    <s v="Fall"/>
    <s v="Store Pickup"/>
    <x v="0"/>
    <s v="Fortnightly"/>
    <n v="0.19297716286188615"/>
    <x v="0"/>
  </r>
  <r>
    <n v="599"/>
    <n v="21"/>
    <s v="Male"/>
    <s v="Dress"/>
    <s v="Clothing"/>
    <n v="66"/>
    <s v="Winter"/>
    <s v="2-Day Shipping"/>
    <x v="1"/>
    <s v="Every 3 Months"/>
    <n v="0.256224801885929"/>
    <x v="0"/>
  </r>
  <r>
    <n v="1673"/>
    <n v="18"/>
    <s v="Male"/>
    <s v="Boots"/>
    <s v="Footwear"/>
    <n v="73"/>
    <s v="Fall"/>
    <s v="Free Shipping"/>
    <x v="5"/>
    <s v="Quarterly"/>
    <n v="0.45397276037980883"/>
    <x v="0"/>
  </r>
  <r>
    <n v="926"/>
    <n v="22"/>
    <s v="Male"/>
    <s v="Jeans"/>
    <s v="Clothing"/>
    <n v="88"/>
    <s v="Winter"/>
    <s v="Express"/>
    <x v="1"/>
    <s v="Monthly"/>
    <n v="0.10907376715429773"/>
    <x v="0"/>
  </r>
  <r>
    <n v="2169"/>
    <n v="23"/>
    <s v="Male"/>
    <s v="Handbag"/>
    <s v="Accessories"/>
    <n v="74"/>
    <s v="Spring"/>
    <s v="Next Day Air"/>
    <x v="1"/>
    <s v="Quarterly"/>
    <n v="0.36054087644518951"/>
    <x v="0"/>
  </r>
  <r>
    <n v="1744"/>
    <n v="23"/>
    <s v="Male"/>
    <s v="Skirt"/>
    <s v="Clothing"/>
    <n v="72"/>
    <s v="Winter"/>
    <s v="Standard"/>
    <x v="4"/>
    <s v="Weekly"/>
    <n v="0.57503694617407619"/>
    <x v="0"/>
  </r>
  <r>
    <n v="3541"/>
    <n v="24"/>
    <s v="Female"/>
    <s v="Shorts"/>
    <s v="Clothing"/>
    <n v="95"/>
    <s v="Spring"/>
    <s v="Free Shipping"/>
    <x v="4"/>
    <s v="Weekly"/>
    <n v="0.94716743150389415"/>
    <x v="0"/>
  </r>
  <r>
    <n v="1870"/>
    <n v="18"/>
    <s v="Male"/>
    <s v="Blouse"/>
    <s v="Clothing"/>
    <n v="77"/>
    <s v="Spring"/>
    <s v="2-Day Shipping"/>
    <x v="2"/>
    <s v="Every 3 Months"/>
    <n v="0.59412970943853816"/>
    <x v="0"/>
  </r>
  <r>
    <n v="1729"/>
    <n v="23"/>
    <s v="Male"/>
    <s v="Jeans"/>
    <s v="Clothing"/>
    <n v="48"/>
    <s v="Fall"/>
    <s v="Express"/>
    <x v="2"/>
    <s v="Every 3 Months"/>
    <n v="0.93652915803457881"/>
    <x v="0"/>
  </r>
  <r>
    <n v="2409"/>
    <n v="23"/>
    <s v="Male"/>
    <s v="Sneakers"/>
    <s v="Footwear"/>
    <n v="55"/>
    <s v="Fall"/>
    <s v="Next Day Air"/>
    <x v="2"/>
    <s v="Every 3 Months"/>
    <n v="7.2854372239250509E-4"/>
    <x v="0"/>
  </r>
  <r>
    <n v="1080"/>
    <n v="18"/>
    <s v="Male"/>
    <s v="Coat"/>
    <s v="Outerwear"/>
    <n v="33"/>
    <s v="Summer"/>
    <s v="Free Shipping"/>
    <x v="4"/>
    <s v="Monthly"/>
    <n v="0.24365518312737378"/>
    <x v="0"/>
  </r>
  <r>
    <n v="1157"/>
    <n v="20"/>
    <s v="Male"/>
    <s v="Shoes"/>
    <s v="Footwear"/>
    <n v="21"/>
    <s v="Summer"/>
    <s v="Express"/>
    <x v="5"/>
    <s v="Every 3 Months"/>
    <n v="0.67795447317002155"/>
    <x v="0"/>
  </r>
  <r>
    <n v="2301"/>
    <n v="18"/>
    <s v="Male"/>
    <s v="Coat"/>
    <s v="Outerwear"/>
    <n v="88"/>
    <s v="Summer"/>
    <s v="2-Day Shipping"/>
    <x v="0"/>
    <s v="Monthly"/>
    <n v="0.24916155934643114"/>
    <x v="0"/>
  </r>
  <r>
    <n v="1828"/>
    <n v="20"/>
    <s v="Male"/>
    <s v="T-shirt"/>
    <s v="Clothing"/>
    <n v="36"/>
    <s v="Spring"/>
    <s v="2-Day Shipping"/>
    <x v="4"/>
    <s v="Weekly"/>
    <n v="8.4249987806144122E-2"/>
    <x v="0"/>
  </r>
  <r>
    <n v="2718"/>
    <n v="18"/>
    <s v="Female"/>
    <s v="Sunglasses"/>
    <s v="Accessories"/>
    <n v="62"/>
    <s v="Winter"/>
    <s v="Free Shipping"/>
    <x v="0"/>
    <s v="Every 3 Months"/>
    <n v="0.31545757694504284"/>
    <x v="0"/>
  </r>
  <r>
    <n v="444"/>
    <n v="22"/>
    <s v="Male"/>
    <s v="Sunglasses"/>
    <s v="Accessories"/>
    <n v="67"/>
    <s v="Summer"/>
    <s v="Free Shipping"/>
    <x v="3"/>
    <s v="Annually"/>
    <n v="0.16124815110330126"/>
    <x v="0"/>
  </r>
  <r>
    <n v="1236"/>
    <n v="23"/>
    <s v="Male"/>
    <s v="Sweater"/>
    <s v="Clothing"/>
    <n v="22"/>
    <s v="Spring"/>
    <s v="Store Pickup"/>
    <x v="3"/>
    <s v="Every 3 Months"/>
    <n v="0.88660844191658195"/>
    <x v="0"/>
  </r>
  <r>
    <n v="1716"/>
    <n v="23"/>
    <s v="Male"/>
    <s v="Dress"/>
    <s v="Clothing"/>
    <n v="69"/>
    <s v="Spring"/>
    <s v="2-Day Shipping"/>
    <x v="3"/>
    <s v="Bi-Weekly"/>
    <n v="0.41297926385036376"/>
    <x v="0"/>
  </r>
  <r>
    <n v="234"/>
    <n v="19"/>
    <s v="Male"/>
    <s v="Sweater"/>
    <s v="Clothing"/>
    <n v="83"/>
    <s v="Fall"/>
    <s v="Next Day Air"/>
    <x v="4"/>
    <s v="Every 3 Months"/>
    <n v="0.73294781827352651"/>
    <x v="0"/>
  </r>
  <r>
    <n v="3041"/>
    <n v="18"/>
    <s v="Female"/>
    <s v="Handbag"/>
    <s v="Accessories"/>
    <n v="32"/>
    <s v="Fall"/>
    <s v="Express"/>
    <x v="1"/>
    <s v="Fortnightly"/>
    <n v="0.48278991237616764"/>
    <x v="0"/>
  </r>
  <r>
    <n v="2653"/>
    <n v="23"/>
    <s v="Female"/>
    <s v="Shorts"/>
    <s v="Clothing"/>
    <n v="20"/>
    <s v="Summer"/>
    <s v="2-Day Shipping"/>
    <x v="0"/>
    <s v="Monthly"/>
    <n v="0.92106799103779013"/>
    <x v="0"/>
  </r>
  <r>
    <n v="1740"/>
    <n v="21"/>
    <s v="Male"/>
    <s v="Jewelry"/>
    <s v="Accessories"/>
    <n v="98"/>
    <s v="Winter"/>
    <s v="Express"/>
    <x v="1"/>
    <s v="Weekly"/>
    <n v="0.35363993142732819"/>
    <x v="0"/>
  </r>
  <r>
    <n v="2237"/>
    <n v="23"/>
    <s v="Male"/>
    <s v="T-shirt"/>
    <s v="Clothing"/>
    <n v="88"/>
    <s v="Winter"/>
    <s v="Standard"/>
    <x v="2"/>
    <s v="Fortnightly"/>
    <n v="0.74405457855845292"/>
    <x v="0"/>
  </r>
  <r>
    <n v="528"/>
    <n v="21"/>
    <s v="Male"/>
    <s v="T-shirt"/>
    <s v="Clothing"/>
    <n v="23"/>
    <s v="Winter"/>
    <s v="Next Day Air"/>
    <x v="4"/>
    <s v="Every 3 Months"/>
    <n v="0.9433711968581785"/>
    <x v="0"/>
  </r>
  <r>
    <n v="3738"/>
    <n v="19"/>
    <s v="Female"/>
    <s v="Jewelry"/>
    <s v="Accessories"/>
    <n v="23"/>
    <s v="Winter"/>
    <s v="Free Shipping"/>
    <x v="3"/>
    <s v="Bi-Weekly"/>
    <n v="0.42607659573072776"/>
    <x v="0"/>
  </r>
  <r>
    <n v="3251"/>
    <n v="23"/>
    <s v="Female"/>
    <s v="Coat"/>
    <s v="Outerwear"/>
    <n v="90"/>
    <s v="Spring"/>
    <s v="2-Day Shipping"/>
    <x v="5"/>
    <s v="Weekly"/>
    <n v="9.1487201505171423E-2"/>
    <x v="0"/>
  </r>
  <r>
    <n v="3297"/>
    <n v="20"/>
    <s v="Female"/>
    <s v="Blouse"/>
    <s v="Clothing"/>
    <n v="23"/>
    <s v="Spring"/>
    <s v="Next Day Air"/>
    <x v="5"/>
    <s v="Quarterly"/>
    <n v="0.97303969899519493"/>
    <x v="0"/>
  </r>
  <r>
    <n v="1758"/>
    <n v="19"/>
    <s v="Male"/>
    <s v="Dress"/>
    <s v="Clothing"/>
    <n v="94"/>
    <s v="Fall"/>
    <s v="Standard"/>
    <x v="2"/>
    <s v="Annually"/>
    <n v="0.45562655678218655"/>
    <x v="0"/>
  </r>
  <r>
    <n v="1100"/>
    <n v="19"/>
    <s v="Male"/>
    <s v="Sweater"/>
    <s v="Clothing"/>
    <n v="73"/>
    <s v="Fall"/>
    <s v="Next Day Air"/>
    <x v="4"/>
    <s v="Fortnightly"/>
    <n v="0.41875741616628726"/>
    <x v="0"/>
  </r>
  <r>
    <n v="863"/>
    <n v="19"/>
    <s v="Male"/>
    <s v="Coat"/>
    <s v="Outerwear"/>
    <n v="84"/>
    <s v="Winter"/>
    <s v="Standard"/>
    <x v="3"/>
    <s v="Fortnightly"/>
    <n v="0.12063169343534863"/>
    <x v="0"/>
  </r>
  <r>
    <n v="2162"/>
    <n v="23"/>
    <s v="Male"/>
    <s v="Dress"/>
    <s v="Clothing"/>
    <n v="69"/>
    <s v="Summer"/>
    <s v="Express"/>
    <x v="2"/>
    <s v="Fortnightly"/>
    <n v="0.73293660171785169"/>
    <x v="0"/>
  </r>
  <r>
    <n v="2888"/>
    <n v="23"/>
    <s v="Female"/>
    <s v="Sandals"/>
    <s v="Footwear"/>
    <n v="28"/>
    <s v="Winter"/>
    <s v="Express"/>
    <x v="1"/>
    <s v="Bi-Weekly"/>
    <n v="0.67356209824467606"/>
    <x v="0"/>
  </r>
  <r>
    <n v="2097"/>
    <n v="21"/>
    <s v="Male"/>
    <s v="Dress"/>
    <s v="Clothing"/>
    <n v="52"/>
    <s v="Summer"/>
    <s v="Free Shipping"/>
    <x v="2"/>
    <s v="Annually"/>
    <n v="0.83213828134030243"/>
    <x v="0"/>
  </r>
  <r>
    <n v="1181"/>
    <n v="23"/>
    <s v="Male"/>
    <s v="Skirt"/>
    <s v="Clothing"/>
    <n v="23"/>
    <s v="Spring"/>
    <s v="Standard"/>
    <x v="1"/>
    <s v="Monthly"/>
    <n v="0.96331729026366142"/>
    <x v="0"/>
  </r>
  <r>
    <n v="1712"/>
    <n v="21"/>
    <s v="Male"/>
    <s v="T-shirt"/>
    <s v="Clothing"/>
    <n v="93"/>
    <s v="Spring"/>
    <s v="Express"/>
    <x v="0"/>
    <s v="Monthly"/>
    <n v="0.3363917899729616"/>
    <x v="0"/>
  </r>
  <r>
    <n v="3677"/>
    <n v="19"/>
    <s v="Female"/>
    <s v="Jewelry"/>
    <s v="Accessories"/>
    <n v="94"/>
    <s v="Spring"/>
    <s v="Free Shipping"/>
    <x v="3"/>
    <s v="Monthly"/>
    <n v="0.39862133797081811"/>
    <x v="0"/>
  </r>
  <r>
    <n v="744"/>
    <n v="21"/>
    <s v="Male"/>
    <s v="Sunglasses"/>
    <s v="Accessories"/>
    <n v="84"/>
    <s v="Fall"/>
    <s v="Free Shipping"/>
    <x v="1"/>
    <s v="Weekly"/>
    <n v="0.53748271775700751"/>
    <x v="0"/>
  </r>
  <r>
    <n v="3340"/>
    <n v="20"/>
    <s v="Female"/>
    <s v="Gloves"/>
    <s v="Accessories"/>
    <n v="99"/>
    <s v="Fall"/>
    <s v="Store Pickup"/>
    <x v="1"/>
    <s v="Fortnightly"/>
    <n v="9.1804433283012243E-2"/>
    <x v="0"/>
  </r>
  <r>
    <n v="2356"/>
    <n v="22"/>
    <s v="Male"/>
    <s v="Skirt"/>
    <s v="Clothing"/>
    <n v="35"/>
    <s v="Winter"/>
    <s v="Next Day Air"/>
    <x v="1"/>
    <s v="Monthly"/>
    <n v="0.99241357666587204"/>
    <x v="0"/>
  </r>
  <r>
    <n v="2221"/>
    <n v="19"/>
    <s v="Male"/>
    <s v="Belt"/>
    <s v="Accessories"/>
    <n v="62"/>
    <s v="Fall"/>
    <s v="Store Pickup"/>
    <x v="1"/>
    <s v="Annually"/>
    <n v="0.45053219150080193"/>
    <x v="0"/>
  </r>
  <r>
    <n v="1021"/>
    <n v="24"/>
    <s v="Male"/>
    <s v="Scarf"/>
    <s v="Accessories"/>
    <n v="95"/>
    <s v="Fall"/>
    <s v="Express"/>
    <x v="2"/>
    <s v="Annually"/>
    <n v="0.87935759776893951"/>
    <x v="0"/>
  </r>
  <r>
    <n v="1711"/>
    <n v="19"/>
    <s v="Male"/>
    <s v="Pants"/>
    <s v="Clothing"/>
    <n v="59"/>
    <s v="Fall"/>
    <s v="Store Pickup"/>
    <x v="0"/>
    <s v="Quarterly"/>
    <n v="0.7880383282284118"/>
    <x v="0"/>
  </r>
  <r>
    <n v="188"/>
    <n v="19"/>
    <s v="Male"/>
    <s v="Shoes"/>
    <s v="Footwear"/>
    <n v="94"/>
    <s v="Spring"/>
    <s v="Store Pickup"/>
    <x v="4"/>
    <s v="Bi-Weekly"/>
    <n v="0.13285200891256688"/>
    <x v="0"/>
  </r>
  <r>
    <n v="1575"/>
    <n v="18"/>
    <s v="Male"/>
    <s v="Skirt"/>
    <s v="Clothing"/>
    <n v="25"/>
    <s v="Spring"/>
    <s v="Free Shipping"/>
    <x v="3"/>
    <s v="Bi-Weekly"/>
    <n v="1.6889792259686676E-3"/>
    <x v="0"/>
  </r>
  <r>
    <n v="1687"/>
    <n v="22"/>
    <s v="Male"/>
    <s v="Gloves"/>
    <s v="Accessories"/>
    <n v="75"/>
    <s v="Fall"/>
    <s v="Store Pickup"/>
    <x v="1"/>
    <s v="Annually"/>
    <n v="0.44552319075902758"/>
    <x v="0"/>
  </r>
  <r>
    <n v="3561"/>
    <n v="18"/>
    <s v="Female"/>
    <s v="Socks"/>
    <s v="Clothing"/>
    <n v="96"/>
    <s v="Fall"/>
    <s v="Express"/>
    <x v="0"/>
    <s v="Annually"/>
    <n v="0.21946266478334087"/>
    <x v="0"/>
  </r>
  <r>
    <n v="2499"/>
    <n v="18"/>
    <s v="Male"/>
    <s v="Coat"/>
    <s v="Outerwear"/>
    <n v="39"/>
    <s v="Fall"/>
    <s v="Next Day Air"/>
    <x v="1"/>
    <s v="Fortnightly"/>
    <n v="0.85532867204622132"/>
    <x v="0"/>
  </r>
  <r>
    <n v="1974"/>
    <n v="24"/>
    <s v="Male"/>
    <s v="Skirt"/>
    <s v="Clothing"/>
    <n v="20"/>
    <s v="Fall"/>
    <s v="Standard"/>
    <x v="5"/>
    <s v="Every 3 Months"/>
    <n v="0.43511755444668232"/>
    <x v="0"/>
  </r>
  <r>
    <n v="1209"/>
    <n v="20"/>
    <s v="Male"/>
    <s v="Boots"/>
    <s v="Footwear"/>
    <n v="100"/>
    <s v="Winter"/>
    <s v="2-Day Shipping"/>
    <x v="2"/>
    <s v="Annually"/>
    <n v="0.27151285349525489"/>
    <x v="0"/>
  </r>
  <r>
    <n v="578"/>
    <n v="19"/>
    <s v="Male"/>
    <s v="Skirt"/>
    <s v="Clothing"/>
    <n v="52"/>
    <s v="Fall"/>
    <s v="Store Pickup"/>
    <x v="5"/>
    <s v="Annually"/>
    <n v="0.6495802610268685"/>
    <x v="0"/>
  </r>
  <r>
    <n v="568"/>
    <n v="21"/>
    <s v="Male"/>
    <s v="Blouse"/>
    <s v="Clothing"/>
    <n v="50"/>
    <s v="Winter"/>
    <s v="Next Day Air"/>
    <x v="5"/>
    <s v="Fortnightly"/>
    <n v="0.84524906549102619"/>
    <x v="0"/>
  </r>
  <r>
    <n v="2142"/>
    <n v="24"/>
    <s v="Male"/>
    <s v="Dress"/>
    <s v="Clothing"/>
    <n v="98"/>
    <s v="Winter"/>
    <s v="2-Day Shipping"/>
    <x v="3"/>
    <s v="Annually"/>
    <n v="0.85773306063740418"/>
    <x v="0"/>
  </r>
  <r>
    <n v="2243"/>
    <n v="18"/>
    <s v="Male"/>
    <s v="Skirt"/>
    <s v="Clothing"/>
    <n v="66"/>
    <s v="Spring"/>
    <s v="Next Day Air"/>
    <x v="0"/>
    <s v="Bi-Weekly"/>
    <n v="0.30407717610300844"/>
    <x v="0"/>
  </r>
  <r>
    <n v="1349"/>
    <n v="19"/>
    <s v="Male"/>
    <s v="Belt"/>
    <s v="Accessories"/>
    <n v="54"/>
    <s v="Spring"/>
    <s v="Standard"/>
    <x v="0"/>
    <s v="Fortnightly"/>
    <n v="0.83525899441455254"/>
    <x v="0"/>
  </r>
  <r>
    <n v="2646"/>
    <n v="23"/>
    <s v="Male"/>
    <s v="Scarf"/>
    <s v="Accessories"/>
    <n v="81"/>
    <s v="Spring"/>
    <s v="Store Pickup"/>
    <x v="4"/>
    <s v="Bi-Weekly"/>
    <n v="0.2489198196159581"/>
    <x v="0"/>
  </r>
  <r>
    <n v="333"/>
    <n v="19"/>
    <s v="Male"/>
    <s v="Shirt"/>
    <s v="Clothing"/>
    <n v="86"/>
    <s v="Winter"/>
    <s v="2-Day Shipping"/>
    <x v="0"/>
    <s v="Monthly"/>
    <n v="0.79769810167423005"/>
    <x v="0"/>
  </r>
  <r>
    <n v="3766"/>
    <n v="22"/>
    <s v="Female"/>
    <s v="Jewelry"/>
    <s v="Accessories"/>
    <n v="52"/>
    <s v="Summer"/>
    <s v="Standard"/>
    <x v="4"/>
    <s v="Bi-Weekly"/>
    <n v="0.57411464673392387"/>
    <x v="0"/>
  </r>
  <r>
    <n v="3398"/>
    <n v="19"/>
    <s v="Female"/>
    <s v="Blouse"/>
    <s v="Clothing"/>
    <n v="38"/>
    <s v="Summer"/>
    <s v="Standard"/>
    <x v="4"/>
    <s v="Bi-Weekly"/>
    <n v="0.11448052560454192"/>
    <x v="0"/>
  </r>
  <r>
    <n v="1369"/>
    <n v="21"/>
    <s v="Male"/>
    <s v="Shirt"/>
    <s v="Clothing"/>
    <n v="36"/>
    <s v="Summer"/>
    <s v="Express"/>
    <x v="1"/>
    <s v="Weekly"/>
    <n v="0.65520022331289363"/>
    <x v="0"/>
  </r>
  <r>
    <n v="1490"/>
    <n v="24"/>
    <s v="Male"/>
    <s v="Jewelry"/>
    <s v="Accessories"/>
    <n v="26"/>
    <s v="Summer"/>
    <s v="Next Day Air"/>
    <x v="5"/>
    <s v="Quarterly"/>
    <n v="7.5104240871092021E-2"/>
    <x v="0"/>
  </r>
  <r>
    <n v="484"/>
    <n v="23"/>
    <s v="Male"/>
    <s v="Hoodie"/>
    <s v="Clothing"/>
    <n v="73"/>
    <s v="Fall"/>
    <s v="Store Pickup"/>
    <x v="2"/>
    <s v="Weekly"/>
    <n v="0.18894376442743321"/>
    <x v="0"/>
  </r>
  <r>
    <n v="711"/>
    <n v="22"/>
    <s v="Male"/>
    <s v="Scarf"/>
    <s v="Accessories"/>
    <n v="91"/>
    <s v="Spring"/>
    <s v="Standard"/>
    <x v="3"/>
    <s v="Fortnightly"/>
    <n v="0.35938720238024968"/>
    <x v="0"/>
  </r>
  <r>
    <n v="3691"/>
    <n v="24"/>
    <s v="Female"/>
    <s v="Blouse"/>
    <s v="Clothing"/>
    <n v="23"/>
    <s v="Fall"/>
    <s v="Store Pickup"/>
    <x v="4"/>
    <s v="Bi-Weekly"/>
    <n v="0.8206956637534456"/>
    <x v="0"/>
  </r>
  <r>
    <n v="2528"/>
    <n v="19"/>
    <s v="Male"/>
    <s v="Pants"/>
    <s v="Clothing"/>
    <n v="36"/>
    <s v="Fall"/>
    <s v="Express"/>
    <x v="4"/>
    <s v="Every 3 Months"/>
    <n v="0.46677283521435164"/>
    <x v="0"/>
  </r>
  <r>
    <n v="3145"/>
    <n v="23"/>
    <s v="Female"/>
    <s v="Boots"/>
    <s v="Footwear"/>
    <n v="70"/>
    <s v="Spring"/>
    <s v="Free Shipping"/>
    <x v="2"/>
    <s v="Quarterly"/>
    <n v="0.35862617797568774"/>
    <x v="0"/>
  </r>
  <r>
    <n v="3156"/>
    <n v="22"/>
    <s v="Female"/>
    <s v="Handbag"/>
    <s v="Accessories"/>
    <n v="90"/>
    <s v="Fall"/>
    <s v="Free Shipping"/>
    <x v="1"/>
    <s v="Annually"/>
    <n v="0.99352424501259784"/>
    <x v="0"/>
  </r>
  <r>
    <n v="2006"/>
    <n v="18"/>
    <s v="Male"/>
    <s v="Sandals"/>
    <s v="Footwear"/>
    <n v="82"/>
    <s v="Winter"/>
    <s v="Store Pickup"/>
    <x v="3"/>
    <s v="Fortnightly"/>
    <n v="0.24969799581078633"/>
    <x v="0"/>
  </r>
  <r>
    <n v="2682"/>
    <n v="23"/>
    <s v="Female"/>
    <s v="Shoes"/>
    <s v="Footwear"/>
    <n v="23"/>
    <s v="Summer"/>
    <s v="Standard"/>
    <x v="2"/>
    <s v="Monthly"/>
    <n v="0.44882180494737423"/>
    <x v="0"/>
  </r>
  <r>
    <n v="3338"/>
    <n v="23"/>
    <s v="Female"/>
    <s v="Jacket"/>
    <s v="Outerwear"/>
    <n v="23"/>
    <s v="Winter"/>
    <s v="2-Day Shipping"/>
    <x v="4"/>
    <s v="Bi-Weekly"/>
    <n v="0.61897279528562898"/>
    <x v="0"/>
  </r>
  <r>
    <n v="2593"/>
    <n v="23"/>
    <s v="Male"/>
    <s v="Shorts"/>
    <s v="Clothing"/>
    <n v="23"/>
    <s v="Summer"/>
    <s v="Store Pickup"/>
    <x v="5"/>
    <s v="Quarterly"/>
    <n v="0.45479669672142486"/>
    <x v="0"/>
  </r>
  <r>
    <n v="441"/>
    <n v="20"/>
    <s v="Male"/>
    <s v="Shirt"/>
    <s v="Clothing"/>
    <n v="89"/>
    <s v="Winter"/>
    <s v="Store Pickup"/>
    <x v="2"/>
    <s v="Fortnightly"/>
    <n v="8.0841991904424426E-2"/>
    <x v="0"/>
  </r>
  <r>
    <n v="2456"/>
    <n v="20"/>
    <s v="Male"/>
    <s v="Belt"/>
    <s v="Accessories"/>
    <n v="98"/>
    <s v="Spring"/>
    <s v="Express"/>
    <x v="1"/>
    <s v="Every 3 Months"/>
    <n v="0.9411325250824234"/>
    <x v="0"/>
  </r>
  <r>
    <n v="1923"/>
    <n v="18"/>
    <s v="Male"/>
    <s v="Gloves"/>
    <s v="Accessories"/>
    <n v="63"/>
    <s v="Summer"/>
    <s v="Standard"/>
    <x v="3"/>
    <s v="Monthly"/>
    <n v="0.1694609644467604"/>
    <x v="0"/>
  </r>
  <r>
    <n v="1448"/>
    <n v="23"/>
    <s v="Male"/>
    <s v="Hoodie"/>
    <s v="Clothing"/>
    <n v="57"/>
    <s v="Summer"/>
    <s v="Next Day Air"/>
    <x v="3"/>
    <s v="Monthly"/>
    <n v="0.91017057288357939"/>
    <x v="0"/>
  </r>
  <r>
    <n v="2360"/>
    <n v="19"/>
    <s v="Male"/>
    <s v="Scarf"/>
    <s v="Accessories"/>
    <n v="81"/>
    <s v="Spring"/>
    <s v="2-Day Shipping"/>
    <x v="4"/>
    <s v="Every 3 Months"/>
    <n v="0.57555173854393227"/>
    <x v="0"/>
  </r>
  <r>
    <n v="2510"/>
    <n v="19"/>
    <s v="Male"/>
    <s v="Socks"/>
    <s v="Clothing"/>
    <n v="48"/>
    <s v="Spring"/>
    <s v="Free Shipping"/>
    <x v="4"/>
    <s v="Quarterly"/>
    <n v="0.57173718134863005"/>
    <x v="0"/>
  </r>
  <r>
    <n v="73"/>
    <n v="18"/>
    <s v="Male"/>
    <s v="Dress"/>
    <s v="Clothing"/>
    <n v="26"/>
    <s v="Winter"/>
    <s v="Store Pickup"/>
    <x v="4"/>
    <s v="Every 3 Months"/>
    <n v="0.73569701003473342"/>
    <x v="0"/>
  </r>
  <r>
    <n v="2625"/>
    <n v="19"/>
    <s v="Male"/>
    <s v="Dress"/>
    <s v="Clothing"/>
    <n v="59"/>
    <s v="Summer"/>
    <s v="Standard"/>
    <x v="0"/>
    <s v="Annually"/>
    <n v="0.64129335423547673"/>
    <x v="0"/>
  </r>
  <r>
    <n v="2054"/>
    <n v="19"/>
    <s v="Male"/>
    <s v="Sunglasses"/>
    <s v="Accessories"/>
    <n v="60"/>
    <s v="Spring"/>
    <s v="2-Day Shipping"/>
    <x v="0"/>
    <s v="Fortnightly"/>
    <n v="0.4369545330685376"/>
    <x v="0"/>
  </r>
  <r>
    <n v="553"/>
    <n v="24"/>
    <s v="Male"/>
    <s v="T-shirt"/>
    <s v="Clothing"/>
    <n v="94"/>
    <s v="Fall"/>
    <s v="Express"/>
    <x v="4"/>
    <s v="Weekly"/>
    <n v="0.85211341252196848"/>
    <x v="0"/>
  </r>
  <r>
    <n v="205"/>
    <n v="24"/>
    <s v="Male"/>
    <s v="Sneakers"/>
    <s v="Footwear"/>
    <n v="100"/>
    <s v="Fall"/>
    <s v="Store Pickup"/>
    <x v="1"/>
    <s v="Bi-Weekly"/>
    <n v="0.84815943486434009"/>
    <x v="0"/>
  </r>
  <r>
    <n v="3438"/>
    <n v="22"/>
    <s v="Female"/>
    <s v="Jacket"/>
    <s v="Outerwear"/>
    <n v="62"/>
    <s v="Winter"/>
    <s v="2-Day Shipping"/>
    <x v="3"/>
    <s v="Annually"/>
    <n v="0.1804506568131754"/>
    <x v="0"/>
  </r>
  <r>
    <n v="2160"/>
    <n v="18"/>
    <s v="Male"/>
    <s v="Shirt"/>
    <s v="Clothing"/>
    <n v="58"/>
    <s v="Fall"/>
    <s v="Free Shipping"/>
    <x v="1"/>
    <s v="Annually"/>
    <n v="0.27207641924710757"/>
    <x v="0"/>
  </r>
  <r>
    <n v="2313"/>
    <n v="19"/>
    <s v="Male"/>
    <s v="T-shirt"/>
    <s v="Clothing"/>
    <n v="30"/>
    <s v="Summer"/>
    <s v="Free Shipping"/>
    <x v="1"/>
    <s v="Every 3 Months"/>
    <n v="7.1635686184225E-2"/>
    <x v="0"/>
  </r>
  <r>
    <n v="511"/>
    <n v="21"/>
    <s v="Male"/>
    <s v="Shirt"/>
    <s v="Clothing"/>
    <n v="87"/>
    <s v="Fall"/>
    <s v="2-Day Shipping"/>
    <x v="5"/>
    <s v="Annually"/>
    <n v="0.37999302865703033"/>
    <x v="0"/>
  </r>
  <r>
    <n v="1821"/>
    <n v="19"/>
    <s v="Male"/>
    <s v="Shirt"/>
    <s v="Clothing"/>
    <n v="94"/>
    <s v="Fall"/>
    <s v="Express"/>
    <x v="3"/>
    <s v="Monthly"/>
    <n v="0.69158425785861732"/>
    <x v="0"/>
  </r>
  <r>
    <n v="3652"/>
    <n v="20"/>
    <s v="Female"/>
    <s v="Handbag"/>
    <s v="Accessories"/>
    <n v="32"/>
    <s v="Spring"/>
    <s v="Express"/>
    <x v="5"/>
    <s v="Every 3 Months"/>
    <n v="0.78067916168641005"/>
    <x v="0"/>
  </r>
  <r>
    <n v="3822"/>
    <n v="20"/>
    <s v="Female"/>
    <s v="Sneakers"/>
    <s v="Footwear"/>
    <n v="48"/>
    <s v="Summer"/>
    <s v="Free Shipping"/>
    <x v="0"/>
    <s v="Every 3 Months"/>
    <n v="0.67983296672064164"/>
    <x v="0"/>
  </r>
  <r>
    <n v="2159"/>
    <n v="19"/>
    <s v="Male"/>
    <s v="Gloves"/>
    <s v="Accessories"/>
    <n v="84"/>
    <s v="Spring"/>
    <s v="Standard"/>
    <x v="4"/>
    <s v="Fortnightly"/>
    <n v="0.67326565695929474"/>
    <x v="0"/>
  </r>
  <r>
    <n v="3516"/>
    <n v="19"/>
    <s v="Female"/>
    <s v="Dress"/>
    <s v="Clothing"/>
    <n v="80"/>
    <s v="Winter"/>
    <s v="Next Day Air"/>
    <x v="2"/>
    <s v="Bi-Weekly"/>
    <n v="0.15621452291045501"/>
    <x v="0"/>
  </r>
  <r>
    <n v="1605"/>
    <n v="18"/>
    <s v="Male"/>
    <s v="Sweater"/>
    <s v="Clothing"/>
    <n v="92"/>
    <s v="Summer"/>
    <s v="2-Day Shipping"/>
    <x v="0"/>
    <s v="Every 3 Months"/>
    <n v="0.41315474269327968"/>
    <x v="0"/>
  </r>
  <r>
    <n v="887"/>
    <n v="19"/>
    <s v="Male"/>
    <s v="Shorts"/>
    <s v="Clothing"/>
    <n v="54"/>
    <s v="Summer"/>
    <s v="Express"/>
    <x v="4"/>
    <s v="Monthly"/>
    <n v="0.48529019518489913"/>
    <x v="0"/>
  </r>
  <r>
    <n v="2541"/>
    <n v="24"/>
    <s v="Male"/>
    <s v="Belt"/>
    <s v="Accessories"/>
    <n v="42"/>
    <s v="Summer"/>
    <s v="Free Shipping"/>
    <x v="2"/>
    <s v="Quarterly"/>
    <n v="0.37105016623589859"/>
    <x v="0"/>
  </r>
  <r>
    <n v="1550"/>
    <n v="19"/>
    <s v="Male"/>
    <s v="Sneakers"/>
    <s v="Footwear"/>
    <n v="55"/>
    <s v="Spring"/>
    <s v="2-Day Shipping"/>
    <x v="2"/>
    <s v="Every 3 Months"/>
    <n v="0.74749510991226331"/>
    <x v="0"/>
  </r>
  <r>
    <n v="1337"/>
    <n v="23"/>
    <s v="Male"/>
    <s v="Sneakers"/>
    <s v="Footwear"/>
    <n v="85"/>
    <s v="Spring"/>
    <s v="Store Pickup"/>
    <x v="2"/>
    <s v="Fortnightly"/>
    <n v="0.98457288459366621"/>
    <x v="0"/>
  </r>
  <r>
    <n v="3507"/>
    <n v="18"/>
    <s v="Female"/>
    <s v="Shirt"/>
    <s v="Clothing"/>
    <n v="57"/>
    <s v="Winter"/>
    <s v="2-Day Shipping"/>
    <x v="1"/>
    <s v="Fortnightly"/>
    <n v="0.97875380458551797"/>
    <x v="0"/>
  </r>
  <r>
    <n v="2951"/>
    <n v="22"/>
    <s v="Female"/>
    <s v="Jeans"/>
    <s v="Clothing"/>
    <n v="91"/>
    <s v="Winter"/>
    <s v="2-Day Shipping"/>
    <x v="2"/>
    <s v="Every 3 Months"/>
    <n v="0.25104595193706647"/>
    <x v="0"/>
  </r>
  <r>
    <n v="3020"/>
    <n v="19"/>
    <s v="Female"/>
    <s v="Jacket"/>
    <s v="Outerwear"/>
    <n v="44"/>
    <s v="Winter"/>
    <s v="2-Day Shipping"/>
    <x v="3"/>
    <s v="Annually"/>
    <n v="0.57509598410265284"/>
    <x v="0"/>
  </r>
  <r>
    <n v="2731"/>
    <n v="23"/>
    <s v="Female"/>
    <s v="Gloves"/>
    <s v="Accessories"/>
    <n v="32"/>
    <s v="Winter"/>
    <s v="Store Pickup"/>
    <x v="4"/>
    <s v="Annually"/>
    <n v="0.47723037847061622"/>
    <x v="0"/>
  </r>
  <r>
    <n v="2419"/>
    <n v="22"/>
    <s v="Male"/>
    <s v="Pants"/>
    <s v="Clothing"/>
    <n v="69"/>
    <s v="Fall"/>
    <s v="Next Day Air"/>
    <x v="1"/>
    <s v="Every 3 Months"/>
    <n v="0.30442998090925055"/>
    <x v="0"/>
  </r>
  <r>
    <n v="2032"/>
    <n v="21"/>
    <s v="Male"/>
    <s v="Socks"/>
    <s v="Clothing"/>
    <n v="51"/>
    <s v="Spring"/>
    <s v="Standard"/>
    <x v="0"/>
    <s v="Monthly"/>
    <n v="0.17075569358477449"/>
    <x v="0"/>
  </r>
  <r>
    <n v="3348"/>
    <n v="22"/>
    <s v="Female"/>
    <s v="Shoes"/>
    <s v="Footwear"/>
    <n v="70"/>
    <s v="Summer"/>
    <s v="Standard"/>
    <x v="3"/>
    <s v="Bi-Weekly"/>
    <n v="0.73532781909008071"/>
    <x v="0"/>
  </r>
  <r>
    <n v="81"/>
    <n v="19"/>
    <s v="Male"/>
    <s v="Sandals"/>
    <s v="Footwear"/>
    <n v="72"/>
    <s v="Summer"/>
    <s v="Store Pickup"/>
    <x v="0"/>
    <s v="Every 3 Months"/>
    <n v="0.90117970535724479"/>
    <x v="0"/>
  </r>
  <r>
    <n v="429"/>
    <n v="21"/>
    <s v="Male"/>
    <s v="Coat"/>
    <s v="Outerwear"/>
    <n v="64"/>
    <s v="Winter"/>
    <s v="Free Shipping"/>
    <x v="2"/>
    <s v="Fortnightly"/>
    <n v="0.7820816997015908"/>
    <x v="0"/>
  </r>
  <r>
    <n v="3008"/>
    <n v="23"/>
    <s v="Female"/>
    <s v="Sunglasses"/>
    <s v="Accessories"/>
    <n v="60"/>
    <s v="Winter"/>
    <s v="Next Day Air"/>
    <x v="5"/>
    <s v="Weekly"/>
    <n v="6.530480234776237E-2"/>
    <x v="0"/>
  </r>
  <r>
    <n v="369"/>
    <n v="24"/>
    <s v="Male"/>
    <s v="Handbag"/>
    <s v="Accessories"/>
    <n v="39"/>
    <s v="Spring"/>
    <s v="Standard"/>
    <x v="1"/>
    <s v="Monthly"/>
    <n v="0.64959987731764479"/>
    <x v="0"/>
  </r>
  <r>
    <n v="829"/>
    <n v="24"/>
    <s v="Male"/>
    <s v="Socks"/>
    <s v="Clothing"/>
    <n v="62"/>
    <s v="Fall"/>
    <s v="2-Day Shipping"/>
    <x v="3"/>
    <s v="Bi-Weekly"/>
    <n v="0.56572164004038517"/>
    <x v="0"/>
  </r>
  <r>
    <n v="2475"/>
    <n v="23"/>
    <s v="Male"/>
    <s v="T-shirt"/>
    <s v="Clothing"/>
    <n v="76"/>
    <s v="Fall"/>
    <s v="Store Pickup"/>
    <x v="4"/>
    <s v="Quarterly"/>
    <n v="0.60598086163963305"/>
    <x v="0"/>
  </r>
  <r>
    <n v="2733"/>
    <n v="21"/>
    <s v="Female"/>
    <s v="Socks"/>
    <s v="Clothing"/>
    <n v="75"/>
    <s v="Winter"/>
    <s v="Store Pickup"/>
    <x v="2"/>
    <s v="Every 3 Months"/>
    <n v="0.16513360002413391"/>
    <x v="0"/>
  </r>
  <r>
    <n v="601"/>
    <n v="22"/>
    <s v="Male"/>
    <s v="Hat"/>
    <s v="Accessories"/>
    <n v="63"/>
    <s v="Spring"/>
    <s v="2-Day Shipping"/>
    <x v="5"/>
    <s v="Monthly"/>
    <n v="0.13383860041931483"/>
    <x v="0"/>
  </r>
  <r>
    <n v="649"/>
    <n v="22"/>
    <s v="Male"/>
    <s v="Hoodie"/>
    <s v="Clothing"/>
    <n v="31"/>
    <s v="Winter"/>
    <s v="Store Pickup"/>
    <x v="0"/>
    <s v="Weekly"/>
    <n v="9.9287523824376889E-2"/>
    <x v="0"/>
  </r>
  <r>
    <n v="1986"/>
    <n v="23"/>
    <s v="Male"/>
    <s v="Gloves"/>
    <s v="Accessories"/>
    <n v="97"/>
    <s v="Spring"/>
    <s v="2-Day Shipping"/>
    <x v="0"/>
    <s v="Fortnightly"/>
    <n v="4.1249649874706473E-2"/>
    <x v="0"/>
  </r>
  <r>
    <n v="1207"/>
    <n v="22"/>
    <s v="Male"/>
    <s v="Handbag"/>
    <s v="Accessories"/>
    <n v="59"/>
    <s v="Fall"/>
    <s v="Free Shipping"/>
    <x v="5"/>
    <s v="Every 3 Months"/>
    <n v="0.67897079726864529"/>
    <x v="0"/>
  </r>
  <r>
    <n v="413"/>
    <n v="24"/>
    <s v="Male"/>
    <s v="Jacket"/>
    <s v="Outerwear"/>
    <n v="74"/>
    <s v="Summer"/>
    <s v="Store Pickup"/>
    <x v="4"/>
    <s v="Weekly"/>
    <n v="0.60988300232288384"/>
    <x v="0"/>
  </r>
  <r>
    <n v="1429"/>
    <n v="20"/>
    <s v="Male"/>
    <s v="Blouse"/>
    <s v="Clothing"/>
    <n v="97"/>
    <s v="Summer"/>
    <s v="Express"/>
    <x v="3"/>
    <s v="Quarterly"/>
    <n v="0.19295602520899324"/>
    <x v="0"/>
  </r>
  <r>
    <n v="2523"/>
    <n v="20"/>
    <s v="Male"/>
    <s v="Belt"/>
    <s v="Accessories"/>
    <n v="53"/>
    <s v="Winter"/>
    <s v="2-Day Shipping"/>
    <x v="2"/>
    <s v="Weekly"/>
    <n v="0.48306621325787846"/>
    <x v="0"/>
  </r>
  <r>
    <n v="1643"/>
    <n v="18"/>
    <s v="Male"/>
    <s v="Coat"/>
    <s v="Outerwear"/>
    <n v="70"/>
    <s v="Spring"/>
    <s v="Store Pickup"/>
    <x v="3"/>
    <s v="Fortnightly"/>
    <n v="0.95041794587890749"/>
    <x v="0"/>
  </r>
  <r>
    <n v="3596"/>
    <n v="21"/>
    <s v="Female"/>
    <s v="Blouse"/>
    <s v="Clothing"/>
    <n v="41"/>
    <s v="Spring"/>
    <s v="Store Pickup"/>
    <x v="3"/>
    <s v="Annually"/>
    <n v="0.90615154176837576"/>
    <x v="0"/>
  </r>
  <r>
    <n v="3720"/>
    <n v="20"/>
    <s v="Female"/>
    <s v="Pants"/>
    <s v="Clothing"/>
    <n v="91"/>
    <s v="Summer"/>
    <s v="Free Shipping"/>
    <x v="4"/>
    <s v="Every 3 Months"/>
    <n v="0.69544655717395198"/>
    <x v="0"/>
  </r>
  <r>
    <n v="3715"/>
    <n v="18"/>
    <s v="Female"/>
    <s v="Hat"/>
    <s v="Accessories"/>
    <n v="31"/>
    <s v="Winter"/>
    <s v="Express"/>
    <x v="0"/>
    <s v="Weekly"/>
    <n v="0.94133794240487945"/>
    <x v="0"/>
  </r>
  <r>
    <n v="1358"/>
    <n v="24"/>
    <s v="Male"/>
    <s v="Backpack"/>
    <s v="Accessories"/>
    <n v="66"/>
    <s v="Summer"/>
    <s v="Next Day Air"/>
    <x v="1"/>
    <s v="Quarterly"/>
    <n v="0.47839805261208901"/>
    <x v="0"/>
  </r>
  <r>
    <n v="3123"/>
    <n v="23"/>
    <s v="Female"/>
    <s v="Socks"/>
    <s v="Clothing"/>
    <n v="45"/>
    <s v="Fall"/>
    <s v="Express"/>
    <x v="0"/>
    <s v="Fortnightly"/>
    <n v="0.67493734676943651"/>
    <x v="0"/>
  </r>
  <r>
    <n v="1303"/>
    <n v="23"/>
    <s v="Male"/>
    <s v="Sneakers"/>
    <s v="Footwear"/>
    <n v="25"/>
    <s v="Fall"/>
    <s v="Next Day Air"/>
    <x v="0"/>
    <s v="Monthly"/>
    <n v="3.9700427981158914E-2"/>
    <x v="0"/>
  </r>
  <r>
    <n v="3726"/>
    <n v="18"/>
    <s v="Female"/>
    <s v="Dress"/>
    <s v="Clothing"/>
    <n v="100"/>
    <s v="Winter"/>
    <s v="Next Day Air"/>
    <x v="3"/>
    <s v="Annually"/>
    <n v="0.32752976550848645"/>
    <x v="0"/>
  </r>
  <r>
    <n v="656"/>
    <n v="20"/>
    <s v="Male"/>
    <s v="Handbag"/>
    <s v="Accessories"/>
    <n v="36"/>
    <s v="Fall"/>
    <s v="Free Shipping"/>
    <x v="5"/>
    <s v="Monthly"/>
    <n v="0.15244784380870791"/>
    <x v="0"/>
  </r>
  <r>
    <n v="2473"/>
    <n v="24"/>
    <s v="Male"/>
    <s v="Shirt"/>
    <s v="Clothing"/>
    <n v="73"/>
    <s v="Summer"/>
    <s v="Standard"/>
    <x v="0"/>
    <s v="Annually"/>
    <n v="0.41515313140537247"/>
    <x v="0"/>
  </r>
  <r>
    <n v="1486"/>
    <n v="22"/>
    <s v="Male"/>
    <s v="Gloves"/>
    <s v="Accessories"/>
    <n v="56"/>
    <s v="Spring"/>
    <s v="Standard"/>
    <x v="1"/>
    <s v="Fortnightly"/>
    <n v="0.34515279891267836"/>
    <x v="0"/>
  </r>
  <r>
    <n v="1323"/>
    <n v="23"/>
    <s v="Male"/>
    <s v="Pants"/>
    <s v="Clothing"/>
    <n v="74"/>
    <s v="Winter"/>
    <s v="Next Day Air"/>
    <x v="4"/>
    <s v="Quarterly"/>
    <n v="0.81811307793932597"/>
    <x v="0"/>
  </r>
  <r>
    <n v="2281"/>
    <n v="22"/>
    <s v="Male"/>
    <s v="Shoes"/>
    <s v="Footwear"/>
    <n v="21"/>
    <s v="Summer"/>
    <s v="Standard"/>
    <x v="0"/>
    <s v="Fortnightly"/>
    <n v="0.53233590297030087"/>
    <x v="0"/>
  </r>
  <r>
    <n v="1674"/>
    <n v="21"/>
    <s v="Male"/>
    <s v="Blouse"/>
    <s v="Clothing"/>
    <n v="62"/>
    <s v="Fall"/>
    <s v="Next Day Air"/>
    <x v="5"/>
    <s v="Bi-Weekly"/>
    <n v="2.2660337146804266E-2"/>
    <x v="0"/>
  </r>
  <r>
    <n v="43"/>
    <n v="20"/>
    <s v="Male"/>
    <s v="Coat"/>
    <s v="Outerwear"/>
    <n v="100"/>
    <s v="Spring"/>
    <s v="Free Shipping"/>
    <x v="3"/>
    <s v="Annually"/>
    <n v="0.24880280204550687"/>
    <x v="0"/>
  </r>
  <r>
    <n v="2773"/>
    <n v="18"/>
    <s v="Female"/>
    <s v="Backpack"/>
    <s v="Accessories"/>
    <n v="94"/>
    <s v="Spring"/>
    <s v="Store Pickup"/>
    <x v="4"/>
    <s v="Every 3 Months"/>
    <n v="0.14786081997823008"/>
    <x v="0"/>
  </r>
  <r>
    <n v="1127"/>
    <n v="23"/>
    <s v="Male"/>
    <s v="Scarf"/>
    <s v="Accessories"/>
    <n v="58"/>
    <s v="Winter"/>
    <s v="Standard"/>
    <x v="5"/>
    <s v="Fortnightly"/>
    <n v="9.630067938813025E-2"/>
    <x v="0"/>
  </r>
  <r>
    <n v="655"/>
    <n v="24"/>
    <s v="Male"/>
    <s v="Handbag"/>
    <s v="Accessories"/>
    <n v="59"/>
    <s v="Summer"/>
    <s v="2-Day Shipping"/>
    <x v="5"/>
    <s v="Annually"/>
    <n v="0.15441307944945726"/>
    <x v="0"/>
  </r>
  <r>
    <n v="3344"/>
    <n v="24"/>
    <s v="Female"/>
    <s v="Shorts"/>
    <s v="Clothing"/>
    <n v="31"/>
    <s v="Winter"/>
    <s v="2-Day Shipping"/>
    <x v="1"/>
    <s v="Bi-Weekly"/>
    <n v="5.1437787518375133E-2"/>
    <x v="0"/>
  </r>
  <r>
    <n v="837"/>
    <n v="23"/>
    <s v="Male"/>
    <s v="Gloves"/>
    <s v="Accessories"/>
    <n v="90"/>
    <s v="Winter"/>
    <s v="Store Pickup"/>
    <x v="1"/>
    <s v="Bi-Weekly"/>
    <n v="0.90318826214479553"/>
    <x v="0"/>
  </r>
  <r>
    <n v="2655"/>
    <n v="23"/>
    <s v="Female"/>
    <s v="Coat"/>
    <s v="Outerwear"/>
    <n v="70"/>
    <s v="Fall"/>
    <s v="Next Day Air"/>
    <x v="3"/>
    <s v="Annually"/>
    <n v="0.89958323203150869"/>
    <x v="0"/>
  </r>
  <r>
    <n v="1294"/>
    <n v="23"/>
    <s v="Male"/>
    <s v="Sweater"/>
    <s v="Clothing"/>
    <n v="74"/>
    <s v="Fall"/>
    <s v="Standard"/>
    <x v="2"/>
    <s v="Annually"/>
    <n v="0.52135625318192402"/>
    <x v="0"/>
  </r>
  <r>
    <n v="3801"/>
    <n v="19"/>
    <s v="Female"/>
    <s v="Sweater"/>
    <s v="Clothing"/>
    <n v="26"/>
    <s v="Fall"/>
    <s v="Next Day Air"/>
    <x v="5"/>
    <s v="Bi-Weekly"/>
    <n v="0.89797709480950483"/>
    <x v="0"/>
  </r>
  <r>
    <n v="3375"/>
    <n v="22"/>
    <s v="Female"/>
    <s v="Blouse"/>
    <s v="Clothing"/>
    <n v="47"/>
    <s v="Spring"/>
    <s v="2-Day Shipping"/>
    <x v="2"/>
    <s v="Annually"/>
    <n v="0.48807896601680156"/>
    <x v="0"/>
  </r>
  <r>
    <n v="742"/>
    <n v="22"/>
    <s v="Male"/>
    <s v="T-shirt"/>
    <s v="Clothing"/>
    <n v="79"/>
    <s v="Summer"/>
    <s v="Free Shipping"/>
    <x v="4"/>
    <s v="Every 3 Months"/>
    <n v="0.76584194214002865"/>
    <x v="0"/>
  </r>
  <r>
    <n v="3095"/>
    <n v="22"/>
    <s v="Female"/>
    <s v="Sandals"/>
    <s v="Footwear"/>
    <n v="59"/>
    <s v="Summer"/>
    <s v="Store Pickup"/>
    <x v="1"/>
    <s v="Weekly"/>
    <n v="0.65159029039261962"/>
    <x v="0"/>
  </r>
  <r>
    <n v="2132"/>
    <n v="19"/>
    <s v="Male"/>
    <s v="Shorts"/>
    <s v="Clothing"/>
    <n v="52"/>
    <s v="Fall"/>
    <s v="Express"/>
    <x v="4"/>
    <s v="Fortnightly"/>
    <n v="0.45194593536919203"/>
    <x v="0"/>
  </r>
  <r>
    <n v="358"/>
    <n v="18"/>
    <s v="Male"/>
    <s v="Belt"/>
    <s v="Accessories"/>
    <n v="56"/>
    <s v="Spring"/>
    <s v="Standard"/>
    <x v="0"/>
    <s v="Bi-Weekly"/>
    <n v="0.51253178885686235"/>
    <x v="0"/>
  </r>
  <r>
    <n v="620"/>
    <n v="19"/>
    <s v="Male"/>
    <s v="Backpack"/>
    <s v="Accessories"/>
    <n v="34"/>
    <s v="Summer"/>
    <s v="Store Pickup"/>
    <x v="2"/>
    <s v="Every 3 Months"/>
    <n v="6.1849216106953819E-2"/>
    <x v="0"/>
  </r>
  <r>
    <n v="3111"/>
    <n v="19"/>
    <s v="Female"/>
    <s v="Handbag"/>
    <s v="Accessories"/>
    <n v="46"/>
    <s v="Fall"/>
    <s v="Next Day Air"/>
    <x v="4"/>
    <s v="Bi-Weekly"/>
    <n v="0.96648972535752364"/>
    <x v="0"/>
  </r>
  <r>
    <n v="1184"/>
    <n v="23"/>
    <s v="Male"/>
    <s v="Pants"/>
    <s v="Clothing"/>
    <n v="39"/>
    <s v="Spring"/>
    <s v="2-Day Shipping"/>
    <x v="0"/>
    <s v="Weekly"/>
    <n v="0.27091298607359415"/>
    <x v="0"/>
  </r>
  <r>
    <n v="2562"/>
    <n v="32"/>
    <s v="Male"/>
    <s v="Hoodie"/>
    <s v="Clothing"/>
    <n v="20"/>
    <s v="Spring"/>
    <s v="Free Shipping"/>
    <x v="2"/>
    <s v="Quarterly"/>
    <n v="0.56462169607899404"/>
    <x v="1"/>
  </r>
  <r>
    <n v="1884"/>
    <n v="25"/>
    <s v="Male"/>
    <s v="Backpack"/>
    <s v="Accessories"/>
    <n v="58"/>
    <s v="Spring"/>
    <s v="Store Pickup"/>
    <x v="2"/>
    <s v="Fortnightly"/>
    <n v="0.27336079241536593"/>
    <x v="1"/>
  </r>
  <r>
    <n v="1615"/>
    <n v="30"/>
    <s v="Male"/>
    <s v="T-shirt"/>
    <s v="Clothing"/>
    <n v="41"/>
    <s v="Summer"/>
    <s v="Free Shipping"/>
    <x v="1"/>
    <s v="Bi-Weekly"/>
    <n v="0.5210068534165514"/>
    <x v="1"/>
  </r>
  <r>
    <n v="684"/>
    <n v="33"/>
    <s v="Male"/>
    <s v="Sandals"/>
    <s v="Footwear"/>
    <n v="36"/>
    <s v="Winter"/>
    <s v="Free Shipping"/>
    <x v="4"/>
    <s v="Monthly"/>
    <n v="0.29036785092164596"/>
    <x v="1"/>
  </r>
  <r>
    <n v="1780"/>
    <n v="29"/>
    <s v="Male"/>
    <s v="Scarf"/>
    <s v="Accessories"/>
    <n v="62"/>
    <s v="Winter"/>
    <s v="Free Shipping"/>
    <x v="5"/>
    <s v="Weekly"/>
    <n v="0.50704041754673623"/>
    <x v="1"/>
  </r>
  <r>
    <n v="301"/>
    <n v="29"/>
    <s v="Male"/>
    <s v="Hat"/>
    <s v="Accessories"/>
    <n v="98"/>
    <s v="Spring"/>
    <s v="Store Pickup"/>
    <x v="3"/>
    <s v="Weekly"/>
    <n v="0.52162030158974071"/>
    <x v="1"/>
  </r>
  <r>
    <n v="2062"/>
    <n v="32"/>
    <s v="Male"/>
    <s v="Sweater"/>
    <s v="Clothing"/>
    <n v="70"/>
    <s v="Summer"/>
    <s v="Store Pickup"/>
    <x v="2"/>
    <s v="Annually"/>
    <n v="0.10027636310371002"/>
    <x v="1"/>
  </r>
  <r>
    <n v="286"/>
    <n v="29"/>
    <s v="Male"/>
    <s v="Handbag"/>
    <s v="Accessories"/>
    <n v="39"/>
    <s v="Summer"/>
    <s v="Express"/>
    <x v="2"/>
    <s v="Bi-Weekly"/>
    <n v="0.63536071971691066"/>
    <x v="1"/>
  </r>
  <r>
    <n v="271"/>
    <n v="33"/>
    <s v="Male"/>
    <s v="Jeans"/>
    <s v="Clothing"/>
    <n v="52"/>
    <s v="Fall"/>
    <s v="Free Shipping"/>
    <x v="4"/>
    <s v="Annually"/>
    <n v="0.26455048052216856"/>
    <x v="1"/>
  </r>
  <r>
    <n v="898"/>
    <n v="29"/>
    <s v="Male"/>
    <s v="Shirt"/>
    <s v="Clothing"/>
    <n v="91"/>
    <s v="Spring"/>
    <s v="Express"/>
    <x v="5"/>
    <s v="Weekly"/>
    <n v="0.32651955051054538"/>
    <x v="1"/>
  </r>
  <r>
    <n v="1894"/>
    <n v="28"/>
    <s v="Male"/>
    <s v="Dress"/>
    <s v="Clothing"/>
    <n v="20"/>
    <s v="Summer"/>
    <s v="Express"/>
    <x v="3"/>
    <s v="Fortnightly"/>
    <n v="0.9245991023189698"/>
    <x v="1"/>
  </r>
  <r>
    <n v="783"/>
    <n v="28"/>
    <s v="Male"/>
    <s v="Hoodie"/>
    <s v="Clothing"/>
    <n v="57"/>
    <s v="Summer"/>
    <s v="Standard"/>
    <x v="1"/>
    <s v="Weekly"/>
    <n v="0.15347384047299339"/>
    <x v="1"/>
  </r>
  <r>
    <n v="1800"/>
    <n v="32"/>
    <s v="Male"/>
    <s v="Hoodie"/>
    <s v="Clothing"/>
    <n v="48"/>
    <s v="Fall"/>
    <s v="Express"/>
    <x v="5"/>
    <s v="Weekly"/>
    <n v="0.18807929492707731"/>
    <x v="1"/>
  </r>
  <r>
    <n v="2277"/>
    <n v="31"/>
    <s v="Male"/>
    <s v="Jeans"/>
    <s v="Clothing"/>
    <n v="82"/>
    <s v="Summer"/>
    <s v="2-Day Shipping"/>
    <x v="2"/>
    <s v="Weekly"/>
    <n v="0.78529795206305575"/>
    <x v="1"/>
  </r>
  <r>
    <n v="561"/>
    <n v="25"/>
    <s v="Male"/>
    <s v="Jewelry"/>
    <s v="Accessories"/>
    <n v="48"/>
    <s v="Fall"/>
    <s v="Free Shipping"/>
    <x v="2"/>
    <s v="Annually"/>
    <n v="0.27456292067833532"/>
    <x v="1"/>
  </r>
  <r>
    <n v="517"/>
    <n v="34"/>
    <s v="Male"/>
    <s v="Hoodie"/>
    <s v="Clothing"/>
    <n v="41"/>
    <s v="Fall"/>
    <s v="2-Day Shipping"/>
    <x v="2"/>
    <s v="Bi-Weekly"/>
    <n v="0.91501894618337454"/>
    <x v="1"/>
  </r>
  <r>
    <n v="67"/>
    <n v="31"/>
    <s v="Male"/>
    <s v="Blouse"/>
    <s v="Clothing"/>
    <n v="94"/>
    <s v="Winter"/>
    <s v="2-Day Shipping"/>
    <x v="5"/>
    <s v="Every 3 Months"/>
    <n v="0.10884672848052646"/>
    <x v="1"/>
  </r>
  <r>
    <n v="1085"/>
    <n v="34"/>
    <s v="Male"/>
    <s v="T-shirt"/>
    <s v="Clothing"/>
    <n v="36"/>
    <s v="Fall"/>
    <s v="Next Day Air"/>
    <x v="1"/>
    <s v="Quarterly"/>
    <n v="0.78877679419841773"/>
    <x v="1"/>
  </r>
  <r>
    <n v="1086"/>
    <n v="25"/>
    <s v="Male"/>
    <s v="Jewelry"/>
    <s v="Accessories"/>
    <n v="85"/>
    <s v="Winter"/>
    <s v="Store Pickup"/>
    <x v="5"/>
    <s v="Fortnightly"/>
    <n v="0.45957038257906035"/>
    <x v="1"/>
  </r>
  <r>
    <n v="2001"/>
    <n v="26"/>
    <s v="Male"/>
    <s v="Belt"/>
    <s v="Accessories"/>
    <n v="27"/>
    <s v="Winter"/>
    <s v="2-Day Shipping"/>
    <x v="1"/>
    <s v="Bi-Weekly"/>
    <n v="0.9031321787084553"/>
    <x v="1"/>
  </r>
  <r>
    <n v="543"/>
    <n v="27"/>
    <s v="Male"/>
    <s v="Boots"/>
    <s v="Footwear"/>
    <n v="79"/>
    <s v="Spring"/>
    <s v="Next Day Air"/>
    <x v="1"/>
    <s v="Bi-Weekly"/>
    <n v="0.77118834150244464"/>
    <x v="1"/>
  </r>
  <r>
    <n v="1465"/>
    <n v="33"/>
    <s v="Male"/>
    <s v="Belt"/>
    <s v="Accessories"/>
    <n v="92"/>
    <s v="Winter"/>
    <s v="2-Day Shipping"/>
    <x v="4"/>
    <s v="Quarterly"/>
    <n v="0.72043979419872539"/>
    <x v="1"/>
  </r>
  <r>
    <n v="3102"/>
    <n v="32"/>
    <s v="Female"/>
    <s v="Jewelry"/>
    <s v="Accessories"/>
    <n v="82"/>
    <s v="Summer"/>
    <s v="Express"/>
    <x v="3"/>
    <s v="Fortnightly"/>
    <n v="0.16818750446125852"/>
    <x v="1"/>
  </r>
  <r>
    <n v="3602"/>
    <n v="34"/>
    <s v="Female"/>
    <s v="T-shirt"/>
    <s v="Clothing"/>
    <n v="47"/>
    <s v="Summer"/>
    <s v="Next Day Air"/>
    <x v="3"/>
    <s v="Monthly"/>
    <n v="0.37880462163463335"/>
    <x v="1"/>
  </r>
  <r>
    <n v="590"/>
    <n v="28"/>
    <s v="Male"/>
    <s v="Shirt"/>
    <s v="Clothing"/>
    <n v="70"/>
    <s v="Fall"/>
    <s v="2-Day Shipping"/>
    <x v="3"/>
    <s v="Annually"/>
    <n v="0.379495776676952"/>
    <x v="1"/>
  </r>
  <r>
    <n v="170"/>
    <n v="27"/>
    <s v="Male"/>
    <s v="Jacket"/>
    <s v="Outerwear"/>
    <n v="30"/>
    <s v="Summer"/>
    <s v="Standard"/>
    <x v="3"/>
    <s v="Every 3 Months"/>
    <n v="0.96830859877186348"/>
    <x v="1"/>
  </r>
  <r>
    <n v="3347"/>
    <n v="30"/>
    <s v="Female"/>
    <s v="Jeans"/>
    <s v="Clothing"/>
    <n v="99"/>
    <s v="Summer"/>
    <s v="Express"/>
    <x v="5"/>
    <s v="Quarterly"/>
    <n v="0.30043981498009842"/>
    <x v="1"/>
  </r>
  <r>
    <n v="741"/>
    <n v="26"/>
    <s v="Male"/>
    <s v="Jeans"/>
    <s v="Clothing"/>
    <n v="69"/>
    <s v="Summer"/>
    <s v="Next Day Air"/>
    <x v="0"/>
    <s v="Fortnightly"/>
    <n v="0.76037644551435291"/>
    <x v="1"/>
  </r>
  <r>
    <n v="2081"/>
    <n v="29"/>
    <s v="Male"/>
    <s v="Sunglasses"/>
    <s v="Accessories"/>
    <n v="47"/>
    <s v="Fall"/>
    <s v="Free Shipping"/>
    <x v="2"/>
    <s v="Bi-Weekly"/>
    <n v="0.3732655698095414"/>
    <x v="1"/>
  </r>
  <r>
    <n v="3452"/>
    <n v="32"/>
    <s v="Female"/>
    <s v="Blouse"/>
    <s v="Clothing"/>
    <n v="73"/>
    <s v="Fall"/>
    <s v="Free Shipping"/>
    <x v="0"/>
    <s v="Annually"/>
    <n v="0.3359918675676502"/>
    <x v="1"/>
  </r>
  <r>
    <n v="3198"/>
    <n v="27"/>
    <s v="Female"/>
    <s v="Sweater"/>
    <s v="Clothing"/>
    <n v="71"/>
    <s v="Spring"/>
    <s v="Free Shipping"/>
    <x v="0"/>
    <s v="Every 3 Months"/>
    <n v="0.63176203798681152"/>
    <x v="1"/>
  </r>
  <r>
    <n v="390"/>
    <n v="27"/>
    <s v="Male"/>
    <s v="Boots"/>
    <s v="Footwear"/>
    <n v="42"/>
    <s v="Spring"/>
    <s v="Standard"/>
    <x v="4"/>
    <s v="Monthly"/>
    <n v="0.82998878576477209"/>
    <x v="1"/>
  </r>
  <r>
    <n v="3079"/>
    <n v="32"/>
    <s v="Female"/>
    <s v="Belt"/>
    <s v="Accessories"/>
    <n v="95"/>
    <s v="Spring"/>
    <s v="2-Day Shipping"/>
    <x v="4"/>
    <s v="Bi-Weekly"/>
    <n v="0.8099159795488714"/>
    <x v="1"/>
  </r>
  <r>
    <n v="307"/>
    <n v="26"/>
    <s v="Male"/>
    <s v="Jacket"/>
    <s v="Outerwear"/>
    <n v="49"/>
    <s v="Summer"/>
    <s v="Express"/>
    <x v="1"/>
    <s v="Annually"/>
    <n v="6.8014037717993081E-2"/>
    <x v="1"/>
  </r>
  <r>
    <n v="2690"/>
    <n v="29"/>
    <s v="Female"/>
    <s v="Blouse"/>
    <s v="Clothing"/>
    <n v="35"/>
    <s v="Fall"/>
    <s v="Standard"/>
    <x v="3"/>
    <s v="Quarterly"/>
    <n v="0.15507146047980047"/>
    <x v="1"/>
  </r>
  <r>
    <n v="977"/>
    <n v="34"/>
    <s v="Male"/>
    <s v="T-shirt"/>
    <s v="Clothing"/>
    <n v="90"/>
    <s v="Fall"/>
    <s v="Express"/>
    <x v="0"/>
    <s v="Every 3 Months"/>
    <n v="0.60442419199956432"/>
    <x v="1"/>
  </r>
  <r>
    <n v="2912"/>
    <n v="28"/>
    <s v="Female"/>
    <s v="Socks"/>
    <s v="Clothing"/>
    <n v="38"/>
    <s v="Fall"/>
    <s v="Next Day Air"/>
    <x v="5"/>
    <s v="Quarterly"/>
    <n v="0.86248494222266281"/>
    <x v="1"/>
  </r>
  <r>
    <n v="352"/>
    <n v="28"/>
    <s v="Male"/>
    <s v="Skirt"/>
    <s v="Clothing"/>
    <n v="90"/>
    <s v="Winter"/>
    <s v="Standard"/>
    <x v="2"/>
    <s v="Bi-Weekly"/>
    <n v="0.71747250547784391"/>
    <x v="1"/>
  </r>
  <r>
    <n v="1808"/>
    <n v="34"/>
    <s v="Male"/>
    <s v="Sneakers"/>
    <s v="Footwear"/>
    <n v="46"/>
    <s v="Summer"/>
    <s v="Standard"/>
    <x v="5"/>
    <s v="Fortnightly"/>
    <n v="8.2285086078673797E-2"/>
    <x v="1"/>
  </r>
  <r>
    <n v="2410"/>
    <n v="26"/>
    <s v="Male"/>
    <s v="Jewelry"/>
    <s v="Accessories"/>
    <n v="37"/>
    <s v="Spring"/>
    <s v="Store Pickup"/>
    <x v="1"/>
    <s v="Every 3 Months"/>
    <n v="0.95381853810410377"/>
    <x v="1"/>
  </r>
  <r>
    <n v="2334"/>
    <n v="33"/>
    <s v="Male"/>
    <s v="Shirt"/>
    <s v="Clothing"/>
    <n v="77"/>
    <s v="Spring"/>
    <s v="Next Day Air"/>
    <x v="3"/>
    <s v="Every 3 Months"/>
    <n v="0.42434102172688715"/>
    <x v="1"/>
  </r>
  <r>
    <n v="3779"/>
    <n v="25"/>
    <s v="Female"/>
    <s v="Sneakers"/>
    <s v="Footwear"/>
    <n v="60"/>
    <s v="Fall"/>
    <s v="Free Shipping"/>
    <x v="2"/>
    <s v="Annually"/>
    <n v="0.92704928707955137"/>
    <x v="1"/>
  </r>
  <r>
    <n v="3354"/>
    <n v="31"/>
    <s v="Female"/>
    <s v="Dress"/>
    <s v="Clothing"/>
    <n v="66"/>
    <s v="Fall"/>
    <s v="Free Shipping"/>
    <x v="0"/>
    <s v="Every 3 Months"/>
    <n v="0.22139431294522294"/>
    <x v="1"/>
  </r>
  <r>
    <n v="2462"/>
    <n v="28"/>
    <s v="Male"/>
    <s v="Scarf"/>
    <s v="Accessories"/>
    <n v="86"/>
    <s v="Summer"/>
    <s v="Next Day Air"/>
    <x v="0"/>
    <s v="Weekly"/>
    <n v="0.20970669938042308"/>
    <x v="1"/>
  </r>
  <r>
    <n v="602"/>
    <n v="32"/>
    <s v="Male"/>
    <s v="Backpack"/>
    <s v="Accessories"/>
    <n v="38"/>
    <s v="Summer"/>
    <s v="Store Pickup"/>
    <x v="1"/>
    <s v="Fortnightly"/>
    <n v="0.81523756096721212"/>
    <x v="1"/>
  </r>
  <r>
    <n v="1013"/>
    <n v="28"/>
    <s v="Male"/>
    <s v="Sandals"/>
    <s v="Footwear"/>
    <n v="37"/>
    <s v="Summer"/>
    <s v="Express"/>
    <x v="0"/>
    <s v="Annually"/>
    <n v="3.5407544692815929E-2"/>
    <x v="1"/>
  </r>
  <r>
    <n v="1879"/>
    <n v="34"/>
    <s v="Male"/>
    <s v="Socks"/>
    <s v="Clothing"/>
    <n v="29"/>
    <s v="Summer"/>
    <s v="Store Pickup"/>
    <x v="0"/>
    <s v="Monthly"/>
    <n v="0.33891930529788239"/>
    <x v="1"/>
  </r>
  <r>
    <n v="2540"/>
    <n v="33"/>
    <s v="Male"/>
    <s v="Sandals"/>
    <s v="Footwear"/>
    <n v="73"/>
    <s v="Fall"/>
    <s v="Next Day Air"/>
    <x v="1"/>
    <s v="Bi-Weekly"/>
    <n v="0.87118338100819681"/>
    <x v="1"/>
  </r>
  <r>
    <n v="2133"/>
    <n v="25"/>
    <s v="Male"/>
    <s v="Skirt"/>
    <s v="Clothing"/>
    <n v="87"/>
    <s v="Fall"/>
    <s v="2-Day Shipping"/>
    <x v="2"/>
    <s v="Weekly"/>
    <n v="0.80816948586306614"/>
    <x v="1"/>
  </r>
  <r>
    <n v="1299"/>
    <n v="29"/>
    <s v="Male"/>
    <s v="Pants"/>
    <s v="Clothing"/>
    <n v="81"/>
    <s v="Summer"/>
    <s v="Free Shipping"/>
    <x v="4"/>
    <s v="Fortnightly"/>
    <n v="0.86860637915476435"/>
    <x v="1"/>
  </r>
  <r>
    <n v="2123"/>
    <n v="32"/>
    <s v="Male"/>
    <s v="Jacket"/>
    <s v="Outerwear"/>
    <n v="36"/>
    <s v="Fall"/>
    <s v="Express"/>
    <x v="2"/>
    <s v="Weekly"/>
    <n v="0.10856483227203872"/>
    <x v="1"/>
  </r>
  <r>
    <n v="1310"/>
    <n v="32"/>
    <s v="Male"/>
    <s v="Blouse"/>
    <s v="Clothing"/>
    <n v="21"/>
    <s v="Summer"/>
    <s v="Store Pickup"/>
    <x v="1"/>
    <s v="Quarterly"/>
    <n v="0.17493251620416617"/>
    <x v="1"/>
  </r>
  <r>
    <n v="2969"/>
    <n v="26"/>
    <s v="Female"/>
    <s v="Sweater"/>
    <s v="Clothing"/>
    <n v="48"/>
    <s v="Fall"/>
    <s v="Express"/>
    <x v="1"/>
    <s v="Every 3 Months"/>
    <n v="0.54181822876082375"/>
    <x v="1"/>
  </r>
  <r>
    <n v="3306"/>
    <n v="34"/>
    <s v="Female"/>
    <s v="Hoodie"/>
    <s v="Clothing"/>
    <n v="41"/>
    <s v="Summer"/>
    <s v="Standard"/>
    <x v="3"/>
    <s v="Bi-Weekly"/>
    <n v="0.42563635911563202"/>
    <x v="1"/>
  </r>
  <r>
    <n v="1154"/>
    <n v="27"/>
    <s v="Male"/>
    <s v="Shirt"/>
    <s v="Clothing"/>
    <n v="41"/>
    <s v="Summer"/>
    <s v="Free Shipping"/>
    <x v="4"/>
    <s v="Quarterly"/>
    <n v="0.53069317431392937"/>
    <x v="1"/>
  </r>
  <r>
    <n v="2248"/>
    <n v="34"/>
    <s v="Male"/>
    <s v="Jewelry"/>
    <s v="Accessories"/>
    <n v="37"/>
    <s v="Summer"/>
    <s v="Next Day Air"/>
    <x v="5"/>
    <s v="Annually"/>
    <n v="0.1303163176164609"/>
    <x v="1"/>
  </r>
  <r>
    <n v="1654"/>
    <n v="31"/>
    <s v="Male"/>
    <s v="Belt"/>
    <s v="Accessories"/>
    <n v="93"/>
    <s v="Winter"/>
    <s v="2-Day Shipping"/>
    <x v="2"/>
    <s v="Bi-Weekly"/>
    <n v="0.9996179228376445"/>
    <x v="1"/>
  </r>
  <r>
    <n v="2222"/>
    <n v="25"/>
    <s v="Male"/>
    <s v="Shorts"/>
    <s v="Clothing"/>
    <n v="88"/>
    <s v="Fall"/>
    <s v="Free Shipping"/>
    <x v="0"/>
    <s v="Annually"/>
    <n v="0.34814297183683118"/>
    <x v="1"/>
  </r>
  <r>
    <n v="2629"/>
    <n v="25"/>
    <s v="Male"/>
    <s v="Hoodie"/>
    <s v="Clothing"/>
    <n v="51"/>
    <s v="Summer"/>
    <s v="Next Day Air"/>
    <x v="0"/>
    <s v="Bi-Weekly"/>
    <n v="0.47373353857493261"/>
    <x v="1"/>
  </r>
  <r>
    <n v="1025"/>
    <n v="28"/>
    <s v="Male"/>
    <s v="T-shirt"/>
    <s v="Clothing"/>
    <n v="66"/>
    <s v="Summer"/>
    <s v="Free Shipping"/>
    <x v="5"/>
    <s v="Quarterly"/>
    <n v="0.16874237082762189"/>
    <x v="1"/>
  </r>
  <r>
    <n v="2730"/>
    <n v="31"/>
    <s v="Female"/>
    <s v="Gloves"/>
    <s v="Accessories"/>
    <n v="71"/>
    <s v="Summer"/>
    <s v="Free Shipping"/>
    <x v="0"/>
    <s v="Monthly"/>
    <n v="0.90207726333745963"/>
    <x v="1"/>
  </r>
  <r>
    <n v="828"/>
    <n v="31"/>
    <s v="Male"/>
    <s v="Shoes"/>
    <s v="Footwear"/>
    <n v="51"/>
    <s v="Fall"/>
    <s v="Free Shipping"/>
    <x v="4"/>
    <s v="Fortnightly"/>
    <n v="0.41509859885501321"/>
    <x v="1"/>
  </r>
  <r>
    <n v="1415"/>
    <n v="29"/>
    <s v="Male"/>
    <s v="Socks"/>
    <s v="Clothing"/>
    <n v="51"/>
    <s v="Summer"/>
    <s v="Store Pickup"/>
    <x v="0"/>
    <s v="Bi-Weekly"/>
    <n v="0.48714034490837876"/>
    <x v="1"/>
  </r>
  <r>
    <n v="2223"/>
    <n v="32"/>
    <s v="Male"/>
    <s v="Pants"/>
    <s v="Clothing"/>
    <n v="66"/>
    <s v="Summer"/>
    <s v="Store Pickup"/>
    <x v="0"/>
    <s v="Weekly"/>
    <n v="0.93682041045707043"/>
    <x v="1"/>
  </r>
  <r>
    <n v="2821"/>
    <n v="26"/>
    <s v="Female"/>
    <s v="Backpack"/>
    <s v="Accessories"/>
    <n v="89"/>
    <s v="Summer"/>
    <s v="Free Shipping"/>
    <x v="1"/>
    <s v="Bi-Weekly"/>
    <n v="0.47186737391057054"/>
    <x v="1"/>
  </r>
  <r>
    <n v="2216"/>
    <n v="25"/>
    <s v="Male"/>
    <s v="Sandals"/>
    <s v="Footwear"/>
    <n v="96"/>
    <s v="Winter"/>
    <s v="Express"/>
    <x v="0"/>
    <s v="Fortnightly"/>
    <n v="6.0822311958412478E-2"/>
    <x v="1"/>
  </r>
  <r>
    <n v="308"/>
    <n v="29"/>
    <s v="Male"/>
    <s v="Gloves"/>
    <s v="Accessories"/>
    <n v="32"/>
    <s v="Winter"/>
    <s v="Free Shipping"/>
    <x v="0"/>
    <s v="Every 3 Months"/>
    <n v="0.80277793515907536"/>
    <x v="1"/>
  </r>
  <r>
    <n v="2484"/>
    <n v="32"/>
    <s v="Male"/>
    <s v="Skirt"/>
    <s v="Clothing"/>
    <n v="96"/>
    <s v="Fall"/>
    <s v="Standard"/>
    <x v="2"/>
    <s v="Monthly"/>
    <n v="1.6167194599166823E-2"/>
    <x v="1"/>
  </r>
  <r>
    <n v="2930"/>
    <n v="31"/>
    <s v="Female"/>
    <s v="Socks"/>
    <s v="Clothing"/>
    <n v="53"/>
    <s v="Winter"/>
    <s v="Next Day Air"/>
    <x v="5"/>
    <s v="Fortnightly"/>
    <n v="9.9364041100131195E-2"/>
    <x v="1"/>
  </r>
  <r>
    <n v="3333"/>
    <n v="27"/>
    <s v="Female"/>
    <s v="T-shirt"/>
    <s v="Clothing"/>
    <n v="23"/>
    <s v="Summer"/>
    <s v="2-Day Shipping"/>
    <x v="3"/>
    <s v="Bi-Weekly"/>
    <n v="0.78181215251446157"/>
    <x v="1"/>
  </r>
  <r>
    <n v="2321"/>
    <n v="28"/>
    <s v="Male"/>
    <s v="Shoes"/>
    <s v="Footwear"/>
    <n v="55"/>
    <s v="Spring"/>
    <s v="Free Shipping"/>
    <x v="2"/>
    <s v="Every 3 Months"/>
    <n v="0.81810524200351564"/>
    <x v="1"/>
  </r>
  <r>
    <n v="2305"/>
    <n v="26"/>
    <s v="Male"/>
    <s v="Hoodie"/>
    <s v="Clothing"/>
    <n v="73"/>
    <s v="Winter"/>
    <s v="Free Shipping"/>
    <x v="2"/>
    <s v="Fortnightly"/>
    <n v="0.44611460995858054"/>
    <x v="1"/>
  </r>
  <r>
    <n v="2285"/>
    <n v="32"/>
    <s v="Male"/>
    <s v="Blouse"/>
    <s v="Clothing"/>
    <n v="63"/>
    <s v="Fall"/>
    <s v="Express"/>
    <x v="5"/>
    <s v="Annually"/>
    <n v="0.25838632226414815"/>
    <x v="1"/>
  </r>
  <r>
    <n v="2878"/>
    <n v="32"/>
    <s v="Female"/>
    <s v="Socks"/>
    <s v="Clothing"/>
    <n v="46"/>
    <s v="Summer"/>
    <s v="Standard"/>
    <x v="5"/>
    <s v="Monthly"/>
    <n v="0.94326367375185927"/>
    <x v="1"/>
  </r>
  <r>
    <n v="938"/>
    <n v="32"/>
    <s v="Male"/>
    <s v="Shorts"/>
    <s v="Clothing"/>
    <n v="24"/>
    <s v="Summer"/>
    <s v="Express"/>
    <x v="5"/>
    <s v="Quarterly"/>
    <n v="0.51454210472646555"/>
    <x v="1"/>
  </r>
  <r>
    <n v="1627"/>
    <n v="32"/>
    <s v="Male"/>
    <s v="Sneakers"/>
    <s v="Footwear"/>
    <n v="35"/>
    <s v="Summer"/>
    <s v="Next Day Air"/>
    <x v="0"/>
    <s v="Bi-Weekly"/>
    <n v="0.44653937185466241"/>
    <x v="1"/>
  </r>
  <r>
    <n v="723"/>
    <n v="27"/>
    <s v="Male"/>
    <s v="Sweater"/>
    <s v="Clothing"/>
    <n v="32"/>
    <s v="Summer"/>
    <s v="Store Pickup"/>
    <x v="1"/>
    <s v="Bi-Weekly"/>
    <n v="0.81134168957970276"/>
    <x v="1"/>
  </r>
  <r>
    <n v="1126"/>
    <n v="27"/>
    <s v="Male"/>
    <s v="Sandals"/>
    <s v="Footwear"/>
    <n v="90"/>
    <s v="Summer"/>
    <s v="2-Day Shipping"/>
    <x v="4"/>
    <s v="Weekly"/>
    <n v="0.2668503584537969"/>
    <x v="1"/>
  </r>
  <r>
    <n v="2621"/>
    <n v="27"/>
    <s v="Male"/>
    <s v="Blouse"/>
    <s v="Clothing"/>
    <n v="23"/>
    <s v="Winter"/>
    <s v="Standard"/>
    <x v="2"/>
    <s v="Annually"/>
    <n v="0.1426241142165775"/>
    <x v="1"/>
  </r>
  <r>
    <n v="3443"/>
    <n v="28"/>
    <s v="Female"/>
    <s v="Skirt"/>
    <s v="Clothing"/>
    <n v="78"/>
    <s v="Spring"/>
    <s v="Next Day Air"/>
    <x v="3"/>
    <s v="Weekly"/>
    <n v="8.6349296837734069E-2"/>
    <x v="1"/>
  </r>
  <r>
    <n v="3841"/>
    <n v="30"/>
    <s v="Female"/>
    <s v="Jeans"/>
    <s v="Clothing"/>
    <n v="42"/>
    <s v="Spring"/>
    <s v="Express"/>
    <x v="5"/>
    <s v="Fortnightly"/>
    <n v="0.34364286844105951"/>
    <x v="1"/>
  </r>
  <r>
    <n v="1609"/>
    <n v="26"/>
    <s v="Male"/>
    <s v="Sandals"/>
    <s v="Footwear"/>
    <n v="58"/>
    <s v="Fall"/>
    <s v="Next Day Air"/>
    <x v="4"/>
    <s v="Bi-Weekly"/>
    <n v="0.41169120521921054"/>
    <x v="1"/>
  </r>
  <r>
    <n v="3424"/>
    <n v="33"/>
    <s v="Female"/>
    <s v="Boots"/>
    <s v="Footwear"/>
    <n v="71"/>
    <s v="Spring"/>
    <s v="Next Day Air"/>
    <x v="3"/>
    <s v="Bi-Weekly"/>
    <n v="0.56082034989446372"/>
    <x v="1"/>
  </r>
  <r>
    <n v="3851"/>
    <n v="27"/>
    <s v="Female"/>
    <s v="Jewelry"/>
    <s v="Accessories"/>
    <n v="74"/>
    <s v="Summer"/>
    <s v="2-Day Shipping"/>
    <x v="2"/>
    <s v="Every 3 Months"/>
    <n v="0.497901692990805"/>
    <x v="1"/>
  </r>
  <r>
    <n v="2136"/>
    <n v="34"/>
    <s v="Male"/>
    <s v="Sunglasses"/>
    <s v="Accessories"/>
    <n v="94"/>
    <s v="Winter"/>
    <s v="Next Day Air"/>
    <x v="2"/>
    <s v="Every 3 Months"/>
    <n v="0.14044758579230776"/>
    <x v="1"/>
  </r>
  <r>
    <n v="2846"/>
    <n v="26"/>
    <s v="Female"/>
    <s v="Backpack"/>
    <s v="Accessories"/>
    <n v="77"/>
    <s v="Summer"/>
    <s v="Express"/>
    <x v="2"/>
    <s v="Every 3 Months"/>
    <n v="0.60451114937479056"/>
    <x v="1"/>
  </r>
  <r>
    <n v="152"/>
    <n v="28"/>
    <s v="Male"/>
    <s v="Sunglasses"/>
    <s v="Accessories"/>
    <n v="47"/>
    <s v="Fall"/>
    <s v="Next Day Air"/>
    <x v="5"/>
    <s v="Annually"/>
    <n v="0.55653050129364168"/>
    <x v="1"/>
  </r>
  <r>
    <n v="3880"/>
    <n v="26"/>
    <s v="Female"/>
    <s v="Skirt"/>
    <s v="Clothing"/>
    <n v="63"/>
    <s v="Winter"/>
    <s v="Free Shipping"/>
    <x v="2"/>
    <s v="Quarterly"/>
    <n v="0.35518482970456222"/>
    <x v="1"/>
  </r>
  <r>
    <n v="3439"/>
    <n v="26"/>
    <s v="Female"/>
    <s v="Shirt"/>
    <s v="Clothing"/>
    <n v="71"/>
    <s v="Fall"/>
    <s v="Store Pickup"/>
    <x v="0"/>
    <s v="Monthly"/>
    <n v="0.12923677121511679"/>
    <x v="1"/>
  </r>
  <r>
    <n v="1441"/>
    <n v="27"/>
    <s v="Male"/>
    <s v="Sandals"/>
    <s v="Footwear"/>
    <n v="76"/>
    <s v="Spring"/>
    <s v="Standard"/>
    <x v="5"/>
    <s v="Monthly"/>
    <n v="0.79999461907855329"/>
    <x v="1"/>
  </r>
  <r>
    <n v="2785"/>
    <n v="33"/>
    <s v="Female"/>
    <s v="Skirt"/>
    <s v="Clothing"/>
    <n v="70"/>
    <s v="Winter"/>
    <s v="Express"/>
    <x v="3"/>
    <s v="Every 3 Months"/>
    <n v="0.94159543735813012"/>
    <x v="1"/>
  </r>
  <r>
    <n v="2955"/>
    <n v="33"/>
    <s v="Female"/>
    <s v="T-shirt"/>
    <s v="Clothing"/>
    <n v="28"/>
    <s v="Winter"/>
    <s v="Express"/>
    <x v="0"/>
    <s v="Annually"/>
    <n v="0.65557589807910033"/>
    <x v="1"/>
  </r>
  <r>
    <n v="2552"/>
    <n v="29"/>
    <s v="Male"/>
    <s v="Shoes"/>
    <s v="Footwear"/>
    <n v="32"/>
    <s v="Winter"/>
    <s v="Next Day Air"/>
    <x v="2"/>
    <s v="Annually"/>
    <n v="0.14415558304066234"/>
    <x v="1"/>
  </r>
  <r>
    <n v="2911"/>
    <n v="32"/>
    <s v="Female"/>
    <s v="Belt"/>
    <s v="Accessories"/>
    <n v="32"/>
    <s v="Summer"/>
    <s v="Store Pickup"/>
    <x v="0"/>
    <s v="Monthly"/>
    <n v="0.34249508734513678"/>
    <x v="1"/>
  </r>
  <r>
    <n v="2542"/>
    <n v="33"/>
    <s v="Male"/>
    <s v="Scarf"/>
    <s v="Accessories"/>
    <n v="58"/>
    <s v="Spring"/>
    <s v="Next Day Air"/>
    <x v="5"/>
    <s v="Every 3 Months"/>
    <n v="0.8850627219994861"/>
    <x v="1"/>
  </r>
  <r>
    <n v="774"/>
    <n v="29"/>
    <s v="Male"/>
    <s v="Hat"/>
    <s v="Accessories"/>
    <n v="84"/>
    <s v="Winter"/>
    <s v="Express"/>
    <x v="2"/>
    <s v="Bi-Weekly"/>
    <n v="0.73095233095676893"/>
    <x v="1"/>
  </r>
  <r>
    <n v="2944"/>
    <n v="29"/>
    <s v="Female"/>
    <s v="Shirt"/>
    <s v="Clothing"/>
    <n v="44"/>
    <s v="Spring"/>
    <s v="Standard"/>
    <x v="0"/>
    <s v="Monthly"/>
    <n v="5.9905631470198117E-2"/>
    <x v="1"/>
  </r>
  <r>
    <n v="2768"/>
    <n v="31"/>
    <s v="Female"/>
    <s v="Dress"/>
    <s v="Clothing"/>
    <n v="95"/>
    <s v="Spring"/>
    <s v="Free Shipping"/>
    <x v="1"/>
    <s v="Monthly"/>
    <n v="0.50896554948058137"/>
    <x v="1"/>
  </r>
  <r>
    <n v="1215"/>
    <n v="30"/>
    <s v="Male"/>
    <s v="Jacket"/>
    <s v="Outerwear"/>
    <n v="81"/>
    <s v="Fall"/>
    <s v="Free Shipping"/>
    <x v="1"/>
    <s v="Every 3 Months"/>
    <n v="0.68126765610752693"/>
    <x v="1"/>
  </r>
  <r>
    <n v="474"/>
    <n v="34"/>
    <s v="Male"/>
    <s v="Coat"/>
    <s v="Outerwear"/>
    <n v="42"/>
    <s v="Spring"/>
    <s v="Store Pickup"/>
    <x v="3"/>
    <s v="Every 3 Months"/>
    <n v="0.14867353947312945"/>
    <x v="1"/>
  </r>
  <r>
    <n v="409"/>
    <n v="34"/>
    <s v="Male"/>
    <s v="Sneakers"/>
    <s v="Footwear"/>
    <n v="66"/>
    <s v="Spring"/>
    <s v="Express"/>
    <x v="1"/>
    <s v="Fortnightly"/>
    <n v="0.84891106331448396"/>
    <x v="1"/>
  </r>
  <r>
    <n v="2312"/>
    <n v="27"/>
    <s v="Male"/>
    <s v="Sneakers"/>
    <s v="Footwear"/>
    <n v="28"/>
    <s v="Spring"/>
    <s v="2-Day Shipping"/>
    <x v="4"/>
    <s v="Every 3 Months"/>
    <n v="0.79428650442920734"/>
    <x v="1"/>
  </r>
  <r>
    <n v="1685"/>
    <n v="30"/>
    <s v="Male"/>
    <s v="Shirt"/>
    <s v="Clothing"/>
    <n v="93"/>
    <s v="Spring"/>
    <s v="Standard"/>
    <x v="3"/>
    <s v="Weekly"/>
    <n v="0.2184254325557875"/>
    <x v="1"/>
  </r>
  <r>
    <n v="1028"/>
    <n v="33"/>
    <s v="Male"/>
    <s v="Jewelry"/>
    <s v="Accessories"/>
    <n v="90"/>
    <s v="Summer"/>
    <s v="Next Day Air"/>
    <x v="1"/>
    <s v="Monthly"/>
    <n v="0.26912884410012383"/>
    <x v="1"/>
  </r>
  <r>
    <n v="3301"/>
    <n v="26"/>
    <s v="Female"/>
    <s v="Hat"/>
    <s v="Accessories"/>
    <n v="80"/>
    <s v="Spring"/>
    <s v="Express"/>
    <x v="4"/>
    <s v="Bi-Weekly"/>
    <n v="0.5782773558127392"/>
    <x v="1"/>
  </r>
  <r>
    <n v="380"/>
    <n v="32"/>
    <s v="Male"/>
    <s v="T-shirt"/>
    <s v="Clothing"/>
    <n v="29"/>
    <s v="Fall"/>
    <s v="2-Day Shipping"/>
    <x v="2"/>
    <s v="Bi-Weekly"/>
    <n v="0.39812288141788554"/>
    <x v="1"/>
  </r>
  <r>
    <n v="3425"/>
    <n v="33"/>
    <s v="Female"/>
    <s v="Scarf"/>
    <s v="Accessories"/>
    <n v="64"/>
    <s v="Summer"/>
    <s v="2-Day Shipping"/>
    <x v="0"/>
    <s v="Monthly"/>
    <n v="0.19720878754209237"/>
    <x v="1"/>
  </r>
  <r>
    <n v="937"/>
    <n v="31"/>
    <s v="Male"/>
    <s v="Shoes"/>
    <s v="Footwear"/>
    <n v="84"/>
    <s v="Summer"/>
    <s v="Free Shipping"/>
    <x v="1"/>
    <s v="Weekly"/>
    <n v="6.6329759849730108E-2"/>
    <x v="1"/>
  </r>
  <r>
    <n v="2467"/>
    <n v="32"/>
    <s v="Male"/>
    <s v="Shorts"/>
    <s v="Clothing"/>
    <n v="84"/>
    <s v="Summer"/>
    <s v="Express"/>
    <x v="1"/>
    <s v="Annually"/>
    <n v="5.855487830708106E-3"/>
    <x v="1"/>
  </r>
  <r>
    <n v="2020"/>
    <n v="31"/>
    <s v="Male"/>
    <s v="Shirt"/>
    <s v="Clothing"/>
    <n v="68"/>
    <s v="Winter"/>
    <s v="Store Pickup"/>
    <x v="1"/>
    <s v="Fortnightly"/>
    <n v="3.4654280990513708E-2"/>
    <x v="1"/>
  </r>
  <r>
    <n v="2317"/>
    <n v="28"/>
    <s v="Male"/>
    <s v="Sneakers"/>
    <s v="Footwear"/>
    <n v="39"/>
    <s v="Winter"/>
    <s v="Standard"/>
    <x v="2"/>
    <s v="Annually"/>
    <n v="0.6566174562246444"/>
    <x v="1"/>
  </r>
  <r>
    <n v="3660"/>
    <n v="27"/>
    <s v="Female"/>
    <s v="Sandals"/>
    <s v="Footwear"/>
    <n v="77"/>
    <s v="Fall"/>
    <s v="Store Pickup"/>
    <x v="4"/>
    <s v="Annually"/>
    <n v="0.15528332835629255"/>
    <x v="1"/>
  </r>
  <r>
    <n v="1226"/>
    <n v="28"/>
    <s v="Male"/>
    <s v="Gloves"/>
    <s v="Accessories"/>
    <n v="97"/>
    <s v="Fall"/>
    <s v="Free Shipping"/>
    <x v="2"/>
    <s v="Weekly"/>
    <n v="0.39735166964183988"/>
    <x v="1"/>
  </r>
  <r>
    <n v="2859"/>
    <n v="34"/>
    <s v="Female"/>
    <s v="Jeans"/>
    <s v="Clothing"/>
    <n v="87"/>
    <s v="Summer"/>
    <s v="2-Day Shipping"/>
    <x v="4"/>
    <s v="Monthly"/>
    <n v="0.92840231006646734"/>
    <x v="1"/>
  </r>
  <r>
    <n v="3094"/>
    <n v="29"/>
    <s v="Female"/>
    <s v="Socks"/>
    <s v="Clothing"/>
    <n v="63"/>
    <s v="Summer"/>
    <s v="Store Pickup"/>
    <x v="1"/>
    <s v="Every 3 Months"/>
    <n v="0.74969609706892981"/>
    <x v="1"/>
  </r>
  <r>
    <n v="1378"/>
    <n v="33"/>
    <s v="Male"/>
    <s v="Sunglasses"/>
    <s v="Accessories"/>
    <n v="54"/>
    <s v="Spring"/>
    <s v="Next Day Air"/>
    <x v="5"/>
    <s v="Monthly"/>
    <n v="7.048152640581129E-2"/>
    <x v="1"/>
  </r>
  <r>
    <n v="2866"/>
    <n v="28"/>
    <s v="Female"/>
    <s v="Skirt"/>
    <s v="Clothing"/>
    <n v="97"/>
    <s v="Fall"/>
    <s v="Free Shipping"/>
    <x v="1"/>
    <s v="Fortnightly"/>
    <n v="0.5804994799522023"/>
    <x v="1"/>
  </r>
  <r>
    <n v="2939"/>
    <n v="28"/>
    <s v="Female"/>
    <s v="Sunglasses"/>
    <s v="Accessories"/>
    <n v="53"/>
    <s v="Fall"/>
    <s v="Standard"/>
    <x v="1"/>
    <s v="Monthly"/>
    <n v="0.12208824717984368"/>
    <x v="1"/>
  </r>
  <r>
    <n v="2056"/>
    <n v="28"/>
    <s v="Male"/>
    <s v="Handbag"/>
    <s v="Accessories"/>
    <n v="33"/>
    <s v="Fall"/>
    <s v="2-Day Shipping"/>
    <x v="4"/>
    <s v="Weekly"/>
    <n v="0.59609039391695173"/>
    <x v="1"/>
  </r>
  <r>
    <n v="721"/>
    <n v="33"/>
    <s v="Male"/>
    <s v="Jewelry"/>
    <s v="Accessories"/>
    <n v="62"/>
    <s v="Fall"/>
    <s v="Free Shipping"/>
    <x v="2"/>
    <s v="Weekly"/>
    <n v="0.62803361016763448"/>
    <x v="1"/>
  </r>
  <r>
    <n v="2118"/>
    <n v="27"/>
    <s v="Male"/>
    <s v="Dress"/>
    <s v="Clothing"/>
    <n v="28"/>
    <s v="Summer"/>
    <s v="Free Shipping"/>
    <x v="2"/>
    <s v="Annually"/>
    <n v="2.8225748820823848E-2"/>
    <x v="1"/>
  </r>
  <r>
    <n v="3588"/>
    <n v="33"/>
    <s v="Female"/>
    <s v="Sweater"/>
    <s v="Clothing"/>
    <n v="90"/>
    <s v="Summer"/>
    <s v="Standard"/>
    <x v="2"/>
    <s v="Annually"/>
    <n v="0.74965679261992058"/>
    <x v="1"/>
  </r>
  <r>
    <n v="3116"/>
    <n v="26"/>
    <s v="Female"/>
    <s v="Scarf"/>
    <s v="Accessories"/>
    <n v="53"/>
    <s v="Fall"/>
    <s v="Free Shipping"/>
    <x v="4"/>
    <s v="Bi-Weekly"/>
    <n v="0.17503498169960385"/>
    <x v="1"/>
  </r>
  <r>
    <n v="3211"/>
    <n v="30"/>
    <s v="Female"/>
    <s v="Socks"/>
    <s v="Clothing"/>
    <n v="67"/>
    <s v="Summer"/>
    <s v="Express"/>
    <x v="5"/>
    <s v="Bi-Weekly"/>
    <n v="0.69353120367554655"/>
    <x v="1"/>
  </r>
  <r>
    <n v="1920"/>
    <n v="34"/>
    <s v="Male"/>
    <s v="Backpack"/>
    <s v="Accessories"/>
    <n v="56"/>
    <s v="Summer"/>
    <s v="Express"/>
    <x v="3"/>
    <s v="Bi-Weekly"/>
    <n v="0.74257504269291419"/>
    <x v="1"/>
  </r>
  <r>
    <n v="2420"/>
    <n v="26"/>
    <s v="Male"/>
    <s v="Sweater"/>
    <s v="Clothing"/>
    <n v="40"/>
    <s v="Fall"/>
    <s v="Next Day Air"/>
    <x v="0"/>
    <s v="Every 3 Months"/>
    <n v="0.90661983587290218"/>
    <x v="1"/>
  </r>
  <r>
    <n v="1626"/>
    <n v="34"/>
    <s v="Male"/>
    <s v="Skirt"/>
    <s v="Clothing"/>
    <n v="45"/>
    <s v="Winter"/>
    <s v="Next Day Air"/>
    <x v="3"/>
    <s v="Bi-Weekly"/>
    <n v="0.55913892568367785"/>
    <x v="1"/>
  </r>
  <r>
    <n v="733"/>
    <n v="34"/>
    <s v="Male"/>
    <s v="Shirt"/>
    <s v="Clothing"/>
    <n v="57"/>
    <s v="Spring"/>
    <s v="Express"/>
    <x v="1"/>
    <s v="Bi-Weekly"/>
    <n v="0.2897300372621453"/>
    <x v="1"/>
  </r>
  <r>
    <n v="248"/>
    <n v="29"/>
    <s v="Male"/>
    <s v="Sweater"/>
    <s v="Clothing"/>
    <n v="66"/>
    <s v="Spring"/>
    <s v="Standard"/>
    <x v="2"/>
    <s v="Weekly"/>
    <n v="0.1598691481315222"/>
    <x v="1"/>
  </r>
  <r>
    <n v="2647"/>
    <n v="33"/>
    <s v="Male"/>
    <s v="T-shirt"/>
    <s v="Clothing"/>
    <n v="56"/>
    <s v="Summer"/>
    <s v="Next Day Air"/>
    <x v="2"/>
    <s v="Every 3 Months"/>
    <n v="0.80148423536681712"/>
    <x v="1"/>
  </r>
  <r>
    <n v="458"/>
    <n v="25"/>
    <s v="Male"/>
    <s v="Gloves"/>
    <s v="Accessories"/>
    <n v="99"/>
    <s v="Spring"/>
    <s v="Next Day Air"/>
    <x v="2"/>
    <s v="Every 3 Months"/>
    <n v="0.350159628080149"/>
    <x v="1"/>
  </r>
  <r>
    <n v="287"/>
    <n v="27"/>
    <s v="Male"/>
    <s v="Jewelry"/>
    <s v="Accessories"/>
    <n v="51"/>
    <s v="Summer"/>
    <s v="Store Pickup"/>
    <x v="2"/>
    <s v="Annually"/>
    <n v="0.43776992806056625"/>
    <x v="1"/>
  </r>
  <r>
    <n v="2940"/>
    <n v="32"/>
    <s v="Female"/>
    <s v="Sweater"/>
    <s v="Clothing"/>
    <n v="46"/>
    <s v="Winter"/>
    <s v="Express"/>
    <x v="5"/>
    <s v="Weekly"/>
    <n v="0.75680323386584369"/>
    <x v="1"/>
  </r>
  <r>
    <n v="3236"/>
    <n v="27"/>
    <s v="Female"/>
    <s v="Belt"/>
    <s v="Accessories"/>
    <n v="68"/>
    <s v="Summer"/>
    <s v="Free Shipping"/>
    <x v="5"/>
    <s v="Monthly"/>
    <n v="0.62555274431780272"/>
    <x v="1"/>
  </r>
  <r>
    <n v="529"/>
    <n v="34"/>
    <s v="Male"/>
    <s v="Sneakers"/>
    <s v="Footwear"/>
    <n v="88"/>
    <s v="Winter"/>
    <s v="Express"/>
    <x v="1"/>
    <s v="Annually"/>
    <n v="0.99974343731787085"/>
    <x v="1"/>
  </r>
  <r>
    <n v="818"/>
    <n v="25"/>
    <s v="Male"/>
    <s v="Handbag"/>
    <s v="Accessories"/>
    <n v="21"/>
    <s v="Spring"/>
    <s v="Store Pickup"/>
    <x v="3"/>
    <s v="Fortnightly"/>
    <n v="0.86001699772810969"/>
    <x v="1"/>
  </r>
  <r>
    <n v="8"/>
    <n v="27"/>
    <s v="Male"/>
    <s v="Shorts"/>
    <s v="Clothing"/>
    <n v="34"/>
    <s v="Winter"/>
    <s v="Free Shipping"/>
    <x v="0"/>
    <s v="Weekly"/>
    <n v="7.245722428829815E-3"/>
    <x v="1"/>
  </r>
  <r>
    <n v="449"/>
    <n v="32"/>
    <s v="Male"/>
    <s v="Gloves"/>
    <s v="Accessories"/>
    <n v="23"/>
    <s v="Summer"/>
    <s v="Next Day Air"/>
    <x v="4"/>
    <s v="Fortnightly"/>
    <n v="0.71848785209050503"/>
    <x v="1"/>
  </r>
  <r>
    <n v="3404"/>
    <n v="30"/>
    <s v="Female"/>
    <s v="Boots"/>
    <s v="Footwear"/>
    <n v="65"/>
    <s v="Summer"/>
    <s v="Standard"/>
    <x v="1"/>
    <s v="Bi-Weekly"/>
    <n v="7.3027515526709608E-2"/>
    <x v="1"/>
  </r>
  <r>
    <n v="1326"/>
    <n v="28"/>
    <s v="Male"/>
    <s v="Backpack"/>
    <s v="Accessories"/>
    <n v="73"/>
    <s v="Summer"/>
    <s v="Express"/>
    <x v="1"/>
    <s v="Monthly"/>
    <n v="0.76957223175474632"/>
    <x v="1"/>
  </r>
  <r>
    <n v="1571"/>
    <n v="30"/>
    <s v="Male"/>
    <s v="Pants"/>
    <s v="Clothing"/>
    <n v="41"/>
    <s v="Winter"/>
    <s v="Next Day Air"/>
    <x v="4"/>
    <s v="Every 3 Months"/>
    <n v="0.36481539198884294"/>
    <x v="1"/>
  </r>
  <r>
    <n v="2938"/>
    <n v="28"/>
    <s v="Female"/>
    <s v="Handbag"/>
    <s v="Accessories"/>
    <n v="39"/>
    <s v="Spring"/>
    <s v="2-Day Shipping"/>
    <x v="0"/>
    <s v="Weekly"/>
    <n v="0.60497850950988385"/>
    <x v="1"/>
  </r>
  <r>
    <n v="1818"/>
    <n v="32"/>
    <s v="Male"/>
    <s v="T-shirt"/>
    <s v="Clothing"/>
    <n v="27"/>
    <s v="Summer"/>
    <s v="Free Shipping"/>
    <x v="1"/>
    <s v="Weekly"/>
    <n v="0.63234094100408833"/>
    <x v="1"/>
  </r>
  <r>
    <n v="944"/>
    <n v="32"/>
    <s v="Male"/>
    <s v="Hat"/>
    <s v="Accessories"/>
    <n v="63"/>
    <s v="Winter"/>
    <s v="Next Day Air"/>
    <x v="5"/>
    <s v="Fortnightly"/>
    <n v="0.79153158495481102"/>
    <x v="1"/>
  </r>
  <r>
    <n v="2656"/>
    <n v="26"/>
    <s v="Female"/>
    <s v="Sunglasses"/>
    <s v="Accessories"/>
    <n v="83"/>
    <s v="Summer"/>
    <s v="Standard"/>
    <x v="0"/>
    <s v="Fortnightly"/>
    <n v="0.37924696016535342"/>
    <x v="1"/>
  </r>
  <r>
    <n v="266"/>
    <n v="32"/>
    <s v="Male"/>
    <s v="Backpack"/>
    <s v="Accessories"/>
    <n v="59"/>
    <s v="Spring"/>
    <s v="2-Day Shipping"/>
    <x v="4"/>
    <s v="Bi-Weekly"/>
    <n v="0.6486240993168596"/>
    <x v="1"/>
  </r>
  <r>
    <n v="182"/>
    <n v="32"/>
    <s v="Male"/>
    <s v="Pants"/>
    <s v="Clothing"/>
    <n v="61"/>
    <s v="Summer"/>
    <s v="Next Day Air"/>
    <x v="4"/>
    <s v="Weekly"/>
    <n v="0.45670304728191602"/>
    <x v="1"/>
  </r>
  <r>
    <n v="1472"/>
    <n v="31"/>
    <s v="Male"/>
    <s v="Jewelry"/>
    <s v="Accessories"/>
    <n v="71"/>
    <s v="Spring"/>
    <s v="2-Day Shipping"/>
    <x v="5"/>
    <s v="Every 3 Months"/>
    <n v="0.69701913973676888"/>
    <x v="1"/>
  </r>
  <r>
    <n v="2432"/>
    <n v="34"/>
    <s v="Male"/>
    <s v="Hoodie"/>
    <s v="Clothing"/>
    <n v="73"/>
    <s v="Fall"/>
    <s v="Express"/>
    <x v="4"/>
    <s v="Every 3 Months"/>
    <n v="0.44022514313219974"/>
    <x v="1"/>
  </r>
  <r>
    <n v="1722"/>
    <n v="34"/>
    <s v="Male"/>
    <s v="Jewelry"/>
    <s v="Accessories"/>
    <n v="28"/>
    <s v="Spring"/>
    <s v="Free Shipping"/>
    <x v="0"/>
    <s v="Monthly"/>
    <n v="0.52472193021926861"/>
    <x v="1"/>
  </r>
  <r>
    <n v="950"/>
    <n v="33"/>
    <s v="Male"/>
    <s v="Jeans"/>
    <s v="Clothing"/>
    <n v="36"/>
    <s v="Summer"/>
    <s v="Standard"/>
    <x v="5"/>
    <s v="Monthly"/>
    <n v="0.98071385811095924"/>
    <x v="1"/>
  </r>
  <r>
    <n v="1572"/>
    <n v="28"/>
    <s v="Male"/>
    <s v="Jewelry"/>
    <s v="Accessories"/>
    <n v="88"/>
    <s v="Winter"/>
    <s v="Next Day Air"/>
    <x v="4"/>
    <s v="Fortnightly"/>
    <n v="0.26489315073906083"/>
    <x v="1"/>
  </r>
  <r>
    <n v="1955"/>
    <n v="26"/>
    <s v="Male"/>
    <s v="Gloves"/>
    <s v="Accessories"/>
    <n v="77"/>
    <s v="Winter"/>
    <s v="Free Shipping"/>
    <x v="5"/>
    <s v="Quarterly"/>
    <n v="0.4491608935356155"/>
    <x v="1"/>
  </r>
  <r>
    <n v="2811"/>
    <n v="27"/>
    <s v="Female"/>
    <s v="Jeans"/>
    <s v="Clothing"/>
    <n v="31"/>
    <s v="Summer"/>
    <s v="Standard"/>
    <x v="2"/>
    <s v="Fortnightly"/>
    <n v="0.27901705414673161"/>
    <x v="1"/>
  </r>
  <r>
    <n v="3330"/>
    <n v="34"/>
    <s v="Female"/>
    <s v="Backpack"/>
    <s v="Accessories"/>
    <n v="54"/>
    <s v="Winter"/>
    <s v="Express"/>
    <x v="2"/>
    <s v="Bi-Weekly"/>
    <n v="0.98657974275409543"/>
    <x v="1"/>
  </r>
  <r>
    <n v="3587"/>
    <n v="33"/>
    <s v="Female"/>
    <s v="Hoodie"/>
    <s v="Clothing"/>
    <n v="28"/>
    <s v="Winter"/>
    <s v="Store Pickup"/>
    <x v="3"/>
    <s v="Bi-Weekly"/>
    <n v="0.2701535303673106"/>
    <x v="1"/>
  </r>
  <r>
    <n v="97"/>
    <n v="32"/>
    <s v="Male"/>
    <s v="Gloves"/>
    <s v="Accessories"/>
    <n v="73"/>
    <s v="Spring"/>
    <s v="Express"/>
    <x v="5"/>
    <s v="Every 3 Months"/>
    <n v="0.82359410623490414"/>
    <x v="1"/>
  </r>
  <r>
    <n v="1540"/>
    <n v="32"/>
    <s v="Male"/>
    <s v="Belt"/>
    <s v="Accessories"/>
    <n v="55"/>
    <s v="Spring"/>
    <s v="2-Day Shipping"/>
    <x v="1"/>
    <s v="Every 3 Months"/>
    <n v="0.1041329942016872"/>
    <x v="1"/>
  </r>
  <r>
    <n v="1141"/>
    <n v="31"/>
    <s v="Male"/>
    <s v="Jeans"/>
    <s v="Clothing"/>
    <n v="39"/>
    <s v="Winter"/>
    <s v="Store Pickup"/>
    <x v="0"/>
    <s v="Every 3 Months"/>
    <n v="0.26417691194927162"/>
    <x v="1"/>
  </r>
  <r>
    <n v="1197"/>
    <n v="30"/>
    <s v="Male"/>
    <s v="Belt"/>
    <s v="Accessories"/>
    <n v="88"/>
    <s v="Winter"/>
    <s v="2-Day Shipping"/>
    <x v="4"/>
    <s v="Bi-Weekly"/>
    <n v="0.90460899951596974"/>
    <x v="1"/>
  </r>
  <r>
    <n v="3169"/>
    <n v="31"/>
    <s v="Female"/>
    <s v="Jeans"/>
    <s v="Clothing"/>
    <n v="24"/>
    <s v="Spring"/>
    <s v="2-Day Shipping"/>
    <x v="3"/>
    <s v="Fortnightly"/>
    <n v="0.39890041137144694"/>
    <x v="1"/>
  </r>
  <r>
    <n v="2994"/>
    <n v="32"/>
    <s v="Female"/>
    <s v="Jacket"/>
    <s v="Outerwear"/>
    <n v="21"/>
    <s v="Spring"/>
    <s v="Free Shipping"/>
    <x v="1"/>
    <s v="Bi-Weekly"/>
    <n v="0.5162517519706572"/>
    <x v="1"/>
  </r>
  <r>
    <n v="1196"/>
    <n v="25"/>
    <s v="Male"/>
    <s v="Scarf"/>
    <s v="Accessories"/>
    <n v="95"/>
    <s v="Winter"/>
    <s v="2-Day Shipping"/>
    <x v="5"/>
    <s v="Monthly"/>
    <n v="0.2644249822816237"/>
    <x v="1"/>
  </r>
  <r>
    <n v="2700"/>
    <n v="25"/>
    <s v="Female"/>
    <s v="Boots"/>
    <s v="Footwear"/>
    <n v="96"/>
    <s v="Fall"/>
    <s v="2-Day Shipping"/>
    <x v="2"/>
    <s v="Annually"/>
    <n v="0.33177257786292946"/>
    <x v="1"/>
  </r>
  <r>
    <n v="916"/>
    <n v="31"/>
    <s v="Male"/>
    <s v="Dress"/>
    <s v="Clothing"/>
    <n v="22"/>
    <s v="Winter"/>
    <s v="Store Pickup"/>
    <x v="0"/>
    <s v="Fortnightly"/>
    <n v="0.73746369176469762"/>
    <x v="1"/>
  </r>
  <r>
    <n v="1371"/>
    <n v="27"/>
    <s v="Male"/>
    <s v="Scarf"/>
    <s v="Accessories"/>
    <n v="67"/>
    <s v="Summer"/>
    <s v="2-Day Shipping"/>
    <x v="4"/>
    <s v="Every 3 Months"/>
    <n v="0.22062096921980134"/>
    <x v="1"/>
  </r>
  <r>
    <n v="1886"/>
    <n v="26"/>
    <s v="Male"/>
    <s v="Jewelry"/>
    <s v="Accessories"/>
    <n v="53"/>
    <s v="Winter"/>
    <s v="Standard"/>
    <x v="1"/>
    <s v="Monthly"/>
    <n v="0.87034546975833416"/>
    <x v="1"/>
  </r>
  <r>
    <n v="2252"/>
    <n v="26"/>
    <s v="Male"/>
    <s v="Shoes"/>
    <s v="Footwear"/>
    <n v="94"/>
    <s v="Fall"/>
    <s v="Free Shipping"/>
    <x v="2"/>
    <s v="Monthly"/>
    <n v="0.92272867729595687"/>
    <x v="1"/>
  </r>
  <r>
    <n v="1945"/>
    <n v="30"/>
    <s v="Male"/>
    <s v="Hoodie"/>
    <s v="Clothing"/>
    <n v="45"/>
    <s v="Winter"/>
    <s v="Free Shipping"/>
    <x v="1"/>
    <s v="Every 3 Months"/>
    <n v="7.6382629750006203E-2"/>
    <x v="1"/>
  </r>
  <r>
    <n v="2663"/>
    <n v="25"/>
    <s v="Female"/>
    <s v="Skirt"/>
    <s v="Clothing"/>
    <n v="98"/>
    <s v="Summer"/>
    <s v="2-Day Shipping"/>
    <x v="3"/>
    <s v="Fortnightly"/>
    <n v="0.33400697490872844"/>
    <x v="1"/>
  </r>
  <r>
    <n v="3816"/>
    <n v="32"/>
    <s v="Female"/>
    <s v="Hat"/>
    <s v="Accessories"/>
    <n v="44"/>
    <s v="Fall"/>
    <s v="Express"/>
    <x v="5"/>
    <s v="Fortnightly"/>
    <n v="0.76381513116211297"/>
    <x v="1"/>
  </r>
  <r>
    <n v="264"/>
    <n v="27"/>
    <s v="Male"/>
    <s v="Shorts"/>
    <s v="Clothing"/>
    <n v="46"/>
    <s v="Summer"/>
    <s v="Store Pickup"/>
    <x v="5"/>
    <s v="Monthly"/>
    <n v="0.84012842917319319"/>
    <x v="1"/>
  </r>
  <r>
    <n v="2962"/>
    <n v="33"/>
    <s v="Female"/>
    <s v="Hoodie"/>
    <s v="Clothing"/>
    <n v="43"/>
    <s v="Fall"/>
    <s v="Free Shipping"/>
    <x v="2"/>
    <s v="Bi-Weekly"/>
    <n v="0.30426334140569922"/>
    <x v="1"/>
  </r>
  <r>
    <n v="3161"/>
    <n v="28"/>
    <s v="Female"/>
    <s v="Backpack"/>
    <s v="Accessories"/>
    <n v="87"/>
    <s v="Fall"/>
    <s v="Next Day Air"/>
    <x v="1"/>
    <s v="Fortnightly"/>
    <n v="0.47159251173803796"/>
    <x v="1"/>
  </r>
  <r>
    <n v="2921"/>
    <n v="33"/>
    <s v="Female"/>
    <s v="Sunglasses"/>
    <s v="Accessories"/>
    <n v="72"/>
    <s v="Spring"/>
    <s v="Free Shipping"/>
    <x v="2"/>
    <s v="Bi-Weekly"/>
    <n v="0.36477289214390662"/>
    <x v="1"/>
  </r>
  <r>
    <n v="802"/>
    <n v="25"/>
    <s v="Male"/>
    <s v="Belt"/>
    <s v="Accessories"/>
    <n v="29"/>
    <s v="Fall"/>
    <s v="Express"/>
    <x v="0"/>
    <s v="Fortnightly"/>
    <n v="0.47704439478329941"/>
    <x v="1"/>
  </r>
  <r>
    <n v="3155"/>
    <n v="27"/>
    <s v="Female"/>
    <s v="Belt"/>
    <s v="Accessories"/>
    <n v="55"/>
    <s v="Winter"/>
    <s v="Standard"/>
    <x v="1"/>
    <s v="Quarterly"/>
    <n v="0.50619348518403873"/>
    <x v="1"/>
  </r>
  <r>
    <n v="9"/>
    <n v="26"/>
    <s v="Male"/>
    <s v="Coat"/>
    <s v="Outerwear"/>
    <n v="97"/>
    <s v="Summer"/>
    <s v="Express"/>
    <x v="5"/>
    <s v="Annually"/>
    <n v="0.43155771813552979"/>
    <x v="1"/>
  </r>
  <r>
    <n v="3597"/>
    <n v="28"/>
    <s v="Female"/>
    <s v="Hoodie"/>
    <s v="Clothing"/>
    <n v="83"/>
    <s v="Spring"/>
    <s v="Standard"/>
    <x v="1"/>
    <s v="Fortnightly"/>
    <n v="0.12319433506440503"/>
    <x v="1"/>
  </r>
  <r>
    <n v="1238"/>
    <n v="25"/>
    <s v="Male"/>
    <s v="Dress"/>
    <s v="Clothing"/>
    <n v="92"/>
    <s v="Spring"/>
    <s v="2-Day Shipping"/>
    <x v="0"/>
    <s v="Quarterly"/>
    <n v="0.96447003128991404"/>
    <x v="1"/>
  </r>
  <r>
    <n v="3051"/>
    <n v="31"/>
    <s v="Female"/>
    <s v="Coat"/>
    <s v="Outerwear"/>
    <n v="76"/>
    <s v="Spring"/>
    <s v="Standard"/>
    <x v="5"/>
    <s v="Every 3 Months"/>
    <n v="0.38161481025255861"/>
    <x v="1"/>
  </r>
  <r>
    <n v="957"/>
    <n v="29"/>
    <s v="Male"/>
    <s v="Shirt"/>
    <s v="Clothing"/>
    <n v="99"/>
    <s v="Spring"/>
    <s v="2-Day Shipping"/>
    <x v="2"/>
    <s v="Quarterly"/>
    <n v="0.14532278077935723"/>
    <x v="1"/>
  </r>
  <r>
    <n v="1753"/>
    <n v="34"/>
    <s v="Male"/>
    <s v="Boots"/>
    <s v="Footwear"/>
    <n v="29"/>
    <s v="Winter"/>
    <s v="Store Pickup"/>
    <x v="5"/>
    <s v="Quarterly"/>
    <n v="0.3767254965828718"/>
    <x v="1"/>
  </r>
  <r>
    <n v="3089"/>
    <n v="34"/>
    <s v="Female"/>
    <s v="Dress"/>
    <s v="Clothing"/>
    <n v="64"/>
    <s v="Spring"/>
    <s v="Store Pickup"/>
    <x v="4"/>
    <s v="Quarterly"/>
    <n v="9.5071962633286433E-2"/>
    <x v="1"/>
  </r>
  <r>
    <n v="1769"/>
    <n v="25"/>
    <s v="Male"/>
    <s v="Sandals"/>
    <s v="Footwear"/>
    <n v="45"/>
    <s v="Summer"/>
    <s v="2-Day Shipping"/>
    <x v="3"/>
    <s v="Every 3 Months"/>
    <n v="0.91612355130882384"/>
    <x v="1"/>
  </r>
  <r>
    <n v="3582"/>
    <n v="26"/>
    <s v="Female"/>
    <s v="Dress"/>
    <s v="Clothing"/>
    <n v="95"/>
    <s v="Fall"/>
    <s v="Next Day Air"/>
    <x v="0"/>
    <s v="Weekly"/>
    <n v="0.43828872316223566"/>
    <x v="1"/>
  </r>
  <r>
    <n v="3182"/>
    <n v="31"/>
    <s v="Female"/>
    <s v="Jacket"/>
    <s v="Outerwear"/>
    <n v="51"/>
    <s v="Summer"/>
    <s v="Free Shipping"/>
    <x v="3"/>
    <s v="Every 3 Months"/>
    <n v="0.40832392506122273"/>
    <x v="1"/>
  </r>
  <r>
    <n v="2729"/>
    <n v="26"/>
    <s v="Female"/>
    <s v="Skirt"/>
    <s v="Clothing"/>
    <n v="28"/>
    <s v="Winter"/>
    <s v="Express"/>
    <x v="2"/>
    <s v="Weekly"/>
    <n v="0.12664565810342909"/>
    <x v="1"/>
  </r>
  <r>
    <n v="214"/>
    <n v="30"/>
    <s v="Male"/>
    <s v="Handbag"/>
    <s v="Accessories"/>
    <n v="93"/>
    <s v="Fall"/>
    <s v="Store Pickup"/>
    <x v="2"/>
    <s v="Every 3 Months"/>
    <n v="0.24138519621466281"/>
    <x v="1"/>
  </r>
  <r>
    <n v="3817"/>
    <n v="29"/>
    <s v="Female"/>
    <s v="Coat"/>
    <s v="Outerwear"/>
    <n v="86"/>
    <s v="Summer"/>
    <s v="Store Pickup"/>
    <x v="0"/>
    <s v="Fortnightly"/>
    <n v="0.82034550489477742"/>
    <x v="1"/>
  </r>
  <r>
    <n v="3190"/>
    <n v="25"/>
    <s v="Female"/>
    <s v="Boots"/>
    <s v="Footwear"/>
    <n v="87"/>
    <s v="Summer"/>
    <s v="Store Pickup"/>
    <x v="3"/>
    <s v="Bi-Weekly"/>
    <n v="0.42497180488726438"/>
    <x v="1"/>
  </r>
  <r>
    <n v="884"/>
    <n v="28"/>
    <s v="Male"/>
    <s v="Sneakers"/>
    <s v="Footwear"/>
    <n v="37"/>
    <s v="Fall"/>
    <s v="Free Shipping"/>
    <x v="4"/>
    <s v="Monthly"/>
    <n v="0.71516566384108682"/>
    <x v="1"/>
  </r>
  <r>
    <n v="2276"/>
    <n v="29"/>
    <s v="Male"/>
    <s v="Shorts"/>
    <s v="Clothing"/>
    <n v="24"/>
    <s v="Winter"/>
    <s v="Standard"/>
    <x v="2"/>
    <s v="Weekly"/>
    <n v="0.81259840963359053"/>
    <x v="1"/>
  </r>
  <r>
    <n v="3292"/>
    <n v="29"/>
    <s v="Female"/>
    <s v="Belt"/>
    <s v="Accessories"/>
    <n v="51"/>
    <s v="Fall"/>
    <s v="2-Day Shipping"/>
    <x v="1"/>
    <s v="Monthly"/>
    <n v="0.83227877987367782"/>
    <x v="1"/>
  </r>
  <r>
    <n v="3791"/>
    <n v="27"/>
    <s v="Female"/>
    <s v="Handbag"/>
    <s v="Accessories"/>
    <n v="45"/>
    <s v="Summer"/>
    <s v="Standard"/>
    <x v="0"/>
    <s v="Weekly"/>
    <n v="0.56235368691093524"/>
    <x v="1"/>
  </r>
  <r>
    <n v="3159"/>
    <n v="30"/>
    <s v="Female"/>
    <s v="Jewelry"/>
    <s v="Accessories"/>
    <n v="77"/>
    <s v="Winter"/>
    <s v="2-Day Shipping"/>
    <x v="0"/>
    <s v="Monthly"/>
    <n v="0.55054882476353051"/>
    <x v="1"/>
  </r>
  <r>
    <n v="3454"/>
    <n v="31"/>
    <s v="Female"/>
    <s v="Shirt"/>
    <s v="Clothing"/>
    <n v="60"/>
    <s v="Winter"/>
    <s v="Standard"/>
    <x v="5"/>
    <s v="Bi-Weekly"/>
    <n v="0.60737704770085266"/>
    <x v="1"/>
  </r>
  <r>
    <n v="2845"/>
    <n v="32"/>
    <s v="Female"/>
    <s v="Hat"/>
    <s v="Accessories"/>
    <n v="79"/>
    <s v="Summer"/>
    <s v="Standard"/>
    <x v="5"/>
    <s v="Annually"/>
    <n v="0.38909965744814634"/>
    <x v="1"/>
  </r>
  <r>
    <n v="2098"/>
    <n v="33"/>
    <s v="Male"/>
    <s v="Sneakers"/>
    <s v="Footwear"/>
    <n v="43"/>
    <s v="Winter"/>
    <s v="Next Day Air"/>
    <x v="0"/>
    <s v="Weekly"/>
    <n v="0.2546090292999007"/>
    <x v="1"/>
  </r>
  <r>
    <n v="2522"/>
    <n v="29"/>
    <s v="Male"/>
    <s v="Handbag"/>
    <s v="Accessories"/>
    <n v="33"/>
    <s v="Fall"/>
    <s v="Standard"/>
    <x v="3"/>
    <s v="Every 3 Months"/>
    <n v="0.30976905016920298"/>
    <x v="1"/>
  </r>
  <r>
    <n v="1279"/>
    <n v="28"/>
    <s v="Male"/>
    <s v="Shorts"/>
    <s v="Clothing"/>
    <n v="98"/>
    <s v="Fall"/>
    <s v="Next Day Air"/>
    <x v="5"/>
    <s v="Fortnightly"/>
    <n v="0.2149248636293275"/>
    <x v="1"/>
  </r>
  <r>
    <n v="3678"/>
    <n v="32"/>
    <s v="Female"/>
    <s v="Backpack"/>
    <s v="Accessories"/>
    <n v="30"/>
    <s v="Fall"/>
    <s v="Standard"/>
    <x v="1"/>
    <s v="Annually"/>
    <n v="0.5677733938764381"/>
    <x v="1"/>
  </r>
  <r>
    <n v="785"/>
    <n v="31"/>
    <s v="Male"/>
    <s v="Jeans"/>
    <s v="Clothing"/>
    <n v="72"/>
    <s v="Winter"/>
    <s v="Store Pickup"/>
    <x v="4"/>
    <s v="Every 3 Months"/>
    <n v="0.85549749039708478"/>
    <x v="1"/>
  </r>
  <r>
    <n v="817"/>
    <n v="26"/>
    <s v="Male"/>
    <s v="Sweater"/>
    <s v="Clothing"/>
    <n v="24"/>
    <s v="Summer"/>
    <s v="Store Pickup"/>
    <x v="2"/>
    <s v="Monthly"/>
    <n v="7.1220164906393268E-2"/>
    <x v="1"/>
  </r>
  <r>
    <n v="1971"/>
    <n v="28"/>
    <s v="Male"/>
    <s v="Belt"/>
    <s v="Accessories"/>
    <n v="94"/>
    <s v="Spring"/>
    <s v="Next Day Air"/>
    <x v="0"/>
    <s v="Bi-Weekly"/>
    <n v="0.44748351740242021"/>
    <x v="1"/>
  </r>
  <r>
    <n v="636"/>
    <n v="27"/>
    <s v="Male"/>
    <s v="Hoodie"/>
    <s v="Clothing"/>
    <n v="59"/>
    <s v="Fall"/>
    <s v="2-Day Shipping"/>
    <x v="1"/>
    <s v="Quarterly"/>
    <n v="0.13388246387800862"/>
    <x v="1"/>
  </r>
  <r>
    <n v="3671"/>
    <n v="31"/>
    <s v="Female"/>
    <s v="Shoes"/>
    <s v="Footwear"/>
    <n v="50"/>
    <s v="Winter"/>
    <s v="Free Shipping"/>
    <x v="3"/>
    <s v="Every 3 Months"/>
    <n v="0.97906196963598091"/>
    <x v="1"/>
  </r>
  <r>
    <n v="1428"/>
    <n v="31"/>
    <s v="Male"/>
    <s v="Backpack"/>
    <s v="Accessories"/>
    <n v="90"/>
    <s v="Summer"/>
    <s v="Store Pickup"/>
    <x v="0"/>
    <s v="Annually"/>
    <n v="0.49334376883557385"/>
    <x v="1"/>
  </r>
  <r>
    <n v="1862"/>
    <n v="29"/>
    <s v="Male"/>
    <s v="Sneakers"/>
    <s v="Footwear"/>
    <n v="60"/>
    <s v="Fall"/>
    <s v="Standard"/>
    <x v="2"/>
    <s v="Monthly"/>
    <n v="0.99961874406480533"/>
    <x v="1"/>
  </r>
  <r>
    <n v="3701"/>
    <n v="28"/>
    <s v="Female"/>
    <s v="Handbag"/>
    <s v="Accessories"/>
    <n v="84"/>
    <s v="Summer"/>
    <s v="Store Pickup"/>
    <x v="4"/>
    <s v="Every 3 Months"/>
    <n v="0.49357318969939057"/>
    <x v="1"/>
  </r>
  <r>
    <n v="1170"/>
    <n v="25"/>
    <s v="Male"/>
    <s v="Backpack"/>
    <s v="Accessories"/>
    <n v="94"/>
    <s v="Fall"/>
    <s v="2-Day Shipping"/>
    <x v="1"/>
    <s v="Annually"/>
    <n v="0.48732880474799833"/>
    <x v="1"/>
  </r>
  <r>
    <n v="3371"/>
    <n v="30"/>
    <s v="Female"/>
    <s v="Belt"/>
    <s v="Accessories"/>
    <n v="31"/>
    <s v="Summer"/>
    <s v="Store Pickup"/>
    <x v="1"/>
    <s v="Fortnightly"/>
    <n v="0.57008908147283466"/>
    <x v="1"/>
  </r>
  <r>
    <n v="706"/>
    <n v="25"/>
    <s v="Male"/>
    <s v="Pants"/>
    <s v="Clothing"/>
    <n v="90"/>
    <s v="Summer"/>
    <s v="Free Shipping"/>
    <x v="1"/>
    <s v="Quarterly"/>
    <n v="0.22385753641326434"/>
    <x v="1"/>
  </r>
  <r>
    <n v="3591"/>
    <n v="27"/>
    <s v="Female"/>
    <s v="Dress"/>
    <s v="Clothing"/>
    <n v="87"/>
    <s v="Fall"/>
    <s v="2-Day Shipping"/>
    <x v="5"/>
    <s v="Every 3 Months"/>
    <n v="0.24420998795259852"/>
    <x v="1"/>
  </r>
  <r>
    <n v="2566"/>
    <n v="30"/>
    <s v="Male"/>
    <s v="Socks"/>
    <s v="Clothing"/>
    <n v="43"/>
    <s v="Fall"/>
    <s v="Store Pickup"/>
    <x v="5"/>
    <s v="Quarterly"/>
    <n v="0.23200199420113488"/>
    <x v="1"/>
  </r>
  <r>
    <n v="1201"/>
    <n v="27"/>
    <s v="Male"/>
    <s v="Coat"/>
    <s v="Outerwear"/>
    <n v="22"/>
    <s v="Winter"/>
    <s v="Store Pickup"/>
    <x v="3"/>
    <s v="Weekly"/>
    <n v="0.59499760297513349"/>
    <x v="1"/>
  </r>
  <r>
    <n v="1244"/>
    <n v="25"/>
    <s v="Male"/>
    <s v="Blouse"/>
    <s v="Clothing"/>
    <n v="23"/>
    <s v="Spring"/>
    <s v="Store Pickup"/>
    <x v="2"/>
    <s v="Annually"/>
    <n v="1.4559587594639711E-2"/>
    <x v="1"/>
  </r>
  <r>
    <n v="2816"/>
    <n v="33"/>
    <s v="Female"/>
    <s v="Blouse"/>
    <s v="Clothing"/>
    <n v="67"/>
    <s v="Fall"/>
    <s v="Free Shipping"/>
    <x v="5"/>
    <s v="Every 3 Months"/>
    <n v="0.79952033764640762"/>
    <x v="1"/>
  </r>
  <r>
    <n v="1295"/>
    <n v="27"/>
    <s v="Male"/>
    <s v="Shirt"/>
    <s v="Clothing"/>
    <n v="64"/>
    <s v="Summer"/>
    <s v="Standard"/>
    <x v="1"/>
    <s v="Every 3 Months"/>
    <n v="0.95002219626558559"/>
    <x v="1"/>
  </r>
  <r>
    <n v="3699"/>
    <n v="25"/>
    <s v="Female"/>
    <s v="Skirt"/>
    <s v="Clothing"/>
    <n v="54"/>
    <s v="Spring"/>
    <s v="2-Day Shipping"/>
    <x v="5"/>
    <s v="Annually"/>
    <n v="8.7938476835937029E-2"/>
    <x v="1"/>
  </r>
  <r>
    <n v="2886"/>
    <n v="29"/>
    <s v="Female"/>
    <s v="Backpack"/>
    <s v="Accessories"/>
    <n v="82"/>
    <s v="Summer"/>
    <s v="Next Day Air"/>
    <x v="0"/>
    <s v="Bi-Weekly"/>
    <n v="0.20561445095130071"/>
    <x v="1"/>
  </r>
  <r>
    <n v="1304"/>
    <n v="34"/>
    <s v="Male"/>
    <s v="Blouse"/>
    <s v="Clothing"/>
    <n v="32"/>
    <s v="Summer"/>
    <s v="Next Day Air"/>
    <x v="0"/>
    <s v="Annually"/>
    <n v="0.79865787353084106"/>
    <x v="1"/>
  </r>
  <r>
    <n v="2671"/>
    <n v="30"/>
    <s v="Female"/>
    <s v="Sunglasses"/>
    <s v="Accessories"/>
    <n v="44"/>
    <s v="Fall"/>
    <s v="Express"/>
    <x v="4"/>
    <s v="Bi-Weekly"/>
    <n v="0.43939143222799459"/>
    <x v="1"/>
  </r>
  <r>
    <n v="1342"/>
    <n v="26"/>
    <s v="Male"/>
    <s v="Hoodie"/>
    <s v="Clothing"/>
    <n v="27"/>
    <s v="Fall"/>
    <s v="Standard"/>
    <x v="4"/>
    <s v="Quarterly"/>
    <n v="0.73612578289685338"/>
    <x v="1"/>
  </r>
  <r>
    <n v="3688"/>
    <n v="34"/>
    <s v="Female"/>
    <s v="Shirt"/>
    <s v="Clothing"/>
    <n v="44"/>
    <s v="Summer"/>
    <s v="Next Day Air"/>
    <x v="4"/>
    <s v="Every 3 Months"/>
    <n v="0.26870116227379237"/>
    <x v="1"/>
  </r>
  <r>
    <n v="2861"/>
    <n v="28"/>
    <s v="Female"/>
    <s v="Shirt"/>
    <s v="Clothing"/>
    <n v="38"/>
    <s v="Spring"/>
    <s v="Next Day Air"/>
    <x v="4"/>
    <s v="Weekly"/>
    <n v="0.50410855121427534"/>
    <x v="1"/>
  </r>
  <r>
    <n v="3091"/>
    <n v="29"/>
    <s v="Female"/>
    <s v="Shirt"/>
    <s v="Clothing"/>
    <n v="36"/>
    <s v="Summer"/>
    <s v="Store Pickup"/>
    <x v="4"/>
    <s v="Quarterly"/>
    <n v="0.9802525594872733"/>
    <x v="1"/>
  </r>
  <r>
    <n v="3685"/>
    <n v="29"/>
    <s v="Female"/>
    <s v="Skirt"/>
    <s v="Clothing"/>
    <n v="86"/>
    <s v="Spring"/>
    <s v="Free Shipping"/>
    <x v="0"/>
    <s v="Bi-Weekly"/>
    <n v="0.91423766804516005"/>
    <x v="1"/>
  </r>
  <r>
    <n v="2066"/>
    <n v="27"/>
    <s v="Male"/>
    <s v="Sneakers"/>
    <s v="Footwear"/>
    <n v="40"/>
    <s v="Spring"/>
    <s v="Free Shipping"/>
    <x v="4"/>
    <s v="Bi-Weekly"/>
    <n v="0.35287286975209997"/>
    <x v="1"/>
  </r>
  <r>
    <n v="1451"/>
    <n v="25"/>
    <s v="Male"/>
    <s v="Dress"/>
    <s v="Clothing"/>
    <n v="44"/>
    <s v="Winter"/>
    <s v="Free Shipping"/>
    <x v="1"/>
    <s v="Quarterly"/>
    <n v="0.12888046615475546"/>
    <x v="1"/>
  </r>
  <r>
    <n v="2272"/>
    <n v="29"/>
    <s v="Male"/>
    <s v="Dress"/>
    <s v="Clothing"/>
    <n v="99"/>
    <s v="Summer"/>
    <s v="Free Shipping"/>
    <x v="3"/>
    <s v="Quarterly"/>
    <n v="0.27110883653200579"/>
    <x v="1"/>
  </r>
  <r>
    <n v="3682"/>
    <n v="26"/>
    <s v="Female"/>
    <s v="Gloves"/>
    <s v="Accessories"/>
    <n v="73"/>
    <s v="Fall"/>
    <s v="Next Day Air"/>
    <x v="2"/>
    <s v="Monthly"/>
    <n v="0.73976437981547383"/>
    <x v="1"/>
  </r>
  <r>
    <n v="3515"/>
    <n v="25"/>
    <s v="Female"/>
    <s v="Sneakers"/>
    <s v="Footwear"/>
    <n v="50"/>
    <s v="Winter"/>
    <s v="Express"/>
    <x v="1"/>
    <s v="Monthly"/>
    <n v="0.77243506564432918"/>
    <x v="1"/>
  </r>
  <r>
    <n v="2833"/>
    <n v="29"/>
    <s v="Female"/>
    <s v="Scarf"/>
    <s v="Accessories"/>
    <n v="37"/>
    <s v="Summer"/>
    <s v="Standard"/>
    <x v="3"/>
    <s v="Quarterly"/>
    <n v="0.8088978874346392"/>
    <x v="1"/>
  </r>
  <r>
    <n v="89"/>
    <n v="33"/>
    <s v="Male"/>
    <s v="T-shirt"/>
    <s v="Clothing"/>
    <n v="47"/>
    <s v="Fall"/>
    <s v="Free Shipping"/>
    <x v="0"/>
    <s v="Monthly"/>
    <n v="0.84493741991322202"/>
    <x v="1"/>
  </r>
  <r>
    <n v="1718"/>
    <n v="29"/>
    <s v="Male"/>
    <s v="Hoodie"/>
    <s v="Clothing"/>
    <n v="50"/>
    <s v="Summer"/>
    <s v="Express"/>
    <x v="2"/>
    <s v="Bi-Weekly"/>
    <n v="0.70457566121573956"/>
    <x v="1"/>
  </r>
  <r>
    <n v="393"/>
    <n v="26"/>
    <s v="Male"/>
    <s v="T-shirt"/>
    <s v="Clothing"/>
    <n v="82"/>
    <s v="Spring"/>
    <s v="Next Day Air"/>
    <x v="0"/>
    <s v="Annually"/>
    <n v="0.67393823782091933"/>
    <x v="1"/>
  </r>
  <r>
    <n v="2791"/>
    <n v="34"/>
    <s v="Female"/>
    <s v="Socks"/>
    <s v="Clothing"/>
    <n v="63"/>
    <s v="Spring"/>
    <s v="Free Shipping"/>
    <x v="2"/>
    <s v="Annually"/>
    <n v="4.6688179529736917E-2"/>
    <x v="1"/>
  </r>
  <r>
    <n v="2405"/>
    <n v="28"/>
    <s v="Male"/>
    <s v="Shorts"/>
    <s v="Clothing"/>
    <n v="33"/>
    <s v="Winter"/>
    <s v="2-Day Shipping"/>
    <x v="0"/>
    <s v="Bi-Weekly"/>
    <n v="0.96333949778779182"/>
    <x v="1"/>
  </r>
  <r>
    <n v="2575"/>
    <n v="27"/>
    <s v="Male"/>
    <s v="Hat"/>
    <s v="Accessories"/>
    <n v="63"/>
    <s v="Summer"/>
    <s v="2-Day Shipping"/>
    <x v="0"/>
    <s v="Fortnightly"/>
    <n v="0.33116391611801088"/>
    <x v="1"/>
  </r>
  <r>
    <n v="1487"/>
    <n v="25"/>
    <s v="Male"/>
    <s v="Sneakers"/>
    <s v="Footwear"/>
    <n v="73"/>
    <s v="Spring"/>
    <s v="Free Shipping"/>
    <x v="5"/>
    <s v="Every 3 Months"/>
    <n v="0.27615424400478461"/>
    <x v="1"/>
  </r>
  <r>
    <n v="1263"/>
    <n v="29"/>
    <s v="Male"/>
    <s v="Boots"/>
    <s v="Footwear"/>
    <n v="62"/>
    <s v="Winter"/>
    <s v="Store Pickup"/>
    <x v="5"/>
    <s v="Monthly"/>
    <n v="0.9489039627152287"/>
    <x v="1"/>
  </r>
  <r>
    <n v="1522"/>
    <n v="29"/>
    <s v="Male"/>
    <s v="Backpack"/>
    <s v="Accessories"/>
    <n v="59"/>
    <s v="Summer"/>
    <s v="2-Day Shipping"/>
    <x v="4"/>
    <s v="Weekly"/>
    <n v="0.35564427187883207"/>
    <x v="1"/>
  </r>
  <r>
    <n v="360"/>
    <n v="31"/>
    <s v="Male"/>
    <s v="Sneakers"/>
    <s v="Footwear"/>
    <n v="74"/>
    <s v="Winter"/>
    <s v="Store Pickup"/>
    <x v="0"/>
    <s v="Every 3 Months"/>
    <n v="0.1465763815086657"/>
    <x v="1"/>
  </r>
  <r>
    <n v="219"/>
    <n v="28"/>
    <s v="Male"/>
    <s v="T-shirt"/>
    <s v="Clothing"/>
    <n v="45"/>
    <s v="Spring"/>
    <s v="Store Pickup"/>
    <x v="0"/>
    <s v="Quarterly"/>
    <n v="0.32065601716300351"/>
    <x v="1"/>
  </r>
  <r>
    <n v="677"/>
    <n v="28"/>
    <s v="Male"/>
    <s v="Pants"/>
    <s v="Clothing"/>
    <n v="60"/>
    <s v="Winter"/>
    <s v="2-Day Shipping"/>
    <x v="5"/>
    <s v="Bi-Weekly"/>
    <n v="0.78216562498037889"/>
    <x v="1"/>
  </r>
  <r>
    <n v="1610"/>
    <n v="33"/>
    <s v="Male"/>
    <s v="Shirt"/>
    <s v="Clothing"/>
    <n v="93"/>
    <s v="Fall"/>
    <s v="Standard"/>
    <x v="5"/>
    <s v="Monthly"/>
    <n v="0.15663367742088885"/>
    <x v="1"/>
  </r>
  <r>
    <n v="545"/>
    <n v="34"/>
    <s v="Male"/>
    <s v="Sandals"/>
    <s v="Footwear"/>
    <n v="64"/>
    <s v="Summer"/>
    <s v="Standard"/>
    <x v="4"/>
    <s v="Every 3 Months"/>
    <n v="6.9976835617594157E-2"/>
    <x v="1"/>
  </r>
  <r>
    <n v="2827"/>
    <n v="32"/>
    <s v="Female"/>
    <s v="Handbag"/>
    <s v="Accessories"/>
    <n v="43"/>
    <s v="Fall"/>
    <s v="Express"/>
    <x v="5"/>
    <s v="Annually"/>
    <n v="1.2952420952610399E-2"/>
    <x v="1"/>
  </r>
  <r>
    <n v="768"/>
    <n v="27"/>
    <s v="Male"/>
    <s v="Coat"/>
    <s v="Outerwear"/>
    <n v="77"/>
    <s v="Fall"/>
    <s v="Next Day Air"/>
    <x v="1"/>
    <s v="Annually"/>
    <n v="0.88575681519403027"/>
    <x v="1"/>
  </r>
  <r>
    <n v="3580"/>
    <n v="34"/>
    <s v="Female"/>
    <s v="Scarf"/>
    <s v="Accessories"/>
    <n v="66"/>
    <s v="Fall"/>
    <s v="Standard"/>
    <x v="0"/>
    <s v="Every 3 Months"/>
    <n v="0.1043752960932679"/>
    <x v="1"/>
  </r>
  <r>
    <n v="1395"/>
    <n v="26"/>
    <s v="Male"/>
    <s v="Coat"/>
    <s v="Outerwear"/>
    <n v="43"/>
    <s v="Fall"/>
    <s v="Next Day Air"/>
    <x v="1"/>
    <s v="Weekly"/>
    <n v="0.67771667124843038"/>
    <x v="1"/>
  </r>
  <r>
    <n v="2506"/>
    <n v="27"/>
    <s v="Male"/>
    <s v="Handbag"/>
    <s v="Accessories"/>
    <n v="75"/>
    <s v="Summer"/>
    <s v="Express"/>
    <x v="3"/>
    <s v="Quarterly"/>
    <n v="0.37918612396350138"/>
    <x v="1"/>
  </r>
  <r>
    <n v="3290"/>
    <n v="31"/>
    <s v="Female"/>
    <s v="Backpack"/>
    <s v="Accessories"/>
    <n v="50"/>
    <s v="Summer"/>
    <s v="2-Day Shipping"/>
    <x v="5"/>
    <s v="Every 3 Months"/>
    <n v="4.3925285171305894E-2"/>
    <x v="1"/>
  </r>
  <r>
    <n v="3383"/>
    <n v="34"/>
    <s v="Female"/>
    <s v="Sweater"/>
    <s v="Clothing"/>
    <n v="35"/>
    <s v="Spring"/>
    <s v="Express"/>
    <x v="4"/>
    <s v="Weekly"/>
    <n v="0.60886164352734795"/>
    <x v="1"/>
  </r>
  <r>
    <n v="12"/>
    <n v="30"/>
    <s v="Male"/>
    <s v="Shorts"/>
    <s v="Clothing"/>
    <n v="68"/>
    <s v="Winter"/>
    <s v="Store Pickup"/>
    <x v="4"/>
    <s v="Fortnightly"/>
    <n v="1.2132399429449436E-2"/>
    <x v="1"/>
  </r>
  <r>
    <n v="1759"/>
    <n v="27"/>
    <s v="Male"/>
    <s v="Hat"/>
    <s v="Accessories"/>
    <n v="56"/>
    <s v="Winter"/>
    <s v="Free Shipping"/>
    <x v="5"/>
    <s v="Bi-Weekly"/>
    <n v="0.71707975187882145"/>
    <x v="1"/>
  </r>
  <r>
    <n v="2345"/>
    <n v="34"/>
    <s v="Male"/>
    <s v="Sandals"/>
    <s v="Footwear"/>
    <n v="92"/>
    <s v="Fall"/>
    <s v="Express"/>
    <x v="5"/>
    <s v="Bi-Weekly"/>
    <n v="0.29176585617854001"/>
    <x v="1"/>
  </r>
  <r>
    <n v="112"/>
    <n v="26"/>
    <s v="Male"/>
    <s v="Belt"/>
    <s v="Accessories"/>
    <n v="75"/>
    <s v="Summer"/>
    <s v="Free Shipping"/>
    <x v="0"/>
    <s v="Annually"/>
    <n v="0.84204658030989377"/>
    <x v="1"/>
  </r>
  <r>
    <n v="1114"/>
    <n v="28"/>
    <s v="Male"/>
    <s v="Sunglasses"/>
    <s v="Accessories"/>
    <n v="80"/>
    <s v="Summer"/>
    <s v="Next Day Air"/>
    <x v="3"/>
    <s v="Bi-Weekly"/>
    <n v="0.82912462716476332"/>
    <x v="1"/>
  </r>
  <r>
    <n v="751"/>
    <n v="25"/>
    <s v="Male"/>
    <s v="T-shirt"/>
    <s v="Clothing"/>
    <n v="95"/>
    <s v="Fall"/>
    <s v="Free Shipping"/>
    <x v="5"/>
    <s v="Annually"/>
    <n v="0.47757673602050998"/>
    <x v="1"/>
  </r>
  <r>
    <n v="1077"/>
    <n v="33"/>
    <s v="Male"/>
    <s v="Coat"/>
    <s v="Outerwear"/>
    <n v="72"/>
    <s v="Spring"/>
    <s v="Standard"/>
    <x v="5"/>
    <s v="Bi-Weekly"/>
    <n v="0.48462849976914979"/>
    <x v="1"/>
  </r>
  <r>
    <n v="201"/>
    <n v="25"/>
    <s v="Male"/>
    <s v="Dress"/>
    <s v="Clothing"/>
    <n v="61"/>
    <s v="Summer"/>
    <s v="Next Day Air"/>
    <x v="5"/>
    <s v="Monthly"/>
    <n v="0.60490246997596142"/>
    <x v="1"/>
  </r>
  <r>
    <n v="3305"/>
    <n v="30"/>
    <s v="Female"/>
    <s v="Handbag"/>
    <s v="Accessories"/>
    <n v="79"/>
    <s v="Fall"/>
    <s v="Next Day Air"/>
    <x v="4"/>
    <s v="Every 3 Months"/>
    <n v="0.3765660683072295"/>
    <x v="1"/>
  </r>
  <r>
    <n v="3429"/>
    <n v="32"/>
    <s v="Female"/>
    <s v="Jewelry"/>
    <s v="Accessories"/>
    <n v="69"/>
    <s v="Fall"/>
    <s v="Next Day Air"/>
    <x v="5"/>
    <s v="Monthly"/>
    <n v="0.30020618325162785"/>
    <x v="1"/>
  </r>
  <r>
    <n v="2762"/>
    <n v="31"/>
    <s v="Female"/>
    <s v="Sneakers"/>
    <s v="Footwear"/>
    <n v="82"/>
    <s v="Fall"/>
    <s v="Next Day Air"/>
    <x v="0"/>
    <s v="Every 3 Months"/>
    <n v="0.33407677055558926"/>
    <x v="1"/>
  </r>
  <r>
    <n v="1911"/>
    <n v="29"/>
    <s v="Male"/>
    <s v="Sandals"/>
    <s v="Footwear"/>
    <n v="38"/>
    <s v="Fall"/>
    <s v="Express"/>
    <x v="2"/>
    <s v="Quarterly"/>
    <n v="0.98006888761680444"/>
    <x v="1"/>
  </r>
  <r>
    <n v="3517"/>
    <n v="34"/>
    <s v="Female"/>
    <s v="Boots"/>
    <s v="Footwear"/>
    <n v="56"/>
    <s v="Summer"/>
    <s v="Free Shipping"/>
    <x v="3"/>
    <s v="Bi-Weekly"/>
    <n v="0.23725067401922495"/>
    <x v="1"/>
  </r>
  <r>
    <n v="2972"/>
    <n v="30"/>
    <s v="Female"/>
    <s v="Handbag"/>
    <s v="Accessories"/>
    <n v="100"/>
    <s v="Fall"/>
    <s v="Next Day Air"/>
    <x v="3"/>
    <s v="Every 3 Months"/>
    <n v="0.89697101355041819"/>
    <x v="1"/>
  </r>
  <r>
    <n v="931"/>
    <n v="26"/>
    <s v="Male"/>
    <s v="T-shirt"/>
    <s v="Clothing"/>
    <n v="78"/>
    <s v="Fall"/>
    <s v="Store Pickup"/>
    <x v="0"/>
    <s v="Bi-Weekly"/>
    <n v="0.55670047600133998"/>
    <x v="1"/>
  </r>
  <r>
    <n v="1659"/>
    <n v="32"/>
    <s v="Male"/>
    <s v="Jewelry"/>
    <s v="Accessories"/>
    <n v="66"/>
    <s v="Spring"/>
    <s v="Store Pickup"/>
    <x v="1"/>
    <s v="Weekly"/>
    <n v="0.24394828964718573"/>
    <x v="1"/>
  </r>
  <r>
    <n v="3453"/>
    <n v="26"/>
    <s v="Female"/>
    <s v="Jacket"/>
    <s v="Outerwear"/>
    <n v="20"/>
    <s v="Spring"/>
    <s v="Next Day Air"/>
    <x v="5"/>
    <s v="Fortnightly"/>
    <n v="0.99791911250451681"/>
    <x v="1"/>
  </r>
  <r>
    <n v="1541"/>
    <n v="28"/>
    <s v="Male"/>
    <s v="Shorts"/>
    <s v="Clothing"/>
    <n v="95"/>
    <s v="Winter"/>
    <s v="Next Day Air"/>
    <x v="4"/>
    <s v="Monthly"/>
    <n v="0.80909153454769112"/>
    <x v="1"/>
  </r>
  <r>
    <n v="1065"/>
    <n v="34"/>
    <s v="Male"/>
    <s v="Hat"/>
    <s v="Accessories"/>
    <n v="28"/>
    <s v="Spring"/>
    <s v="Express"/>
    <x v="0"/>
    <s v="Every 3 Months"/>
    <n v="0.40849913646984459"/>
    <x v="1"/>
  </r>
  <r>
    <n v="729"/>
    <n v="29"/>
    <s v="Male"/>
    <s v="Jeans"/>
    <s v="Clothing"/>
    <n v="78"/>
    <s v="Winter"/>
    <s v="Next Day Air"/>
    <x v="3"/>
    <s v="Every 3 Months"/>
    <n v="0.92576101371190245"/>
    <x v="1"/>
  </r>
  <r>
    <n v="1721"/>
    <n v="25"/>
    <s v="Male"/>
    <s v="Shorts"/>
    <s v="Clothing"/>
    <n v="84"/>
    <s v="Winter"/>
    <s v="Express"/>
    <x v="2"/>
    <s v="Bi-Weekly"/>
    <n v="0.56213079383661146"/>
    <x v="1"/>
  </r>
  <r>
    <n v="793"/>
    <n v="34"/>
    <s v="Male"/>
    <s v="Sneakers"/>
    <s v="Footwear"/>
    <n v="45"/>
    <s v="Spring"/>
    <s v="Next Day Air"/>
    <x v="5"/>
    <s v="Weekly"/>
    <n v="0.7199503554032981"/>
    <x v="1"/>
  </r>
  <r>
    <n v="668"/>
    <n v="34"/>
    <s v="Male"/>
    <s v="Sunglasses"/>
    <s v="Accessories"/>
    <n v="76"/>
    <s v="Winter"/>
    <s v="Standard"/>
    <x v="4"/>
    <s v="Quarterly"/>
    <n v="0.107342468305755"/>
    <x v="1"/>
  </r>
  <r>
    <n v="539"/>
    <n v="27"/>
    <s v="Male"/>
    <s v="Socks"/>
    <s v="Clothing"/>
    <n v="22"/>
    <s v="Spring"/>
    <s v="Free Shipping"/>
    <x v="1"/>
    <s v="Weekly"/>
    <n v="0.94502621114354446"/>
    <x v="1"/>
  </r>
  <r>
    <n v="253"/>
    <n v="32"/>
    <s v="Male"/>
    <s v="Shorts"/>
    <s v="Clothing"/>
    <n v="41"/>
    <s v="Summer"/>
    <s v="Free Shipping"/>
    <x v="5"/>
    <s v="Fortnightly"/>
    <n v="0.62423344903412803"/>
    <x v="1"/>
  </r>
  <r>
    <n v="32"/>
    <n v="33"/>
    <s v="Male"/>
    <s v="Dress"/>
    <s v="Clothing"/>
    <n v="79"/>
    <s v="Winter"/>
    <s v="Store Pickup"/>
    <x v="5"/>
    <s v="Monthly"/>
    <n v="0.28308035580531454"/>
    <x v="1"/>
  </r>
  <r>
    <n v="3252"/>
    <n v="25"/>
    <s v="Female"/>
    <s v="Coat"/>
    <s v="Outerwear"/>
    <n v="20"/>
    <s v="Winter"/>
    <s v="Standard"/>
    <x v="5"/>
    <s v="Quarterly"/>
    <n v="0.9800279575279387"/>
    <x v="1"/>
  </r>
  <r>
    <n v="1568"/>
    <n v="30"/>
    <s v="Male"/>
    <s v="Backpack"/>
    <s v="Accessories"/>
    <n v="33"/>
    <s v="Spring"/>
    <s v="Standard"/>
    <x v="1"/>
    <s v="Monthly"/>
    <n v="5.0922269371770579E-2"/>
    <x v="1"/>
  </r>
  <r>
    <n v="3739"/>
    <n v="34"/>
    <s v="Female"/>
    <s v="Shorts"/>
    <s v="Clothing"/>
    <n v="45"/>
    <s v="Spring"/>
    <s v="Free Shipping"/>
    <x v="1"/>
    <s v="Fortnightly"/>
    <n v="0.94566607614975129"/>
    <x v="1"/>
  </r>
  <r>
    <n v="781"/>
    <n v="34"/>
    <s v="Male"/>
    <s v="Shoes"/>
    <s v="Footwear"/>
    <n v="26"/>
    <s v="Spring"/>
    <s v="Free Shipping"/>
    <x v="1"/>
    <s v="Quarterly"/>
    <n v="0.15749954878468675"/>
    <x v="1"/>
  </r>
  <r>
    <n v="1677"/>
    <n v="27"/>
    <s v="Male"/>
    <s v="Sunglasses"/>
    <s v="Accessories"/>
    <n v="44"/>
    <s v="Winter"/>
    <s v="Next Day Air"/>
    <x v="4"/>
    <s v="Weekly"/>
    <n v="0.27206491199943228"/>
    <x v="1"/>
  </r>
  <r>
    <n v="2544"/>
    <n v="27"/>
    <s v="Male"/>
    <s v="Scarf"/>
    <s v="Accessories"/>
    <n v="56"/>
    <s v="Spring"/>
    <s v="Next Day Air"/>
    <x v="3"/>
    <s v="Bi-Weekly"/>
    <n v="0.60845662309435022"/>
    <x v="1"/>
  </r>
  <r>
    <n v="617"/>
    <n v="29"/>
    <s v="Male"/>
    <s v="Gloves"/>
    <s v="Accessories"/>
    <n v="72"/>
    <s v="Spring"/>
    <s v="Free Shipping"/>
    <x v="0"/>
    <s v="Every 3 Months"/>
    <n v="0.89775165678607072"/>
    <x v="1"/>
  </r>
  <r>
    <n v="2752"/>
    <n v="27"/>
    <s v="Female"/>
    <s v="Dress"/>
    <s v="Clothing"/>
    <n v="52"/>
    <s v="Fall"/>
    <s v="Free Shipping"/>
    <x v="5"/>
    <s v="Monthly"/>
    <n v="0.61887535402961291"/>
    <x v="1"/>
  </r>
  <r>
    <n v="1993"/>
    <n v="33"/>
    <s v="Male"/>
    <s v="Hoodie"/>
    <s v="Clothing"/>
    <n v="98"/>
    <s v="Winter"/>
    <s v="2-Day Shipping"/>
    <x v="5"/>
    <s v="Monthly"/>
    <n v="0.43923370433015763"/>
    <x v="1"/>
  </r>
  <r>
    <n v="1528"/>
    <n v="26"/>
    <s v="Male"/>
    <s v="Hat"/>
    <s v="Accessories"/>
    <n v="75"/>
    <s v="Fall"/>
    <s v="2-Day Shipping"/>
    <x v="2"/>
    <s v="Fortnightly"/>
    <n v="0.22628611932749032"/>
    <x v="1"/>
  </r>
  <r>
    <n v="1230"/>
    <n v="34"/>
    <s v="Male"/>
    <s v="Jewelry"/>
    <s v="Accessories"/>
    <n v="52"/>
    <s v="Winter"/>
    <s v="Express"/>
    <x v="4"/>
    <s v="Annually"/>
    <n v="0.57629851587455716"/>
    <x v="1"/>
  </r>
  <r>
    <n v="277"/>
    <n v="25"/>
    <s v="Male"/>
    <s v="Skirt"/>
    <s v="Clothing"/>
    <n v="30"/>
    <s v="Fall"/>
    <s v="Express"/>
    <x v="4"/>
    <s v="Fortnightly"/>
    <n v="7.2680186196923846E-2"/>
    <x v="1"/>
  </r>
  <r>
    <n v="102"/>
    <n v="27"/>
    <s v="Male"/>
    <s v="Coat"/>
    <s v="Outerwear"/>
    <n v="85"/>
    <s v="Spring"/>
    <s v="Express"/>
    <x v="0"/>
    <s v="Bi-Weekly"/>
    <n v="0.87185934284770972"/>
    <x v="1"/>
  </r>
  <r>
    <n v="3250"/>
    <n v="26"/>
    <s v="Female"/>
    <s v="Backpack"/>
    <s v="Accessories"/>
    <n v="83"/>
    <s v="Summer"/>
    <s v="Express"/>
    <x v="0"/>
    <s v="Quarterly"/>
    <n v="0.75658792117706652"/>
    <x v="1"/>
  </r>
  <r>
    <n v="1995"/>
    <n v="33"/>
    <s v="Male"/>
    <s v="Sunglasses"/>
    <s v="Accessories"/>
    <n v="66"/>
    <s v="Fall"/>
    <s v="Next Day Air"/>
    <x v="0"/>
    <s v="Weekly"/>
    <n v="2.8400084960297223E-3"/>
    <x v="1"/>
  </r>
  <r>
    <n v="1317"/>
    <n v="28"/>
    <s v="Male"/>
    <s v="Belt"/>
    <s v="Accessories"/>
    <n v="32"/>
    <s v="Spring"/>
    <s v="Standard"/>
    <x v="2"/>
    <s v="Bi-Weekly"/>
    <n v="0.3180251912970643"/>
    <x v="1"/>
  </r>
  <r>
    <n v="1952"/>
    <n v="33"/>
    <s v="Male"/>
    <s v="Gloves"/>
    <s v="Accessories"/>
    <n v="53"/>
    <s v="Summer"/>
    <s v="Next Day Air"/>
    <x v="4"/>
    <s v="Bi-Weekly"/>
    <n v="8.2038525330527801E-3"/>
    <x v="1"/>
  </r>
  <r>
    <n v="1228"/>
    <n v="27"/>
    <s v="Male"/>
    <s v="Blouse"/>
    <s v="Clothing"/>
    <n v="37"/>
    <s v="Spring"/>
    <s v="Store Pickup"/>
    <x v="4"/>
    <s v="Bi-Weekly"/>
    <n v="0.83420821962395775"/>
    <x v="1"/>
  </r>
  <r>
    <n v="1109"/>
    <n v="27"/>
    <s v="Male"/>
    <s v="Shorts"/>
    <s v="Clothing"/>
    <n v="25"/>
    <s v="Fall"/>
    <s v="Standard"/>
    <x v="1"/>
    <s v="Fortnightly"/>
    <n v="2.9026817266397664E-4"/>
    <x v="1"/>
  </r>
  <r>
    <n v="908"/>
    <n v="32"/>
    <s v="Male"/>
    <s v="Sweater"/>
    <s v="Clothing"/>
    <n v="43"/>
    <s v="Winter"/>
    <s v="Express"/>
    <x v="0"/>
    <s v="Bi-Weekly"/>
    <n v="0.63966899957038337"/>
    <x v="1"/>
  </r>
  <r>
    <n v="1977"/>
    <n v="32"/>
    <s v="Male"/>
    <s v="Handbag"/>
    <s v="Accessories"/>
    <n v="51"/>
    <s v="Spring"/>
    <s v="Next Day Air"/>
    <x v="3"/>
    <s v="Fortnightly"/>
    <n v="0.90938747944136278"/>
    <x v="1"/>
  </r>
  <r>
    <n v="1366"/>
    <n v="28"/>
    <s v="Male"/>
    <s v="Handbag"/>
    <s v="Accessories"/>
    <n v="69"/>
    <s v="Winter"/>
    <s v="Store Pickup"/>
    <x v="4"/>
    <s v="Fortnightly"/>
    <n v="0.68276397527838095"/>
    <x v="1"/>
  </r>
  <r>
    <n v="2795"/>
    <n v="33"/>
    <s v="Female"/>
    <s v="Jacket"/>
    <s v="Outerwear"/>
    <n v="24"/>
    <s v="Fall"/>
    <s v="Standard"/>
    <x v="1"/>
    <s v="Fortnightly"/>
    <n v="0.9137252726536107"/>
    <x v="1"/>
  </r>
  <r>
    <n v="3132"/>
    <n v="34"/>
    <s v="Female"/>
    <s v="Jacket"/>
    <s v="Outerwear"/>
    <n v="59"/>
    <s v="Fall"/>
    <s v="Store Pickup"/>
    <x v="4"/>
    <s v="Every 3 Months"/>
    <n v="0.50364522561122349"/>
    <x v="1"/>
  </r>
  <r>
    <n v="3126"/>
    <n v="33"/>
    <s v="Female"/>
    <s v="Coat"/>
    <s v="Outerwear"/>
    <n v="26"/>
    <s v="Spring"/>
    <s v="Standard"/>
    <x v="1"/>
    <s v="Quarterly"/>
    <n v="0.9704867466621705"/>
    <x v="1"/>
  </r>
  <r>
    <n v="2924"/>
    <n v="28"/>
    <s v="Female"/>
    <s v="Shirt"/>
    <s v="Clothing"/>
    <n v="70"/>
    <s v="Spring"/>
    <s v="2-Day Shipping"/>
    <x v="1"/>
    <s v="Quarterly"/>
    <n v="2.0410537733820955E-2"/>
    <x v="1"/>
  </r>
  <r>
    <n v="3326"/>
    <n v="29"/>
    <s v="Female"/>
    <s v="Sandals"/>
    <s v="Footwear"/>
    <n v="97"/>
    <s v="Fall"/>
    <s v="2-Day Shipping"/>
    <x v="5"/>
    <s v="Monthly"/>
    <n v="0.40839091632495284"/>
    <x v="1"/>
  </r>
  <r>
    <n v="2268"/>
    <n v="32"/>
    <s v="Male"/>
    <s v="Gloves"/>
    <s v="Accessories"/>
    <n v="49"/>
    <s v="Spring"/>
    <s v="Express"/>
    <x v="5"/>
    <s v="Weekly"/>
    <n v="0.53885499005370796"/>
    <x v="1"/>
  </r>
  <r>
    <n v="3282"/>
    <n v="27"/>
    <s v="Female"/>
    <s v="Pants"/>
    <s v="Clothing"/>
    <n v="69"/>
    <s v="Winter"/>
    <s v="Free Shipping"/>
    <x v="4"/>
    <s v="Annually"/>
    <n v="0.19778057744322031"/>
    <x v="1"/>
  </r>
  <r>
    <n v="2455"/>
    <n v="32"/>
    <s v="Male"/>
    <s v="Gloves"/>
    <s v="Accessories"/>
    <n v="72"/>
    <s v="Winter"/>
    <s v="Express"/>
    <x v="5"/>
    <s v="Annually"/>
    <n v="0.64147662085307544"/>
    <x v="1"/>
  </r>
  <r>
    <n v="826"/>
    <n v="27"/>
    <s v="Male"/>
    <s v="Belt"/>
    <s v="Accessories"/>
    <n v="94"/>
    <s v="Fall"/>
    <s v="Next Day Air"/>
    <x v="1"/>
    <s v="Monthly"/>
    <n v="0.90863707272899152"/>
    <x v="1"/>
  </r>
  <r>
    <n v="2450"/>
    <n v="26"/>
    <s v="Male"/>
    <s v="Coat"/>
    <s v="Outerwear"/>
    <n v="56"/>
    <s v="Fall"/>
    <s v="Express"/>
    <x v="5"/>
    <s v="Fortnightly"/>
    <n v="0.34997322748575876"/>
    <x v="1"/>
  </r>
  <r>
    <n v="2631"/>
    <n v="29"/>
    <s v="Male"/>
    <s v="Skirt"/>
    <s v="Clothing"/>
    <n v="82"/>
    <s v="Spring"/>
    <s v="Free Shipping"/>
    <x v="1"/>
    <s v="Quarterly"/>
    <n v="0.71715120514186548"/>
    <x v="1"/>
  </r>
  <r>
    <n v="251"/>
    <n v="33"/>
    <s v="Male"/>
    <s v="Skirt"/>
    <s v="Clothing"/>
    <n v="25"/>
    <s v="Fall"/>
    <s v="Express"/>
    <x v="4"/>
    <s v="Weekly"/>
    <n v="0.79616843893538436"/>
    <x v="1"/>
  </r>
  <r>
    <n v="2080"/>
    <n v="32"/>
    <s v="Male"/>
    <s v="Jeans"/>
    <s v="Clothing"/>
    <n v="24"/>
    <s v="Summer"/>
    <s v="Next Day Air"/>
    <x v="3"/>
    <s v="Quarterly"/>
    <n v="0.10884541329446773"/>
    <x v="1"/>
  </r>
  <r>
    <n v="1468"/>
    <n v="30"/>
    <s v="Male"/>
    <s v="Jewelry"/>
    <s v="Accessories"/>
    <n v="27"/>
    <s v="Winter"/>
    <s v="Store Pickup"/>
    <x v="2"/>
    <s v="Fortnightly"/>
    <n v="0.41156044196841857"/>
    <x v="1"/>
  </r>
  <r>
    <n v="3322"/>
    <n v="32"/>
    <s v="Female"/>
    <s v="Coat"/>
    <s v="Outerwear"/>
    <n v="100"/>
    <s v="Winter"/>
    <s v="Next Day Air"/>
    <x v="5"/>
    <s v="Annually"/>
    <n v="0.78035326522040216"/>
    <x v="1"/>
  </r>
  <r>
    <n v="3017"/>
    <n v="30"/>
    <s v="Female"/>
    <s v="Blouse"/>
    <s v="Clothing"/>
    <n v="26"/>
    <s v="Summer"/>
    <s v="Store Pickup"/>
    <x v="4"/>
    <s v="Quarterly"/>
    <n v="0.87724680181493264"/>
    <x v="1"/>
  </r>
  <r>
    <n v="2856"/>
    <n v="29"/>
    <s v="Female"/>
    <s v="Boots"/>
    <s v="Footwear"/>
    <n v="95"/>
    <s v="Winter"/>
    <s v="2-Day Shipping"/>
    <x v="3"/>
    <s v="Quarterly"/>
    <n v="0.45908511414560504"/>
    <x v="1"/>
  </r>
  <r>
    <n v="3734"/>
    <n v="25"/>
    <s v="Female"/>
    <s v="Socks"/>
    <s v="Clothing"/>
    <n v="58"/>
    <s v="Fall"/>
    <s v="Next Day Air"/>
    <x v="2"/>
    <s v="Every 3 Months"/>
    <n v="8.6592272456312847E-2"/>
    <x v="1"/>
  </r>
  <r>
    <n v="1554"/>
    <n v="27"/>
    <s v="Male"/>
    <s v="Blouse"/>
    <s v="Clothing"/>
    <n v="45"/>
    <s v="Spring"/>
    <s v="Free Shipping"/>
    <x v="2"/>
    <s v="Quarterly"/>
    <n v="0.88565775535320002"/>
    <x v="1"/>
  </r>
  <r>
    <n v="1715"/>
    <n v="30"/>
    <s v="Male"/>
    <s v="Jeans"/>
    <s v="Clothing"/>
    <n v="71"/>
    <s v="Summer"/>
    <s v="Standard"/>
    <x v="1"/>
    <s v="Monthly"/>
    <n v="0.73491132068562037"/>
    <x v="1"/>
  </r>
  <r>
    <n v="1596"/>
    <n v="34"/>
    <s v="Male"/>
    <s v="Backpack"/>
    <s v="Accessories"/>
    <n v="35"/>
    <s v="Spring"/>
    <s v="Standard"/>
    <x v="2"/>
    <s v="Fortnightly"/>
    <n v="0.20106289240638608"/>
    <x v="1"/>
  </r>
  <r>
    <n v="2635"/>
    <n v="26"/>
    <s v="Male"/>
    <s v="Sandals"/>
    <s v="Footwear"/>
    <n v="58"/>
    <s v="Summer"/>
    <s v="Store Pickup"/>
    <x v="3"/>
    <s v="Every 3 Months"/>
    <n v="0.61732243590408897"/>
    <x v="1"/>
  </r>
  <r>
    <n v="3577"/>
    <n v="29"/>
    <s v="Female"/>
    <s v="Boots"/>
    <s v="Footwear"/>
    <n v="24"/>
    <s v="Spring"/>
    <s v="Express"/>
    <x v="5"/>
    <s v="Bi-Weekly"/>
    <n v="0.14552241309879821"/>
    <x v="1"/>
  </r>
  <r>
    <n v="1512"/>
    <n v="34"/>
    <s v="Male"/>
    <s v="Dress"/>
    <s v="Clothing"/>
    <n v="91"/>
    <s v="Winter"/>
    <s v="Express"/>
    <x v="0"/>
    <s v="Weekly"/>
    <n v="0.89460417920530322"/>
    <x v="1"/>
  </r>
  <r>
    <n v="696"/>
    <n v="30"/>
    <s v="Male"/>
    <s v="Shorts"/>
    <s v="Clothing"/>
    <n v="67"/>
    <s v="Summer"/>
    <s v="Next Day Air"/>
    <x v="2"/>
    <s v="Every 3 Months"/>
    <n v="0.27871726243689177"/>
    <x v="1"/>
  </r>
  <r>
    <n v="469"/>
    <n v="34"/>
    <s v="Male"/>
    <s v="Backpack"/>
    <s v="Accessories"/>
    <n v="38"/>
    <s v="Fall"/>
    <s v="Free Shipping"/>
    <x v="1"/>
    <s v="Quarterly"/>
    <n v="0.91366088869822848"/>
    <x v="1"/>
  </r>
  <r>
    <n v="1440"/>
    <n v="25"/>
    <s v="Male"/>
    <s v="Boots"/>
    <s v="Footwear"/>
    <n v="48"/>
    <s v="Summer"/>
    <s v="Next Day Air"/>
    <x v="1"/>
    <s v="Fortnightly"/>
    <n v="0.63241229809427824"/>
    <x v="1"/>
  </r>
  <r>
    <n v="761"/>
    <n v="33"/>
    <s v="Male"/>
    <s v="Gloves"/>
    <s v="Accessories"/>
    <n v="50"/>
    <s v="Fall"/>
    <s v="Free Shipping"/>
    <x v="1"/>
    <s v="Annually"/>
    <n v="1.8736072509159984E-2"/>
    <x v="1"/>
  </r>
  <r>
    <n v="2727"/>
    <n v="33"/>
    <s v="Female"/>
    <s v="Belt"/>
    <s v="Accessories"/>
    <n v="92"/>
    <s v="Winter"/>
    <s v="Free Shipping"/>
    <x v="3"/>
    <s v="Bi-Weekly"/>
    <n v="0.70908835013996452"/>
    <x v="1"/>
  </r>
  <r>
    <n v="315"/>
    <n v="30"/>
    <s v="Male"/>
    <s v="Pants"/>
    <s v="Clothing"/>
    <n v="24"/>
    <s v="Summer"/>
    <s v="Store Pickup"/>
    <x v="2"/>
    <s v="Every 3 Months"/>
    <n v="0.67980246217601237"/>
    <x v="1"/>
  </r>
  <r>
    <n v="1030"/>
    <n v="29"/>
    <s v="Male"/>
    <s v="Gloves"/>
    <s v="Accessories"/>
    <n v="22"/>
    <s v="Spring"/>
    <s v="2-Day Shipping"/>
    <x v="5"/>
    <s v="Bi-Weekly"/>
    <n v="0.84313569335858718"/>
    <x v="1"/>
  </r>
  <r>
    <n v="494"/>
    <n v="28"/>
    <s v="Male"/>
    <s v="Backpack"/>
    <s v="Accessories"/>
    <n v="48"/>
    <s v="Summer"/>
    <s v="Store Pickup"/>
    <x v="1"/>
    <s v="Bi-Weekly"/>
    <n v="0.31811859655454156"/>
    <x v="1"/>
  </r>
  <r>
    <n v="2968"/>
    <n v="34"/>
    <s v="Female"/>
    <s v="Sneakers"/>
    <s v="Footwear"/>
    <n v="36"/>
    <s v="Summer"/>
    <s v="Free Shipping"/>
    <x v="5"/>
    <s v="Annually"/>
    <n v="8.5751973814142013E-2"/>
    <x v="1"/>
  </r>
  <r>
    <n v="2612"/>
    <n v="33"/>
    <s v="Male"/>
    <s v="Jacket"/>
    <s v="Outerwear"/>
    <n v="99"/>
    <s v="Fall"/>
    <s v="2-Day Shipping"/>
    <x v="1"/>
    <s v="Fortnightly"/>
    <n v="0.97755700528517186"/>
    <x v="1"/>
  </r>
  <r>
    <n v="300"/>
    <n v="25"/>
    <s v="Male"/>
    <s v="Sneakers"/>
    <s v="Footwear"/>
    <n v="80"/>
    <s v="Summer"/>
    <s v="Next Day Air"/>
    <x v="3"/>
    <s v="Fortnightly"/>
    <n v="0.42841842354302762"/>
    <x v="1"/>
  </r>
  <r>
    <n v="2843"/>
    <n v="28"/>
    <s v="Female"/>
    <s v="Coat"/>
    <s v="Outerwear"/>
    <n v="100"/>
    <s v="Fall"/>
    <s v="Standard"/>
    <x v="2"/>
    <s v="Quarterly"/>
    <n v="0.37635197611864657"/>
    <x v="1"/>
  </r>
  <r>
    <n v="940"/>
    <n v="25"/>
    <s v="Male"/>
    <s v="T-shirt"/>
    <s v="Clothing"/>
    <n v="89"/>
    <s v="Winter"/>
    <s v="Next Day Air"/>
    <x v="0"/>
    <s v="Monthly"/>
    <n v="0.43555459139101194"/>
    <x v="1"/>
  </r>
  <r>
    <n v="2478"/>
    <n v="25"/>
    <s v="Male"/>
    <s v="Gloves"/>
    <s v="Accessories"/>
    <n v="40"/>
    <s v="Spring"/>
    <s v="2-Day Shipping"/>
    <x v="3"/>
    <s v="Weekly"/>
    <n v="0.60062244485239746"/>
    <x v="1"/>
  </r>
  <r>
    <n v="3670"/>
    <n v="25"/>
    <s v="Female"/>
    <s v="Socks"/>
    <s v="Clothing"/>
    <n v="52"/>
    <s v="Fall"/>
    <s v="Store Pickup"/>
    <x v="3"/>
    <s v="Quarterly"/>
    <n v="0.49014452701180133"/>
    <x v="1"/>
  </r>
  <r>
    <n v="3464"/>
    <n v="27"/>
    <s v="Female"/>
    <s v="Jewelry"/>
    <s v="Accessories"/>
    <n v="27"/>
    <s v="Fall"/>
    <s v="2-Day Shipping"/>
    <x v="3"/>
    <s v="Fortnightly"/>
    <n v="0.61449447797928225"/>
    <x v="1"/>
  </r>
  <r>
    <n v="1475"/>
    <n v="31"/>
    <s v="Male"/>
    <s v="Sweater"/>
    <s v="Clothing"/>
    <n v="72"/>
    <s v="Fall"/>
    <s v="Next Day Air"/>
    <x v="0"/>
    <s v="Monthly"/>
    <n v="0.3356820532307071"/>
    <x v="1"/>
  </r>
  <r>
    <n v="2211"/>
    <n v="30"/>
    <s v="Male"/>
    <s v="Sunglasses"/>
    <s v="Accessories"/>
    <n v="25"/>
    <s v="Summer"/>
    <s v="Store Pickup"/>
    <x v="3"/>
    <s v="Fortnightly"/>
    <n v="8.0060623588973812E-2"/>
    <x v="1"/>
  </r>
  <r>
    <n v="1944"/>
    <n v="32"/>
    <s v="Male"/>
    <s v="Socks"/>
    <s v="Clothing"/>
    <n v="53"/>
    <s v="Summer"/>
    <s v="Next Day Air"/>
    <x v="1"/>
    <s v="Annually"/>
    <n v="0.14133365473502635"/>
    <x v="1"/>
  </r>
  <r>
    <n v="2764"/>
    <n v="28"/>
    <s v="Female"/>
    <s v="Handbag"/>
    <s v="Accessories"/>
    <n v="52"/>
    <s v="Fall"/>
    <s v="2-Day Shipping"/>
    <x v="5"/>
    <s v="Quarterly"/>
    <n v="0.28190895640961822"/>
    <x v="1"/>
  </r>
  <r>
    <n v="804"/>
    <n v="32"/>
    <s v="Male"/>
    <s v="Shorts"/>
    <s v="Clothing"/>
    <n v="38"/>
    <s v="Winter"/>
    <s v="Express"/>
    <x v="5"/>
    <s v="Every 3 Months"/>
    <n v="0.56916094495351499"/>
    <x v="1"/>
  </r>
  <r>
    <n v="2367"/>
    <n v="30"/>
    <s v="Male"/>
    <s v="Shoes"/>
    <s v="Footwear"/>
    <n v="66"/>
    <s v="Winter"/>
    <s v="Express"/>
    <x v="0"/>
    <s v="Fortnightly"/>
    <n v="0.11810217245334376"/>
    <x v="1"/>
  </r>
  <r>
    <n v="2910"/>
    <n v="27"/>
    <s v="Female"/>
    <s v="Backpack"/>
    <s v="Accessories"/>
    <n v="78"/>
    <s v="Winter"/>
    <s v="Next Day Air"/>
    <x v="0"/>
    <s v="Every 3 Months"/>
    <n v="0.23290121448313394"/>
    <x v="1"/>
  </r>
  <r>
    <n v="2983"/>
    <n v="33"/>
    <s v="Female"/>
    <s v="Dress"/>
    <s v="Clothing"/>
    <n v="45"/>
    <s v="Summer"/>
    <s v="Store Pickup"/>
    <x v="0"/>
    <s v="Weekly"/>
    <n v="0.45954338803160277"/>
    <x v="1"/>
  </r>
  <r>
    <n v="63"/>
    <n v="30"/>
    <s v="Male"/>
    <s v="Sneakers"/>
    <s v="Footwear"/>
    <n v="21"/>
    <s v="Spring"/>
    <s v="Free Shipping"/>
    <x v="0"/>
    <s v="Fortnightly"/>
    <n v="0.50327327875302874"/>
    <x v="1"/>
  </r>
  <r>
    <n v="2192"/>
    <n v="26"/>
    <s v="Male"/>
    <s v="Blouse"/>
    <s v="Clothing"/>
    <n v="69"/>
    <s v="Summer"/>
    <s v="Next Day Air"/>
    <x v="1"/>
    <s v="Bi-Weekly"/>
    <n v="0.74737570806926923"/>
    <x v="1"/>
  </r>
  <r>
    <n v="1545"/>
    <n v="30"/>
    <s v="Male"/>
    <s v="Jewelry"/>
    <s v="Accessories"/>
    <n v="24"/>
    <s v="Spring"/>
    <s v="Standard"/>
    <x v="2"/>
    <s v="Bi-Weekly"/>
    <n v="0.76274985133882889"/>
    <x v="1"/>
  </r>
  <r>
    <n v="3684"/>
    <n v="30"/>
    <s v="Female"/>
    <s v="Socks"/>
    <s v="Clothing"/>
    <n v="77"/>
    <s v="Winter"/>
    <s v="Free Shipping"/>
    <x v="5"/>
    <s v="Fortnightly"/>
    <n v="0.39988354720125452"/>
    <x v="1"/>
  </r>
  <r>
    <n v="3730"/>
    <n v="28"/>
    <s v="Female"/>
    <s v="Boots"/>
    <s v="Footwear"/>
    <n v="82"/>
    <s v="Spring"/>
    <s v="2-Day Shipping"/>
    <x v="1"/>
    <s v="Quarterly"/>
    <n v="0.85040047161172572"/>
    <x v="1"/>
  </r>
  <r>
    <n v="1352"/>
    <n v="30"/>
    <s v="Male"/>
    <s v="Coat"/>
    <s v="Outerwear"/>
    <n v="31"/>
    <s v="Summer"/>
    <s v="2-Day Shipping"/>
    <x v="4"/>
    <s v="Quarterly"/>
    <n v="0.99373032707382392"/>
    <x v="1"/>
  </r>
  <r>
    <n v="1331"/>
    <n v="30"/>
    <s v="Male"/>
    <s v="Handbag"/>
    <s v="Accessories"/>
    <n v="65"/>
    <s v="Fall"/>
    <s v="Standard"/>
    <x v="3"/>
    <s v="Bi-Weekly"/>
    <n v="6.1706842780366422E-2"/>
    <x v="1"/>
  </r>
  <r>
    <n v="682"/>
    <n v="30"/>
    <s v="Male"/>
    <s v="Shirt"/>
    <s v="Clothing"/>
    <n v="59"/>
    <s v="Winter"/>
    <s v="2-Day Shipping"/>
    <x v="0"/>
    <s v="Every 3 Months"/>
    <n v="0.4168938200104374"/>
    <x v="1"/>
  </r>
  <r>
    <n v="3414"/>
    <n v="34"/>
    <s v="Female"/>
    <s v="Gloves"/>
    <s v="Accessories"/>
    <n v="90"/>
    <s v="Winter"/>
    <s v="Express"/>
    <x v="3"/>
    <s v="Bi-Weekly"/>
    <n v="0.51880575460935907"/>
    <x v="1"/>
  </r>
  <r>
    <n v="497"/>
    <n v="30"/>
    <s v="Male"/>
    <s v="Dress"/>
    <s v="Clothing"/>
    <n v="63"/>
    <s v="Fall"/>
    <s v="Express"/>
    <x v="5"/>
    <s v="Fortnightly"/>
    <n v="0.70433862154195148"/>
    <x v="1"/>
  </r>
  <r>
    <n v="3528"/>
    <n v="25"/>
    <s v="Female"/>
    <s v="Blouse"/>
    <s v="Clothing"/>
    <n v="97"/>
    <s v="Spring"/>
    <s v="Free Shipping"/>
    <x v="1"/>
    <s v="Weekly"/>
    <n v="0.55653639528952192"/>
    <x v="1"/>
  </r>
  <r>
    <n v="2209"/>
    <n v="28"/>
    <s v="Male"/>
    <s v="Scarf"/>
    <s v="Accessories"/>
    <n v="46"/>
    <s v="Summer"/>
    <s v="2-Day Shipping"/>
    <x v="3"/>
    <s v="Monthly"/>
    <n v="0.32216882214700415"/>
    <x v="1"/>
  </r>
  <r>
    <n v="1994"/>
    <n v="32"/>
    <s v="Male"/>
    <s v="Blouse"/>
    <s v="Clothing"/>
    <n v="96"/>
    <s v="Spring"/>
    <s v="Express"/>
    <x v="1"/>
    <s v="Weekly"/>
    <n v="0.44423858649093584"/>
    <x v="1"/>
  </r>
  <r>
    <n v="1399"/>
    <n v="30"/>
    <s v="Male"/>
    <s v="Dress"/>
    <s v="Clothing"/>
    <n v="45"/>
    <s v="Summer"/>
    <s v="Free Shipping"/>
    <x v="0"/>
    <s v="Weekly"/>
    <n v="0.4289457026058725"/>
    <x v="1"/>
  </r>
  <r>
    <n v="546"/>
    <n v="33"/>
    <s v="Male"/>
    <s v="Coat"/>
    <s v="Outerwear"/>
    <n v="32"/>
    <s v="Summer"/>
    <s v="2-Day Shipping"/>
    <x v="2"/>
    <s v="Annually"/>
    <n v="0.77503314007293311"/>
    <x v="1"/>
  </r>
  <r>
    <n v="997"/>
    <n v="29"/>
    <s v="Male"/>
    <s v="Sandals"/>
    <s v="Footwear"/>
    <n v="91"/>
    <s v="Summer"/>
    <s v="Standard"/>
    <x v="4"/>
    <s v="Quarterly"/>
    <n v="0.31086373293105807"/>
    <x v="1"/>
  </r>
  <r>
    <n v="799"/>
    <n v="29"/>
    <s v="Male"/>
    <s v="Socks"/>
    <s v="Clothing"/>
    <n v="39"/>
    <s v="Spring"/>
    <s v="2-Day Shipping"/>
    <x v="3"/>
    <s v="Every 3 Months"/>
    <n v="0.52696268005091296"/>
    <x v="1"/>
  </r>
  <r>
    <n v="717"/>
    <n v="30"/>
    <s v="Male"/>
    <s v="Jewelry"/>
    <s v="Accessories"/>
    <n v="29"/>
    <s v="Spring"/>
    <s v="Express"/>
    <x v="5"/>
    <s v="Bi-Weekly"/>
    <n v="4.6349346247759882E-2"/>
    <x v="1"/>
  </r>
  <r>
    <n v="2008"/>
    <n v="26"/>
    <s v="Male"/>
    <s v="Shirt"/>
    <s v="Clothing"/>
    <n v="25"/>
    <s v="Summer"/>
    <s v="2-Day Shipping"/>
    <x v="3"/>
    <s v="Quarterly"/>
    <n v="0.84148685223654274"/>
    <x v="1"/>
  </r>
  <r>
    <n v="450"/>
    <n v="26"/>
    <s v="Male"/>
    <s v="Jewelry"/>
    <s v="Accessories"/>
    <n v="45"/>
    <s v="Summer"/>
    <s v="2-Day Shipping"/>
    <x v="4"/>
    <s v="Monthly"/>
    <n v="0.84904179023087045"/>
    <x v="1"/>
  </r>
  <r>
    <n v="278"/>
    <n v="29"/>
    <s v="Male"/>
    <s v="Shirt"/>
    <s v="Clothing"/>
    <n v="29"/>
    <s v="Winter"/>
    <s v="Store Pickup"/>
    <x v="4"/>
    <s v="Bi-Weekly"/>
    <n v="0.83700581162214704"/>
    <x v="1"/>
  </r>
  <r>
    <n v="584"/>
    <n v="25"/>
    <s v="Male"/>
    <s v="Shorts"/>
    <s v="Clothing"/>
    <n v="78"/>
    <s v="Spring"/>
    <s v="Store Pickup"/>
    <x v="3"/>
    <s v="Monthly"/>
    <n v="0.40334329360865862"/>
    <x v="1"/>
  </r>
  <r>
    <n v="2104"/>
    <n v="30"/>
    <s v="Male"/>
    <s v="Pants"/>
    <s v="Clothing"/>
    <n v="86"/>
    <s v="Summer"/>
    <s v="Store Pickup"/>
    <x v="5"/>
    <s v="Weekly"/>
    <n v="0.33140555093602242"/>
    <x v="1"/>
  </r>
  <r>
    <n v="3749"/>
    <n v="34"/>
    <s v="Female"/>
    <s v="Backpack"/>
    <s v="Accessories"/>
    <n v="25"/>
    <s v="Fall"/>
    <s v="2-Day Shipping"/>
    <x v="5"/>
    <s v="Annually"/>
    <n v="0.34850368559735978"/>
    <x v="1"/>
  </r>
  <r>
    <n v="3724"/>
    <n v="26"/>
    <s v="Female"/>
    <s v="Sandals"/>
    <s v="Footwear"/>
    <n v="30"/>
    <s v="Spring"/>
    <s v="Free Shipping"/>
    <x v="2"/>
    <s v="Monthly"/>
    <n v="0.80550023967770179"/>
    <x v="1"/>
  </r>
  <r>
    <n v="260"/>
    <n v="32"/>
    <s v="Male"/>
    <s v="Jeans"/>
    <s v="Clothing"/>
    <n v="57"/>
    <s v="Fall"/>
    <s v="Standard"/>
    <x v="2"/>
    <s v="Annually"/>
    <n v="0.5844000305871202"/>
    <x v="1"/>
  </r>
  <r>
    <n v="2746"/>
    <n v="28"/>
    <s v="Female"/>
    <s v="Boots"/>
    <s v="Footwear"/>
    <n v="98"/>
    <s v="Summer"/>
    <s v="Standard"/>
    <x v="3"/>
    <s v="Bi-Weekly"/>
    <n v="0.13189684813275571"/>
    <x v="1"/>
  </r>
  <r>
    <n v="2759"/>
    <n v="32"/>
    <s v="Female"/>
    <s v="Blouse"/>
    <s v="Clothing"/>
    <n v="98"/>
    <s v="Summer"/>
    <s v="Standard"/>
    <x v="4"/>
    <s v="Bi-Weekly"/>
    <n v="0.32850144296700534"/>
    <x v="1"/>
  </r>
  <r>
    <n v="1735"/>
    <n v="31"/>
    <s v="Male"/>
    <s v="Jeans"/>
    <s v="Clothing"/>
    <n v="98"/>
    <s v="Spring"/>
    <s v="Next Day Air"/>
    <x v="3"/>
    <s v="Quarterly"/>
    <n v="0.18152678290402424"/>
    <x v="1"/>
  </r>
  <r>
    <n v="716"/>
    <n v="33"/>
    <s v="Male"/>
    <s v="Jeans"/>
    <s v="Clothing"/>
    <n v="63"/>
    <s v="Spring"/>
    <s v="Express"/>
    <x v="2"/>
    <s v="Quarterly"/>
    <n v="0.24181295043381468"/>
    <x v="1"/>
  </r>
  <r>
    <n v="808"/>
    <n v="27"/>
    <s v="Male"/>
    <s v="T-shirt"/>
    <s v="Clothing"/>
    <n v="89"/>
    <s v="Winter"/>
    <s v="Express"/>
    <x v="0"/>
    <s v="Weekly"/>
    <n v="0.74594172543608961"/>
    <x v="1"/>
  </r>
  <r>
    <n v="1393"/>
    <n v="31"/>
    <s v="Male"/>
    <s v="Gloves"/>
    <s v="Accessories"/>
    <n v="46"/>
    <s v="Spring"/>
    <s v="Express"/>
    <x v="5"/>
    <s v="Every 3 Months"/>
    <n v="9.6676179139459695E-2"/>
    <x v="1"/>
  </r>
  <r>
    <n v="2166"/>
    <n v="29"/>
    <s v="Male"/>
    <s v="Pants"/>
    <s v="Clothing"/>
    <n v="55"/>
    <s v="Summer"/>
    <s v="Express"/>
    <x v="0"/>
    <s v="Every 3 Months"/>
    <n v="0.57854155031427801"/>
    <x v="1"/>
  </r>
  <r>
    <n v="1149"/>
    <n v="34"/>
    <s v="Male"/>
    <s v="Pants"/>
    <s v="Clothing"/>
    <n v="66"/>
    <s v="Spring"/>
    <s v="Store Pickup"/>
    <x v="3"/>
    <s v="Fortnightly"/>
    <n v="0.45355850434829748"/>
    <x v="1"/>
  </r>
  <r>
    <n v="1253"/>
    <n v="28"/>
    <s v="Male"/>
    <s v="Sandals"/>
    <s v="Footwear"/>
    <n v="41"/>
    <s v="Fall"/>
    <s v="Standard"/>
    <x v="1"/>
    <s v="Quarterly"/>
    <n v="0.77454602982225818"/>
    <x v="1"/>
  </r>
  <r>
    <n v="3568"/>
    <n v="32"/>
    <s v="Female"/>
    <s v="Scarf"/>
    <s v="Accessories"/>
    <n v="56"/>
    <s v="Summer"/>
    <s v="Next Day Air"/>
    <x v="0"/>
    <s v="Monthly"/>
    <n v="3.2068032639486876E-2"/>
    <x v="1"/>
  </r>
  <r>
    <n v="1306"/>
    <n v="31"/>
    <s v="Male"/>
    <s v="Pants"/>
    <s v="Clothing"/>
    <n v="56"/>
    <s v="Spring"/>
    <s v="Express"/>
    <x v="3"/>
    <s v="Every 3 Months"/>
    <n v="0.75702926410071858"/>
    <x v="1"/>
  </r>
  <r>
    <n v="1708"/>
    <n v="25"/>
    <s v="Male"/>
    <s v="Shorts"/>
    <s v="Clothing"/>
    <n v="81"/>
    <s v="Fall"/>
    <s v="2-Day Shipping"/>
    <x v="1"/>
    <s v="Bi-Weekly"/>
    <n v="0.2890089758457085"/>
    <x v="1"/>
  </r>
  <r>
    <n v="3523"/>
    <n v="27"/>
    <s v="Female"/>
    <s v="Pants"/>
    <s v="Clothing"/>
    <n v="85"/>
    <s v="Spring"/>
    <s v="Store Pickup"/>
    <x v="1"/>
    <s v="Quarterly"/>
    <n v="0.54298760493526965"/>
    <x v="1"/>
  </r>
  <r>
    <n v="2745"/>
    <n v="38"/>
    <s v="Female"/>
    <s v="Shirt"/>
    <s v="Clothing"/>
    <n v="66"/>
    <s v="Winter"/>
    <s v="Store Pickup"/>
    <x v="0"/>
    <s v="Monthly"/>
    <n v="0.49856702759042537"/>
    <x v="2"/>
  </r>
  <r>
    <n v="1799"/>
    <n v="40"/>
    <s v="Male"/>
    <s v="Dress"/>
    <s v="Clothing"/>
    <n v="82"/>
    <s v="Winter"/>
    <s v="Express"/>
    <x v="1"/>
    <s v="Weekly"/>
    <n v="0.4035308925200588"/>
    <x v="2"/>
  </r>
  <r>
    <n v="2581"/>
    <n v="43"/>
    <s v="Male"/>
    <s v="Jeans"/>
    <s v="Clothing"/>
    <n v="29"/>
    <s v="Summer"/>
    <s v="Store Pickup"/>
    <x v="4"/>
    <s v="Quarterly"/>
    <n v="0.12704077573034489"/>
    <x v="2"/>
  </r>
  <r>
    <n v="1557"/>
    <n v="43"/>
    <s v="Male"/>
    <s v="Hoodie"/>
    <s v="Clothing"/>
    <n v="57"/>
    <s v="Fall"/>
    <s v="Standard"/>
    <x v="0"/>
    <s v="Quarterly"/>
    <n v="0.95652813005031045"/>
    <x v="2"/>
  </r>
  <r>
    <n v="2193"/>
    <n v="41"/>
    <s v="Male"/>
    <s v="Scarf"/>
    <s v="Accessories"/>
    <n v="35"/>
    <s v="Winter"/>
    <s v="Next Day Air"/>
    <x v="0"/>
    <s v="Monthly"/>
    <n v="0.79333800662270659"/>
    <x v="2"/>
  </r>
  <r>
    <n v="2567"/>
    <n v="35"/>
    <s v="Male"/>
    <s v="Handbag"/>
    <s v="Accessories"/>
    <n v="38"/>
    <s v="Fall"/>
    <s v="Standard"/>
    <x v="3"/>
    <s v="Quarterly"/>
    <n v="0.51089252510990835"/>
    <x v="2"/>
  </r>
  <r>
    <n v="405"/>
    <n v="35"/>
    <s v="Male"/>
    <s v="T-shirt"/>
    <s v="Clothing"/>
    <n v="93"/>
    <s v="Spring"/>
    <s v="Store Pickup"/>
    <x v="0"/>
    <s v="Monthly"/>
    <n v="3.6553834362082038E-2"/>
    <x v="2"/>
  </r>
  <r>
    <n v="595"/>
    <n v="35"/>
    <s v="Male"/>
    <s v="Hoodie"/>
    <s v="Clothing"/>
    <n v="83"/>
    <s v="Winter"/>
    <s v="Next Day Air"/>
    <x v="2"/>
    <s v="Monthly"/>
    <n v="0.99055194160533011"/>
    <x v="2"/>
  </r>
  <r>
    <n v="94"/>
    <n v="37"/>
    <s v="Male"/>
    <s v="Sweater"/>
    <s v="Clothing"/>
    <n v="62"/>
    <s v="Fall"/>
    <s v="Standard"/>
    <x v="0"/>
    <s v="Weekly"/>
    <n v="0.45975413287919942"/>
    <x v="2"/>
  </r>
  <r>
    <n v="3100"/>
    <n v="42"/>
    <s v="Female"/>
    <s v="Shirt"/>
    <s v="Clothing"/>
    <n v="98"/>
    <s v="Fall"/>
    <s v="Free Shipping"/>
    <x v="4"/>
    <s v="Bi-Weekly"/>
    <n v="0.21301334614227885"/>
    <x v="2"/>
  </r>
  <r>
    <n v="3457"/>
    <n v="42"/>
    <s v="Female"/>
    <s v="Hoodie"/>
    <s v="Clothing"/>
    <n v="53"/>
    <s v="Fall"/>
    <s v="Express"/>
    <x v="5"/>
    <s v="Monthly"/>
    <n v="0.3920934714086215"/>
    <x v="2"/>
  </r>
  <r>
    <n v="1469"/>
    <n v="42"/>
    <s v="Male"/>
    <s v="Gloves"/>
    <s v="Accessories"/>
    <n v="39"/>
    <s v="Fall"/>
    <s v="Express"/>
    <x v="1"/>
    <s v="Fortnightly"/>
    <n v="0.68920027000812156"/>
    <x v="2"/>
  </r>
  <r>
    <n v="3368"/>
    <n v="44"/>
    <s v="Female"/>
    <s v="T-shirt"/>
    <s v="Clothing"/>
    <n v="48"/>
    <s v="Summer"/>
    <s v="Store Pickup"/>
    <x v="5"/>
    <s v="Fortnightly"/>
    <n v="0.36814794232087233"/>
    <x v="2"/>
  </r>
  <r>
    <n v="3829"/>
    <n v="42"/>
    <s v="Female"/>
    <s v="Blouse"/>
    <s v="Clothing"/>
    <n v="82"/>
    <s v="Spring"/>
    <s v="Free Shipping"/>
    <x v="1"/>
    <s v="Weekly"/>
    <n v="0.17313403547140871"/>
    <x v="2"/>
  </r>
  <r>
    <n v="1420"/>
    <n v="43"/>
    <s v="Male"/>
    <s v="Handbag"/>
    <s v="Accessories"/>
    <n v="75"/>
    <s v="Summer"/>
    <s v="Free Shipping"/>
    <x v="2"/>
    <s v="Quarterly"/>
    <n v="0.29540442744182871"/>
    <x v="2"/>
  </r>
  <r>
    <n v="667"/>
    <n v="35"/>
    <s v="Male"/>
    <s v="Hoodie"/>
    <s v="Clothing"/>
    <n v="26"/>
    <s v="Winter"/>
    <s v="Free Shipping"/>
    <x v="2"/>
    <s v="Quarterly"/>
    <n v="0.11950339028253321"/>
    <x v="2"/>
  </r>
  <r>
    <n v="125"/>
    <n v="44"/>
    <s v="Male"/>
    <s v="Sweater"/>
    <s v="Clothing"/>
    <n v="86"/>
    <s v="Spring"/>
    <s v="Next Day Air"/>
    <x v="3"/>
    <s v="Annually"/>
    <n v="0.8350984159752568"/>
    <x v="2"/>
  </r>
  <r>
    <n v="870"/>
    <n v="38"/>
    <s v="Male"/>
    <s v="Hat"/>
    <s v="Accessories"/>
    <n v="54"/>
    <s v="Spring"/>
    <s v="2-Day Shipping"/>
    <x v="3"/>
    <s v="Weekly"/>
    <n v="0.47475685128396727"/>
    <x v="2"/>
  </r>
  <r>
    <n v="1161"/>
    <n v="37"/>
    <s v="Male"/>
    <s v="Scarf"/>
    <s v="Accessories"/>
    <n v="42"/>
    <s v="Summer"/>
    <s v="Next Day Air"/>
    <x v="5"/>
    <s v="Bi-Weekly"/>
    <n v="0.60586677364603803"/>
    <x v="2"/>
  </r>
  <r>
    <n v="2858"/>
    <n v="44"/>
    <s v="Female"/>
    <s v="Dress"/>
    <s v="Clothing"/>
    <n v="93"/>
    <s v="Spring"/>
    <s v="Next Day Air"/>
    <x v="2"/>
    <s v="Monthly"/>
    <n v="0.18493981266883452"/>
    <x v="2"/>
  </r>
  <r>
    <n v="2202"/>
    <n v="39"/>
    <s v="Male"/>
    <s v="Pants"/>
    <s v="Clothing"/>
    <n v="25"/>
    <s v="Spring"/>
    <s v="2-Day Shipping"/>
    <x v="5"/>
    <s v="Annually"/>
    <n v="0.50112356365845234"/>
    <x v="2"/>
  </r>
  <r>
    <n v="2788"/>
    <n v="36"/>
    <s v="Female"/>
    <s v="Boots"/>
    <s v="Footwear"/>
    <n v="79"/>
    <s v="Spring"/>
    <s v="Next Day Air"/>
    <x v="5"/>
    <s v="Fortnightly"/>
    <n v="0.33177241114791267"/>
    <x v="2"/>
  </r>
  <r>
    <n v="3600"/>
    <n v="37"/>
    <s v="Female"/>
    <s v="Scarf"/>
    <s v="Accessories"/>
    <n v="34"/>
    <s v="Spring"/>
    <s v="Express"/>
    <x v="1"/>
    <s v="Weekly"/>
    <n v="0.77367088494575154"/>
    <x v="2"/>
  </r>
  <r>
    <n v="3358"/>
    <n v="41"/>
    <s v="Female"/>
    <s v="Hoodie"/>
    <s v="Clothing"/>
    <n v="67"/>
    <s v="Winter"/>
    <s v="Free Shipping"/>
    <x v="0"/>
    <s v="Monthly"/>
    <n v="0.45839237607961625"/>
    <x v="2"/>
  </r>
  <r>
    <n v="868"/>
    <n v="37"/>
    <s v="Male"/>
    <s v="Jacket"/>
    <s v="Outerwear"/>
    <n v="20"/>
    <s v="Spring"/>
    <s v="Free Shipping"/>
    <x v="4"/>
    <s v="Fortnightly"/>
    <n v="0.80369979337561459"/>
    <x v="2"/>
  </r>
  <r>
    <n v="1998"/>
    <n v="42"/>
    <s v="Male"/>
    <s v="Backpack"/>
    <s v="Accessories"/>
    <n v="25"/>
    <s v="Fall"/>
    <s v="Express"/>
    <x v="2"/>
    <s v="Bi-Weekly"/>
    <n v="7.7168355503481556E-2"/>
    <x v="2"/>
  </r>
  <r>
    <n v="314"/>
    <n v="42"/>
    <s v="Male"/>
    <s v="Dress"/>
    <s v="Clothing"/>
    <n v="77"/>
    <s v="Spring"/>
    <s v="Express"/>
    <x v="0"/>
    <s v="Every 3 Months"/>
    <n v="3.5572021512704222E-3"/>
    <x v="2"/>
  </r>
  <r>
    <n v="3440"/>
    <n v="43"/>
    <s v="Female"/>
    <s v="Gloves"/>
    <s v="Accessories"/>
    <n v="93"/>
    <s v="Summer"/>
    <s v="Express"/>
    <x v="5"/>
    <s v="Quarterly"/>
    <n v="0.43483859963748273"/>
    <x v="2"/>
  </r>
  <r>
    <n v="3752"/>
    <n v="36"/>
    <s v="Female"/>
    <s v="Jewelry"/>
    <s v="Accessories"/>
    <n v="97"/>
    <s v="Fall"/>
    <s v="Free Shipping"/>
    <x v="0"/>
    <s v="Every 3 Months"/>
    <n v="0.72271292333500292"/>
    <x v="2"/>
  </r>
  <r>
    <n v="2381"/>
    <n v="41"/>
    <s v="Male"/>
    <s v="Scarf"/>
    <s v="Accessories"/>
    <n v="66"/>
    <s v="Fall"/>
    <s v="Next Day Air"/>
    <x v="3"/>
    <s v="Fortnightly"/>
    <n v="0.84928376483107137"/>
    <x v="2"/>
  </r>
  <r>
    <n v="3261"/>
    <n v="39"/>
    <s v="Female"/>
    <s v="Scarf"/>
    <s v="Accessories"/>
    <n v="36"/>
    <s v="Summer"/>
    <s v="2-Day Shipping"/>
    <x v="0"/>
    <s v="Annually"/>
    <n v="0.5502651723081875"/>
    <x v="2"/>
  </r>
  <r>
    <n v="1573"/>
    <n v="37"/>
    <s v="Male"/>
    <s v="Skirt"/>
    <s v="Clothing"/>
    <n v="92"/>
    <s v="Summer"/>
    <s v="2-Day Shipping"/>
    <x v="2"/>
    <s v="Monthly"/>
    <n v="0.72867990679935069"/>
    <x v="2"/>
  </r>
  <r>
    <n v="1698"/>
    <n v="36"/>
    <s v="Male"/>
    <s v="Shirt"/>
    <s v="Clothing"/>
    <n v="87"/>
    <s v="Fall"/>
    <s v="Next Day Air"/>
    <x v="0"/>
    <s v="Every 3 Months"/>
    <n v="0.91053250269023633"/>
    <x v="2"/>
  </r>
  <r>
    <n v="747"/>
    <n v="40"/>
    <s v="Male"/>
    <s v="Sandals"/>
    <s v="Footwear"/>
    <n v="45"/>
    <s v="Winter"/>
    <s v="Free Shipping"/>
    <x v="0"/>
    <s v="Annually"/>
    <n v="0.2315368718760118"/>
    <x v="2"/>
  </r>
  <r>
    <n v="1893"/>
    <n v="39"/>
    <s v="Male"/>
    <s v="Jacket"/>
    <s v="Outerwear"/>
    <n v="30"/>
    <s v="Fall"/>
    <s v="2-Day Shipping"/>
    <x v="5"/>
    <s v="Weekly"/>
    <n v="0.82422011389453542"/>
    <x v="2"/>
  </r>
  <r>
    <n v="1666"/>
    <n v="40"/>
    <s v="Male"/>
    <s v="Jacket"/>
    <s v="Outerwear"/>
    <n v="41"/>
    <s v="Fall"/>
    <s v="Next Day Air"/>
    <x v="5"/>
    <s v="Monthly"/>
    <n v="0.44045367727374973"/>
    <x v="2"/>
  </r>
  <r>
    <n v="2993"/>
    <n v="41"/>
    <s v="Female"/>
    <s v="Socks"/>
    <s v="Clothing"/>
    <n v="64"/>
    <s v="Spring"/>
    <s v="Store Pickup"/>
    <x v="5"/>
    <s v="Weekly"/>
    <n v="0.57290961280382502"/>
    <x v="2"/>
  </r>
  <r>
    <n v="478"/>
    <n v="42"/>
    <s v="Male"/>
    <s v="Sweater"/>
    <s v="Clothing"/>
    <n v="56"/>
    <s v="Summer"/>
    <s v="Free Shipping"/>
    <x v="2"/>
    <s v="Weekly"/>
    <n v="0.76190705587729524"/>
    <x v="2"/>
  </r>
  <r>
    <n v="3019"/>
    <n v="43"/>
    <s v="Female"/>
    <s v="Boots"/>
    <s v="Footwear"/>
    <n v="41"/>
    <s v="Summer"/>
    <s v="Free Shipping"/>
    <x v="2"/>
    <s v="Bi-Weekly"/>
    <n v="0.60929664485205803"/>
    <x v="2"/>
  </r>
  <r>
    <n v="1145"/>
    <n v="41"/>
    <s v="Male"/>
    <s v="Jeans"/>
    <s v="Clothing"/>
    <n v="54"/>
    <s v="Fall"/>
    <s v="2-Day Shipping"/>
    <x v="4"/>
    <s v="Fortnightly"/>
    <n v="0.72556467076545916"/>
    <x v="2"/>
  </r>
  <r>
    <n v="2051"/>
    <n v="35"/>
    <s v="Male"/>
    <s v="Hat"/>
    <s v="Accessories"/>
    <n v="96"/>
    <s v="Summer"/>
    <s v="Store Pickup"/>
    <x v="2"/>
    <s v="Annually"/>
    <n v="0.64467213209184016"/>
    <x v="2"/>
  </r>
  <r>
    <n v="1763"/>
    <n v="36"/>
    <s v="Male"/>
    <s v="Sandals"/>
    <s v="Footwear"/>
    <n v="42"/>
    <s v="Summer"/>
    <s v="Express"/>
    <x v="4"/>
    <s v="Fortnightly"/>
    <n v="0.99470912124596989"/>
    <x v="2"/>
  </r>
  <r>
    <n v="84"/>
    <n v="36"/>
    <s v="Male"/>
    <s v="Dress"/>
    <s v="Clothing"/>
    <n v="40"/>
    <s v="Summer"/>
    <s v="Standard"/>
    <x v="4"/>
    <s v="Weekly"/>
    <n v="0.85348068822575651"/>
    <x v="2"/>
  </r>
  <r>
    <n v="2299"/>
    <n v="40"/>
    <s v="Male"/>
    <s v="Handbag"/>
    <s v="Accessories"/>
    <n v="87"/>
    <s v="Spring"/>
    <s v="2-Day Shipping"/>
    <x v="1"/>
    <s v="Every 3 Months"/>
    <n v="0.4768931001677027"/>
    <x v="2"/>
  </r>
  <r>
    <n v="3341"/>
    <n v="42"/>
    <s v="Female"/>
    <s v="T-shirt"/>
    <s v="Clothing"/>
    <n v="36"/>
    <s v="Fall"/>
    <s v="Free Shipping"/>
    <x v="0"/>
    <s v="Fortnightly"/>
    <n v="0.6221015401608101"/>
    <x v="2"/>
  </r>
  <r>
    <n v="3187"/>
    <n v="38"/>
    <s v="Female"/>
    <s v="Jewelry"/>
    <s v="Accessories"/>
    <n v="93"/>
    <s v="Winter"/>
    <s v="Store Pickup"/>
    <x v="5"/>
    <s v="Annually"/>
    <n v="0.17303066586703275"/>
    <x v="2"/>
  </r>
  <r>
    <n v="2157"/>
    <n v="38"/>
    <s v="Male"/>
    <s v="Skirt"/>
    <s v="Clothing"/>
    <n v="83"/>
    <s v="Winter"/>
    <s v="Next Day Air"/>
    <x v="2"/>
    <s v="Bi-Weekly"/>
    <n v="0.93614500270860646"/>
    <x v="2"/>
  </r>
  <r>
    <n v="3191"/>
    <n v="41"/>
    <s v="Female"/>
    <s v="Jeans"/>
    <s v="Clothing"/>
    <n v="78"/>
    <s v="Fall"/>
    <s v="Free Shipping"/>
    <x v="0"/>
    <s v="Fortnightly"/>
    <n v="0.37261226998907071"/>
    <x v="2"/>
  </r>
  <r>
    <n v="996"/>
    <n v="44"/>
    <s v="Male"/>
    <s v="Jewelry"/>
    <s v="Accessories"/>
    <n v="80"/>
    <s v="Spring"/>
    <s v="2-Day Shipping"/>
    <x v="5"/>
    <s v="Weekly"/>
    <n v="0.53881281171812012"/>
    <x v="2"/>
  </r>
  <r>
    <n v="2524"/>
    <n v="43"/>
    <s v="Male"/>
    <s v="Handbag"/>
    <s v="Accessories"/>
    <n v="24"/>
    <s v="Spring"/>
    <s v="Express"/>
    <x v="4"/>
    <s v="Annually"/>
    <n v="0.78681516545198527"/>
    <x v="2"/>
  </r>
  <r>
    <n v="1158"/>
    <n v="37"/>
    <s v="Male"/>
    <s v="Belt"/>
    <s v="Accessories"/>
    <n v="66"/>
    <s v="Fall"/>
    <s v="Standard"/>
    <x v="1"/>
    <s v="Quarterly"/>
    <n v="0.18824352477013173"/>
    <x v="2"/>
  </r>
  <r>
    <n v="904"/>
    <n v="44"/>
    <s v="Male"/>
    <s v="Jacket"/>
    <s v="Outerwear"/>
    <n v="45"/>
    <s v="Winter"/>
    <s v="Express"/>
    <x v="3"/>
    <s v="Quarterly"/>
    <n v="0.50236060414754335"/>
    <x v="2"/>
  </r>
  <r>
    <n v="3740"/>
    <n v="38"/>
    <s v="Female"/>
    <s v="Sunglasses"/>
    <s v="Accessories"/>
    <n v="31"/>
    <s v="Fall"/>
    <s v="Free Shipping"/>
    <x v="0"/>
    <s v="Weekly"/>
    <n v="0.77942092186005774"/>
    <x v="2"/>
  </r>
  <r>
    <n v="722"/>
    <n v="43"/>
    <s v="Male"/>
    <s v="Blouse"/>
    <s v="Clothing"/>
    <n v="57"/>
    <s v="Summer"/>
    <s v="Next Day Air"/>
    <x v="2"/>
    <s v="Every 3 Months"/>
    <n v="9.6637257720027181E-2"/>
    <x v="2"/>
  </r>
  <r>
    <n v="2383"/>
    <n v="39"/>
    <s v="Male"/>
    <s v="Sweater"/>
    <s v="Clothing"/>
    <n v="60"/>
    <s v="Spring"/>
    <s v="Express"/>
    <x v="2"/>
    <s v="Weekly"/>
    <n v="4.0696742308696465E-2"/>
    <x v="2"/>
  </r>
  <r>
    <n v="830"/>
    <n v="42"/>
    <s v="Male"/>
    <s v="Socks"/>
    <s v="Clothing"/>
    <n v="57"/>
    <s v="Spring"/>
    <s v="2-Day Shipping"/>
    <x v="0"/>
    <s v="Fortnightly"/>
    <n v="0.89563680656281586"/>
    <x v="2"/>
  </r>
  <r>
    <n v="396"/>
    <n v="37"/>
    <s v="Male"/>
    <s v="Sneakers"/>
    <s v="Footwear"/>
    <n v="65"/>
    <s v="Winter"/>
    <s v="Store Pickup"/>
    <x v="3"/>
    <s v="Annually"/>
    <n v="0.95579869695836184"/>
    <x v="2"/>
  </r>
  <r>
    <n v="3465"/>
    <n v="36"/>
    <s v="Female"/>
    <s v="Coat"/>
    <s v="Outerwear"/>
    <n v="59"/>
    <s v="Winter"/>
    <s v="Next Day Air"/>
    <x v="3"/>
    <s v="Annually"/>
    <n v="0.52600268409753181"/>
    <x v="2"/>
  </r>
  <r>
    <n v="1079"/>
    <n v="37"/>
    <s v="Male"/>
    <s v="Sweater"/>
    <s v="Clothing"/>
    <n v="59"/>
    <s v="Fall"/>
    <s v="Express"/>
    <x v="0"/>
    <s v="Fortnightly"/>
    <n v="0.23356780054325899"/>
    <x v="2"/>
  </r>
  <r>
    <n v="113"/>
    <n v="37"/>
    <s v="Male"/>
    <s v="Gloves"/>
    <s v="Accessories"/>
    <n v="65"/>
    <s v="Spring"/>
    <s v="Free Shipping"/>
    <x v="3"/>
    <s v="Bi-Weekly"/>
    <n v="0.49147964261853538"/>
    <x v="2"/>
  </r>
  <r>
    <n v="3052"/>
    <n v="44"/>
    <s v="Female"/>
    <s v="Sunglasses"/>
    <s v="Accessories"/>
    <n v="64"/>
    <s v="Summer"/>
    <s v="Express"/>
    <x v="2"/>
    <s v="Every 3 Months"/>
    <n v="0.93269169045684219"/>
    <x v="2"/>
  </r>
  <r>
    <n v="3857"/>
    <n v="39"/>
    <s v="Female"/>
    <s v="Sandals"/>
    <s v="Footwear"/>
    <n v="78"/>
    <s v="Summer"/>
    <s v="Free Shipping"/>
    <x v="2"/>
    <s v="Quarterly"/>
    <n v="6.0439571654562263E-2"/>
    <x v="2"/>
  </r>
  <r>
    <n v="3585"/>
    <n v="39"/>
    <s v="Female"/>
    <s v="Sneakers"/>
    <s v="Footwear"/>
    <n v="52"/>
    <s v="Fall"/>
    <s v="Express"/>
    <x v="2"/>
    <s v="Monthly"/>
    <n v="0.98712971901308688"/>
    <x v="2"/>
  </r>
  <r>
    <n v="1311"/>
    <n v="43"/>
    <s v="Male"/>
    <s v="Hoodie"/>
    <s v="Clothing"/>
    <n v="59"/>
    <s v="Winter"/>
    <s v="Store Pickup"/>
    <x v="0"/>
    <s v="Every 3 Months"/>
    <n v="0.19003989381924535"/>
    <x v="2"/>
  </r>
  <r>
    <n v="3728"/>
    <n v="41"/>
    <s v="Female"/>
    <s v="Socks"/>
    <s v="Clothing"/>
    <n v="83"/>
    <s v="Summer"/>
    <s v="Next Day Air"/>
    <x v="2"/>
    <s v="Bi-Weekly"/>
    <n v="0.22875908064969808"/>
    <x v="2"/>
  </r>
  <r>
    <n v="635"/>
    <n v="36"/>
    <s v="Male"/>
    <s v="Sneakers"/>
    <s v="Footwear"/>
    <n v="60"/>
    <s v="Summer"/>
    <s v="Standard"/>
    <x v="3"/>
    <s v="Weekly"/>
    <n v="0.3731928131602622"/>
    <x v="2"/>
  </r>
  <r>
    <n v="2942"/>
    <n v="38"/>
    <s v="Female"/>
    <s v="Skirt"/>
    <s v="Clothing"/>
    <n v="86"/>
    <s v="Spring"/>
    <s v="Free Shipping"/>
    <x v="3"/>
    <s v="Monthly"/>
    <n v="0.67917609627317199"/>
    <x v="2"/>
  </r>
  <r>
    <n v="2245"/>
    <n v="35"/>
    <s v="Male"/>
    <s v="Shorts"/>
    <s v="Clothing"/>
    <n v="37"/>
    <s v="Summer"/>
    <s v="2-Day Shipping"/>
    <x v="3"/>
    <s v="Annually"/>
    <n v="0.90305316201264529"/>
    <x v="2"/>
  </r>
  <r>
    <n v="1348"/>
    <n v="44"/>
    <s v="Male"/>
    <s v="Sweater"/>
    <s v="Clothing"/>
    <n v="95"/>
    <s v="Summer"/>
    <s v="2-Day Shipping"/>
    <x v="4"/>
    <s v="Monthly"/>
    <n v="8.4134786738303546E-2"/>
    <x v="2"/>
  </r>
  <r>
    <n v="1332"/>
    <n v="38"/>
    <s v="Male"/>
    <s v="Socks"/>
    <s v="Clothing"/>
    <n v="91"/>
    <s v="Spring"/>
    <s v="Standard"/>
    <x v="3"/>
    <s v="Bi-Weekly"/>
    <n v="0.72166428461133503"/>
    <x v="2"/>
  </r>
  <r>
    <n v="2021"/>
    <n v="41"/>
    <s v="Male"/>
    <s v="Sweater"/>
    <s v="Clothing"/>
    <n v="23"/>
    <s v="Winter"/>
    <s v="Next Day Air"/>
    <x v="1"/>
    <s v="Quarterly"/>
    <n v="0.27929845976462075"/>
    <x v="2"/>
  </r>
  <r>
    <n v="2203"/>
    <n v="42"/>
    <s v="Male"/>
    <s v="Dress"/>
    <s v="Clothing"/>
    <n v="36"/>
    <s v="Summer"/>
    <s v="Next Day Air"/>
    <x v="0"/>
    <s v="Weekly"/>
    <n v="0.18421714853145665"/>
    <x v="2"/>
  </r>
  <r>
    <n v="732"/>
    <n v="43"/>
    <s v="Male"/>
    <s v="Coat"/>
    <s v="Outerwear"/>
    <n v="28"/>
    <s v="Spring"/>
    <s v="Free Shipping"/>
    <x v="3"/>
    <s v="Fortnightly"/>
    <n v="0.1928782191756645"/>
    <x v="2"/>
  </r>
  <r>
    <n v="3858"/>
    <n v="42"/>
    <s v="Female"/>
    <s v="Hat"/>
    <s v="Accessories"/>
    <n v="21"/>
    <s v="Summer"/>
    <s v="Store Pickup"/>
    <x v="0"/>
    <s v="Every 3 Months"/>
    <n v="0.35809701195073806"/>
    <x v="2"/>
  </r>
  <r>
    <n v="2315"/>
    <n v="42"/>
    <s v="Male"/>
    <s v="Handbag"/>
    <s v="Accessories"/>
    <n v="95"/>
    <s v="Winter"/>
    <s v="Express"/>
    <x v="4"/>
    <s v="Every 3 Months"/>
    <n v="0.80396374788111713"/>
    <x v="2"/>
  </r>
  <r>
    <n v="1746"/>
    <n v="40"/>
    <s v="Male"/>
    <s v="Skirt"/>
    <s v="Clothing"/>
    <n v="27"/>
    <s v="Winter"/>
    <s v="Store Pickup"/>
    <x v="1"/>
    <s v="Weekly"/>
    <n v="0.97283028869092214"/>
    <x v="2"/>
  </r>
  <r>
    <n v="914"/>
    <n v="37"/>
    <s v="Male"/>
    <s v="Sneakers"/>
    <s v="Footwear"/>
    <n v="47"/>
    <s v="Fall"/>
    <s v="Next Day Air"/>
    <x v="1"/>
    <s v="Every 3 Months"/>
    <n v="0.77416261017774624"/>
    <x v="2"/>
  </r>
  <r>
    <n v="942"/>
    <n v="39"/>
    <s v="Male"/>
    <s v="Handbag"/>
    <s v="Accessories"/>
    <n v="35"/>
    <s v="Winter"/>
    <s v="2-Day Shipping"/>
    <x v="3"/>
    <s v="Every 3 Months"/>
    <n v="0.78117957106905522"/>
    <x v="2"/>
  </r>
  <r>
    <n v="1630"/>
    <n v="35"/>
    <s v="Male"/>
    <s v="Blouse"/>
    <s v="Clothing"/>
    <n v="88"/>
    <s v="Spring"/>
    <s v="Next Day Air"/>
    <x v="5"/>
    <s v="Quarterly"/>
    <n v="0.50956947713633127"/>
    <x v="2"/>
  </r>
  <r>
    <n v="2264"/>
    <n v="44"/>
    <s v="Male"/>
    <s v="Scarf"/>
    <s v="Accessories"/>
    <n v="40"/>
    <s v="Winter"/>
    <s v="Store Pickup"/>
    <x v="1"/>
    <s v="Quarterly"/>
    <n v="0.19341846169393806"/>
    <x v="2"/>
  </r>
  <r>
    <n v="3277"/>
    <n v="39"/>
    <s v="Female"/>
    <s v="Scarf"/>
    <s v="Accessories"/>
    <n v="99"/>
    <s v="Summer"/>
    <s v="Store Pickup"/>
    <x v="3"/>
    <s v="Every 3 Months"/>
    <n v="0.70422644858586814"/>
    <x v="2"/>
  </r>
  <r>
    <n v="1423"/>
    <n v="44"/>
    <s v="Male"/>
    <s v="Dress"/>
    <s v="Clothing"/>
    <n v="27"/>
    <s v="Fall"/>
    <s v="Free Shipping"/>
    <x v="3"/>
    <s v="Bi-Weekly"/>
    <n v="0.46750543357087315"/>
    <x v="2"/>
  </r>
  <r>
    <n v="3586"/>
    <n v="39"/>
    <s v="Female"/>
    <s v="Gloves"/>
    <s v="Accessories"/>
    <n v="41"/>
    <s v="Winter"/>
    <s v="Standard"/>
    <x v="5"/>
    <s v="Bi-Weekly"/>
    <n v="0.17220236317045046"/>
    <x v="2"/>
  </r>
  <r>
    <n v="1873"/>
    <n v="43"/>
    <s v="Male"/>
    <s v="T-shirt"/>
    <s v="Clothing"/>
    <n v="64"/>
    <s v="Summer"/>
    <s v="Standard"/>
    <x v="0"/>
    <s v="Monthly"/>
    <n v="0.81666359813255152"/>
    <x v="2"/>
  </r>
  <r>
    <n v="2834"/>
    <n v="43"/>
    <s v="Female"/>
    <s v="Jeans"/>
    <s v="Clothing"/>
    <n v="56"/>
    <s v="Fall"/>
    <s v="Free Shipping"/>
    <x v="1"/>
    <s v="Monthly"/>
    <n v="0.46059824639479674"/>
    <x v="2"/>
  </r>
  <r>
    <n v="2190"/>
    <n v="38"/>
    <s v="Male"/>
    <s v="Blouse"/>
    <s v="Clothing"/>
    <n v="94"/>
    <s v="Fall"/>
    <s v="Express"/>
    <x v="0"/>
    <s v="Bi-Weekly"/>
    <n v="0.48066532321219146"/>
    <x v="2"/>
  </r>
  <r>
    <n v="907"/>
    <n v="41"/>
    <s v="Male"/>
    <s v="Pants"/>
    <s v="Clothing"/>
    <n v="56"/>
    <s v="Spring"/>
    <s v="Standard"/>
    <x v="2"/>
    <s v="Bi-Weekly"/>
    <n v="0.93504073323682479"/>
    <x v="2"/>
  </r>
  <r>
    <n v="1092"/>
    <n v="44"/>
    <s v="Male"/>
    <s v="Sweater"/>
    <s v="Clothing"/>
    <n v="80"/>
    <s v="Spring"/>
    <s v="Store Pickup"/>
    <x v="0"/>
    <s v="Fortnightly"/>
    <n v="0.4720111592109697"/>
    <x v="2"/>
  </r>
  <r>
    <n v="3570"/>
    <n v="35"/>
    <s v="Female"/>
    <s v="Sandals"/>
    <s v="Footwear"/>
    <n v="94"/>
    <s v="Fall"/>
    <s v="Express"/>
    <x v="4"/>
    <s v="Fortnightly"/>
    <n v="0.17353168758820148"/>
    <x v="2"/>
  </r>
  <r>
    <n v="1507"/>
    <n v="35"/>
    <s v="Male"/>
    <s v="Shirt"/>
    <s v="Clothing"/>
    <n v="30"/>
    <s v="Fall"/>
    <s v="2-Day Shipping"/>
    <x v="3"/>
    <s v="Quarterly"/>
    <n v="0.97043356385591351"/>
    <x v="2"/>
  </r>
  <r>
    <n v="1725"/>
    <n v="42"/>
    <s v="Male"/>
    <s v="Shoes"/>
    <s v="Footwear"/>
    <n v="72"/>
    <s v="Winter"/>
    <s v="Free Shipping"/>
    <x v="3"/>
    <s v="Weekly"/>
    <n v="0.45014621024741264"/>
    <x v="2"/>
  </r>
  <r>
    <n v="2040"/>
    <n v="35"/>
    <s v="Male"/>
    <s v="T-shirt"/>
    <s v="Clothing"/>
    <n v="51"/>
    <s v="Spring"/>
    <s v="Next Day Air"/>
    <x v="2"/>
    <s v="Bi-Weekly"/>
    <n v="0.89105552353384632"/>
    <x v="2"/>
  </r>
  <r>
    <n v="2589"/>
    <n v="44"/>
    <s v="Male"/>
    <s v="Backpack"/>
    <s v="Accessories"/>
    <n v="49"/>
    <s v="Summer"/>
    <s v="Free Shipping"/>
    <x v="5"/>
    <s v="Bi-Weekly"/>
    <n v="0.1965895837432019"/>
    <x v="2"/>
  </r>
  <r>
    <n v="2374"/>
    <n v="37"/>
    <s v="Male"/>
    <s v="Hoodie"/>
    <s v="Clothing"/>
    <n v="20"/>
    <s v="Spring"/>
    <s v="Express"/>
    <x v="2"/>
    <s v="Every 3 Months"/>
    <n v="0.1329095938432302"/>
    <x v="2"/>
  </r>
  <r>
    <n v="2776"/>
    <n v="37"/>
    <s v="Female"/>
    <s v="Socks"/>
    <s v="Clothing"/>
    <n v="25"/>
    <s v="Fall"/>
    <s v="Free Shipping"/>
    <x v="2"/>
    <s v="Weekly"/>
    <n v="0.42624766835199113"/>
    <x v="2"/>
  </r>
  <r>
    <n v="2236"/>
    <n v="40"/>
    <s v="Male"/>
    <s v="Socks"/>
    <s v="Clothing"/>
    <n v="82"/>
    <s v="Spring"/>
    <s v="2-Day Shipping"/>
    <x v="0"/>
    <s v="Annually"/>
    <n v="0.25407056597684696"/>
    <x v="2"/>
  </r>
  <r>
    <n v="1707"/>
    <n v="37"/>
    <s v="Male"/>
    <s v="Sunglasses"/>
    <s v="Accessories"/>
    <n v="87"/>
    <s v="Spring"/>
    <s v="Standard"/>
    <x v="5"/>
    <s v="Fortnightly"/>
    <n v="0.46847884083914215"/>
    <x v="2"/>
  </r>
  <r>
    <n v="313"/>
    <n v="38"/>
    <s v="Male"/>
    <s v="Pants"/>
    <s v="Clothing"/>
    <n v="89"/>
    <s v="Spring"/>
    <s v="Next Day Air"/>
    <x v="3"/>
    <s v="Annually"/>
    <n v="0.69375698790969331"/>
    <x v="2"/>
  </r>
  <r>
    <n v="2511"/>
    <n v="40"/>
    <s v="Male"/>
    <s v="Jacket"/>
    <s v="Outerwear"/>
    <n v="42"/>
    <s v="Winter"/>
    <s v="Standard"/>
    <x v="0"/>
    <s v="Weekly"/>
    <n v="0.69610146616213164"/>
    <x v="2"/>
  </r>
  <r>
    <n v="2186"/>
    <n v="40"/>
    <s v="Male"/>
    <s v="Shorts"/>
    <s v="Clothing"/>
    <n v="32"/>
    <s v="Winter"/>
    <s v="Express"/>
    <x v="2"/>
    <s v="Every 3 Months"/>
    <n v="0.99239712515387357"/>
    <x v="2"/>
  </r>
  <r>
    <n v="151"/>
    <n v="35"/>
    <s v="Male"/>
    <s v="Boots"/>
    <s v="Footwear"/>
    <n v="96"/>
    <s v="Fall"/>
    <s v="Standard"/>
    <x v="2"/>
    <s v="Every 3 Months"/>
    <n v="0.32326897915607744"/>
    <x v="2"/>
  </r>
  <r>
    <n v="1655"/>
    <n v="43"/>
    <s v="Male"/>
    <s v="Belt"/>
    <s v="Accessories"/>
    <n v="25"/>
    <s v="Spring"/>
    <s v="Store Pickup"/>
    <x v="0"/>
    <s v="Quarterly"/>
    <n v="0.7053506214940537"/>
    <x v="2"/>
  </r>
  <r>
    <n v="2677"/>
    <n v="43"/>
    <s v="Female"/>
    <s v="Backpack"/>
    <s v="Accessories"/>
    <n v="77"/>
    <s v="Spring"/>
    <s v="Free Shipping"/>
    <x v="1"/>
    <s v="Fortnightly"/>
    <n v="0.69637264211294081"/>
    <x v="2"/>
  </r>
  <r>
    <n v="1649"/>
    <n v="36"/>
    <s v="Male"/>
    <s v="Pants"/>
    <s v="Clothing"/>
    <n v="69"/>
    <s v="Summer"/>
    <s v="Express"/>
    <x v="0"/>
    <s v="Monthly"/>
    <n v="5.8907775114837024E-3"/>
    <x v="2"/>
  </r>
  <r>
    <n v="3217"/>
    <n v="39"/>
    <s v="Female"/>
    <s v="Hoodie"/>
    <s v="Clothing"/>
    <n v="85"/>
    <s v="Winter"/>
    <s v="Next Day Air"/>
    <x v="1"/>
    <s v="Weekly"/>
    <n v="1.7469193513624415E-2"/>
    <x v="2"/>
  </r>
  <r>
    <n v="3628"/>
    <n v="39"/>
    <s v="Female"/>
    <s v="Belt"/>
    <s v="Accessories"/>
    <n v="54"/>
    <s v="Winter"/>
    <s v="Next Day Air"/>
    <x v="1"/>
    <s v="Every 3 Months"/>
    <n v="0.35978314483221963"/>
    <x v="2"/>
  </r>
  <r>
    <n v="2606"/>
    <n v="41"/>
    <s v="Male"/>
    <s v="Hoodie"/>
    <s v="Clothing"/>
    <n v="93"/>
    <s v="Spring"/>
    <s v="2-Day Shipping"/>
    <x v="5"/>
    <s v="Fortnightly"/>
    <n v="0.74847490591062538"/>
    <x v="2"/>
  </r>
  <r>
    <n v="430"/>
    <n v="42"/>
    <s v="Male"/>
    <s v="Sandals"/>
    <s v="Footwear"/>
    <n v="94"/>
    <s v="Winter"/>
    <s v="2-Day Shipping"/>
    <x v="1"/>
    <s v="Fortnightly"/>
    <n v="0.57134521894298496"/>
    <x v="2"/>
  </r>
  <r>
    <n v="920"/>
    <n v="41"/>
    <s v="Male"/>
    <s v="Shirt"/>
    <s v="Clothing"/>
    <n v="82"/>
    <s v="Winter"/>
    <s v="2-Day Shipping"/>
    <x v="2"/>
    <s v="Bi-Weekly"/>
    <n v="0.28348026345963784"/>
    <x v="2"/>
  </r>
  <r>
    <n v="1806"/>
    <n v="41"/>
    <s v="Male"/>
    <s v="T-shirt"/>
    <s v="Clothing"/>
    <n v="62"/>
    <s v="Spring"/>
    <s v="Store Pickup"/>
    <x v="2"/>
    <s v="Weekly"/>
    <n v="3.4806179075122623E-2"/>
    <x v="2"/>
  </r>
  <r>
    <n v="3428"/>
    <n v="39"/>
    <s v="Female"/>
    <s v="T-shirt"/>
    <s v="Clothing"/>
    <n v="38"/>
    <s v="Winter"/>
    <s v="Store Pickup"/>
    <x v="1"/>
    <s v="Annually"/>
    <n v="0.86408746353577959"/>
    <x v="2"/>
  </r>
  <r>
    <n v="1704"/>
    <n v="39"/>
    <s v="Male"/>
    <s v="Backpack"/>
    <s v="Accessories"/>
    <n v="22"/>
    <s v="Spring"/>
    <s v="Next Day Air"/>
    <x v="4"/>
    <s v="Annually"/>
    <n v="0.62813056879160534"/>
    <x v="2"/>
  </r>
  <r>
    <n v="221"/>
    <n v="39"/>
    <s v="Male"/>
    <s v="Sneakers"/>
    <s v="Footwear"/>
    <n v="57"/>
    <s v="Spring"/>
    <s v="Express"/>
    <x v="2"/>
    <s v="Fortnightly"/>
    <n v="0.16152152839826661"/>
    <x v="2"/>
  </r>
  <r>
    <n v="3624"/>
    <n v="39"/>
    <s v="Female"/>
    <s v="Jewelry"/>
    <s v="Accessories"/>
    <n v="89"/>
    <s v="Winter"/>
    <s v="2-Day Shipping"/>
    <x v="3"/>
    <s v="Weekly"/>
    <n v="0.41380086662195592"/>
    <x v="2"/>
  </r>
  <r>
    <n v="1210"/>
    <n v="41"/>
    <s v="Male"/>
    <s v="Pants"/>
    <s v="Clothing"/>
    <n v="62"/>
    <s v="Winter"/>
    <s v="Next Day Air"/>
    <x v="4"/>
    <s v="Monthly"/>
    <n v="0.47057757796509025"/>
    <x v="2"/>
  </r>
  <r>
    <n v="876"/>
    <n v="37"/>
    <s v="Male"/>
    <s v="Sandals"/>
    <s v="Footwear"/>
    <n v="39"/>
    <s v="Summer"/>
    <s v="Free Shipping"/>
    <x v="4"/>
    <s v="Every 3 Months"/>
    <n v="0.51305408535398322"/>
    <x v="2"/>
  </r>
  <r>
    <n v="3367"/>
    <n v="38"/>
    <s v="Female"/>
    <s v="Gloves"/>
    <s v="Accessories"/>
    <n v="65"/>
    <s v="Spring"/>
    <s v="2-Day Shipping"/>
    <x v="2"/>
    <s v="Quarterly"/>
    <n v="1.4796522411185675E-2"/>
    <x v="2"/>
  </r>
  <r>
    <n v="166"/>
    <n v="42"/>
    <s v="Male"/>
    <s v="Handbag"/>
    <s v="Accessories"/>
    <n v="60"/>
    <s v="Winter"/>
    <s v="Store Pickup"/>
    <x v="1"/>
    <s v="Monthly"/>
    <n v="0.76364730949772364"/>
    <x v="2"/>
  </r>
  <r>
    <n v="2266"/>
    <n v="36"/>
    <s v="Male"/>
    <s v="Coat"/>
    <s v="Outerwear"/>
    <n v="94"/>
    <s v="Fall"/>
    <s v="Store Pickup"/>
    <x v="3"/>
    <s v="Quarterly"/>
    <n v="0.36103708236453247"/>
    <x v="2"/>
  </r>
  <r>
    <n v="2914"/>
    <n v="43"/>
    <s v="Female"/>
    <s v="Coat"/>
    <s v="Outerwear"/>
    <n v="83"/>
    <s v="Winter"/>
    <s v="Express"/>
    <x v="1"/>
    <s v="Every 3 Months"/>
    <n v="0.423271971376041"/>
    <x v="2"/>
  </r>
  <r>
    <n v="3773"/>
    <n v="44"/>
    <s v="Female"/>
    <s v="Pants"/>
    <s v="Clothing"/>
    <n v="26"/>
    <s v="Fall"/>
    <s v="Next Day Air"/>
    <x v="1"/>
    <s v="Annually"/>
    <n v="0.55880321326502669"/>
    <x v="2"/>
  </r>
  <r>
    <n v="1105"/>
    <n v="35"/>
    <s v="Male"/>
    <s v="Hat"/>
    <s v="Accessories"/>
    <n v="28"/>
    <s v="Fall"/>
    <s v="Express"/>
    <x v="4"/>
    <s v="Quarterly"/>
    <n v="4.1094309067786106E-2"/>
    <x v="2"/>
  </r>
  <r>
    <n v="410"/>
    <n v="35"/>
    <s v="Male"/>
    <s v="Shorts"/>
    <s v="Clothing"/>
    <n v="51"/>
    <s v="Winter"/>
    <s v="2-Day Shipping"/>
    <x v="4"/>
    <s v="Monthly"/>
    <n v="0.75412231941987173"/>
    <x v="2"/>
  </r>
  <r>
    <n v="548"/>
    <n v="38"/>
    <s v="Male"/>
    <s v="Jacket"/>
    <s v="Outerwear"/>
    <n v="50"/>
    <s v="Winter"/>
    <s v="Free Shipping"/>
    <x v="5"/>
    <s v="Weekly"/>
    <n v="0.91225646117663517"/>
    <x v="2"/>
  </r>
  <r>
    <n v="2291"/>
    <n v="37"/>
    <s v="Male"/>
    <s v="Boots"/>
    <s v="Footwear"/>
    <n v="48"/>
    <s v="Winter"/>
    <s v="Standard"/>
    <x v="3"/>
    <s v="Quarterly"/>
    <n v="0.78084263008533183"/>
    <x v="2"/>
  </r>
  <r>
    <n v="2112"/>
    <n v="41"/>
    <s v="Male"/>
    <s v="Sunglasses"/>
    <s v="Accessories"/>
    <n v="85"/>
    <s v="Spring"/>
    <s v="Free Shipping"/>
    <x v="4"/>
    <s v="Annually"/>
    <n v="0.77680955780991179"/>
    <x v="2"/>
  </r>
  <r>
    <n v="1742"/>
    <n v="41"/>
    <s v="Male"/>
    <s v="Pants"/>
    <s v="Clothing"/>
    <n v="51"/>
    <s v="Winter"/>
    <s v="Next Day Air"/>
    <x v="4"/>
    <s v="Monthly"/>
    <n v="0.36206288685166543"/>
    <x v="2"/>
  </r>
  <r>
    <n v="1963"/>
    <n v="40"/>
    <s v="Male"/>
    <s v="Hat"/>
    <s v="Accessories"/>
    <n v="45"/>
    <s v="Fall"/>
    <s v="Standard"/>
    <x v="3"/>
    <s v="Fortnightly"/>
    <n v="0.45001711789994991"/>
    <x v="2"/>
  </r>
  <r>
    <n v="2571"/>
    <n v="36"/>
    <s v="Male"/>
    <s v="Sneakers"/>
    <s v="Footwear"/>
    <n v="27"/>
    <s v="Spring"/>
    <s v="Store Pickup"/>
    <x v="3"/>
    <s v="Fortnightly"/>
    <n v="9.2231633169244209E-2"/>
    <x v="2"/>
  </r>
  <r>
    <n v="3657"/>
    <n v="35"/>
    <s v="Female"/>
    <s v="Jacket"/>
    <s v="Outerwear"/>
    <n v="67"/>
    <s v="Spring"/>
    <s v="2-Day Shipping"/>
    <x v="0"/>
    <s v="Monthly"/>
    <n v="0.40259741430328622"/>
    <x v="2"/>
  </r>
  <r>
    <n v="1175"/>
    <n v="42"/>
    <s v="Male"/>
    <s v="Backpack"/>
    <s v="Accessories"/>
    <n v="31"/>
    <s v="Winter"/>
    <s v="Express"/>
    <x v="4"/>
    <s v="Bi-Weekly"/>
    <n v="7.4484895021014852E-2"/>
    <x v="2"/>
  </r>
  <r>
    <n v="2783"/>
    <n v="41"/>
    <s v="Female"/>
    <s v="Gloves"/>
    <s v="Accessories"/>
    <n v="34"/>
    <s v="Spring"/>
    <s v="Free Shipping"/>
    <x v="3"/>
    <s v="Annually"/>
    <n v="0.21659439306674177"/>
    <x v="2"/>
  </r>
  <r>
    <n v="2188"/>
    <n v="37"/>
    <s v="Male"/>
    <s v="Blouse"/>
    <s v="Clothing"/>
    <n v="78"/>
    <s v="Spring"/>
    <s v="Free Shipping"/>
    <x v="3"/>
    <s v="Annually"/>
    <n v="0.60343915945254245"/>
    <x v="2"/>
  </r>
  <r>
    <n v="2998"/>
    <n v="41"/>
    <s v="Female"/>
    <s v="Sweater"/>
    <s v="Clothing"/>
    <n v="40"/>
    <s v="Spring"/>
    <s v="Next Day Air"/>
    <x v="5"/>
    <s v="Every 3 Months"/>
    <n v="8.8116508899090173E-2"/>
    <x v="2"/>
  </r>
  <r>
    <n v="136"/>
    <n v="43"/>
    <s v="Male"/>
    <s v="Sandals"/>
    <s v="Footwear"/>
    <n v="81"/>
    <s v="Fall"/>
    <s v="Express"/>
    <x v="3"/>
    <s v="Quarterly"/>
    <n v="0.46998472296967786"/>
    <x v="2"/>
  </r>
  <r>
    <n v="2538"/>
    <n v="44"/>
    <s v="Male"/>
    <s v="Coat"/>
    <s v="Outerwear"/>
    <n v="49"/>
    <s v="Summer"/>
    <s v="2-Day Shipping"/>
    <x v="3"/>
    <s v="Fortnightly"/>
    <n v="0.9468174229704418"/>
    <x v="2"/>
  </r>
  <r>
    <n v="637"/>
    <n v="41"/>
    <s v="Male"/>
    <s v="Handbag"/>
    <s v="Accessories"/>
    <n v="30"/>
    <s v="Summer"/>
    <s v="Store Pickup"/>
    <x v="4"/>
    <s v="Every 3 Months"/>
    <n v="0.44537868689965243"/>
    <x v="2"/>
  </r>
  <r>
    <n v="2392"/>
    <n v="42"/>
    <s v="Male"/>
    <s v="Shirt"/>
    <s v="Clothing"/>
    <n v="74"/>
    <s v="Winter"/>
    <s v="Next Day Air"/>
    <x v="4"/>
    <s v="Quarterly"/>
    <n v="0.17113507409254003"/>
    <x v="2"/>
  </r>
  <r>
    <n v="197"/>
    <n v="38"/>
    <s v="Male"/>
    <s v="Boots"/>
    <s v="Footwear"/>
    <n v="88"/>
    <s v="Summer"/>
    <s v="Next Day Air"/>
    <x v="0"/>
    <s v="Fortnightly"/>
    <n v="0.68416054179363717"/>
    <x v="2"/>
  </r>
  <r>
    <n v="3355"/>
    <n v="42"/>
    <s v="Female"/>
    <s v="Skirt"/>
    <s v="Clothing"/>
    <n v="45"/>
    <s v="Fall"/>
    <s v="Next Day Air"/>
    <x v="3"/>
    <s v="Weekly"/>
    <n v="0.5949381036140311"/>
    <x v="2"/>
  </r>
  <r>
    <n v="2191"/>
    <n v="42"/>
    <s v="Male"/>
    <s v="Belt"/>
    <s v="Accessories"/>
    <n v="75"/>
    <s v="Spring"/>
    <s v="Express"/>
    <x v="0"/>
    <s v="Annually"/>
    <n v="0.99673878857725917"/>
    <x v="2"/>
  </r>
  <r>
    <n v="2150"/>
    <n v="38"/>
    <s v="Male"/>
    <s v="Sandals"/>
    <s v="Footwear"/>
    <n v="21"/>
    <s v="Winter"/>
    <s v="Standard"/>
    <x v="4"/>
    <s v="Weekly"/>
    <n v="0.97181417202535281"/>
    <x v="2"/>
  </r>
  <r>
    <n v="695"/>
    <n v="41"/>
    <s v="Male"/>
    <s v="Dress"/>
    <s v="Clothing"/>
    <n v="21"/>
    <s v="Fall"/>
    <s v="2-Day Shipping"/>
    <x v="5"/>
    <s v="Every 3 Months"/>
    <n v="0.36616033804839554"/>
    <x v="2"/>
  </r>
  <r>
    <n v="2825"/>
    <n v="39"/>
    <s v="Female"/>
    <s v="Hat"/>
    <s v="Accessories"/>
    <n v="90"/>
    <s v="Fall"/>
    <s v="Free Shipping"/>
    <x v="2"/>
    <s v="Quarterly"/>
    <n v="0.4895606329079808"/>
    <x v="2"/>
  </r>
  <r>
    <n v="3892"/>
    <n v="36"/>
    <s v="Female"/>
    <s v="Dress"/>
    <s v="Clothing"/>
    <n v="30"/>
    <s v="Winter"/>
    <s v="Free Shipping"/>
    <x v="4"/>
    <s v="Quarterly"/>
    <n v="0.91905093182257824"/>
    <x v="2"/>
  </r>
  <r>
    <n v="633"/>
    <n v="35"/>
    <s v="Male"/>
    <s v="Backpack"/>
    <s v="Accessories"/>
    <n v="51"/>
    <s v="Winter"/>
    <s v="Next Day Air"/>
    <x v="5"/>
    <s v="Fortnightly"/>
    <n v="0.19811433427310998"/>
    <x v="2"/>
  </r>
  <r>
    <n v="3564"/>
    <n v="43"/>
    <s v="Female"/>
    <s v="Blouse"/>
    <s v="Clothing"/>
    <n v="90"/>
    <s v="Summer"/>
    <s v="Standard"/>
    <x v="0"/>
    <s v="Every 3 Months"/>
    <n v="0.24168213190179166"/>
    <x v="2"/>
  </r>
  <r>
    <n v="1691"/>
    <n v="40"/>
    <s v="Male"/>
    <s v="Coat"/>
    <s v="Outerwear"/>
    <n v="30"/>
    <s v="Summer"/>
    <s v="Free Shipping"/>
    <x v="1"/>
    <s v="Annually"/>
    <n v="0.58705247945389427"/>
    <x v="2"/>
  </r>
  <r>
    <n v="2965"/>
    <n v="44"/>
    <s v="Female"/>
    <s v="Coat"/>
    <s v="Outerwear"/>
    <n v="25"/>
    <s v="Fall"/>
    <s v="2-Day Shipping"/>
    <x v="5"/>
    <s v="Fortnightly"/>
    <n v="0.31592042747557414"/>
    <x v="2"/>
  </r>
  <r>
    <n v="2947"/>
    <n v="38"/>
    <s v="Female"/>
    <s v="Pants"/>
    <s v="Clothing"/>
    <n v="77"/>
    <s v="Spring"/>
    <s v="Free Shipping"/>
    <x v="4"/>
    <s v="Quarterly"/>
    <n v="0.89047747421352919"/>
    <x v="2"/>
  </r>
  <r>
    <n v="3645"/>
    <n v="35"/>
    <s v="Female"/>
    <s v="Blouse"/>
    <s v="Clothing"/>
    <n v="32"/>
    <s v="Winter"/>
    <s v="Next Day Air"/>
    <x v="5"/>
    <s v="Weekly"/>
    <n v="0.92853058322184523"/>
    <x v="2"/>
  </r>
  <r>
    <n v="3622"/>
    <n v="38"/>
    <s v="Female"/>
    <s v="Sneakers"/>
    <s v="Footwear"/>
    <n v="32"/>
    <s v="Summer"/>
    <s v="2-Day Shipping"/>
    <x v="1"/>
    <s v="Fortnightly"/>
    <n v="0.75165055903445299"/>
    <x v="2"/>
  </r>
  <r>
    <n v="2570"/>
    <n v="42"/>
    <s v="Male"/>
    <s v="Dress"/>
    <s v="Clothing"/>
    <n v="75"/>
    <s v="Spring"/>
    <s v="Free Shipping"/>
    <x v="4"/>
    <s v="Bi-Weekly"/>
    <n v="0.36115762620535563"/>
    <x v="2"/>
  </r>
  <r>
    <n v="1084"/>
    <n v="35"/>
    <s v="Male"/>
    <s v="Backpack"/>
    <s v="Accessories"/>
    <n v="97"/>
    <s v="Summer"/>
    <s v="Store Pickup"/>
    <x v="1"/>
    <s v="Weekly"/>
    <n v="0.43736605080900748"/>
    <x v="2"/>
  </r>
  <r>
    <n v="758"/>
    <n v="41"/>
    <s v="Male"/>
    <s v="Hoodie"/>
    <s v="Clothing"/>
    <n v="32"/>
    <s v="Fall"/>
    <s v="Store Pickup"/>
    <x v="2"/>
    <s v="Quarterly"/>
    <n v="0.39730627619464853"/>
    <x v="2"/>
  </r>
  <r>
    <n v="1918"/>
    <n v="38"/>
    <s v="Male"/>
    <s v="Skirt"/>
    <s v="Clothing"/>
    <n v="71"/>
    <s v="Winter"/>
    <s v="Free Shipping"/>
    <x v="3"/>
    <s v="Bi-Weekly"/>
    <n v="0.29447807826016126"/>
    <x v="2"/>
  </r>
  <r>
    <n v="2251"/>
    <n v="41"/>
    <s v="Male"/>
    <s v="Shoes"/>
    <s v="Footwear"/>
    <n v="89"/>
    <s v="Summer"/>
    <s v="Store Pickup"/>
    <x v="0"/>
    <s v="Weekly"/>
    <n v="0.70970891494202359"/>
    <x v="2"/>
  </r>
  <r>
    <n v="422"/>
    <n v="38"/>
    <s v="Male"/>
    <s v="Shirt"/>
    <s v="Clothing"/>
    <n v="40"/>
    <s v="Winter"/>
    <s v="Standard"/>
    <x v="1"/>
    <s v="Bi-Weekly"/>
    <n v="0.10167446718199369"/>
    <x v="2"/>
  </r>
  <r>
    <n v="2758"/>
    <n v="39"/>
    <s v="Female"/>
    <s v="Hat"/>
    <s v="Accessories"/>
    <n v="98"/>
    <s v="Fall"/>
    <s v="Next Day Air"/>
    <x v="5"/>
    <s v="Monthly"/>
    <n v="4.0014274724236021E-2"/>
    <x v="2"/>
  </r>
  <r>
    <n v="1340"/>
    <n v="36"/>
    <s v="Male"/>
    <s v="Belt"/>
    <s v="Accessories"/>
    <n v="56"/>
    <s v="Winter"/>
    <s v="Next Day Air"/>
    <x v="4"/>
    <s v="Every 3 Months"/>
    <n v="0.18345089462389041"/>
    <x v="2"/>
  </r>
  <r>
    <n v="2693"/>
    <n v="40"/>
    <s v="Female"/>
    <s v="Sneakers"/>
    <s v="Footwear"/>
    <n v="90"/>
    <s v="Spring"/>
    <s v="Free Shipping"/>
    <x v="2"/>
    <s v="Every 3 Months"/>
    <n v="0.1951886085767125"/>
    <x v="2"/>
  </r>
  <r>
    <n v="965"/>
    <n v="42"/>
    <s v="Male"/>
    <s v="Sandals"/>
    <s v="Footwear"/>
    <n v="51"/>
    <s v="Spring"/>
    <s v="Next Day Air"/>
    <x v="5"/>
    <s v="Bi-Weekly"/>
    <n v="5.1277417151721627E-2"/>
    <x v="2"/>
  </r>
  <r>
    <n v="3736"/>
    <n v="38"/>
    <s v="Female"/>
    <s v="Sandals"/>
    <s v="Footwear"/>
    <n v="44"/>
    <s v="Spring"/>
    <s v="2-Day Shipping"/>
    <x v="3"/>
    <s v="Annually"/>
    <n v="0.71263643870509863"/>
    <x v="2"/>
  </r>
  <r>
    <n v="2010"/>
    <n v="37"/>
    <s v="Male"/>
    <s v="Boots"/>
    <s v="Footwear"/>
    <n v="99"/>
    <s v="Summer"/>
    <s v="Next Day Air"/>
    <x v="5"/>
    <s v="Bi-Weekly"/>
    <n v="0.98319678667350463"/>
    <x v="2"/>
  </r>
  <r>
    <n v="2713"/>
    <n v="37"/>
    <s v="Female"/>
    <s v="Jacket"/>
    <s v="Outerwear"/>
    <n v="95"/>
    <s v="Fall"/>
    <s v="Standard"/>
    <x v="2"/>
    <s v="Quarterly"/>
    <n v="0.32823588920499636"/>
    <x v="2"/>
  </r>
  <r>
    <n v="3479"/>
    <n v="36"/>
    <s v="Female"/>
    <s v="Handbag"/>
    <s v="Accessories"/>
    <n v="57"/>
    <s v="Fall"/>
    <s v="Store Pickup"/>
    <x v="3"/>
    <s v="Quarterly"/>
    <n v="0.57093265722624909"/>
    <x v="2"/>
  </r>
  <r>
    <n v="895"/>
    <n v="44"/>
    <s v="Male"/>
    <s v="Hoodie"/>
    <s v="Clothing"/>
    <n v="60"/>
    <s v="Spring"/>
    <s v="Free Shipping"/>
    <x v="2"/>
    <s v="Quarterly"/>
    <n v="4.6875564970151218E-2"/>
    <x v="2"/>
  </r>
  <r>
    <n v="2875"/>
    <n v="36"/>
    <s v="Female"/>
    <s v="Shirt"/>
    <s v="Clothing"/>
    <n v="29"/>
    <s v="Summer"/>
    <s v="Standard"/>
    <x v="2"/>
    <s v="Annually"/>
    <n v="0.5224286467961754"/>
    <x v="2"/>
  </r>
  <r>
    <n v="724"/>
    <n v="35"/>
    <s v="Male"/>
    <s v="Jewelry"/>
    <s v="Accessories"/>
    <n v="53"/>
    <s v="Fall"/>
    <s v="Express"/>
    <x v="3"/>
    <s v="Monthly"/>
    <n v="0.72964228715427493"/>
    <x v="2"/>
  </r>
  <r>
    <n v="3007"/>
    <n v="37"/>
    <s v="Female"/>
    <s v="Dress"/>
    <s v="Clothing"/>
    <n v="99"/>
    <s v="Summer"/>
    <s v="Store Pickup"/>
    <x v="5"/>
    <s v="Bi-Weekly"/>
    <n v="0.5640039219550973"/>
    <x v="2"/>
  </r>
  <r>
    <n v="2323"/>
    <n v="39"/>
    <s v="Male"/>
    <s v="Coat"/>
    <s v="Outerwear"/>
    <n v="84"/>
    <s v="Spring"/>
    <s v="Store Pickup"/>
    <x v="5"/>
    <s v="Fortnightly"/>
    <n v="0.49520753439110865"/>
    <x v="2"/>
  </r>
  <r>
    <n v="881"/>
    <n v="39"/>
    <s v="Male"/>
    <s v="Backpack"/>
    <s v="Accessories"/>
    <n v="75"/>
    <s v="Spring"/>
    <s v="Express"/>
    <x v="2"/>
    <s v="Monthly"/>
    <n v="0.63210514349071945"/>
    <x v="2"/>
  </r>
  <r>
    <n v="797"/>
    <n v="42"/>
    <s v="Male"/>
    <s v="Socks"/>
    <s v="Clothing"/>
    <n v="78"/>
    <s v="Fall"/>
    <s v="2-Day Shipping"/>
    <x v="0"/>
    <s v="Annually"/>
    <n v="0.26943574712002327"/>
    <x v="2"/>
  </r>
  <r>
    <n v="2333"/>
    <n v="36"/>
    <s v="Male"/>
    <s v="Scarf"/>
    <s v="Accessories"/>
    <n v="53"/>
    <s v="Fall"/>
    <s v="Store Pickup"/>
    <x v="5"/>
    <s v="Monthly"/>
    <n v="0.17140665693849144"/>
    <x v="2"/>
  </r>
  <r>
    <n v="2672"/>
    <n v="37"/>
    <s v="Female"/>
    <s v="Sandals"/>
    <s v="Footwear"/>
    <n v="64"/>
    <s v="Winter"/>
    <s v="2-Day Shipping"/>
    <x v="3"/>
    <s v="Every 3 Months"/>
    <n v="0.49264078483193741"/>
    <x v="2"/>
  </r>
  <r>
    <n v="2352"/>
    <n v="38"/>
    <s v="Male"/>
    <s v="Sweater"/>
    <s v="Clothing"/>
    <n v="50"/>
    <s v="Fall"/>
    <s v="Store Pickup"/>
    <x v="3"/>
    <s v="Bi-Weekly"/>
    <n v="0.99423998665898428"/>
    <x v="2"/>
  </r>
  <r>
    <n v="35"/>
    <n v="36"/>
    <s v="Male"/>
    <s v="T-shirt"/>
    <s v="Clothing"/>
    <n v="91"/>
    <s v="Spring"/>
    <s v="2-Day Shipping"/>
    <x v="3"/>
    <s v="Quarterly"/>
    <n v="0.92832956046584103"/>
    <x v="2"/>
  </r>
  <r>
    <n v="958"/>
    <n v="38"/>
    <s v="Male"/>
    <s v="Scarf"/>
    <s v="Accessories"/>
    <n v="23"/>
    <s v="Spring"/>
    <s v="Store Pickup"/>
    <x v="1"/>
    <s v="Quarterly"/>
    <n v="0.96767388187063474"/>
    <x v="2"/>
  </r>
  <r>
    <n v="3626"/>
    <n v="44"/>
    <s v="Female"/>
    <s v="Scarf"/>
    <s v="Accessories"/>
    <n v="99"/>
    <s v="Winter"/>
    <s v="Express"/>
    <x v="3"/>
    <s v="Weekly"/>
    <n v="0.76855065425109592"/>
    <x v="2"/>
  </r>
  <r>
    <n v="2526"/>
    <n v="39"/>
    <s v="Male"/>
    <s v="Sweater"/>
    <s v="Clothing"/>
    <n v="72"/>
    <s v="Winter"/>
    <s v="Standard"/>
    <x v="3"/>
    <s v="Weekly"/>
    <n v="0.29461660950646529"/>
    <x v="2"/>
  </r>
  <r>
    <n v="1459"/>
    <n v="35"/>
    <s v="Male"/>
    <s v="Sweater"/>
    <s v="Clothing"/>
    <n v="28"/>
    <s v="Spring"/>
    <s v="2-Day Shipping"/>
    <x v="5"/>
    <s v="Weekly"/>
    <n v="0.57180385679454238"/>
    <x v="2"/>
  </r>
  <r>
    <n v="2075"/>
    <n v="36"/>
    <s v="Male"/>
    <s v="Scarf"/>
    <s v="Accessories"/>
    <n v="53"/>
    <s v="Summer"/>
    <s v="Free Shipping"/>
    <x v="2"/>
    <s v="Fortnightly"/>
    <n v="6.9699923206200332E-2"/>
    <x v="2"/>
  </r>
  <r>
    <n v="749"/>
    <n v="35"/>
    <s v="Male"/>
    <s v="Hat"/>
    <s v="Accessories"/>
    <n v="39"/>
    <s v="Fall"/>
    <s v="Free Shipping"/>
    <x v="4"/>
    <s v="Quarterly"/>
    <n v="0.82423271035663848"/>
    <x v="2"/>
  </r>
  <r>
    <n v="236"/>
    <n v="43"/>
    <s v="Male"/>
    <s v="Sunglasses"/>
    <s v="Accessories"/>
    <n v="89"/>
    <s v="Winter"/>
    <s v="Free Shipping"/>
    <x v="2"/>
    <s v="Quarterly"/>
    <n v="0.95482305384966004"/>
    <x v="2"/>
  </r>
  <r>
    <n v="483"/>
    <n v="41"/>
    <s v="Male"/>
    <s v="Belt"/>
    <s v="Accessories"/>
    <n v="42"/>
    <s v="Winter"/>
    <s v="2-Day Shipping"/>
    <x v="5"/>
    <s v="Annually"/>
    <n v="0.84985577630072917"/>
    <x v="2"/>
  </r>
  <r>
    <n v="263"/>
    <n v="37"/>
    <s v="Male"/>
    <s v="Pants"/>
    <s v="Clothing"/>
    <n v="40"/>
    <s v="Summer"/>
    <s v="Next Day Air"/>
    <x v="2"/>
    <s v="Annually"/>
    <n v="0.19994624833729358"/>
    <x v="2"/>
  </r>
  <r>
    <n v="3696"/>
    <n v="38"/>
    <s v="Female"/>
    <s v="Skirt"/>
    <s v="Clothing"/>
    <n v="33"/>
    <s v="Fall"/>
    <s v="Standard"/>
    <x v="4"/>
    <s v="Fortnightly"/>
    <n v="0.9164402736047681"/>
    <x v="2"/>
  </r>
  <r>
    <n v="1481"/>
    <n v="39"/>
    <s v="Male"/>
    <s v="Jewelry"/>
    <s v="Accessories"/>
    <n v="74"/>
    <s v="Fall"/>
    <s v="Express"/>
    <x v="1"/>
    <s v="Quarterly"/>
    <n v="0.41098620968983512"/>
    <x v="2"/>
  </r>
  <r>
    <n v="2388"/>
    <n v="36"/>
    <s v="Male"/>
    <s v="Hat"/>
    <s v="Accessories"/>
    <n v="95"/>
    <s v="Summer"/>
    <s v="2-Day Shipping"/>
    <x v="2"/>
    <s v="Monthly"/>
    <n v="0.6657362315013996"/>
    <x v="2"/>
  </r>
  <r>
    <n v="56"/>
    <n v="40"/>
    <s v="Male"/>
    <s v="Jacket"/>
    <s v="Outerwear"/>
    <n v="28"/>
    <s v="Winter"/>
    <s v="2-Day Shipping"/>
    <x v="0"/>
    <s v="Annually"/>
    <n v="0.18290395050372477"/>
    <x v="2"/>
  </r>
  <r>
    <n v="3574"/>
    <n v="43"/>
    <s v="Female"/>
    <s v="Jeans"/>
    <s v="Clothing"/>
    <n v="67"/>
    <s v="Fall"/>
    <s v="Free Shipping"/>
    <x v="3"/>
    <s v="Monthly"/>
    <n v="0.56029929502700959"/>
    <x v="2"/>
  </r>
  <r>
    <n v="3741"/>
    <n v="42"/>
    <s v="Female"/>
    <s v="Pants"/>
    <s v="Clothing"/>
    <n v="96"/>
    <s v="Summer"/>
    <s v="Store Pickup"/>
    <x v="2"/>
    <s v="Bi-Weekly"/>
    <n v="0.54548338653093553"/>
    <x v="2"/>
  </r>
  <r>
    <n v="392"/>
    <n v="37"/>
    <s v="Male"/>
    <s v="Sweater"/>
    <s v="Clothing"/>
    <n v="86"/>
    <s v="Spring"/>
    <s v="Standard"/>
    <x v="1"/>
    <s v="Fortnightly"/>
    <n v="0.38527504786923905"/>
    <x v="2"/>
  </r>
  <r>
    <n v="3026"/>
    <n v="40"/>
    <s v="Female"/>
    <s v="Shoes"/>
    <s v="Footwear"/>
    <n v="60"/>
    <s v="Summer"/>
    <s v="Store Pickup"/>
    <x v="3"/>
    <s v="Monthly"/>
    <n v="0.67487327884526371"/>
    <x v="2"/>
  </r>
  <r>
    <n v="1134"/>
    <n v="36"/>
    <s v="Male"/>
    <s v="Shoes"/>
    <s v="Footwear"/>
    <n v="36"/>
    <s v="Winter"/>
    <s v="2-Day Shipping"/>
    <x v="1"/>
    <s v="Weekly"/>
    <n v="6.5727613455991429E-3"/>
    <x v="2"/>
  </r>
  <r>
    <n v="2378"/>
    <n v="44"/>
    <s v="Male"/>
    <s v="Blouse"/>
    <s v="Clothing"/>
    <n v="94"/>
    <s v="Fall"/>
    <s v="Next Day Air"/>
    <x v="1"/>
    <s v="Annually"/>
    <n v="0.37834551982827724"/>
    <x v="2"/>
  </r>
  <r>
    <n v="45"/>
    <n v="39"/>
    <s v="Male"/>
    <s v="Hat"/>
    <s v="Accessories"/>
    <n v="53"/>
    <s v="Summer"/>
    <s v="Free Shipping"/>
    <x v="3"/>
    <s v="Weekly"/>
    <n v="0.74170541848705096"/>
    <x v="2"/>
  </r>
  <r>
    <n v="3778"/>
    <n v="43"/>
    <s v="Female"/>
    <s v="Shorts"/>
    <s v="Clothing"/>
    <n v="65"/>
    <s v="Fall"/>
    <s v="Express"/>
    <x v="1"/>
    <s v="Weekly"/>
    <n v="0.83242923567299421"/>
    <x v="2"/>
  </r>
  <r>
    <n v="1338"/>
    <n v="37"/>
    <s v="Male"/>
    <s v="Sweater"/>
    <s v="Clothing"/>
    <n v="86"/>
    <s v="Spring"/>
    <s v="Express"/>
    <x v="0"/>
    <s v="Bi-Weekly"/>
    <n v="0.85375521974756685"/>
    <x v="2"/>
  </r>
  <r>
    <n v="796"/>
    <n v="39"/>
    <s v="Male"/>
    <s v="Sandals"/>
    <s v="Footwear"/>
    <n v="26"/>
    <s v="Summer"/>
    <s v="Store Pickup"/>
    <x v="5"/>
    <s v="Annually"/>
    <n v="0.17756854344184059"/>
    <x v="2"/>
  </r>
  <r>
    <n v="970"/>
    <n v="40"/>
    <s v="Male"/>
    <s v="Coat"/>
    <s v="Outerwear"/>
    <n v="31"/>
    <s v="Fall"/>
    <s v="Express"/>
    <x v="3"/>
    <s v="Monthly"/>
    <n v="0.81472222164615948"/>
    <x v="2"/>
  </r>
  <r>
    <n v="3646"/>
    <n v="38"/>
    <s v="Female"/>
    <s v="Backpack"/>
    <s v="Accessories"/>
    <n v="90"/>
    <s v="Summer"/>
    <s v="Free Shipping"/>
    <x v="0"/>
    <s v="Every 3 Months"/>
    <n v="0.72451962118234958"/>
    <x v="2"/>
  </r>
  <r>
    <n v="2692"/>
    <n v="43"/>
    <s v="Female"/>
    <s v="Pants"/>
    <s v="Clothing"/>
    <n v="25"/>
    <s v="Winter"/>
    <s v="2-Day Shipping"/>
    <x v="1"/>
    <s v="Monthly"/>
    <n v="0.52580918836840018"/>
    <x v="2"/>
  </r>
  <r>
    <n v="3402"/>
    <n v="44"/>
    <s v="Female"/>
    <s v="Backpack"/>
    <s v="Accessories"/>
    <n v="71"/>
    <s v="Winter"/>
    <s v="Standard"/>
    <x v="0"/>
    <s v="Weekly"/>
    <n v="0.99607295216236835"/>
    <x v="2"/>
  </r>
  <r>
    <n v="3795"/>
    <n v="44"/>
    <s v="Female"/>
    <s v="Scarf"/>
    <s v="Accessories"/>
    <n v="82"/>
    <s v="Summer"/>
    <s v="2-Day Shipping"/>
    <x v="5"/>
    <s v="Weekly"/>
    <n v="0.3800348081285041"/>
    <x v="2"/>
  </r>
  <r>
    <n v="3765"/>
    <n v="36"/>
    <s v="Female"/>
    <s v="Socks"/>
    <s v="Clothing"/>
    <n v="21"/>
    <s v="Fall"/>
    <s v="Next Day Air"/>
    <x v="5"/>
    <s v="Monthly"/>
    <n v="0.29501654014419054"/>
    <x v="2"/>
  </r>
  <r>
    <n v="1509"/>
    <n v="35"/>
    <s v="Male"/>
    <s v="Blouse"/>
    <s v="Clothing"/>
    <n v="84"/>
    <s v="Spring"/>
    <s v="Store Pickup"/>
    <x v="1"/>
    <s v="Every 3 Months"/>
    <n v="0.6846018993897397"/>
    <x v="2"/>
  </r>
  <r>
    <n v="1938"/>
    <n v="43"/>
    <s v="Male"/>
    <s v="Socks"/>
    <s v="Clothing"/>
    <n v="53"/>
    <s v="Summer"/>
    <s v="2-Day Shipping"/>
    <x v="4"/>
    <s v="Monthly"/>
    <n v="0.31142717501536465"/>
    <x v="2"/>
  </r>
  <r>
    <n v="303"/>
    <n v="37"/>
    <s v="Male"/>
    <s v="Sweater"/>
    <s v="Clothing"/>
    <n v="44"/>
    <s v="Summer"/>
    <s v="Express"/>
    <x v="4"/>
    <s v="Every 3 Months"/>
    <n v="2.0963801642330138E-2"/>
    <x v="2"/>
  </r>
  <r>
    <n v="3550"/>
    <n v="44"/>
    <s v="Female"/>
    <s v="T-shirt"/>
    <s v="Clothing"/>
    <n v="34"/>
    <s v="Summer"/>
    <s v="2-Day Shipping"/>
    <x v="4"/>
    <s v="Fortnightly"/>
    <n v="0.59562174737306672"/>
    <x v="2"/>
  </r>
  <r>
    <n v="155"/>
    <n v="41"/>
    <s v="Male"/>
    <s v="Dress"/>
    <s v="Clothing"/>
    <n v="98"/>
    <s v="Fall"/>
    <s v="Next Day Air"/>
    <x v="5"/>
    <s v="Quarterly"/>
    <n v="0.79351923139139569"/>
    <x v="2"/>
  </r>
  <r>
    <n v="2482"/>
    <n v="41"/>
    <s v="Male"/>
    <s v="Belt"/>
    <s v="Accessories"/>
    <n v="92"/>
    <s v="Fall"/>
    <s v="Free Shipping"/>
    <x v="2"/>
    <s v="Weekly"/>
    <n v="0.31544093098018888"/>
    <x v="2"/>
  </r>
  <r>
    <n v="2898"/>
    <n v="43"/>
    <s v="Female"/>
    <s v="Jacket"/>
    <s v="Outerwear"/>
    <n v="59"/>
    <s v="Fall"/>
    <s v="Free Shipping"/>
    <x v="1"/>
    <s v="Fortnightly"/>
    <n v="0.63111723842068645"/>
    <x v="2"/>
  </r>
  <r>
    <n v="2681"/>
    <n v="44"/>
    <s v="Female"/>
    <s v="Socks"/>
    <s v="Clothing"/>
    <n v="37"/>
    <s v="Fall"/>
    <s v="Next Day Air"/>
    <x v="5"/>
    <s v="Annually"/>
    <n v="8.2945741817186391E-3"/>
    <x v="2"/>
  </r>
  <r>
    <n v="1364"/>
    <n v="36"/>
    <s v="Male"/>
    <s v="Blouse"/>
    <s v="Clothing"/>
    <n v="90"/>
    <s v="Summer"/>
    <s v="Express"/>
    <x v="3"/>
    <s v="Quarterly"/>
    <n v="0.99924647806360356"/>
    <x v="2"/>
  </r>
  <r>
    <n v="442"/>
    <n v="43"/>
    <s v="Male"/>
    <s v="Hoodie"/>
    <s v="Clothing"/>
    <n v="81"/>
    <s v="Winter"/>
    <s v="Standard"/>
    <x v="0"/>
    <s v="Annually"/>
    <n v="0.92778950154773976"/>
    <x v="2"/>
  </r>
  <r>
    <n v="670"/>
    <n v="43"/>
    <s v="Male"/>
    <s v="Jacket"/>
    <s v="Outerwear"/>
    <n v="89"/>
    <s v="Spring"/>
    <s v="Free Shipping"/>
    <x v="5"/>
    <s v="Bi-Weekly"/>
    <n v="0.52820602964798735"/>
    <x v="2"/>
  </r>
  <r>
    <n v="2250"/>
    <n v="42"/>
    <s v="Male"/>
    <s v="Gloves"/>
    <s v="Accessories"/>
    <n v="45"/>
    <s v="Spring"/>
    <s v="Next Day Air"/>
    <x v="2"/>
    <s v="Weekly"/>
    <n v="1.9530476708997657E-3"/>
    <x v="2"/>
  </r>
  <r>
    <n v="1527"/>
    <n v="41"/>
    <s v="Male"/>
    <s v="Jacket"/>
    <s v="Outerwear"/>
    <n v="22"/>
    <s v="Summer"/>
    <s v="Next Day Air"/>
    <x v="3"/>
    <s v="Monthly"/>
    <n v="0.90385011287268724"/>
    <x v="2"/>
  </r>
  <r>
    <n v="1177"/>
    <n v="36"/>
    <s v="Male"/>
    <s v="Dress"/>
    <s v="Clothing"/>
    <n v="83"/>
    <s v="Winter"/>
    <s v="Free Shipping"/>
    <x v="3"/>
    <s v="Quarterly"/>
    <n v="6.5005702359163253E-2"/>
    <x v="2"/>
  </r>
  <r>
    <n v="1484"/>
    <n v="39"/>
    <s v="Male"/>
    <s v="Jewelry"/>
    <s v="Accessories"/>
    <n v="61"/>
    <s v="Summer"/>
    <s v="Next Day Air"/>
    <x v="2"/>
    <s v="Bi-Weekly"/>
    <n v="0.47760549396415419"/>
    <x v="2"/>
  </r>
  <r>
    <n v="3883"/>
    <n v="35"/>
    <s v="Female"/>
    <s v="Pants"/>
    <s v="Clothing"/>
    <n v="95"/>
    <s v="Fall"/>
    <s v="Free Shipping"/>
    <x v="1"/>
    <s v="Fortnightly"/>
    <n v="3.0207998525793034E-2"/>
    <x v="2"/>
  </r>
  <r>
    <n v="886"/>
    <n v="41"/>
    <s v="Male"/>
    <s v="Dress"/>
    <s v="Clothing"/>
    <n v="99"/>
    <s v="Fall"/>
    <s v="Free Shipping"/>
    <x v="2"/>
    <s v="Every 3 Months"/>
    <n v="0.98725685473242031"/>
    <x v="2"/>
  </r>
  <r>
    <n v="3893"/>
    <n v="35"/>
    <s v="Female"/>
    <s v="Jewelry"/>
    <s v="Accessories"/>
    <n v="86"/>
    <s v="Summer"/>
    <s v="Standard"/>
    <x v="3"/>
    <s v="Fortnightly"/>
    <n v="0.18755488179837787"/>
    <x v="2"/>
  </r>
  <r>
    <n v="1928"/>
    <n v="40"/>
    <s v="Male"/>
    <s v="Pants"/>
    <s v="Clothing"/>
    <n v="29"/>
    <s v="Summer"/>
    <s v="Standard"/>
    <x v="1"/>
    <s v="Every 3 Months"/>
    <n v="0.90821046914914128"/>
    <x v="2"/>
  </r>
  <r>
    <n v="3303"/>
    <n v="36"/>
    <s v="Female"/>
    <s v="Blouse"/>
    <s v="Clothing"/>
    <n v="82"/>
    <s v="Winter"/>
    <s v="Standard"/>
    <x v="5"/>
    <s v="Bi-Weekly"/>
    <n v="0.34565674614485453"/>
    <x v="2"/>
  </r>
  <r>
    <n v="1194"/>
    <n v="40"/>
    <s v="Male"/>
    <s v="Jacket"/>
    <s v="Outerwear"/>
    <n v="55"/>
    <s v="Fall"/>
    <s v="2-Day Shipping"/>
    <x v="0"/>
    <s v="Fortnightly"/>
    <n v="0.969640138820139"/>
    <x v="2"/>
  </r>
  <r>
    <n v="2226"/>
    <n v="38"/>
    <s v="Male"/>
    <s v="Belt"/>
    <s v="Accessories"/>
    <n v="64"/>
    <s v="Spring"/>
    <s v="Free Shipping"/>
    <x v="0"/>
    <s v="Annually"/>
    <n v="0.21286848698511818"/>
    <x v="2"/>
  </r>
  <r>
    <n v="2565"/>
    <n v="42"/>
    <s v="Male"/>
    <s v="Scarf"/>
    <s v="Accessories"/>
    <n v="90"/>
    <s v="Winter"/>
    <s v="2-Day Shipping"/>
    <x v="4"/>
    <s v="Weekly"/>
    <n v="0.13814733855209815"/>
    <x v="2"/>
  </r>
  <r>
    <n v="72"/>
    <n v="36"/>
    <s v="Male"/>
    <s v="Dress"/>
    <s v="Clothing"/>
    <n v="48"/>
    <s v="Summer"/>
    <s v="Express"/>
    <x v="4"/>
    <s v="Annually"/>
    <n v="0.54818020168343407"/>
    <x v="2"/>
  </r>
  <r>
    <n v="3046"/>
    <n v="42"/>
    <s v="Female"/>
    <s v="Socks"/>
    <s v="Clothing"/>
    <n v="37"/>
    <s v="Winter"/>
    <s v="2-Day Shipping"/>
    <x v="3"/>
    <s v="Bi-Weekly"/>
    <n v="1.0736025071387156E-2"/>
    <x v="2"/>
  </r>
  <r>
    <n v="1183"/>
    <n v="37"/>
    <s v="Male"/>
    <s v="Jewelry"/>
    <s v="Accessories"/>
    <n v="21"/>
    <s v="Spring"/>
    <s v="Express"/>
    <x v="3"/>
    <s v="Quarterly"/>
    <n v="0.64302367402497618"/>
    <x v="2"/>
  </r>
  <r>
    <n v="537"/>
    <n v="44"/>
    <s v="Male"/>
    <s v="Jacket"/>
    <s v="Outerwear"/>
    <n v="84"/>
    <s v="Fall"/>
    <s v="Store Pickup"/>
    <x v="2"/>
    <s v="Every 3 Months"/>
    <n v="0.24311983660523684"/>
    <x v="2"/>
  </r>
  <r>
    <n v="672"/>
    <n v="38"/>
    <s v="Male"/>
    <s v="Jacket"/>
    <s v="Outerwear"/>
    <n v="30"/>
    <s v="Winter"/>
    <s v="Express"/>
    <x v="1"/>
    <s v="Weekly"/>
    <n v="0.28307747951866336"/>
    <x v="2"/>
  </r>
  <r>
    <n v="2386"/>
    <n v="41"/>
    <s v="Male"/>
    <s v="Scarf"/>
    <s v="Accessories"/>
    <n v="31"/>
    <s v="Fall"/>
    <s v="Express"/>
    <x v="3"/>
    <s v="Weekly"/>
    <n v="0.27141437366128185"/>
    <x v="2"/>
  </r>
  <r>
    <n v="2239"/>
    <n v="40"/>
    <s v="Male"/>
    <s v="Sneakers"/>
    <s v="Footwear"/>
    <n v="84"/>
    <s v="Winter"/>
    <s v="Standard"/>
    <x v="2"/>
    <s v="Weekly"/>
    <n v="0.70357042472768982"/>
    <x v="2"/>
  </r>
  <r>
    <n v="1664"/>
    <n v="43"/>
    <s v="Male"/>
    <s v="Shirt"/>
    <s v="Clothing"/>
    <n v="22"/>
    <s v="Summer"/>
    <s v="Standard"/>
    <x v="1"/>
    <s v="Bi-Weekly"/>
    <n v="0.58153473191829441"/>
    <x v="2"/>
  </r>
  <r>
    <n v="1983"/>
    <n v="41"/>
    <s v="Male"/>
    <s v="Sunglasses"/>
    <s v="Accessories"/>
    <n v="77"/>
    <s v="Summer"/>
    <s v="2-Day Shipping"/>
    <x v="3"/>
    <s v="Monthly"/>
    <n v="0.95548695854527477"/>
    <x v="2"/>
  </r>
  <r>
    <n v="2038"/>
    <n v="39"/>
    <s v="Male"/>
    <s v="Belt"/>
    <s v="Accessories"/>
    <n v="87"/>
    <s v="Summer"/>
    <s v="Express"/>
    <x v="5"/>
    <s v="Bi-Weekly"/>
    <n v="6.9405867378663166E-2"/>
    <x v="2"/>
  </r>
  <r>
    <n v="1386"/>
    <n v="41"/>
    <s v="Male"/>
    <s v="Jewelry"/>
    <s v="Accessories"/>
    <n v="64"/>
    <s v="Fall"/>
    <s v="Store Pickup"/>
    <x v="4"/>
    <s v="Bi-Weekly"/>
    <n v="0.71142540047426228"/>
    <x v="2"/>
  </r>
  <r>
    <n v="2261"/>
    <n v="38"/>
    <s v="Male"/>
    <s v="Scarf"/>
    <s v="Accessories"/>
    <n v="82"/>
    <s v="Fall"/>
    <s v="Express"/>
    <x v="3"/>
    <s v="Quarterly"/>
    <n v="0.15118650399578315"/>
    <x v="2"/>
  </r>
  <r>
    <n v="3329"/>
    <n v="42"/>
    <s v="Female"/>
    <s v="Sandals"/>
    <s v="Footwear"/>
    <n v="35"/>
    <s v="Spring"/>
    <s v="Free Shipping"/>
    <x v="1"/>
    <s v="Bi-Weekly"/>
    <n v="0.99363952894087659"/>
    <x v="2"/>
  </r>
  <r>
    <n v="1327"/>
    <n v="40"/>
    <s v="Male"/>
    <s v="Shoes"/>
    <s v="Footwear"/>
    <n v="50"/>
    <s v="Spring"/>
    <s v="Free Shipping"/>
    <x v="1"/>
    <s v="Monthly"/>
    <n v="0.52238461810239667"/>
    <x v="2"/>
  </r>
  <r>
    <n v="2284"/>
    <n v="44"/>
    <s v="Male"/>
    <s v="Handbag"/>
    <s v="Accessories"/>
    <n v="45"/>
    <s v="Winter"/>
    <s v="Free Shipping"/>
    <x v="0"/>
    <s v="Fortnightly"/>
    <n v="0.48702166971823413"/>
    <x v="2"/>
  </r>
  <r>
    <n v="1584"/>
    <n v="37"/>
    <s v="Male"/>
    <s v="Scarf"/>
    <s v="Accessories"/>
    <n v="92"/>
    <s v="Summer"/>
    <s v="Next Day Air"/>
    <x v="5"/>
    <s v="Annually"/>
    <n v="0.62098659086214303"/>
    <x v="2"/>
  </r>
  <r>
    <n v="114"/>
    <n v="44"/>
    <s v="Male"/>
    <s v="Hat"/>
    <s v="Accessories"/>
    <n v="54"/>
    <s v="Winter"/>
    <s v="Next Day Air"/>
    <x v="3"/>
    <s v="Quarterly"/>
    <n v="0.38692900822280907"/>
    <x v="2"/>
  </r>
  <r>
    <n v="2122"/>
    <n v="43"/>
    <s v="Male"/>
    <s v="Backpack"/>
    <s v="Accessories"/>
    <n v="68"/>
    <s v="Winter"/>
    <s v="2-Day Shipping"/>
    <x v="4"/>
    <s v="Monthly"/>
    <n v="0.58515642078894292"/>
    <x v="2"/>
  </r>
  <r>
    <n v="1618"/>
    <n v="43"/>
    <s v="Male"/>
    <s v="Blouse"/>
    <s v="Clothing"/>
    <n v="64"/>
    <s v="Winter"/>
    <s v="Standard"/>
    <x v="0"/>
    <s v="Fortnightly"/>
    <n v="0.9629833513532069"/>
    <x v="2"/>
  </r>
  <r>
    <n v="2240"/>
    <n v="42"/>
    <s v="Male"/>
    <s v="Jewelry"/>
    <s v="Accessories"/>
    <n v="96"/>
    <s v="Summer"/>
    <s v="2-Day Shipping"/>
    <x v="0"/>
    <s v="Every 3 Months"/>
    <n v="0.14316963302499297"/>
    <x v="2"/>
  </r>
  <r>
    <n v="1536"/>
    <n v="36"/>
    <s v="Male"/>
    <s v="Sandals"/>
    <s v="Footwear"/>
    <n v="74"/>
    <s v="Fall"/>
    <s v="2-Day Shipping"/>
    <x v="5"/>
    <s v="Monthly"/>
    <n v="0.88704065527833054"/>
    <x v="2"/>
  </r>
  <r>
    <n v="2835"/>
    <n v="39"/>
    <s v="Female"/>
    <s v="Jacket"/>
    <s v="Outerwear"/>
    <n v="43"/>
    <s v="Fall"/>
    <s v="2-Day Shipping"/>
    <x v="0"/>
    <s v="Weekly"/>
    <n v="0.41325988057954965"/>
    <x v="2"/>
  </r>
  <r>
    <n v="1597"/>
    <n v="42"/>
    <s v="Male"/>
    <s v="Jewelry"/>
    <s v="Accessories"/>
    <n v="30"/>
    <s v="Fall"/>
    <s v="Store Pickup"/>
    <x v="2"/>
    <s v="Monthly"/>
    <n v="0.91419968250089811"/>
    <x v="2"/>
  </r>
  <r>
    <n v="1039"/>
    <n v="41"/>
    <s v="Male"/>
    <s v="Pants"/>
    <s v="Clothing"/>
    <n v="74"/>
    <s v="Fall"/>
    <s v="Express"/>
    <x v="4"/>
    <s v="Weekly"/>
    <n v="0.22513415379966506"/>
    <x v="2"/>
  </r>
  <r>
    <n v="2841"/>
    <n v="40"/>
    <s v="Female"/>
    <s v="T-shirt"/>
    <s v="Clothing"/>
    <n v="47"/>
    <s v="Spring"/>
    <s v="Store Pickup"/>
    <x v="1"/>
    <s v="Annually"/>
    <n v="0.85531376990716523"/>
    <x v="2"/>
  </r>
  <r>
    <n v="2817"/>
    <n v="43"/>
    <s v="Female"/>
    <s v="Skirt"/>
    <s v="Clothing"/>
    <n v="28"/>
    <s v="Spring"/>
    <s v="Free Shipping"/>
    <x v="5"/>
    <s v="Weekly"/>
    <n v="0.84578874264929294"/>
    <x v="2"/>
  </r>
  <r>
    <n v="2395"/>
    <n v="40"/>
    <s v="Male"/>
    <s v="Sandals"/>
    <s v="Footwear"/>
    <n v="47"/>
    <s v="Fall"/>
    <s v="2-Day Shipping"/>
    <x v="2"/>
    <s v="Fortnightly"/>
    <n v="0.40695472680564082"/>
    <x v="2"/>
  </r>
  <r>
    <n v="2005"/>
    <n v="44"/>
    <s v="Male"/>
    <s v="Shoes"/>
    <s v="Footwear"/>
    <n v="70"/>
    <s v="Fall"/>
    <s v="2-Day Shipping"/>
    <x v="1"/>
    <s v="Bi-Weekly"/>
    <n v="0.99602807722526521"/>
    <x v="2"/>
  </r>
  <r>
    <n v="1965"/>
    <n v="40"/>
    <s v="Male"/>
    <s v="Pants"/>
    <s v="Clothing"/>
    <n v="51"/>
    <s v="Summer"/>
    <s v="Express"/>
    <x v="2"/>
    <s v="Monthly"/>
    <n v="0.4491013262156226"/>
    <x v="2"/>
  </r>
  <r>
    <n v="1372"/>
    <n v="40"/>
    <s v="Male"/>
    <s v="Pants"/>
    <s v="Clothing"/>
    <n v="64"/>
    <s v="Spring"/>
    <s v="Store Pickup"/>
    <x v="0"/>
    <s v="Monthly"/>
    <n v="0.70251781555626547"/>
    <x v="2"/>
  </r>
  <r>
    <n v="3498"/>
    <n v="35"/>
    <s v="Female"/>
    <s v="Handbag"/>
    <s v="Accessories"/>
    <n v="48"/>
    <s v="Spring"/>
    <s v="Store Pickup"/>
    <x v="5"/>
    <s v="Every 3 Months"/>
    <n v="0.53976509709820264"/>
    <x v="2"/>
  </r>
  <r>
    <n v="487"/>
    <n v="38"/>
    <s v="Male"/>
    <s v="Sandals"/>
    <s v="Footwear"/>
    <n v="63"/>
    <s v="Fall"/>
    <s v="Store Pickup"/>
    <x v="5"/>
    <s v="Every 3 Months"/>
    <n v="0.7278795636150559"/>
    <x v="2"/>
  </r>
  <r>
    <n v="406"/>
    <n v="41"/>
    <s v="Male"/>
    <s v="Jeans"/>
    <s v="Clothing"/>
    <n v="74"/>
    <s v="Summer"/>
    <s v="Standard"/>
    <x v="1"/>
    <s v="Annually"/>
    <n v="3.0775217801386368E-2"/>
    <x v="2"/>
  </r>
  <r>
    <n v="3118"/>
    <n v="43"/>
    <s v="Female"/>
    <s v="Hoodie"/>
    <s v="Clothing"/>
    <n v="50"/>
    <s v="Fall"/>
    <s v="Free Shipping"/>
    <x v="3"/>
    <s v="Bi-Weekly"/>
    <n v="0.1628075291677763"/>
    <x v="2"/>
  </r>
  <r>
    <n v="1968"/>
    <n v="37"/>
    <s v="Male"/>
    <s v="Dress"/>
    <s v="Clothing"/>
    <n v="81"/>
    <s v="Fall"/>
    <s v="Standard"/>
    <x v="5"/>
    <s v="Annually"/>
    <n v="0.16766715758597728"/>
    <x v="2"/>
  </r>
  <r>
    <n v="2074"/>
    <n v="38"/>
    <s v="Male"/>
    <s v="Belt"/>
    <s v="Accessories"/>
    <n v="25"/>
    <s v="Winter"/>
    <s v="Next Day Air"/>
    <x v="3"/>
    <s v="Every 3 Months"/>
    <n v="0.13456332274686778"/>
    <x v="2"/>
  </r>
  <r>
    <n v="612"/>
    <n v="43"/>
    <s v="Male"/>
    <s v="Scarf"/>
    <s v="Accessories"/>
    <n v="33"/>
    <s v="Winter"/>
    <s v="Store Pickup"/>
    <x v="1"/>
    <s v="Monthly"/>
    <n v="0.422020931588586"/>
    <x v="2"/>
  </r>
  <r>
    <n v="1290"/>
    <n v="35"/>
    <s v="Male"/>
    <s v="Jacket"/>
    <s v="Outerwear"/>
    <n v="24"/>
    <s v="Fall"/>
    <s v="Next Day Air"/>
    <x v="3"/>
    <s v="Weekly"/>
    <n v="0.26627986263865044"/>
    <x v="2"/>
  </r>
  <r>
    <n v="1477"/>
    <n v="39"/>
    <s v="Male"/>
    <s v="Hat"/>
    <s v="Accessories"/>
    <n v="56"/>
    <s v="Fall"/>
    <s v="Next Day Air"/>
    <x v="0"/>
    <s v="Monthly"/>
    <n v="0.68070826997519096"/>
    <x v="2"/>
  </r>
  <r>
    <n v="2901"/>
    <n v="41"/>
    <s v="Female"/>
    <s v="Blouse"/>
    <s v="Clothing"/>
    <n v="67"/>
    <s v="Winter"/>
    <s v="Standard"/>
    <x v="1"/>
    <s v="Bi-Weekly"/>
    <n v="0.72845708880852156"/>
    <x v="2"/>
  </r>
  <r>
    <n v="1516"/>
    <n v="39"/>
    <s v="Male"/>
    <s v="Jeans"/>
    <s v="Clothing"/>
    <n v="93"/>
    <s v="Fall"/>
    <s v="2-Day Shipping"/>
    <x v="1"/>
    <s v="Weekly"/>
    <n v="0.98160334946293648"/>
    <x v="2"/>
  </r>
  <r>
    <n v="3446"/>
    <n v="42"/>
    <s v="Female"/>
    <s v="Hat"/>
    <s v="Accessories"/>
    <n v="58"/>
    <s v="Fall"/>
    <s v="Standard"/>
    <x v="2"/>
    <s v="Annually"/>
    <n v="0.53039254645686718"/>
    <x v="2"/>
  </r>
  <r>
    <n v="1503"/>
    <n v="37"/>
    <s v="Male"/>
    <s v="Pants"/>
    <s v="Clothing"/>
    <n v="66"/>
    <s v="Summer"/>
    <s v="Store Pickup"/>
    <x v="1"/>
    <s v="Fortnightly"/>
    <n v="7.9989938234285463E-2"/>
    <x v="2"/>
  </r>
  <r>
    <n v="1612"/>
    <n v="41"/>
    <s v="Male"/>
    <s v="Pants"/>
    <s v="Clothing"/>
    <n v="26"/>
    <s v="Winter"/>
    <s v="Next Day Air"/>
    <x v="2"/>
    <s v="Monthly"/>
    <n v="0.85196448394251578"/>
    <x v="2"/>
  </r>
  <r>
    <n v="137"/>
    <n v="39"/>
    <s v="Male"/>
    <s v="Blouse"/>
    <s v="Clothing"/>
    <n v="86"/>
    <s v="Winter"/>
    <s v="Free Shipping"/>
    <x v="2"/>
    <s v="Quarterly"/>
    <n v="0.94049980258943133"/>
    <x v="2"/>
  </r>
  <r>
    <n v="381"/>
    <n v="39"/>
    <s v="Male"/>
    <s v="Backpack"/>
    <s v="Accessories"/>
    <n v="69"/>
    <s v="Fall"/>
    <s v="Store Pickup"/>
    <x v="4"/>
    <s v="Weekly"/>
    <n v="0.36928555405023022"/>
    <x v="2"/>
  </r>
  <r>
    <n v="2452"/>
    <n v="41"/>
    <s v="Male"/>
    <s v="Socks"/>
    <s v="Clothing"/>
    <n v="60"/>
    <s v="Fall"/>
    <s v="Store Pickup"/>
    <x v="5"/>
    <s v="Monthly"/>
    <n v="0.10619701507327794"/>
    <x v="2"/>
  </r>
  <r>
    <n v="1638"/>
    <n v="35"/>
    <s v="Male"/>
    <s v="Dress"/>
    <s v="Clothing"/>
    <n v="21"/>
    <s v="Spring"/>
    <s v="Next Day Air"/>
    <x v="5"/>
    <s v="Fortnightly"/>
    <n v="0.16823037904932758"/>
    <x v="2"/>
  </r>
  <r>
    <n v="1811"/>
    <n v="41"/>
    <s v="Male"/>
    <s v="Jeans"/>
    <s v="Clothing"/>
    <n v="28"/>
    <s v="Fall"/>
    <s v="Standard"/>
    <x v="1"/>
    <s v="Bi-Weekly"/>
    <n v="0.76084788371504242"/>
    <x v="2"/>
  </r>
  <r>
    <n v="2402"/>
    <n v="43"/>
    <s v="Male"/>
    <s v="Boots"/>
    <s v="Footwear"/>
    <n v="76"/>
    <s v="Winter"/>
    <s v="Standard"/>
    <x v="3"/>
    <s v="Bi-Weekly"/>
    <n v="0.17649199696803552"/>
    <x v="2"/>
  </r>
  <r>
    <n v="1045"/>
    <n v="39"/>
    <s v="Male"/>
    <s v="Jeans"/>
    <s v="Clothing"/>
    <n v="30"/>
    <s v="Summer"/>
    <s v="Next Day Air"/>
    <x v="4"/>
    <s v="Every 3 Months"/>
    <n v="0.29390312217020487"/>
    <x v="2"/>
  </r>
  <r>
    <n v="2228"/>
    <n v="40"/>
    <s v="Male"/>
    <s v="Scarf"/>
    <s v="Accessories"/>
    <n v="74"/>
    <s v="Summer"/>
    <s v="Next Day Air"/>
    <x v="0"/>
    <s v="Fortnightly"/>
    <n v="0.81450789957251191"/>
    <x v="2"/>
  </r>
  <r>
    <n v="3229"/>
    <n v="37"/>
    <s v="Female"/>
    <s v="Jewelry"/>
    <s v="Accessories"/>
    <n v="95"/>
    <s v="Spring"/>
    <s v="2-Day Shipping"/>
    <x v="3"/>
    <s v="Annually"/>
    <n v="0.33732717020475056"/>
    <x v="2"/>
  </r>
  <r>
    <n v="1274"/>
    <n v="41"/>
    <s v="Male"/>
    <s v="Jeans"/>
    <s v="Clothing"/>
    <n v="29"/>
    <s v="Spring"/>
    <s v="Next Day Air"/>
    <x v="0"/>
    <s v="Every 3 Months"/>
    <n v="0.6242891141626481"/>
    <x v="2"/>
  </r>
  <r>
    <n v="1990"/>
    <n v="35"/>
    <s v="Male"/>
    <s v="Jewelry"/>
    <s v="Accessories"/>
    <n v="42"/>
    <s v="Spring"/>
    <s v="Express"/>
    <x v="3"/>
    <s v="Bi-Weekly"/>
    <n v="0.26250286737029116"/>
    <x v="2"/>
  </r>
  <r>
    <n v="305"/>
    <n v="40"/>
    <s v="Male"/>
    <s v="Dress"/>
    <s v="Clothing"/>
    <n v="84"/>
    <s v="Winter"/>
    <s v="Next Day Air"/>
    <x v="0"/>
    <s v="Bi-Weekly"/>
    <n v="0.63435911470986883"/>
    <x v="2"/>
  </r>
  <r>
    <n v="2362"/>
    <n v="44"/>
    <s v="Male"/>
    <s v="Scarf"/>
    <s v="Accessories"/>
    <n v="64"/>
    <s v="Spring"/>
    <s v="2-Day Shipping"/>
    <x v="0"/>
    <s v="Every 3 Months"/>
    <n v="0.82597305774005569"/>
    <x v="2"/>
  </r>
  <r>
    <n v="3719"/>
    <n v="36"/>
    <s v="Female"/>
    <s v="Pants"/>
    <s v="Clothing"/>
    <n v="50"/>
    <s v="Fall"/>
    <s v="Standard"/>
    <x v="4"/>
    <s v="Bi-Weekly"/>
    <n v="0.54769984550763307"/>
    <x v="2"/>
  </r>
  <r>
    <n v="120"/>
    <n v="38"/>
    <s v="Male"/>
    <s v="Coat"/>
    <s v="Outerwear"/>
    <n v="76"/>
    <s v="Fall"/>
    <s v="Express"/>
    <x v="1"/>
    <s v="Annually"/>
    <n v="0.21887088877727878"/>
    <x v="2"/>
  </r>
  <r>
    <n v="3843"/>
    <n v="35"/>
    <s v="Female"/>
    <s v="Jacket"/>
    <s v="Outerwear"/>
    <n v="84"/>
    <s v="Winter"/>
    <s v="Next Day Air"/>
    <x v="2"/>
    <s v="Monthly"/>
    <n v="0.93185868224280266"/>
    <x v="2"/>
  </r>
  <r>
    <n v="709"/>
    <n v="37"/>
    <s v="Male"/>
    <s v="Backpack"/>
    <s v="Accessories"/>
    <n v="50"/>
    <s v="Summer"/>
    <s v="Store Pickup"/>
    <x v="1"/>
    <s v="Fortnightly"/>
    <n v="0.85424439802188479"/>
    <x v="2"/>
  </r>
  <r>
    <n v="3475"/>
    <n v="41"/>
    <s v="Female"/>
    <s v="Pants"/>
    <s v="Clothing"/>
    <n v="82"/>
    <s v="Winter"/>
    <s v="Store Pickup"/>
    <x v="5"/>
    <s v="Monthly"/>
    <n v="0.88977042810800966"/>
    <x v="2"/>
  </r>
  <r>
    <n v="1152"/>
    <n v="41"/>
    <s v="Male"/>
    <s v="Blouse"/>
    <s v="Clothing"/>
    <n v="86"/>
    <s v="Spring"/>
    <s v="Express"/>
    <x v="0"/>
    <s v="Weekly"/>
    <n v="6.4546592151293103E-2"/>
    <x v="2"/>
  </r>
  <r>
    <n v="3733"/>
    <n v="36"/>
    <s v="Female"/>
    <s v="Shoes"/>
    <s v="Footwear"/>
    <n v="92"/>
    <s v="Spring"/>
    <s v="Free Shipping"/>
    <x v="3"/>
    <s v="Annually"/>
    <n v="0.83443955897823618"/>
    <x v="2"/>
  </r>
  <r>
    <n v="674"/>
    <n v="35"/>
    <s v="Male"/>
    <s v="Shirt"/>
    <s v="Clothing"/>
    <n v="66"/>
    <s v="Spring"/>
    <s v="Free Shipping"/>
    <x v="5"/>
    <s v="Bi-Weekly"/>
    <n v="0.83779694047490061"/>
    <x v="2"/>
  </r>
  <r>
    <n v="2175"/>
    <n v="42"/>
    <s v="Male"/>
    <s v="Backpack"/>
    <s v="Accessories"/>
    <n v="49"/>
    <s v="Spring"/>
    <s v="Store Pickup"/>
    <x v="1"/>
    <s v="Annually"/>
    <n v="0.64610046915779462"/>
    <x v="2"/>
  </r>
  <r>
    <n v="1488"/>
    <n v="40"/>
    <s v="Male"/>
    <s v="Skirt"/>
    <s v="Clothing"/>
    <n v="44"/>
    <s v="Summer"/>
    <s v="Store Pickup"/>
    <x v="3"/>
    <s v="Annually"/>
    <n v="0.15926613152479807"/>
    <x v="2"/>
  </r>
  <r>
    <n v="1302"/>
    <n v="42"/>
    <s v="Male"/>
    <s v="Shirt"/>
    <s v="Clothing"/>
    <n v="54"/>
    <s v="Fall"/>
    <s v="Express"/>
    <x v="2"/>
    <s v="Weekly"/>
    <n v="9.3409611454602692E-2"/>
    <x v="2"/>
  </r>
  <r>
    <n v="1563"/>
    <n v="37"/>
    <s v="Male"/>
    <s v="Scarf"/>
    <s v="Accessories"/>
    <n v="75"/>
    <s v="Winter"/>
    <s v="Next Day Air"/>
    <x v="5"/>
    <s v="Bi-Weekly"/>
    <n v="0.69699245939312626"/>
    <x v="2"/>
  </r>
  <r>
    <n v="217"/>
    <n v="43"/>
    <s v="Male"/>
    <s v="Shorts"/>
    <s v="Clothing"/>
    <n v="61"/>
    <s v="Spring"/>
    <s v="Free Shipping"/>
    <x v="5"/>
    <s v="Weekly"/>
    <n v="0.76641193779518513"/>
    <x v="2"/>
  </r>
  <r>
    <n v="714"/>
    <n v="37"/>
    <s v="Male"/>
    <s v="Hoodie"/>
    <s v="Clothing"/>
    <n v="90"/>
    <s v="Summer"/>
    <s v="Express"/>
    <x v="4"/>
    <s v="Bi-Weekly"/>
    <n v="0.63303440063155081"/>
    <x v="2"/>
  </r>
  <r>
    <n v="1959"/>
    <n v="39"/>
    <s v="Male"/>
    <s v="Shorts"/>
    <s v="Clothing"/>
    <n v="67"/>
    <s v="Winter"/>
    <s v="Store Pickup"/>
    <x v="1"/>
    <s v="Quarterly"/>
    <n v="0.2215243662794929"/>
    <x v="2"/>
  </r>
  <r>
    <n v="3497"/>
    <n v="39"/>
    <s v="Female"/>
    <s v="Shoes"/>
    <s v="Footwear"/>
    <n v="38"/>
    <s v="Summer"/>
    <s v="Free Shipping"/>
    <x v="3"/>
    <s v="Monthly"/>
    <n v="0.46856632145374966"/>
    <x v="2"/>
  </r>
  <r>
    <n v="500"/>
    <n v="36"/>
    <s v="Male"/>
    <s v="Shoes"/>
    <s v="Footwear"/>
    <n v="99"/>
    <s v="Winter"/>
    <s v="Express"/>
    <x v="3"/>
    <s v="Monthly"/>
    <n v="0.59984322204448648"/>
    <x v="2"/>
  </r>
  <r>
    <n v="3031"/>
    <n v="43"/>
    <s v="Female"/>
    <s v="Sneakers"/>
    <s v="Footwear"/>
    <n v="24"/>
    <s v="Spring"/>
    <s v="2-Day Shipping"/>
    <x v="0"/>
    <s v="Weekly"/>
    <n v="0.97396904945294172"/>
    <x v="2"/>
  </r>
  <r>
    <n v="1764"/>
    <n v="37"/>
    <s v="Male"/>
    <s v="Jewelry"/>
    <s v="Accessories"/>
    <n v="93"/>
    <s v="Winter"/>
    <s v="Store Pickup"/>
    <x v="3"/>
    <s v="Annually"/>
    <n v="0.16286724851430878"/>
    <x v="2"/>
  </r>
  <r>
    <n v="1246"/>
    <n v="42"/>
    <s v="Male"/>
    <s v="Dress"/>
    <s v="Clothing"/>
    <n v="31"/>
    <s v="Fall"/>
    <s v="Standard"/>
    <x v="4"/>
    <s v="Weekly"/>
    <n v="0.17409109549103352"/>
    <x v="2"/>
  </r>
  <r>
    <n v="803"/>
    <n v="38"/>
    <s v="Male"/>
    <s v="Pants"/>
    <s v="Clothing"/>
    <n v="41"/>
    <s v="Winter"/>
    <s v="Next Day Air"/>
    <x v="4"/>
    <s v="Weekly"/>
    <n v="0.32759056790963792"/>
    <x v="2"/>
  </r>
  <r>
    <n v="1176"/>
    <n v="35"/>
    <s v="Male"/>
    <s v="Belt"/>
    <s v="Accessories"/>
    <n v="81"/>
    <s v="Spring"/>
    <s v="Store Pickup"/>
    <x v="3"/>
    <s v="Quarterly"/>
    <n v="0.86885593409010731"/>
    <x v="2"/>
  </r>
  <r>
    <n v="1125"/>
    <n v="42"/>
    <s v="Male"/>
    <s v="Sweater"/>
    <s v="Clothing"/>
    <n v="20"/>
    <s v="Spring"/>
    <s v="Express"/>
    <x v="1"/>
    <s v="Quarterly"/>
    <n v="0.89027316225102382"/>
    <x v="2"/>
  </r>
  <r>
    <n v="2761"/>
    <n v="41"/>
    <s v="Female"/>
    <s v="Skirt"/>
    <s v="Clothing"/>
    <n v="82"/>
    <s v="Fall"/>
    <s v="Next Day Air"/>
    <x v="0"/>
    <s v="Bi-Weekly"/>
    <n v="0.15168469548000296"/>
    <x v="2"/>
  </r>
  <r>
    <n v="2794"/>
    <n v="37"/>
    <s v="Female"/>
    <s v="Boots"/>
    <s v="Footwear"/>
    <n v="57"/>
    <s v="Spring"/>
    <s v="Standard"/>
    <x v="2"/>
    <s v="Bi-Weekly"/>
    <n v="0.41536304221140674"/>
    <x v="2"/>
  </r>
  <r>
    <n v="2757"/>
    <n v="42"/>
    <s v="Female"/>
    <s v="Hat"/>
    <s v="Accessories"/>
    <n v="23"/>
    <s v="Winter"/>
    <s v="Free Shipping"/>
    <x v="3"/>
    <s v="Monthly"/>
    <n v="0.37898007224334351"/>
    <x v="2"/>
  </r>
  <r>
    <n v="1679"/>
    <n v="41"/>
    <s v="Male"/>
    <s v="Pants"/>
    <s v="Clothing"/>
    <n v="71"/>
    <s v="Summer"/>
    <s v="2-Day Shipping"/>
    <x v="5"/>
    <s v="Fortnightly"/>
    <n v="0.2793007568101844"/>
    <x v="2"/>
  </r>
  <r>
    <n v="2116"/>
    <n v="44"/>
    <s v="Male"/>
    <s v="Scarf"/>
    <s v="Accessories"/>
    <n v="85"/>
    <s v="Winter"/>
    <s v="Store Pickup"/>
    <x v="4"/>
    <s v="Bi-Weekly"/>
    <n v="0.59606180322412894"/>
    <x v="2"/>
  </r>
  <r>
    <n v="3381"/>
    <n v="41"/>
    <s v="Female"/>
    <s v="Dress"/>
    <s v="Clothing"/>
    <n v="52"/>
    <s v="Summer"/>
    <s v="Standard"/>
    <x v="3"/>
    <s v="Every 3 Months"/>
    <n v="0.47045753513958288"/>
    <x v="2"/>
  </r>
  <r>
    <n v="3219"/>
    <n v="37"/>
    <s v="Female"/>
    <s v="Skirt"/>
    <s v="Clothing"/>
    <n v="34"/>
    <s v="Fall"/>
    <s v="Express"/>
    <x v="3"/>
    <s v="Monthly"/>
    <n v="0.52874993262685188"/>
    <x v="2"/>
  </r>
  <r>
    <n v="3797"/>
    <n v="40"/>
    <s v="Female"/>
    <s v="Shorts"/>
    <s v="Clothing"/>
    <n v="81"/>
    <s v="Fall"/>
    <s v="Free Shipping"/>
    <x v="4"/>
    <s v="Quarterly"/>
    <n v="0.92255674028492785"/>
    <x v="2"/>
  </r>
  <r>
    <n v="3472"/>
    <n v="43"/>
    <s v="Female"/>
    <s v="Sandals"/>
    <s v="Footwear"/>
    <n v="66"/>
    <s v="Spring"/>
    <s v="Store Pickup"/>
    <x v="1"/>
    <s v="Bi-Weekly"/>
    <n v="0.78231721457820536"/>
    <x v="2"/>
  </r>
  <r>
    <n v="1047"/>
    <n v="40"/>
    <s v="Male"/>
    <s v="Sneakers"/>
    <s v="Footwear"/>
    <n v="22"/>
    <s v="Winter"/>
    <s v="Standard"/>
    <x v="5"/>
    <s v="Annually"/>
    <n v="0.21642358006365359"/>
    <x v="2"/>
  </r>
  <r>
    <n v="3207"/>
    <n v="36"/>
    <s v="Female"/>
    <s v="Boots"/>
    <s v="Footwear"/>
    <n v="52"/>
    <s v="Winter"/>
    <s v="Free Shipping"/>
    <x v="3"/>
    <s v="Monthly"/>
    <n v="0.51989456699776671"/>
    <x v="2"/>
  </r>
  <r>
    <n v="340"/>
    <n v="40"/>
    <s v="Male"/>
    <s v="Shorts"/>
    <s v="Clothing"/>
    <n v="33"/>
    <s v="Spring"/>
    <s v="2-Day Shipping"/>
    <x v="0"/>
    <s v="Every 3 Months"/>
    <n v="9.1611348249837854E-2"/>
    <x v="2"/>
  </r>
  <r>
    <n v="1091"/>
    <n v="38"/>
    <s v="Male"/>
    <s v="Scarf"/>
    <s v="Accessories"/>
    <n v="58"/>
    <s v="Spring"/>
    <s v="Store Pickup"/>
    <x v="1"/>
    <s v="Fortnightly"/>
    <n v="0.39721514259931678"/>
    <x v="2"/>
  </r>
  <r>
    <n v="3874"/>
    <n v="42"/>
    <s v="Female"/>
    <s v="Sandals"/>
    <s v="Footwear"/>
    <n v="43"/>
    <s v="Summer"/>
    <s v="Standard"/>
    <x v="0"/>
    <s v="Weekly"/>
    <n v="0.68536369967414879"/>
    <x v="2"/>
  </r>
  <r>
    <n v="915"/>
    <n v="43"/>
    <s v="Male"/>
    <s v="Dress"/>
    <s v="Clothing"/>
    <n v="67"/>
    <s v="Summer"/>
    <s v="Standard"/>
    <x v="5"/>
    <s v="Every 3 Months"/>
    <n v="0.47728998620602014"/>
    <x v="2"/>
  </r>
  <r>
    <n v="1585"/>
    <n v="41"/>
    <s v="Male"/>
    <s v="Blouse"/>
    <s v="Clothing"/>
    <n v="95"/>
    <s v="Spring"/>
    <s v="Store Pickup"/>
    <x v="0"/>
    <s v="Quarterly"/>
    <n v="1.1061964106903299E-2"/>
    <x v="2"/>
  </r>
  <r>
    <n v="3864"/>
    <n v="40"/>
    <s v="Female"/>
    <s v="Scarf"/>
    <s v="Accessories"/>
    <n v="35"/>
    <s v="Summer"/>
    <s v="Free Shipping"/>
    <x v="1"/>
    <s v="Fortnightly"/>
    <n v="0.77096293426405327"/>
    <x v="2"/>
  </r>
  <r>
    <n v="2140"/>
    <n v="40"/>
    <s v="Male"/>
    <s v="Boots"/>
    <s v="Footwear"/>
    <n v="95"/>
    <s v="Winter"/>
    <s v="Free Shipping"/>
    <x v="1"/>
    <s v="Weekly"/>
    <n v="0.10289277193653668"/>
    <x v="2"/>
  </r>
  <r>
    <n v="953"/>
    <n v="36"/>
    <s v="Male"/>
    <s v="Hat"/>
    <s v="Accessories"/>
    <n v="71"/>
    <s v="Fall"/>
    <s v="2-Day Shipping"/>
    <x v="3"/>
    <s v="Monthly"/>
    <n v="0.84823981705974472"/>
    <x v="2"/>
  </r>
  <r>
    <n v="1891"/>
    <n v="36"/>
    <s v="Male"/>
    <s v="Sunglasses"/>
    <s v="Accessories"/>
    <n v="57"/>
    <s v="Spring"/>
    <s v="Store Pickup"/>
    <x v="0"/>
    <s v="Weekly"/>
    <n v="0.60015227637428525"/>
    <x v="2"/>
  </r>
  <r>
    <n v="3521"/>
    <n v="41"/>
    <s v="Female"/>
    <s v="Hat"/>
    <s v="Accessories"/>
    <n v="70"/>
    <s v="Spring"/>
    <s v="Express"/>
    <x v="4"/>
    <s v="Monthly"/>
    <n v="0.18891217967090179"/>
    <x v="2"/>
  </r>
  <r>
    <n v="2401"/>
    <n v="43"/>
    <s v="Male"/>
    <s v="Sunglasses"/>
    <s v="Accessories"/>
    <n v="88"/>
    <s v="Winter"/>
    <s v="Next Day Air"/>
    <x v="0"/>
    <s v="Bi-Weekly"/>
    <n v="0.49263922066739929"/>
    <x v="2"/>
  </r>
  <r>
    <n v="1329"/>
    <n v="37"/>
    <s v="Male"/>
    <s v="Sweater"/>
    <s v="Clothing"/>
    <n v="97"/>
    <s v="Winter"/>
    <s v="Standard"/>
    <x v="4"/>
    <s v="Weekly"/>
    <n v="0.74095885714819931"/>
    <x v="2"/>
  </r>
  <r>
    <n v="3426"/>
    <n v="38"/>
    <s v="Female"/>
    <s v="Hat"/>
    <s v="Accessories"/>
    <n v="54"/>
    <s v="Summer"/>
    <s v="Next Day Air"/>
    <x v="2"/>
    <s v="Bi-Weekly"/>
    <n v="0.4385865037466975"/>
    <x v="2"/>
  </r>
  <r>
    <n v="1919"/>
    <n v="35"/>
    <s v="Male"/>
    <s v="Skirt"/>
    <s v="Clothing"/>
    <n v="33"/>
    <s v="Summer"/>
    <s v="Standard"/>
    <x v="2"/>
    <s v="Monthly"/>
    <n v="9.934408102625425E-2"/>
    <x v="2"/>
  </r>
  <r>
    <n v="1559"/>
    <n v="35"/>
    <s v="Male"/>
    <s v="Sunglasses"/>
    <s v="Accessories"/>
    <n v="75"/>
    <s v="Fall"/>
    <s v="Express"/>
    <x v="0"/>
    <s v="Every 3 Months"/>
    <n v="0.24140370955917523"/>
    <x v="2"/>
  </r>
  <r>
    <n v="569"/>
    <n v="44"/>
    <s v="Male"/>
    <s v="Pants"/>
    <s v="Clothing"/>
    <n v="88"/>
    <s v="Summer"/>
    <s v="Free Shipping"/>
    <x v="3"/>
    <s v="Monthly"/>
    <n v="0.82401855219251197"/>
    <x v="2"/>
  </r>
  <r>
    <n v="1595"/>
    <n v="40"/>
    <s v="Male"/>
    <s v="Handbag"/>
    <s v="Accessories"/>
    <n v="41"/>
    <s v="Summer"/>
    <s v="Store Pickup"/>
    <x v="1"/>
    <s v="Fortnightly"/>
    <n v="0.35882124290348016"/>
    <x v="2"/>
  </r>
  <r>
    <n v="3189"/>
    <n v="42"/>
    <s v="Female"/>
    <s v="Blouse"/>
    <s v="Clothing"/>
    <n v="59"/>
    <s v="Winter"/>
    <s v="Standard"/>
    <x v="4"/>
    <s v="Monthly"/>
    <n v="0.76377313040978967"/>
    <x v="2"/>
  </r>
  <r>
    <n v="3832"/>
    <n v="36"/>
    <s v="Female"/>
    <s v="Backpack"/>
    <s v="Accessories"/>
    <n v="86"/>
    <s v="Spring"/>
    <s v="Next Day Air"/>
    <x v="2"/>
    <s v="Every 3 Months"/>
    <n v="0.37071943101133886"/>
    <x v="2"/>
  </r>
  <r>
    <n v="1640"/>
    <n v="41"/>
    <s v="Male"/>
    <s v="Gloves"/>
    <s v="Accessories"/>
    <n v="65"/>
    <s v="Summer"/>
    <s v="Free Shipping"/>
    <x v="3"/>
    <s v="Annually"/>
    <n v="0.89758383569102251"/>
    <x v="2"/>
  </r>
  <r>
    <n v="2480"/>
    <n v="37"/>
    <s v="Male"/>
    <s v="Dress"/>
    <s v="Clothing"/>
    <n v="98"/>
    <s v="Fall"/>
    <s v="Standard"/>
    <x v="0"/>
    <s v="Every 3 Months"/>
    <n v="0.12921291204069973"/>
    <x v="2"/>
  </r>
  <r>
    <n v="583"/>
    <n v="40"/>
    <s v="Male"/>
    <s v="Jacket"/>
    <s v="Outerwear"/>
    <n v="77"/>
    <s v="Spring"/>
    <s v="Store Pickup"/>
    <x v="4"/>
    <s v="Quarterly"/>
    <n v="0.23134407777260813"/>
    <x v="2"/>
  </r>
  <r>
    <n v="2303"/>
    <n v="36"/>
    <s v="Male"/>
    <s v="Belt"/>
    <s v="Accessories"/>
    <n v="39"/>
    <s v="Summer"/>
    <s v="Store Pickup"/>
    <x v="5"/>
    <s v="Monthly"/>
    <n v="0.49690293201210722"/>
    <x v="2"/>
  </r>
  <r>
    <n v="1463"/>
    <n v="38"/>
    <s v="Male"/>
    <s v="Sneakers"/>
    <s v="Footwear"/>
    <n v="90"/>
    <s v="Summer"/>
    <s v="2-Day Shipping"/>
    <x v="5"/>
    <s v="Quarterly"/>
    <n v="0.81524378691399713"/>
    <x v="2"/>
  </r>
  <r>
    <n v="3709"/>
    <n v="40"/>
    <s v="Female"/>
    <s v="Hoodie"/>
    <s v="Clothing"/>
    <n v="96"/>
    <s v="Fall"/>
    <s v="Express"/>
    <x v="3"/>
    <s v="Monthly"/>
    <n v="0.83191028537785805"/>
    <x v="2"/>
  </r>
  <r>
    <n v="3856"/>
    <n v="40"/>
    <s v="Female"/>
    <s v="Shirt"/>
    <s v="Clothing"/>
    <n v="61"/>
    <s v="Summer"/>
    <s v="Next Day Air"/>
    <x v="1"/>
    <s v="Quarterly"/>
    <n v="0.30203449512636182"/>
    <x v="2"/>
  </r>
  <r>
    <n v="2326"/>
    <n v="44"/>
    <s v="Male"/>
    <s v="Boots"/>
    <s v="Footwear"/>
    <n v="55"/>
    <s v="Summer"/>
    <s v="2-Day Shipping"/>
    <x v="1"/>
    <s v="Weekly"/>
    <n v="0.41867741565579264"/>
    <x v="2"/>
  </r>
  <r>
    <n v="3708"/>
    <n v="35"/>
    <s v="Female"/>
    <s v="Gloves"/>
    <s v="Accessories"/>
    <n v="79"/>
    <s v="Fall"/>
    <s v="2-Day Shipping"/>
    <x v="5"/>
    <s v="Weekly"/>
    <n v="0.11984478203383486"/>
    <x v="2"/>
  </r>
  <r>
    <n v="3784"/>
    <n v="39"/>
    <s v="Female"/>
    <s v="Gloves"/>
    <s v="Accessories"/>
    <n v="66"/>
    <s v="Summer"/>
    <s v="Free Shipping"/>
    <x v="2"/>
    <s v="Fortnightly"/>
    <n v="0.84807746191178357"/>
    <x v="2"/>
  </r>
  <r>
    <n v="480"/>
    <n v="39"/>
    <s v="Male"/>
    <s v="Handbag"/>
    <s v="Accessories"/>
    <n v="84"/>
    <s v="Winter"/>
    <s v="Store Pickup"/>
    <x v="5"/>
    <s v="Monthly"/>
    <n v="0.47535324096012366"/>
    <x v="2"/>
  </r>
  <r>
    <n v="38"/>
    <n v="35"/>
    <s v="Male"/>
    <s v="Jeans"/>
    <s v="Clothing"/>
    <n v="45"/>
    <s v="Summer"/>
    <s v="Store Pickup"/>
    <x v="3"/>
    <s v="Weekly"/>
    <n v="0.40110938590643974"/>
    <x v="2"/>
  </r>
  <r>
    <n v="1814"/>
    <n v="40"/>
    <s v="Male"/>
    <s v="Shorts"/>
    <s v="Clothing"/>
    <n v="62"/>
    <s v="Spring"/>
    <s v="Free Shipping"/>
    <x v="3"/>
    <s v="Weekly"/>
    <n v="0.4863160150801481"/>
    <x v="2"/>
  </r>
  <r>
    <n v="2728"/>
    <n v="40"/>
    <s v="Female"/>
    <s v="Shirt"/>
    <s v="Clothing"/>
    <n v="87"/>
    <s v="Winter"/>
    <s v="2-Day Shipping"/>
    <x v="0"/>
    <s v="Fortnightly"/>
    <n v="0.88653359731737269"/>
    <x v="2"/>
  </r>
  <r>
    <n v="3896"/>
    <n v="40"/>
    <s v="Female"/>
    <s v="Hoodie"/>
    <s v="Clothing"/>
    <n v="28"/>
    <s v="Summer"/>
    <s v="2-Day Shipping"/>
    <x v="5"/>
    <s v="Weekly"/>
    <n v="0.25218557765523619"/>
    <x v="2"/>
  </r>
  <r>
    <n v="3793"/>
    <n v="43"/>
    <s v="Female"/>
    <s v="Scarf"/>
    <s v="Accessories"/>
    <n v="58"/>
    <s v="Summer"/>
    <s v="Express"/>
    <x v="3"/>
    <s v="Fortnightly"/>
    <n v="0.95350168103153543"/>
    <x v="2"/>
  </r>
  <r>
    <n v="350"/>
    <n v="37"/>
    <s v="Male"/>
    <s v="Hat"/>
    <s v="Accessories"/>
    <n v="87"/>
    <s v="Winter"/>
    <s v="2-Day Shipping"/>
    <x v="4"/>
    <s v="Bi-Weekly"/>
    <n v="0.8631788557942327"/>
    <x v="2"/>
  </r>
  <r>
    <n v="1270"/>
    <n v="43"/>
    <s v="Male"/>
    <s v="Jewelry"/>
    <s v="Accessories"/>
    <n v="53"/>
    <s v="Spring"/>
    <s v="Standard"/>
    <x v="3"/>
    <s v="Quarterly"/>
    <n v="0.55294431004832456"/>
    <x v="2"/>
  </r>
  <r>
    <n v="1009"/>
    <n v="41"/>
    <s v="Male"/>
    <s v="Scarf"/>
    <s v="Accessories"/>
    <n v="85"/>
    <s v="Spring"/>
    <s v="Store Pickup"/>
    <x v="3"/>
    <s v="Annually"/>
    <n v="0.35227433149395393"/>
    <x v="2"/>
  </r>
  <r>
    <n v="3165"/>
    <n v="40"/>
    <s v="Female"/>
    <s v="Dress"/>
    <s v="Clothing"/>
    <n v="32"/>
    <s v="Winter"/>
    <s v="Standard"/>
    <x v="0"/>
    <s v="Annually"/>
    <n v="0.50105570233250118"/>
    <x v="2"/>
  </r>
  <r>
    <n v="488"/>
    <n v="41"/>
    <s v="Male"/>
    <s v="Jacket"/>
    <s v="Outerwear"/>
    <n v="68"/>
    <s v="Winter"/>
    <s v="Store Pickup"/>
    <x v="0"/>
    <s v="Quarterly"/>
    <n v="0.84272456336628732"/>
    <x v="2"/>
  </r>
  <r>
    <n v="218"/>
    <n v="35"/>
    <s v="Male"/>
    <s v="Sunglasses"/>
    <s v="Accessories"/>
    <n v="48"/>
    <s v="Winter"/>
    <s v="Next Day Air"/>
    <x v="4"/>
    <s v="Annually"/>
    <n v="2.0313106568691008E-2"/>
    <x v="2"/>
  </r>
  <r>
    <n v="2348"/>
    <n v="37"/>
    <s v="Male"/>
    <s v="Belt"/>
    <s v="Accessories"/>
    <n v="64"/>
    <s v="Fall"/>
    <s v="Express"/>
    <x v="1"/>
    <s v="Every 3 Months"/>
    <n v="0.78501511598307983"/>
    <x v="2"/>
  </r>
  <r>
    <n v="2864"/>
    <n v="37"/>
    <s v="Female"/>
    <s v="T-shirt"/>
    <s v="Clothing"/>
    <n v="56"/>
    <s v="Fall"/>
    <s v="2-Day Shipping"/>
    <x v="5"/>
    <s v="Monthly"/>
    <n v="0.19200796931298902"/>
    <x v="2"/>
  </r>
  <r>
    <n v="1354"/>
    <n v="39"/>
    <s v="Male"/>
    <s v="Pants"/>
    <s v="Clothing"/>
    <n v="83"/>
    <s v="Winter"/>
    <s v="Next Day Air"/>
    <x v="1"/>
    <s v="Every 3 Months"/>
    <n v="0.89934275135482766"/>
    <x v="2"/>
  </r>
  <r>
    <n v="3617"/>
    <n v="42"/>
    <s v="Female"/>
    <s v="Hoodie"/>
    <s v="Clothing"/>
    <n v="23"/>
    <s v="Winter"/>
    <s v="Store Pickup"/>
    <x v="2"/>
    <s v="Fortnightly"/>
    <n v="0.93846572161942621"/>
    <x v="2"/>
  </r>
  <r>
    <n v="3783"/>
    <n v="40"/>
    <s v="Female"/>
    <s v="Jacket"/>
    <s v="Outerwear"/>
    <n v="45"/>
    <s v="Spring"/>
    <s v="Free Shipping"/>
    <x v="3"/>
    <s v="Fortnightly"/>
    <n v="0.14715300909594797"/>
    <x v="2"/>
  </r>
  <r>
    <n v="2670"/>
    <n v="39"/>
    <s v="Female"/>
    <s v="Belt"/>
    <s v="Accessories"/>
    <n v="28"/>
    <s v="Spring"/>
    <s v="Free Shipping"/>
    <x v="0"/>
    <s v="Weekly"/>
    <n v="0.58594737742313607"/>
    <x v="2"/>
  </r>
  <r>
    <n v="1254"/>
    <n v="39"/>
    <s v="Male"/>
    <s v="Sandals"/>
    <s v="Footwear"/>
    <n v="23"/>
    <s v="Winter"/>
    <s v="Express"/>
    <x v="3"/>
    <s v="Annually"/>
    <n v="0.18426017489739732"/>
    <x v="2"/>
  </r>
  <r>
    <n v="2294"/>
    <n v="37"/>
    <s v="Male"/>
    <s v="Sweater"/>
    <s v="Clothing"/>
    <n v="68"/>
    <s v="Fall"/>
    <s v="Express"/>
    <x v="2"/>
    <s v="Every 3 Months"/>
    <n v="0.44740533619046818"/>
    <x v="2"/>
  </r>
  <r>
    <n v="730"/>
    <n v="41"/>
    <s v="Male"/>
    <s v="Sunglasses"/>
    <s v="Accessories"/>
    <n v="56"/>
    <s v="Summer"/>
    <s v="Express"/>
    <x v="3"/>
    <s v="Every 3 Months"/>
    <n v="0.71039161732562817"/>
    <x v="2"/>
  </r>
  <r>
    <n v="3105"/>
    <n v="43"/>
    <s v="Female"/>
    <s v="Pants"/>
    <s v="Clothing"/>
    <n v="56"/>
    <s v="Summer"/>
    <s v="2-Day Shipping"/>
    <x v="2"/>
    <s v="Fortnightly"/>
    <n v="0.71638435966212866"/>
    <x v="2"/>
  </r>
  <r>
    <n v="2189"/>
    <n v="41"/>
    <s v="Male"/>
    <s v="Coat"/>
    <s v="Outerwear"/>
    <n v="54"/>
    <s v="Winter"/>
    <s v="Next Day Air"/>
    <x v="0"/>
    <s v="Weekly"/>
    <n v="0.53995776865226808"/>
    <x v="2"/>
  </r>
  <r>
    <n v="1471"/>
    <n v="43"/>
    <s v="Male"/>
    <s v="Sandals"/>
    <s v="Footwear"/>
    <n v="27"/>
    <s v="Spring"/>
    <s v="Next Day Air"/>
    <x v="1"/>
    <s v="Every 3 Months"/>
    <n v="0.34875288178788189"/>
    <x v="2"/>
  </r>
  <r>
    <n v="1676"/>
    <n v="35"/>
    <s v="Male"/>
    <s v="Pants"/>
    <s v="Clothing"/>
    <n v="90"/>
    <s v="Spring"/>
    <s v="Next Day Air"/>
    <x v="0"/>
    <s v="Annually"/>
    <n v="0.65034793355826226"/>
    <x v="2"/>
  </r>
  <r>
    <n v="1946"/>
    <n v="35"/>
    <s v="Male"/>
    <s v="Hoodie"/>
    <s v="Clothing"/>
    <n v="38"/>
    <s v="Winter"/>
    <s v="2-Day Shipping"/>
    <x v="0"/>
    <s v="Every 3 Months"/>
    <n v="0.20951475351779891"/>
    <x v="2"/>
  </r>
  <r>
    <n v="1241"/>
    <n v="41"/>
    <s v="Male"/>
    <s v="Scarf"/>
    <s v="Accessories"/>
    <n v="79"/>
    <s v="Winter"/>
    <s v="Store Pickup"/>
    <x v="2"/>
    <s v="Annually"/>
    <n v="0.91314877196103472"/>
    <x v="2"/>
  </r>
  <r>
    <n v="3206"/>
    <n v="40"/>
    <s v="Female"/>
    <s v="Hoodie"/>
    <s v="Clothing"/>
    <n v="24"/>
    <s v="Fall"/>
    <s v="2-Day Shipping"/>
    <x v="4"/>
    <s v="Every 3 Months"/>
    <n v="0.45399276463510696"/>
    <x v="2"/>
  </r>
  <r>
    <n v="1347"/>
    <n v="44"/>
    <s v="Male"/>
    <s v="Hoodie"/>
    <s v="Clothing"/>
    <n v="91"/>
    <s v="Winter"/>
    <s v="Free Shipping"/>
    <x v="5"/>
    <s v="Bi-Weekly"/>
    <n v="0.19197472435540408"/>
    <x v="2"/>
  </r>
  <r>
    <n v="2438"/>
    <n v="43"/>
    <s v="Male"/>
    <s v="Sneakers"/>
    <s v="Footwear"/>
    <n v="59"/>
    <s v="Winter"/>
    <s v="Store Pickup"/>
    <x v="0"/>
    <s v="Weekly"/>
    <n v="0.74833168085266821"/>
    <x v="2"/>
  </r>
  <r>
    <n v="3272"/>
    <n v="35"/>
    <s v="Female"/>
    <s v="Socks"/>
    <s v="Clothing"/>
    <n v="55"/>
    <s v="Spring"/>
    <s v="Standard"/>
    <x v="0"/>
    <s v="Weekly"/>
    <n v="0.94859693502670861"/>
    <x v="2"/>
  </r>
  <r>
    <n v="2909"/>
    <n v="43"/>
    <s v="Female"/>
    <s v="Blouse"/>
    <s v="Clothing"/>
    <n v="87"/>
    <s v="Winter"/>
    <s v="Store Pickup"/>
    <x v="2"/>
    <s v="Every 3 Months"/>
    <n v="6.4088410750144376E-2"/>
    <x v="2"/>
  </r>
  <r>
    <n v="2498"/>
    <n v="35"/>
    <s v="Male"/>
    <s v="Backpack"/>
    <s v="Accessories"/>
    <n v="40"/>
    <s v="Summer"/>
    <s v="Standard"/>
    <x v="4"/>
    <s v="Annually"/>
    <n v="0.30510590653070102"/>
    <x v="2"/>
  </r>
  <r>
    <n v="831"/>
    <n v="41"/>
    <s v="Male"/>
    <s v="Shorts"/>
    <s v="Clothing"/>
    <n v="76"/>
    <s v="Fall"/>
    <s v="Express"/>
    <x v="0"/>
    <s v="Annually"/>
    <n v="4.3926601283594824E-3"/>
    <x v="2"/>
  </r>
  <r>
    <n v="183"/>
    <n v="38"/>
    <s v="Male"/>
    <s v="Gloves"/>
    <s v="Accessories"/>
    <n v="96"/>
    <s v="Summer"/>
    <s v="Store Pickup"/>
    <x v="2"/>
    <s v="Annually"/>
    <n v="4.1713469087414468E-2"/>
    <x v="2"/>
  </r>
  <r>
    <n v="1142"/>
    <n v="39"/>
    <s v="Male"/>
    <s v="Gloves"/>
    <s v="Accessories"/>
    <n v="33"/>
    <s v="Winter"/>
    <s v="Next Day Air"/>
    <x v="3"/>
    <s v="Fortnightly"/>
    <n v="0.69475458844146587"/>
    <x v="2"/>
  </r>
  <r>
    <n v="143"/>
    <n v="37"/>
    <s v="Male"/>
    <s v="Jacket"/>
    <s v="Outerwear"/>
    <n v="58"/>
    <s v="Fall"/>
    <s v="Free Shipping"/>
    <x v="0"/>
    <s v="Fortnightly"/>
    <n v="0.77171325242126831"/>
    <x v="2"/>
  </r>
  <r>
    <n v="2691"/>
    <n v="44"/>
    <s v="Female"/>
    <s v="Belt"/>
    <s v="Accessories"/>
    <n v="32"/>
    <s v="Summer"/>
    <s v="Free Shipping"/>
    <x v="4"/>
    <s v="Weekly"/>
    <n v="0.24532345302385239"/>
    <x v="2"/>
  </r>
  <r>
    <n v="2026"/>
    <n v="42"/>
    <s v="Male"/>
    <s v="Shirt"/>
    <s v="Clothing"/>
    <n v="29"/>
    <s v="Summer"/>
    <s v="Express"/>
    <x v="2"/>
    <s v="Fortnightly"/>
    <n v="0.18533326165078556"/>
    <x v="2"/>
  </r>
  <r>
    <n v="631"/>
    <n v="41"/>
    <s v="Male"/>
    <s v="Jewelry"/>
    <s v="Accessories"/>
    <n v="94"/>
    <s v="Fall"/>
    <s v="2-Day Shipping"/>
    <x v="2"/>
    <s v="Annually"/>
    <n v="0.74862685838777832"/>
    <x v="2"/>
  </r>
  <r>
    <n v="2421"/>
    <n v="41"/>
    <s v="Male"/>
    <s v="Jacket"/>
    <s v="Outerwear"/>
    <n v="87"/>
    <s v="Winter"/>
    <s v="Free Shipping"/>
    <x v="3"/>
    <s v="Annually"/>
    <n v="0.5735198865841924"/>
    <x v="2"/>
  </r>
  <r>
    <n v="57"/>
    <n v="41"/>
    <s v="Male"/>
    <s v="Backpack"/>
    <s v="Accessories"/>
    <n v="73"/>
    <s v="Summer"/>
    <s v="Store Pickup"/>
    <x v="0"/>
    <s v="Weekly"/>
    <n v="0.16376227000797472"/>
    <x v="2"/>
  </r>
  <r>
    <n v="2380"/>
    <n v="40"/>
    <s v="Male"/>
    <s v="Hat"/>
    <s v="Accessories"/>
    <n v="77"/>
    <s v="Spring"/>
    <s v="2-Day Shipping"/>
    <x v="2"/>
    <s v="Monthly"/>
    <n v="2.4526558512558916E-2"/>
    <x v="2"/>
  </r>
  <r>
    <n v="3463"/>
    <n v="44"/>
    <s v="Female"/>
    <s v="Jeans"/>
    <s v="Clothing"/>
    <n v="73"/>
    <s v="Spring"/>
    <s v="Standard"/>
    <x v="0"/>
    <s v="Every 3 Months"/>
    <n v="0.120929747757762"/>
    <x v="2"/>
  </r>
  <r>
    <n v="1709"/>
    <n v="35"/>
    <s v="Male"/>
    <s v="Boots"/>
    <s v="Footwear"/>
    <n v="58"/>
    <s v="Spring"/>
    <s v="Express"/>
    <x v="0"/>
    <s v="Quarterly"/>
    <n v="0.54929048386523571"/>
    <x v="2"/>
  </r>
  <r>
    <n v="3563"/>
    <n v="47"/>
    <s v="Female"/>
    <s v="Sneakers"/>
    <s v="Footwear"/>
    <n v="36"/>
    <s v="Winter"/>
    <s v="Free Shipping"/>
    <x v="4"/>
    <s v="Weekly"/>
    <n v="0.92296972519283804"/>
    <x v="3"/>
  </r>
  <r>
    <n v="3275"/>
    <n v="46"/>
    <s v="Female"/>
    <s v="Sweater"/>
    <s v="Clothing"/>
    <n v="20"/>
    <s v="Spring"/>
    <s v="Store Pickup"/>
    <x v="1"/>
    <s v="Fortnightly"/>
    <n v="0.62223352305139712"/>
    <x v="3"/>
  </r>
  <r>
    <n v="3526"/>
    <n v="45"/>
    <s v="Female"/>
    <s v="Sunglasses"/>
    <s v="Accessories"/>
    <n v="38"/>
    <s v="Winter"/>
    <s v="Standard"/>
    <x v="4"/>
    <s v="Annually"/>
    <n v="0.70250689689074552"/>
    <x v="3"/>
  </r>
  <r>
    <n v="2449"/>
    <n v="54"/>
    <s v="Male"/>
    <s v="Hat"/>
    <s v="Accessories"/>
    <n v="25"/>
    <s v="Fall"/>
    <s v="Free Shipping"/>
    <x v="3"/>
    <s v="Bi-Weekly"/>
    <n v="0.1165992534730147"/>
    <x v="3"/>
  </r>
  <r>
    <n v="1268"/>
    <n v="47"/>
    <s v="Male"/>
    <s v="T-shirt"/>
    <s v="Clothing"/>
    <n v="83"/>
    <s v="Spring"/>
    <s v="Standard"/>
    <x v="1"/>
    <s v="Weekly"/>
    <n v="0.30428397809243191"/>
    <x v="3"/>
  </r>
  <r>
    <n v="3121"/>
    <n v="46"/>
    <s v="Female"/>
    <s v="Shirt"/>
    <s v="Clothing"/>
    <n v="76"/>
    <s v="Fall"/>
    <s v="Store Pickup"/>
    <x v="2"/>
    <s v="Fortnightly"/>
    <n v="0.12190561182079018"/>
    <x v="3"/>
  </r>
  <r>
    <n v="3244"/>
    <n v="45"/>
    <s v="Female"/>
    <s v="Hoodie"/>
    <s v="Clothing"/>
    <n v="99"/>
    <s v="Summer"/>
    <s v="Store Pickup"/>
    <x v="4"/>
    <s v="Every 3 Months"/>
    <n v="0.15156817924231258"/>
    <x v="3"/>
  </r>
  <r>
    <n v="3035"/>
    <n v="51"/>
    <s v="Female"/>
    <s v="Boots"/>
    <s v="Footwear"/>
    <n v="37"/>
    <s v="Spring"/>
    <s v="2-Day Shipping"/>
    <x v="0"/>
    <s v="Quarterly"/>
    <n v="0.97179873663175231"/>
    <x v="3"/>
  </r>
  <r>
    <n v="618"/>
    <n v="50"/>
    <s v="Male"/>
    <s v="Backpack"/>
    <s v="Accessories"/>
    <n v="57"/>
    <s v="Fall"/>
    <s v="Standard"/>
    <x v="4"/>
    <s v="Quarterly"/>
    <n v="0.94661779503135579"/>
    <x v="3"/>
  </r>
  <r>
    <n v="2500"/>
    <n v="52"/>
    <s v="Male"/>
    <s v="Hoodie"/>
    <s v="Clothing"/>
    <n v="73"/>
    <s v="Summer"/>
    <s v="Next Day Air"/>
    <x v="1"/>
    <s v="Quarterly"/>
    <n v="0.36131945966290446"/>
    <x v="3"/>
  </r>
  <r>
    <n v="748"/>
    <n v="51"/>
    <s v="Male"/>
    <s v="Shorts"/>
    <s v="Clothing"/>
    <n v="74"/>
    <s v="Spring"/>
    <s v="Next Day Air"/>
    <x v="4"/>
    <s v="Weekly"/>
    <n v="0.57269273128273435"/>
    <x v="3"/>
  </r>
  <r>
    <n v="2036"/>
    <n v="53"/>
    <s v="Male"/>
    <s v="T-shirt"/>
    <s v="Clothing"/>
    <n v="70"/>
    <s v="Summer"/>
    <s v="Express"/>
    <x v="4"/>
    <s v="Weekly"/>
    <n v="0.27925134144940433"/>
    <x v="3"/>
  </r>
  <r>
    <n v="3641"/>
    <n v="47"/>
    <s v="Female"/>
    <s v="Sunglasses"/>
    <s v="Accessories"/>
    <n v="31"/>
    <s v="Spring"/>
    <s v="Next Day Air"/>
    <x v="3"/>
    <s v="Monthly"/>
    <n v="0.698933311569921"/>
    <x v="3"/>
  </r>
  <r>
    <n v="3114"/>
    <n v="46"/>
    <s v="Female"/>
    <s v="Shirt"/>
    <s v="Clothing"/>
    <n v="93"/>
    <s v="Summer"/>
    <s v="Express"/>
    <x v="2"/>
    <s v="Weekly"/>
    <n v="0.47515360459418909"/>
    <x v="3"/>
  </r>
  <r>
    <n v="640"/>
    <n v="54"/>
    <s v="Male"/>
    <s v="Dress"/>
    <s v="Clothing"/>
    <n v="24"/>
    <s v="Spring"/>
    <s v="2-Day Shipping"/>
    <x v="0"/>
    <s v="Annually"/>
    <n v="0.59601486897644995"/>
    <x v="3"/>
  </r>
  <r>
    <n v="3644"/>
    <n v="53"/>
    <s v="Female"/>
    <s v="Scarf"/>
    <s v="Accessories"/>
    <n v="96"/>
    <s v="Fall"/>
    <s v="Standard"/>
    <x v="2"/>
    <s v="Annually"/>
    <n v="3.6704581202369191E-3"/>
    <x v="3"/>
  </r>
  <r>
    <n v="164"/>
    <n v="54"/>
    <s v="Male"/>
    <s v="Skirt"/>
    <s v="Clothing"/>
    <n v="67"/>
    <s v="Summer"/>
    <s v="Standard"/>
    <x v="2"/>
    <s v="Weekly"/>
    <n v="0.78061098888436986"/>
    <x v="3"/>
  </r>
  <r>
    <n v="626"/>
    <n v="49"/>
    <s v="Male"/>
    <s v="Jewelry"/>
    <s v="Accessories"/>
    <n v="79"/>
    <s v="Fall"/>
    <s v="Next Day Air"/>
    <x v="5"/>
    <s v="Weekly"/>
    <n v="0.15392925667191371"/>
    <x v="3"/>
  </r>
  <r>
    <n v="1083"/>
    <n v="54"/>
    <s v="Male"/>
    <s v="Hat"/>
    <s v="Accessories"/>
    <n v="85"/>
    <s v="Winter"/>
    <s v="Next Day Air"/>
    <x v="5"/>
    <s v="Quarterly"/>
    <n v="0.35658290351763966"/>
    <x v="3"/>
  </r>
  <r>
    <n v="1831"/>
    <n v="50"/>
    <s v="Male"/>
    <s v="Sunglasses"/>
    <s v="Accessories"/>
    <n v="80"/>
    <s v="Winter"/>
    <s v="Express"/>
    <x v="5"/>
    <s v="Annually"/>
    <n v="0.78198289378813868"/>
    <x v="3"/>
  </r>
  <r>
    <n v="789"/>
    <n v="50"/>
    <s v="Male"/>
    <s v="Pants"/>
    <s v="Clothing"/>
    <n v="51"/>
    <s v="Summer"/>
    <s v="Store Pickup"/>
    <x v="4"/>
    <s v="Quarterly"/>
    <n v="0.25949464742991568"/>
    <x v="3"/>
  </r>
  <r>
    <n v="2125"/>
    <n v="47"/>
    <s v="Male"/>
    <s v="Skirt"/>
    <s v="Clothing"/>
    <n v="60"/>
    <s v="Fall"/>
    <s v="Next Day Air"/>
    <x v="5"/>
    <s v="Quarterly"/>
    <n v="0.11482314875430211"/>
    <x v="3"/>
  </r>
  <r>
    <n v="2361"/>
    <n v="49"/>
    <s v="Male"/>
    <s v="Handbag"/>
    <s v="Accessories"/>
    <n v="80"/>
    <s v="Fall"/>
    <s v="2-Day Shipping"/>
    <x v="5"/>
    <s v="Every 3 Months"/>
    <n v="0.28392689411038385"/>
    <x v="3"/>
  </r>
  <r>
    <n v="1203"/>
    <n v="48"/>
    <s v="Male"/>
    <s v="Scarf"/>
    <s v="Accessories"/>
    <n v="29"/>
    <s v="Spring"/>
    <s v="Standard"/>
    <x v="5"/>
    <s v="Every 3 Months"/>
    <n v="0.79663690718892055"/>
    <x v="3"/>
  </r>
  <r>
    <n v="195"/>
    <n v="51"/>
    <s v="Male"/>
    <s v="Backpack"/>
    <s v="Accessories"/>
    <n v="94"/>
    <s v="Spring"/>
    <s v="Express"/>
    <x v="2"/>
    <s v="Quarterly"/>
    <n v="0.85023653768746255"/>
    <x v="3"/>
  </r>
  <r>
    <n v="176"/>
    <n v="53"/>
    <s v="Male"/>
    <s v="Coat"/>
    <s v="Outerwear"/>
    <n v="86"/>
    <s v="Fall"/>
    <s v="Next Day Air"/>
    <x v="4"/>
    <s v="Annually"/>
    <n v="0.97475875292844161"/>
    <x v="3"/>
  </r>
  <r>
    <n v="1257"/>
    <n v="45"/>
    <s v="Male"/>
    <s v="Coat"/>
    <s v="Outerwear"/>
    <n v="48"/>
    <s v="Winter"/>
    <s v="Express"/>
    <x v="1"/>
    <s v="Fortnightly"/>
    <n v="0.4747536210005181"/>
    <x v="3"/>
  </r>
  <r>
    <n v="1089"/>
    <n v="49"/>
    <s v="Male"/>
    <s v="Pants"/>
    <s v="Clothing"/>
    <n v="21"/>
    <s v="Winter"/>
    <s v="Free Shipping"/>
    <x v="3"/>
    <s v="Weekly"/>
    <n v="0.36146961457510829"/>
    <x v="3"/>
  </r>
  <r>
    <n v="2799"/>
    <n v="52"/>
    <s v="Female"/>
    <s v="Hoodie"/>
    <s v="Clothing"/>
    <n v="20"/>
    <s v="Winter"/>
    <s v="Store Pickup"/>
    <x v="3"/>
    <s v="Weekly"/>
    <n v="0.17318116726240906"/>
    <x v="3"/>
  </r>
  <r>
    <n v="995"/>
    <n v="53"/>
    <s v="Male"/>
    <s v="Shoes"/>
    <s v="Footwear"/>
    <n v="68"/>
    <s v="Fall"/>
    <s v="Express"/>
    <x v="2"/>
    <s v="Monthly"/>
    <n v="0.47320167007439951"/>
    <x v="3"/>
  </r>
  <r>
    <n v="2839"/>
    <n v="51"/>
    <s v="Female"/>
    <s v="Jacket"/>
    <s v="Outerwear"/>
    <n v="50"/>
    <s v="Fall"/>
    <s v="Free Shipping"/>
    <x v="4"/>
    <s v="Weekly"/>
    <n v="0.92300674085234868"/>
    <x v="3"/>
  </r>
  <r>
    <n v="2214"/>
    <n v="54"/>
    <s v="Male"/>
    <s v="Hat"/>
    <s v="Accessories"/>
    <n v="94"/>
    <s v="Fall"/>
    <s v="Express"/>
    <x v="2"/>
    <s v="Quarterly"/>
    <n v="0.14064334459840899"/>
    <x v="3"/>
  </r>
  <r>
    <n v="104"/>
    <n v="54"/>
    <s v="Male"/>
    <s v="Boots"/>
    <s v="Footwear"/>
    <n v="89"/>
    <s v="Winter"/>
    <s v="Next Day Air"/>
    <x v="5"/>
    <s v="Bi-Weekly"/>
    <n v="0.36958034943268547"/>
    <x v="3"/>
  </r>
  <r>
    <n v="2616"/>
    <n v="49"/>
    <s v="Male"/>
    <s v="T-shirt"/>
    <s v="Clothing"/>
    <n v="62"/>
    <s v="Fall"/>
    <s v="2-Day Shipping"/>
    <x v="2"/>
    <s v="Quarterly"/>
    <n v="0.24333699698632094"/>
    <x v="3"/>
  </r>
  <r>
    <n v="2809"/>
    <n v="49"/>
    <s v="Female"/>
    <s v="Skirt"/>
    <s v="Clothing"/>
    <n v="62"/>
    <s v="Spring"/>
    <s v="Free Shipping"/>
    <x v="3"/>
    <s v="Every 3 Months"/>
    <n v="0.72061140282156622"/>
    <x v="3"/>
  </r>
  <r>
    <n v="3139"/>
    <n v="47"/>
    <s v="Female"/>
    <s v="Blouse"/>
    <s v="Clothing"/>
    <n v="95"/>
    <s v="Fall"/>
    <s v="Next Day Air"/>
    <x v="1"/>
    <s v="Every 3 Months"/>
    <n v="0.56917443487484487"/>
    <x v="3"/>
  </r>
  <r>
    <n v="810"/>
    <n v="48"/>
    <s v="Male"/>
    <s v="Boots"/>
    <s v="Footwear"/>
    <n v="81"/>
    <s v="Fall"/>
    <s v="Next Day Air"/>
    <x v="3"/>
    <s v="Bi-Weekly"/>
    <n v="0.36847747508615358"/>
    <x v="3"/>
  </r>
  <r>
    <n v="3686"/>
    <n v="47"/>
    <s v="Female"/>
    <s v="Shorts"/>
    <s v="Clothing"/>
    <n v="42"/>
    <s v="Summer"/>
    <s v="Standard"/>
    <x v="1"/>
    <s v="Bi-Weekly"/>
    <n v="0.50898757460184996"/>
    <x v="3"/>
  </r>
  <r>
    <n v="363"/>
    <n v="53"/>
    <s v="Male"/>
    <s v="Sneakers"/>
    <s v="Footwear"/>
    <n v="64"/>
    <s v="Fall"/>
    <s v="Free Shipping"/>
    <x v="5"/>
    <s v="Fortnightly"/>
    <n v="0.14231235994374891"/>
    <x v="3"/>
  </r>
  <r>
    <n v="941"/>
    <n v="48"/>
    <s v="Male"/>
    <s v="Belt"/>
    <s v="Accessories"/>
    <n v="44"/>
    <s v="Spring"/>
    <s v="Store Pickup"/>
    <x v="3"/>
    <s v="Every 3 Months"/>
    <n v="0.67781243401601676"/>
    <x v="3"/>
  </r>
  <r>
    <n v="608"/>
    <n v="47"/>
    <s v="Male"/>
    <s v="Hoodie"/>
    <s v="Clothing"/>
    <n v="23"/>
    <s v="Fall"/>
    <s v="Next Day Air"/>
    <x v="1"/>
    <s v="Monthly"/>
    <n v="0.83727928519731076"/>
    <x v="3"/>
  </r>
  <r>
    <n v="1703"/>
    <n v="54"/>
    <s v="Male"/>
    <s v="Jeans"/>
    <s v="Clothing"/>
    <n v="83"/>
    <s v="Summer"/>
    <s v="Express"/>
    <x v="4"/>
    <s v="Weekly"/>
    <n v="0.43470695517181523"/>
    <x v="3"/>
  </r>
  <r>
    <n v="3897"/>
    <n v="52"/>
    <s v="Female"/>
    <s v="Backpack"/>
    <s v="Accessories"/>
    <n v="49"/>
    <s v="Spring"/>
    <s v="Store Pickup"/>
    <x v="4"/>
    <s v="Bi-Weekly"/>
    <n v="0.65934143414541935"/>
    <x v="3"/>
  </r>
  <r>
    <n v="103"/>
    <n v="51"/>
    <s v="Male"/>
    <s v="Socks"/>
    <s v="Clothing"/>
    <n v="67"/>
    <s v="Winter"/>
    <s v="Next Day Air"/>
    <x v="0"/>
    <s v="Quarterly"/>
    <n v="0.8886672197603257"/>
    <x v="3"/>
  </r>
  <r>
    <n v="3186"/>
    <n v="52"/>
    <s v="Female"/>
    <s v="Skirt"/>
    <s v="Clothing"/>
    <n v="71"/>
    <s v="Fall"/>
    <s v="Express"/>
    <x v="3"/>
    <s v="Annually"/>
    <n v="0.82344226721474612"/>
    <x v="3"/>
  </r>
  <r>
    <n v="587"/>
    <n v="45"/>
    <s v="Male"/>
    <s v="Hoodie"/>
    <s v="Clothing"/>
    <n v="20"/>
    <s v="Winter"/>
    <s v="2-Day Shipping"/>
    <x v="5"/>
    <s v="Annually"/>
    <n v="0.91889883570153319"/>
    <x v="3"/>
  </r>
  <r>
    <n v="3499"/>
    <n v="47"/>
    <s v="Female"/>
    <s v="Sandals"/>
    <s v="Footwear"/>
    <n v="35"/>
    <s v="Summer"/>
    <s v="Standard"/>
    <x v="4"/>
    <s v="Bi-Weekly"/>
    <n v="0.75078866134118738"/>
    <x v="3"/>
  </r>
  <r>
    <n v="2948"/>
    <n v="52"/>
    <s v="Female"/>
    <s v="Jewelry"/>
    <s v="Accessories"/>
    <n v="63"/>
    <s v="Spring"/>
    <s v="Standard"/>
    <x v="5"/>
    <s v="Annually"/>
    <n v="0.51926808717857409"/>
    <x v="3"/>
  </r>
  <r>
    <n v="2111"/>
    <n v="52"/>
    <s v="Male"/>
    <s v="Socks"/>
    <s v="Clothing"/>
    <n v="93"/>
    <s v="Spring"/>
    <s v="Store Pickup"/>
    <x v="2"/>
    <s v="Every 3 Months"/>
    <n v="1.2378213033746976E-2"/>
    <x v="3"/>
  </r>
  <r>
    <n v="1772"/>
    <n v="46"/>
    <s v="Male"/>
    <s v="Shirt"/>
    <s v="Clothing"/>
    <n v="82"/>
    <s v="Fall"/>
    <s v="Store Pickup"/>
    <x v="0"/>
    <s v="Annually"/>
    <n v="0.64899215072197058"/>
    <x v="3"/>
  </r>
  <r>
    <n v="420"/>
    <n v="53"/>
    <s v="Male"/>
    <s v="Shorts"/>
    <s v="Clothing"/>
    <n v="91"/>
    <s v="Winter"/>
    <s v="Free Shipping"/>
    <x v="0"/>
    <s v="Every 3 Months"/>
    <n v="0.57969803747709636"/>
    <x v="3"/>
  </r>
  <r>
    <n v="1726"/>
    <n v="45"/>
    <s v="Male"/>
    <s v="Sunglasses"/>
    <s v="Accessories"/>
    <n v="33"/>
    <s v="Spring"/>
    <s v="Next Day Air"/>
    <x v="5"/>
    <s v="Quarterly"/>
    <n v="0.47270363761966694"/>
    <x v="3"/>
  </r>
  <r>
    <n v="1251"/>
    <n v="52"/>
    <s v="Male"/>
    <s v="Jeans"/>
    <s v="Clothing"/>
    <n v="26"/>
    <s v="Winter"/>
    <s v="Free Shipping"/>
    <x v="1"/>
    <s v="Monthly"/>
    <n v="0.81073073381552996"/>
    <x v="3"/>
  </r>
  <r>
    <n v="2049"/>
    <n v="45"/>
    <s v="Male"/>
    <s v="Sneakers"/>
    <s v="Footwear"/>
    <n v="64"/>
    <s v="Winter"/>
    <s v="Express"/>
    <x v="4"/>
    <s v="Quarterly"/>
    <n v="0.43051652182302746"/>
    <x v="3"/>
  </r>
  <r>
    <n v="2751"/>
    <n v="51"/>
    <s v="Female"/>
    <s v="Sandals"/>
    <s v="Footwear"/>
    <n v="66"/>
    <s v="Spring"/>
    <s v="2-Day Shipping"/>
    <x v="3"/>
    <s v="Every 3 Months"/>
    <n v="0.40418541437536204"/>
    <x v="3"/>
  </r>
  <r>
    <n v="3053"/>
    <n v="48"/>
    <s v="Female"/>
    <s v="Shoes"/>
    <s v="Footwear"/>
    <n v="38"/>
    <s v="Spring"/>
    <s v="Store Pickup"/>
    <x v="4"/>
    <s v="Fortnightly"/>
    <n v="0.45758094430021845"/>
    <x v="3"/>
  </r>
  <r>
    <n v="2105"/>
    <n v="53"/>
    <s v="Male"/>
    <s v="Shoes"/>
    <s v="Footwear"/>
    <n v="88"/>
    <s v="Spring"/>
    <s v="Free Shipping"/>
    <x v="5"/>
    <s v="Weekly"/>
    <n v="0.43767347636523801"/>
    <x v="3"/>
  </r>
  <r>
    <n v="320"/>
    <n v="47"/>
    <s v="Male"/>
    <s v="Shorts"/>
    <s v="Clothing"/>
    <n v="74"/>
    <s v="Spring"/>
    <s v="Standard"/>
    <x v="1"/>
    <s v="Every 3 Months"/>
    <n v="0.51618041419026939"/>
    <x v="3"/>
  </r>
  <r>
    <n v="223"/>
    <n v="47"/>
    <s v="Male"/>
    <s v="Gloves"/>
    <s v="Accessories"/>
    <n v="94"/>
    <s v="Spring"/>
    <s v="2-Day Shipping"/>
    <x v="3"/>
    <s v="Fortnightly"/>
    <n v="0.28748679338563243"/>
    <x v="3"/>
  </r>
  <r>
    <n v="2627"/>
    <n v="50"/>
    <s v="Male"/>
    <s v="Jacket"/>
    <s v="Outerwear"/>
    <n v="46"/>
    <s v="Fall"/>
    <s v="Express"/>
    <x v="0"/>
    <s v="Every 3 Months"/>
    <n v="0.83698303867100388"/>
    <x v="3"/>
  </r>
  <r>
    <n v="1846"/>
    <n v="51"/>
    <s v="Male"/>
    <s v="Sandals"/>
    <s v="Footwear"/>
    <n v="78"/>
    <s v="Winter"/>
    <s v="2-Day Shipping"/>
    <x v="4"/>
    <s v="Quarterly"/>
    <n v="0.71569002078530586"/>
    <x v="3"/>
  </r>
  <r>
    <n v="1779"/>
    <n v="49"/>
    <s v="Male"/>
    <s v="Belt"/>
    <s v="Accessories"/>
    <n v="94"/>
    <s v="Winter"/>
    <s v="Store Pickup"/>
    <x v="2"/>
    <s v="Bi-Weekly"/>
    <n v="0.353442716361552"/>
    <x v="3"/>
  </r>
  <r>
    <n v="3284"/>
    <n v="47"/>
    <s v="Female"/>
    <s v="Jacket"/>
    <s v="Outerwear"/>
    <n v="24"/>
    <s v="Spring"/>
    <s v="Express"/>
    <x v="2"/>
    <s v="Every 3 Months"/>
    <n v="0.69830055136798252"/>
    <x v="3"/>
  </r>
  <r>
    <n v="1166"/>
    <n v="51"/>
    <s v="Male"/>
    <s v="T-shirt"/>
    <s v="Clothing"/>
    <n v="64"/>
    <s v="Winter"/>
    <s v="Next Day Air"/>
    <x v="5"/>
    <s v="Every 3 Months"/>
    <n v="0.18073602437139547"/>
    <x v="3"/>
  </r>
  <r>
    <n v="118"/>
    <n v="50"/>
    <s v="Male"/>
    <s v="Sandals"/>
    <s v="Footwear"/>
    <n v="32"/>
    <s v="Summer"/>
    <s v="Express"/>
    <x v="1"/>
    <s v="Fortnightly"/>
    <n v="0.50665775990432649"/>
    <x v="3"/>
  </r>
  <r>
    <n v="2953"/>
    <n v="50"/>
    <s v="Female"/>
    <s v="Belt"/>
    <s v="Accessories"/>
    <n v="24"/>
    <s v="Spring"/>
    <s v="Next Day Air"/>
    <x v="2"/>
    <s v="Monthly"/>
    <n v="0.71467642193601155"/>
    <x v="3"/>
  </r>
  <r>
    <n v="1860"/>
    <n v="54"/>
    <s v="Male"/>
    <s v="Belt"/>
    <s v="Accessories"/>
    <n v="26"/>
    <s v="Summer"/>
    <s v="Store Pickup"/>
    <x v="2"/>
    <s v="Fortnightly"/>
    <n v="0.92799796392303679"/>
    <x v="3"/>
  </r>
  <r>
    <n v="2702"/>
    <n v="49"/>
    <s v="Female"/>
    <s v="Sweater"/>
    <s v="Clothing"/>
    <n v="30"/>
    <s v="Summer"/>
    <s v="Store Pickup"/>
    <x v="4"/>
    <s v="Fortnightly"/>
    <n v="0.62437917825018896"/>
    <x v="3"/>
  </r>
  <r>
    <n v="2413"/>
    <n v="53"/>
    <s v="Male"/>
    <s v="Jacket"/>
    <s v="Outerwear"/>
    <n v="51"/>
    <s v="Winter"/>
    <s v="2-Day Shipping"/>
    <x v="4"/>
    <s v="Bi-Weekly"/>
    <n v="0.51950126977556155"/>
    <x v="3"/>
  </r>
  <r>
    <n v="79"/>
    <n v="50"/>
    <s v="Male"/>
    <s v="Skirt"/>
    <s v="Clothing"/>
    <n v="91"/>
    <s v="Spring"/>
    <s v="Free Shipping"/>
    <x v="5"/>
    <s v="Fortnightly"/>
    <n v="0.29857367630800657"/>
    <x v="3"/>
  </r>
  <r>
    <n v="754"/>
    <n v="47"/>
    <s v="Male"/>
    <s v="Boots"/>
    <s v="Footwear"/>
    <n v="54"/>
    <s v="Fall"/>
    <s v="Store Pickup"/>
    <x v="5"/>
    <s v="Quarterly"/>
    <n v="0.3641377560585024"/>
    <x v="3"/>
  </r>
  <r>
    <n v="196"/>
    <n v="51"/>
    <s v="Male"/>
    <s v="Jacket"/>
    <s v="Outerwear"/>
    <n v="25"/>
    <s v="Fall"/>
    <s v="Free Shipping"/>
    <x v="0"/>
    <s v="Monthly"/>
    <n v="0.78001407886145946"/>
    <x v="3"/>
  </r>
  <r>
    <n v="3370"/>
    <n v="47"/>
    <s v="Female"/>
    <s v="Sweater"/>
    <s v="Clothing"/>
    <n v="51"/>
    <s v="Winter"/>
    <s v="2-Day Shipping"/>
    <x v="1"/>
    <s v="Monthly"/>
    <n v="0.66356842154191642"/>
    <x v="3"/>
  </r>
  <r>
    <n v="1038"/>
    <n v="52"/>
    <s v="Male"/>
    <s v="Jewelry"/>
    <s v="Accessories"/>
    <n v="25"/>
    <s v="Spring"/>
    <s v="Standard"/>
    <x v="2"/>
    <s v="Quarterly"/>
    <n v="0.6884640864252467"/>
    <x v="3"/>
  </r>
  <r>
    <n v="835"/>
    <n v="52"/>
    <s v="Male"/>
    <s v="Backpack"/>
    <s v="Accessories"/>
    <n v="89"/>
    <s v="Summer"/>
    <s v="Free Shipping"/>
    <x v="0"/>
    <s v="Weekly"/>
    <n v="0.98308035620691525"/>
    <x v="3"/>
  </r>
  <r>
    <n v="134"/>
    <n v="52"/>
    <s v="Male"/>
    <s v="Sweater"/>
    <s v="Clothing"/>
    <n v="65"/>
    <s v="Winter"/>
    <s v="Next Day Air"/>
    <x v="5"/>
    <s v="Annually"/>
    <n v="0.78142462496446397"/>
    <x v="3"/>
  </r>
  <r>
    <n v="2460"/>
    <n v="47"/>
    <s v="Male"/>
    <s v="Socks"/>
    <s v="Clothing"/>
    <n v="36"/>
    <s v="Fall"/>
    <s v="2-Day Shipping"/>
    <x v="1"/>
    <s v="Weekly"/>
    <n v="0.67382119973484667"/>
    <x v="3"/>
  </r>
  <r>
    <n v="2373"/>
    <n v="50"/>
    <s v="Male"/>
    <s v="Boots"/>
    <s v="Footwear"/>
    <n v="39"/>
    <s v="Spring"/>
    <s v="Express"/>
    <x v="3"/>
    <s v="Fortnightly"/>
    <n v="0.82409752233459954"/>
    <x v="3"/>
  </r>
  <r>
    <n v="3558"/>
    <n v="52"/>
    <s v="Female"/>
    <s v="Jacket"/>
    <s v="Outerwear"/>
    <n v="26"/>
    <s v="Summer"/>
    <s v="Next Day Air"/>
    <x v="3"/>
    <s v="Every 3 Months"/>
    <n v="0.25481073305054003"/>
    <x v="3"/>
  </r>
  <r>
    <n v="2555"/>
    <n v="51"/>
    <s v="Male"/>
    <s v="Jewelry"/>
    <s v="Accessories"/>
    <n v="68"/>
    <s v="Summer"/>
    <s v="Store Pickup"/>
    <x v="2"/>
    <s v="Bi-Weekly"/>
    <n v="0.92656308714384916"/>
    <x v="3"/>
  </r>
  <r>
    <n v="1424"/>
    <n v="51"/>
    <s v="Male"/>
    <s v="Sandals"/>
    <s v="Footwear"/>
    <n v="60"/>
    <s v="Fall"/>
    <s v="Free Shipping"/>
    <x v="5"/>
    <s v="Every 3 Months"/>
    <n v="0.75880683666385007"/>
    <x v="3"/>
  </r>
  <r>
    <n v="75"/>
    <n v="49"/>
    <s v="Male"/>
    <s v="Gloves"/>
    <s v="Accessories"/>
    <n v="58"/>
    <s v="Spring"/>
    <s v="Express"/>
    <x v="1"/>
    <s v="Monthly"/>
    <n v="0.99509693039643543"/>
    <x v="3"/>
  </r>
  <r>
    <n v="2407"/>
    <n v="54"/>
    <s v="Male"/>
    <s v="Scarf"/>
    <s v="Accessories"/>
    <n v="57"/>
    <s v="Winter"/>
    <s v="Standard"/>
    <x v="3"/>
    <s v="Weekly"/>
    <n v="0.27359763349821609"/>
    <x v="3"/>
  </r>
  <r>
    <n v="3806"/>
    <n v="48"/>
    <s v="Female"/>
    <s v="Scarf"/>
    <s v="Accessories"/>
    <n v="57"/>
    <s v="Fall"/>
    <s v="Standard"/>
    <x v="0"/>
    <s v="Quarterly"/>
    <n v="0.4618015945989028"/>
    <x v="3"/>
  </r>
  <r>
    <n v="1067"/>
    <n v="49"/>
    <s v="Male"/>
    <s v="Coat"/>
    <s v="Outerwear"/>
    <n v="96"/>
    <s v="Winter"/>
    <s v="Store Pickup"/>
    <x v="3"/>
    <s v="Bi-Weekly"/>
    <n v="0.40603954668815823"/>
    <x v="3"/>
  </r>
  <r>
    <n v="814"/>
    <n v="54"/>
    <s v="Male"/>
    <s v="Handbag"/>
    <s v="Accessories"/>
    <n v="45"/>
    <s v="Summer"/>
    <s v="Store Pickup"/>
    <x v="2"/>
    <s v="Annually"/>
    <n v="5.9874461573122928E-2"/>
    <x v="3"/>
  </r>
  <r>
    <n v="281"/>
    <n v="45"/>
    <s v="Male"/>
    <s v="Sandals"/>
    <s v="Footwear"/>
    <n v="69"/>
    <s v="Fall"/>
    <s v="2-Day Shipping"/>
    <x v="1"/>
    <s v="Bi-Weekly"/>
    <n v="3.3322792394441025E-2"/>
    <x v="3"/>
  </r>
  <r>
    <n v="3024"/>
    <n v="50"/>
    <s v="Female"/>
    <s v="Backpack"/>
    <s v="Accessories"/>
    <n v="31"/>
    <s v="Summer"/>
    <s v="Express"/>
    <x v="3"/>
    <s v="Quarterly"/>
    <n v="0.83910387152428478"/>
    <x v="3"/>
  </r>
  <r>
    <n v="3388"/>
    <n v="53"/>
    <s v="Female"/>
    <s v="Pants"/>
    <s v="Clothing"/>
    <n v="78"/>
    <s v="Spring"/>
    <s v="2-Day Shipping"/>
    <x v="0"/>
    <s v="Bi-Weekly"/>
    <n v="0.14865979764363457"/>
    <x v="3"/>
  </r>
  <r>
    <n v="3702"/>
    <n v="46"/>
    <s v="Female"/>
    <s v="Sandals"/>
    <s v="Footwear"/>
    <n v="66"/>
    <s v="Spring"/>
    <s v="Store Pickup"/>
    <x v="1"/>
    <s v="Annually"/>
    <n v="2.9093387995800191E-2"/>
    <x v="3"/>
  </r>
  <r>
    <n v="899"/>
    <n v="54"/>
    <s v="Male"/>
    <s v="Belt"/>
    <s v="Accessories"/>
    <n v="70"/>
    <s v="Spring"/>
    <s v="2-Day Shipping"/>
    <x v="4"/>
    <s v="Every 3 Months"/>
    <n v="0.23486400029526844"/>
    <x v="3"/>
  </r>
  <r>
    <n v="1629"/>
    <n v="45"/>
    <s v="Male"/>
    <s v="Dress"/>
    <s v="Clothing"/>
    <n v="64"/>
    <s v="Winter"/>
    <s v="Next Day Air"/>
    <x v="1"/>
    <s v="Monthly"/>
    <n v="0.66455942573465931"/>
    <x v="3"/>
  </r>
  <r>
    <n v="1103"/>
    <n v="52"/>
    <s v="Male"/>
    <s v="Sweater"/>
    <s v="Clothing"/>
    <n v="83"/>
    <s v="Fall"/>
    <s v="Express"/>
    <x v="1"/>
    <s v="Fortnightly"/>
    <n v="0.93846695437261329"/>
    <x v="3"/>
  </r>
  <r>
    <n v="36"/>
    <n v="54"/>
    <s v="Male"/>
    <s v="Blouse"/>
    <s v="Clothing"/>
    <n v="33"/>
    <s v="Summer"/>
    <s v="2-Day Shipping"/>
    <x v="0"/>
    <s v="Bi-Weekly"/>
    <n v="0.91745901510896688"/>
    <x v="3"/>
  </r>
  <r>
    <n v="436"/>
    <n v="51"/>
    <s v="Male"/>
    <s v="Coat"/>
    <s v="Outerwear"/>
    <n v="28"/>
    <s v="Winter"/>
    <s v="Next Day Air"/>
    <x v="4"/>
    <s v="Monthly"/>
    <n v="0.89586426268110186"/>
    <x v="3"/>
  </r>
  <r>
    <n v="2560"/>
    <n v="48"/>
    <s v="Male"/>
    <s v="Belt"/>
    <s v="Accessories"/>
    <n v="71"/>
    <s v="Winter"/>
    <s v="Free Shipping"/>
    <x v="2"/>
    <s v="Every 3 Months"/>
    <n v="0.65152003201496078"/>
    <x v="3"/>
  </r>
  <r>
    <n v="658"/>
    <n v="48"/>
    <s v="Male"/>
    <s v="Jacket"/>
    <s v="Outerwear"/>
    <n v="80"/>
    <s v="Winter"/>
    <s v="Free Shipping"/>
    <x v="3"/>
    <s v="Quarterly"/>
    <n v="0.73505939569835599"/>
    <x v="3"/>
  </r>
  <r>
    <n v="1787"/>
    <n v="45"/>
    <s v="Male"/>
    <s v="Jacket"/>
    <s v="Outerwear"/>
    <n v="34"/>
    <s v="Spring"/>
    <s v="2-Day Shipping"/>
    <x v="5"/>
    <s v="Monthly"/>
    <n v="0.64138473027075171"/>
    <x v="3"/>
  </r>
  <r>
    <n v="3076"/>
    <n v="54"/>
    <s v="Female"/>
    <s v="Shorts"/>
    <s v="Clothing"/>
    <n v="90"/>
    <s v="Winter"/>
    <s v="Standard"/>
    <x v="3"/>
    <s v="Every 3 Months"/>
    <n v="0.74737963886377257"/>
    <x v="3"/>
  </r>
  <r>
    <n v="2928"/>
    <n v="45"/>
    <s v="Female"/>
    <s v="Shirt"/>
    <s v="Clothing"/>
    <n v="24"/>
    <s v="Summer"/>
    <s v="Express"/>
    <x v="5"/>
    <s v="Bi-Weekly"/>
    <n v="0.45601093699034123"/>
    <x v="3"/>
  </r>
  <r>
    <n v="1939"/>
    <n v="46"/>
    <s v="Male"/>
    <s v="Jeans"/>
    <s v="Clothing"/>
    <n v="23"/>
    <s v="Spring"/>
    <s v="Standard"/>
    <x v="2"/>
    <s v="Bi-Weekly"/>
    <n v="0.58938356214708953"/>
    <x v="3"/>
  </r>
  <r>
    <n v="3183"/>
    <n v="50"/>
    <s v="Female"/>
    <s v="Sunglasses"/>
    <s v="Accessories"/>
    <n v="97"/>
    <s v="Fall"/>
    <s v="Free Shipping"/>
    <x v="0"/>
    <s v="Annually"/>
    <n v="0.42598787699758334"/>
    <x v="3"/>
  </r>
  <r>
    <n v="1790"/>
    <n v="52"/>
    <s v="Male"/>
    <s v="Blouse"/>
    <s v="Clothing"/>
    <n v="34"/>
    <s v="Spring"/>
    <s v="2-Day Shipping"/>
    <x v="2"/>
    <s v="Quarterly"/>
    <n v="7.6592699395718222E-2"/>
    <x v="3"/>
  </r>
  <r>
    <n v="1297"/>
    <n v="48"/>
    <s v="Male"/>
    <s v="Jeans"/>
    <s v="Clothing"/>
    <n v="29"/>
    <s v="Spring"/>
    <s v="Express"/>
    <x v="1"/>
    <s v="Bi-Weekly"/>
    <n v="0.16166313180290226"/>
    <x v="3"/>
  </r>
  <r>
    <n v="359"/>
    <n v="48"/>
    <s v="Male"/>
    <s v="Hat"/>
    <s v="Accessories"/>
    <n v="25"/>
    <s v="Summer"/>
    <s v="Express"/>
    <x v="0"/>
    <s v="Every 3 Months"/>
    <n v="0.60777009406449689"/>
    <x v="3"/>
  </r>
  <r>
    <n v="147"/>
    <n v="52"/>
    <s v="Male"/>
    <s v="Skirt"/>
    <s v="Clothing"/>
    <n v="30"/>
    <s v="Fall"/>
    <s v="Standard"/>
    <x v="5"/>
    <s v="Fortnightly"/>
    <n v="0.93775636487689107"/>
    <x v="3"/>
  </r>
  <r>
    <n v="1328"/>
    <n v="52"/>
    <s v="Male"/>
    <s v="Coat"/>
    <s v="Outerwear"/>
    <n v="40"/>
    <s v="Winter"/>
    <s v="Standard"/>
    <x v="1"/>
    <s v="Weekly"/>
    <n v="0.82339225597014787"/>
    <x v="3"/>
  </r>
  <r>
    <n v="1791"/>
    <n v="50"/>
    <s v="Male"/>
    <s v="Gloves"/>
    <s v="Accessories"/>
    <n v="26"/>
    <s v="Summer"/>
    <s v="Store Pickup"/>
    <x v="3"/>
    <s v="Bi-Weekly"/>
    <n v="0.74389639301621124"/>
    <x v="3"/>
  </r>
  <r>
    <n v="19"/>
    <n v="52"/>
    <s v="Male"/>
    <s v="Sweater"/>
    <s v="Clothing"/>
    <n v="48"/>
    <s v="Summer"/>
    <s v="Free Shipping"/>
    <x v="1"/>
    <s v="Weekly"/>
    <n v="0.8252668575979063"/>
    <x v="3"/>
  </r>
  <r>
    <n v="6"/>
    <n v="46"/>
    <s v="Male"/>
    <s v="Sneakers"/>
    <s v="Footwear"/>
    <n v="20"/>
    <s v="Summer"/>
    <s v="Standard"/>
    <x v="5"/>
    <s v="Weekly"/>
    <n v="0.54169726991364575"/>
    <x v="3"/>
  </r>
  <r>
    <n v="1362"/>
    <n v="49"/>
    <s v="Male"/>
    <s v="Dress"/>
    <s v="Clothing"/>
    <n v="32"/>
    <s v="Fall"/>
    <s v="Next Day Air"/>
    <x v="2"/>
    <s v="Monthly"/>
    <n v="0.67780837494436919"/>
    <x v="3"/>
  </r>
  <r>
    <n v="541"/>
    <n v="49"/>
    <s v="Male"/>
    <s v="Dress"/>
    <s v="Clothing"/>
    <n v="37"/>
    <s v="Spring"/>
    <s v="Next Day Air"/>
    <x v="1"/>
    <s v="Every 3 Months"/>
    <n v="3.3656105929173785E-2"/>
    <x v="3"/>
  </r>
  <r>
    <n v="2329"/>
    <n v="45"/>
    <s v="Male"/>
    <s v="Pants"/>
    <s v="Clothing"/>
    <n v="36"/>
    <s v="Fall"/>
    <s v="Express"/>
    <x v="5"/>
    <s v="Bi-Weekly"/>
    <n v="0.25345477520587911"/>
    <x v="3"/>
  </r>
  <r>
    <n v="1820"/>
    <n v="51"/>
    <s v="Male"/>
    <s v="Socks"/>
    <s v="Clothing"/>
    <n v="86"/>
    <s v="Spring"/>
    <s v="Next Day Air"/>
    <x v="1"/>
    <s v="Quarterly"/>
    <n v="0.4979167620313818"/>
    <x v="3"/>
  </r>
  <r>
    <n v="1265"/>
    <n v="52"/>
    <s v="Male"/>
    <s v="Sweater"/>
    <s v="Clothing"/>
    <n v="92"/>
    <s v="Winter"/>
    <s v="Next Day Air"/>
    <x v="5"/>
    <s v="Bi-Weekly"/>
    <n v="0.98956602992710774"/>
    <x v="3"/>
  </r>
  <r>
    <n v="2678"/>
    <n v="45"/>
    <s v="Female"/>
    <s v="Shorts"/>
    <s v="Clothing"/>
    <n v="43"/>
    <s v="Spring"/>
    <s v="Next Day Air"/>
    <x v="3"/>
    <s v="Every 3 Months"/>
    <n v="0.55287754657893118"/>
    <x v="3"/>
  </r>
  <r>
    <n v="2229"/>
    <n v="54"/>
    <s v="Male"/>
    <s v="Gloves"/>
    <s v="Accessories"/>
    <n v="50"/>
    <s v="Fall"/>
    <s v="Free Shipping"/>
    <x v="0"/>
    <s v="Weekly"/>
    <n v="0.67974063646111971"/>
    <x v="3"/>
  </r>
  <r>
    <n v="882"/>
    <n v="52"/>
    <s v="Male"/>
    <s v="Sandals"/>
    <s v="Footwear"/>
    <n v="61"/>
    <s v="Summer"/>
    <s v="Next Day Air"/>
    <x v="5"/>
    <s v="Annually"/>
    <n v="0.67549421778764707"/>
    <x v="3"/>
  </r>
  <r>
    <n v="3632"/>
    <n v="48"/>
    <s v="Female"/>
    <s v="Hat"/>
    <s v="Accessories"/>
    <n v="50"/>
    <s v="Fall"/>
    <s v="Store Pickup"/>
    <x v="0"/>
    <s v="Monthly"/>
    <n v="0.24994814644162222"/>
    <x v="3"/>
  </r>
  <r>
    <n v="1520"/>
    <n v="50"/>
    <s v="Male"/>
    <s v="Sunglasses"/>
    <s v="Accessories"/>
    <n v="73"/>
    <s v="Fall"/>
    <s v="Next Day Air"/>
    <x v="3"/>
    <s v="Weekly"/>
    <n v="0.34393311401451254"/>
    <x v="3"/>
  </r>
  <r>
    <n v="3731"/>
    <n v="46"/>
    <s v="Female"/>
    <s v="Shirt"/>
    <s v="Clothing"/>
    <n v="79"/>
    <s v="Summer"/>
    <s v="2-Day Shipping"/>
    <x v="0"/>
    <s v="Bi-Weekly"/>
    <n v="0.72919105513510907"/>
    <x v="3"/>
  </r>
  <r>
    <n v="1603"/>
    <n v="54"/>
    <s v="Male"/>
    <s v="Sunglasses"/>
    <s v="Accessories"/>
    <n v="48"/>
    <s v="Winter"/>
    <s v="Free Shipping"/>
    <x v="5"/>
    <s v="Fortnightly"/>
    <n v="0.3134740966100622"/>
    <x v="3"/>
  </r>
  <r>
    <n v="2793"/>
    <n v="54"/>
    <s v="Female"/>
    <s v="Shorts"/>
    <s v="Clothing"/>
    <n v="44"/>
    <s v="Winter"/>
    <s v="Express"/>
    <x v="0"/>
    <s v="Weekly"/>
    <n v="9.8357575222917104E-2"/>
    <x v="3"/>
  </r>
  <r>
    <n v="763"/>
    <n v="45"/>
    <s v="Male"/>
    <s v="Belt"/>
    <s v="Accessories"/>
    <n v="46"/>
    <s v="Fall"/>
    <s v="Standard"/>
    <x v="2"/>
    <s v="Fortnightly"/>
    <n v="0.30723510591590952"/>
    <x v="3"/>
  </r>
  <r>
    <n v="1466"/>
    <n v="46"/>
    <s v="Male"/>
    <s v="Gloves"/>
    <s v="Accessories"/>
    <n v="72"/>
    <s v="Winter"/>
    <s v="Store Pickup"/>
    <x v="1"/>
    <s v="Bi-Weekly"/>
    <n v="7.2562513640978321E-2"/>
    <x v="3"/>
  </r>
  <r>
    <n v="3511"/>
    <n v="49"/>
    <s v="Female"/>
    <s v="Sneakers"/>
    <s v="Footwear"/>
    <n v="96"/>
    <s v="Fall"/>
    <s v="2-Day Shipping"/>
    <x v="5"/>
    <s v="Monthly"/>
    <n v="0.90715607446980306"/>
    <x v="3"/>
  </r>
  <r>
    <n v="2296"/>
    <n v="50"/>
    <s v="Male"/>
    <s v="Hat"/>
    <s v="Accessories"/>
    <n v="22"/>
    <s v="Spring"/>
    <s v="2-Day Shipping"/>
    <x v="3"/>
    <s v="Quarterly"/>
    <n v="0.20584767150691496"/>
    <x v="3"/>
  </r>
  <r>
    <n v="2443"/>
    <n v="53"/>
    <s v="Male"/>
    <s v="Blouse"/>
    <s v="Clothing"/>
    <n v="95"/>
    <s v="Winter"/>
    <s v="Free Shipping"/>
    <x v="2"/>
    <s v="Bi-Weekly"/>
    <n v="0.86981236169778997"/>
    <x v="3"/>
  </r>
  <r>
    <n v="424"/>
    <n v="46"/>
    <s v="Male"/>
    <s v="Scarf"/>
    <s v="Accessories"/>
    <n v="26"/>
    <s v="Spring"/>
    <s v="Store Pickup"/>
    <x v="0"/>
    <s v="Bi-Weekly"/>
    <n v="0.89690066758223908"/>
    <x v="3"/>
  </r>
  <r>
    <n v="766"/>
    <n v="54"/>
    <s v="Male"/>
    <s v="Sneakers"/>
    <s v="Footwear"/>
    <n v="99"/>
    <s v="Summer"/>
    <s v="Store Pickup"/>
    <x v="1"/>
    <s v="Quarterly"/>
    <n v="0.50600248467634812"/>
    <x v="3"/>
  </r>
  <r>
    <n v="3643"/>
    <n v="47"/>
    <s v="Female"/>
    <s v="Dress"/>
    <s v="Clothing"/>
    <n v="71"/>
    <s v="Summer"/>
    <s v="Store Pickup"/>
    <x v="3"/>
    <s v="Annually"/>
    <n v="0.62243607350036567"/>
    <x v="3"/>
  </r>
  <r>
    <n v="3510"/>
    <n v="50"/>
    <s v="Female"/>
    <s v="T-shirt"/>
    <s v="Clothing"/>
    <n v="22"/>
    <s v="Winter"/>
    <s v="Next Day Air"/>
    <x v="5"/>
    <s v="Bi-Weekly"/>
    <n v="0.86257286267337496"/>
    <x v="3"/>
  </r>
  <r>
    <n v="2412"/>
    <n v="49"/>
    <s v="Male"/>
    <s v="Hoodie"/>
    <s v="Clothing"/>
    <n v="96"/>
    <s v="Summer"/>
    <s v="Free Shipping"/>
    <x v="1"/>
    <s v="Every 3 Months"/>
    <n v="0.6851208581099355"/>
    <x v="3"/>
  </r>
  <r>
    <n v="2739"/>
    <n v="50"/>
    <s v="Female"/>
    <s v="Sneakers"/>
    <s v="Footwear"/>
    <n v="81"/>
    <s v="Summer"/>
    <s v="2-Day Shipping"/>
    <x v="5"/>
    <s v="Every 3 Months"/>
    <n v="0.55810743279427399"/>
    <x v="3"/>
  </r>
  <r>
    <n v="702"/>
    <n v="51"/>
    <s v="Male"/>
    <s v="Boots"/>
    <s v="Footwear"/>
    <n v="90"/>
    <s v="Fall"/>
    <s v="Next Day Air"/>
    <x v="2"/>
    <s v="Every 3 Months"/>
    <n v="0.76066383122590331"/>
    <x v="3"/>
  </r>
  <r>
    <n v="2408"/>
    <n v="52"/>
    <s v="Male"/>
    <s v="Shorts"/>
    <s v="Clothing"/>
    <n v="38"/>
    <s v="Summer"/>
    <s v="Express"/>
    <x v="0"/>
    <s v="Bi-Weekly"/>
    <n v="0.74417268135067949"/>
    <x v="3"/>
  </r>
  <r>
    <n v="2204"/>
    <n v="53"/>
    <s v="Male"/>
    <s v="Dress"/>
    <s v="Clothing"/>
    <n v="79"/>
    <s v="Winter"/>
    <s v="Free Shipping"/>
    <x v="1"/>
    <s v="Quarterly"/>
    <n v="2.2569187909004085E-2"/>
    <x v="3"/>
  </r>
  <r>
    <n v="1027"/>
    <n v="49"/>
    <s v="Male"/>
    <s v="Handbag"/>
    <s v="Accessories"/>
    <n v="95"/>
    <s v="Winter"/>
    <s v="Express"/>
    <x v="3"/>
    <s v="Bi-Weekly"/>
    <n v="0.96042582267200238"/>
    <x v="3"/>
  </r>
  <r>
    <n v="3898"/>
    <n v="46"/>
    <s v="Female"/>
    <s v="Belt"/>
    <s v="Accessories"/>
    <n v="33"/>
    <s v="Spring"/>
    <s v="Standard"/>
    <x v="5"/>
    <s v="Quarterly"/>
    <n v="4.5792150174437496E-2"/>
    <x v="3"/>
  </r>
  <r>
    <n v="1163"/>
    <n v="47"/>
    <s v="Male"/>
    <s v="Sandals"/>
    <s v="Footwear"/>
    <n v="92"/>
    <s v="Winter"/>
    <s v="Express"/>
    <x v="3"/>
    <s v="Weekly"/>
    <n v="0.76427717594278288"/>
    <x v="3"/>
  </r>
  <r>
    <n v="2990"/>
    <n v="46"/>
    <s v="Female"/>
    <s v="Belt"/>
    <s v="Accessories"/>
    <n v="20"/>
    <s v="Summer"/>
    <s v="2-Day Shipping"/>
    <x v="0"/>
    <s v="Weekly"/>
    <n v="0.72321846205647666"/>
    <x v="3"/>
  </r>
  <r>
    <n v="200"/>
    <n v="54"/>
    <s v="Male"/>
    <s v="Hat"/>
    <s v="Accessories"/>
    <n v="73"/>
    <s v="Summer"/>
    <s v="Express"/>
    <x v="1"/>
    <s v="Weekly"/>
    <n v="0.89606581229418258"/>
    <x v="3"/>
  </r>
  <r>
    <n v="3311"/>
    <n v="45"/>
    <s v="Female"/>
    <s v="Jacket"/>
    <s v="Outerwear"/>
    <n v="27"/>
    <s v="Winter"/>
    <s v="Free Shipping"/>
    <x v="3"/>
    <s v="Fortnightly"/>
    <n v="0.45810198299016502"/>
    <x v="3"/>
  </r>
  <r>
    <n v="577"/>
    <n v="48"/>
    <s v="Male"/>
    <s v="Hat"/>
    <s v="Accessories"/>
    <n v="68"/>
    <s v="Winter"/>
    <s v="2-Day Shipping"/>
    <x v="0"/>
    <s v="Every 3 Months"/>
    <n v="0.62550991637006492"/>
    <x v="3"/>
  </r>
  <r>
    <n v="1524"/>
    <n v="54"/>
    <s v="Male"/>
    <s v="Socks"/>
    <s v="Clothing"/>
    <n v="88"/>
    <s v="Summer"/>
    <s v="2-Day Shipping"/>
    <x v="2"/>
    <s v="Annually"/>
    <n v="0.71768978492451041"/>
    <x v="3"/>
  </r>
  <r>
    <n v="2624"/>
    <n v="49"/>
    <s v="Male"/>
    <s v="Shoes"/>
    <s v="Footwear"/>
    <n v="76"/>
    <s v="Fall"/>
    <s v="Next Day Air"/>
    <x v="1"/>
    <s v="Annually"/>
    <n v="0.33816930396743428"/>
    <x v="3"/>
  </r>
  <r>
    <n v="2330"/>
    <n v="49"/>
    <s v="Male"/>
    <s v="Hat"/>
    <s v="Accessories"/>
    <n v="97"/>
    <s v="Spring"/>
    <s v="Free Shipping"/>
    <x v="4"/>
    <s v="Annually"/>
    <n v="0.14899674120468631"/>
    <x v="3"/>
  </r>
  <r>
    <n v="3418"/>
    <n v="54"/>
    <s v="Female"/>
    <s v="Coat"/>
    <s v="Outerwear"/>
    <n v="35"/>
    <s v="Summer"/>
    <s v="2-Day Shipping"/>
    <x v="2"/>
    <s v="Fortnightly"/>
    <n v="0.70163201577568168"/>
    <x v="3"/>
  </r>
  <r>
    <n v="710"/>
    <n v="49"/>
    <s v="Male"/>
    <s v="Jacket"/>
    <s v="Outerwear"/>
    <n v="79"/>
    <s v="Summer"/>
    <s v="Standard"/>
    <x v="2"/>
    <s v="Monthly"/>
    <n v="0.45383285811577534"/>
    <x v="3"/>
  </r>
  <r>
    <n v="3042"/>
    <n v="48"/>
    <s v="Female"/>
    <s v="Handbag"/>
    <s v="Accessories"/>
    <n v="79"/>
    <s v="Winter"/>
    <s v="Express"/>
    <x v="3"/>
    <s v="Monthly"/>
    <n v="0.65303876829133545"/>
    <x v="3"/>
  </r>
  <r>
    <n v="18"/>
    <n v="53"/>
    <s v="Male"/>
    <s v="Dress"/>
    <s v="Clothing"/>
    <n v="38"/>
    <s v="Winter"/>
    <s v="2-Day Shipping"/>
    <x v="5"/>
    <s v="Quarterly"/>
    <n v="0.73932812336874631"/>
    <x v="3"/>
  </r>
  <r>
    <n v="2024"/>
    <n v="46"/>
    <s v="Male"/>
    <s v="Socks"/>
    <s v="Clothing"/>
    <n v="68"/>
    <s v="Winter"/>
    <s v="Store Pickup"/>
    <x v="1"/>
    <s v="Bi-Weekly"/>
    <n v="0.95066980286889602"/>
    <x v="3"/>
  </r>
  <r>
    <n v="3310"/>
    <n v="48"/>
    <s v="Female"/>
    <s v="Handbag"/>
    <s v="Accessories"/>
    <n v="47"/>
    <s v="Summer"/>
    <s v="Store Pickup"/>
    <x v="3"/>
    <s v="Monthly"/>
    <n v="0.47682625981863647"/>
    <x v="3"/>
  </r>
  <r>
    <n v="860"/>
    <n v="47"/>
    <s v="Male"/>
    <s v="Hoodie"/>
    <s v="Clothing"/>
    <n v="73"/>
    <s v="Winter"/>
    <s v="Next Day Air"/>
    <x v="2"/>
    <s v="Monthly"/>
    <n v="0.28345646599296337"/>
    <x v="3"/>
  </r>
  <r>
    <n v="2304"/>
    <n v="51"/>
    <s v="Male"/>
    <s v="Sunglasses"/>
    <s v="Accessories"/>
    <n v="71"/>
    <s v="Spring"/>
    <s v="2-Day Shipping"/>
    <x v="0"/>
    <s v="Fortnightly"/>
    <n v="0.60535756795164641"/>
    <x v="3"/>
  </r>
  <r>
    <n v="1914"/>
    <n v="49"/>
    <s v="Male"/>
    <s v="Skirt"/>
    <s v="Clothing"/>
    <n v="48"/>
    <s v="Winter"/>
    <s v="Express"/>
    <x v="1"/>
    <s v="Annually"/>
    <n v="0.40327395083308459"/>
    <x v="3"/>
  </r>
  <r>
    <n v="3066"/>
    <n v="49"/>
    <s v="Female"/>
    <s v="Jacket"/>
    <s v="Outerwear"/>
    <n v="59"/>
    <s v="Fall"/>
    <s v="Store Pickup"/>
    <x v="5"/>
    <s v="Bi-Weekly"/>
    <n v="0.44495138125502731"/>
    <x v="3"/>
  </r>
  <r>
    <n v="2605"/>
    <n v="47"/>
    <s v="Male"/>
    <s v="Sweater"/>
    <s v="Clothing"/>
    <n v="54"/>
    <s v="Spring"/>
    <s v="Store Pickup"/>
    <x v="2"/>
    <s v="Weekly"/>
    <n v="0.33679559823184391"/>
    <x v="3"/>
  </r>
  <r>
    <n v="3184"/>
    <n v="50"/>
    <s v="Female"/>
    <s v="Sneakers"/>
    <s v="Footwear"/>
    <n v="56"/>
    <s v="Winter"/>
    <s v="Standard"/>
    <x v="1"/>
    <s v="Every 3 Months"/>
    <n v="0.31380642640593515"/>
    <x v="3"/>
  </r>
  <r>
    <n v="1728"/>
    <n v="49"/>
    <s v="Male"/>
    <s v="Blouse"/>
    <s v="Clothing"/>
    <n v="53"/>
    <s v="Spring"/>
    <s v="Express"/>
    <x v="3"/>
    <s v="Monthly"/>
    <n v="0.88251745616095989"/>
    <x v="3"/>
  </r>
  <r>
    <n v="228"/>
    <n v="50"/>
    <s v="Male"/>
    <s v="Jeans"/>
    <s v="Clothing"/>
    <n v="90"/>
    <s v="Winter"/>
    <s v="Standard"/>
    <x v="5"/>
    <s v="Fortnightly"/>
    <n v="0.9948051216545688"/>
    <x v="3"/>
  </r>
  <r>
    <n v="2649"/>
    <n v="51"/>
    <s v="Male"/>
    <s v="Pants"/>
    <s v="Clothing"/>
    <n v="84"/>
    <s v="Spring"/>
    <s v="Next Day Air"/>
    <x v="3"/>
    <s v="Bi-Weekly"/>
    <n v="0.27924205747629582"/>
    <x v="3"/>
  </r>
  <r>
    <n v="3060"/>
    <n v="46"/>
    <s v="Female"/>
    <s v="Sweater"/>
    <s v="Clothing"/>
    <n v="71"/>
    <s v="Spring"/>
    <s v="Express"/>
    <x v="0"/>
    <s v="Quarterly"/>
    <n v="8.0881548242477397E-2"/>
    <x v="3"/>
  </r>
  <r>
    <n v="3063"/>
    <n v="51"/>
    <s v="Female"/>
    <s v="Backpack"/>
    <s v="Accessories"/>
    <n v="96"/>
    <s v="Fall"/>
    <s v="Standard"/>
    <x v="3"/>
    <s v="Monthly"/>
    <n v="0.20496531675135388"/>
    <x v="3"/>
  </r>
  <r>
    <n v="3519"/>
    <n v="50"/>
    <s v="Female"/>
    <s v="Shirt"/>
    <s v="Clothing"/>
    <n v="97"/>
    <s v="Spring"/>
    <s v="Standard"/>
    <x v="3"/>
    <s v="Quarterly"/>
    <n v="0.4253383797076864"/>
    <x v="3"/>
  </r>
  <r>
    <n v="2028"/>
    <n v="50"/>
    <s v="Male"/>
    <s v="Shoes"/>
    <s v="Footwear"/>
    <n v="73"/>
    <s v="Fall"/>
    <s v="Standard"/>
    <x v="0"/>
    <s v="Every 3 Months"/>
    <n v="0.45013815523878276"/>
    <x v="3"/>
  </r>
  <r>
    <n v="296"/>
    <n v="53"/>
    <s v="Male"/>
    <s v="Sunglasses"/>
    <s v="Accessories"/>
    <n v="42"/>
    <s v="Winter"/>
    <s v="Store Pickup"/>
    <x v="0"/>
    <s v="Quarterly"/>
    <n v="0.19906678012385126"/>
    <x v="3"/>
  </r>
  <r>
    <n v="3769"/>
    <n v="50"/>
    <s v="Female"/>
    <s v="Sweater"/>
    <s v="Clothing"/>
    <n v="35"/>
    <s v="Winter"/>
    <s v="Free Shipping"/>
    <x v="4"/>
    <s v="Quarterly"/>
    <n v="0.96613631694777602"/>
    <x v="3"/>
  </r>
  <r>
    <n v="949"/>
    <n v="49"/>
    <s v="Male"/>
    <s v="Hat"/>
    <s v="Accessories"/>
    <n v="90"/>
    <s v="Summer"/>
    <s v="Express"/>
    <x v="5"/>
    <s v="Every 3 Months"/>
    <n v="0.13598280284440811"/>
    <x v="3"/>
  </r>
  <r>
    <n v="3506"/>
    <n v="48"/>
    <s v="Female"/>
    <s v="Jewelry"/>
    <s v="Accessories"/>
    <n v="42"/>
    <s v="Winter"/>
    <s v="2-Day Shipping"/>
    <x v="4"/>
    <s v="Every 3 Months"/>
    <n v="0.99105284630484336"/>
    <x v="3"/>
  </r>
  <r>
    <n v="2644"/>
    <n v="49"/>
    <s v="Male"/>
    <s v="Gloves"/>
    <s v="Accessories"/>
    <n v="41"/>
    <s v="Spring"/>
    <s v="Next Day Air"/>
    <x v="1"/>
    <s v="Monthly"/>
    <n v="0.97029676785636065"/>
    <x v="3"/>
  </r>
  <r>
    <n v="3164"/>
    <n v="49"/>
    <s v="Female"/>
    <s v="Pants"/>
    <s v="Clothing"/>
    <n v="66"/>
    <s v="Summer"/>
    <s v="Express"/>
    <x v="1"/>
    <s v="Monthly"/>
    <n v="0.82900508510610005"/>
    <x v="3"/>
  </r>
  <r>
    <n v="2787"/>
    <n v="54"/>
    <s v="Female"/>
    <s v="Handbag"/>
    <s v="Accessories"/>
    <n v="51"/>
    <s v="Spring"/>
    <s v="Next Day Air"/>
    <x v="2"/>
    <s v="Every 3 Months"/>
    <n v="0.58546598191537302"/>
    <x v="3"/>
  </r>
  <r>
    <n v="2814"/>
    <n v="45"/>
    <s v="Female"/>
    <s v="Shirt"/>
    <s v="Clothing"/>
    <n v="50"/>
    <s v="Summer"/>
    <s v="2-Day Shipping"/>
    <x v="2"/>
    <s v="Quarterly"/>
    <n v="0.57487733486854953"/>
    <x v="3"/>
  </r>
  <r>
    <n v="438"/>
    <n v="45"/>
    <s v="Male"/>
    <s v="Jewelry"/>
    <s v="Accessories"/>
    <n v="50"/>
    <s v="Summer"/>
    <s v="Next Day Air"/>
    <x v="3"/>
    <s v="Annually"/>
    <n v="0.48604569006973031"/>
    <x v="3"/>
  </r>
  <r>
    <n v="434"/>
    <n v="49"/>
    <s v="Male"/>
    <s v="Skirt"/>
    <s v="Clothing"/>
    <n v="92"/>
    <s v="Fall"/>
    <s v="Store Pickup"/>
    <x v="0"/>
    <s v="Fortnightly"/>
    <n v="0.11073816564390604"/>
    <x v="3"/>
  </r>
  <r>
    <n v="848"/>
    <n v="53"/>
    <s v="Male"/>
    <s v="Hoodie"/>
    <s v="Clothing"/>
    <n v="44"/>
    <s v="Fall"/>
    <s v="Standard"/>
    <x v="3"/>
    <s v="Monthly"/>
    <n v="2.6004424584026964E-2"/>
    <x v="3"/>
  </r>
  <r>
    <n v="521"/>
    <n v="51"/>
    <s v="Male"/>
    <s v="Sunglasses"/>
    <s v="Accessories"/>
    <n v="84"/>
    <s v="Spring"/>
    <s v="Free Shipping"/>
    <x v="2"/>
    <s v="Quarterly"/>
    <n v="0.42179209899564185"/>
    <x v="3"/>
  </r>
  <r>
    <n v="2124"/>
    <n v="54"/>
    <s v="Male"/>
    <s v="Coat"/>
    <s v="Outerwear"/>
    <n v="71"/>
    <s v="Spring"/>
    <s v="Express"/>
    <x v="2"/>
    <s v="Bi-Weekly"/>
    <n v="0.10224453996910954"/>
    <x v="3"/>
  </r>
  <r>
    <n v="2109"/>
    <n v="54"/>
    <s v="Male"/>
    <s v="Hoodie"/>
    <s v="Clothing"/>
    <n v="46"/>
    <s v="Winter"/>
    <s v="Express"/>
    <x v="0"/>
    <s v="Quarterly"/>
    <n v="0.45953217461402007"/>
    <x v="3"/>
  </r>
  <r>
    <n v="2632"/>
    <n v="53"/>
    <s v="Male"/>
    <s v="Skirt"/>
    <s v="Clothing"/>
    <n v="44"/>
    <s v="Summer"/>
    <s v="Express"/>
    <x v="1"/>
    <s v="Weekly"/>
    <n v="0.18388646716444756"/>
    <x v="3"/>
  </r>
  <r>
    <n v="3328"/>
    <n v="47"/>
    <s v="Female"/>
    <s v="Shorts"/>
    <s v="Clothing"/>
    <n v="64"/>
    <s v="Spring"/>
    <s v="Express"/>
    <x v="2"/>
    <s v="Quarterly"/>
    <n v="0.63274071633152595"/>
    <x v="3"/>
  </r>
  <r>
    <n v="3351"/>
    <n v="45"/>
    <s v="Female"/>
    <s v="Handbag"/>
    <s v="Accessories"/>
    <n v="33"/>
    <s v="Fall"/>
    <s v="2-Day Shipping"/>
    <x v="1"/>
    <s v="Bi-Weekly"/>
    <n v="0.63949361250118086"/>
    <x v="3"/>
  </r>
  <r>
    <n v="3202"/>
    <n v="46"/>
    <s v="Female"/>
    <s v="Pants"/>
    <s v="Clothing"/>
    <n v="38"/>
    <s v="Fall"/>
    <s v="2-Day Shipping"/>
    <x v="1"/>
    <s v="Monthly"/>
    <n v="0.57486865489060057"/>
    <x v="3"/>
  </r>
  <r>
    <n v="3885"/>
    <n v="47"/>
    <s v="Female"/>
    <s v="Sandals"/>
    <s v="Footwear"/>
    <n v="29"/>
    <s v="Fall"/>
    <s v="Express"/>
    <x v="3"/>
    <s v="Weekly"/>
    <n v="0.31231219386846321"/>
    <x v="3"/>
  </r>
  <r>
    <n v="68"/>
    <n v="45"/>
    <s v="Male"/>
    <s v="Coat"/>
    <s v="Outerwear"/>
    <n v="33"/>
    <s v="Winter"/>
    <s v="Store Pickup"/>
    <x v="2"/>
    <s v="Monthly"/>
    <n v="7.7528731852755106E-2"/>
    <x v="3"/>
  </r>
  <r>
    <n v="874"/>
    <n v="51"/>
    <s v="Male"/>
    <s v="Boots"/>
    <s v="Footwear"/>
    <n v="77"/>
    <s v="Summer"/>
    <s v="Free Shipping"/>
    <x v="5"/>
    <s v="Quarterly"/>
    <n v="0.67895662309641525"/>
    <x v="3"/>
  </r>
  <r>
    <n v="453"/>
    <n v="45"/>
    <s v="Male"/>
    <s v="Pants"/>
    <s v="Clothing"/>
    <n v="45"/>
    <s v="Summer"/>
    <s v="Express"/>
    <x v="3"/>
    <s v="Fortnightly"/>
    <n v="0.76088715538935503"/>
    <x v="3"/>
  </r>
  <r>
    <n v="3476"/>
    <n v="48"/>
    <s v="Female"/>
    <s v="Sneakers"/>
    <s v="Footwear"/>
    <n v="88"/>
    <s v="Spring"/>
    <s v="Express"/>
    <x v="1"/>
    <s v="Quarterly"/>
    <n v="0.76472463569460658"/>
    <x v="3"/>
  </r>
  <r>
    <n v="2925"/>
    <n v="47"/>
    <s v="Female"/>
    <s v="Shirt"/>
    <s v="Clothing"/>
    <n v="64"/>
    <s v="Winter"/>
    <s v="Free Shipping"/>
    <x v="2"/>
    <s v="Every 3 Months"/>
    <n v="0.41113133970477667"/>
    <x v="3"/>
  </r>
  <r>
    <n v="2517"/>
    <n v="46"/>
    <s v="Male"/>
    <s v="Shorts"/>
    <s v="Clothing"/>
    <n v="73"/>
    <s v="Spring"/>
    <s v="Standard"/>
    <x v="2"/>
    <s v="Quarterly"/>
    <n v="8.6481715969314421E-2"/>
    <x v="3"/>
  </r>
  <r>
    <n v="661"/>
    <n v="50"/>
    <s v="Male"/>
    <s v="Coat"/>
    <s v="Outerwear"/>
    <n v="79"/>
    <s v="Fall"/>
    <s v="2-Day Shipping"/>
    <x v="0"/>
    <s v="Quarterly"/>
    <n v="0.73083862916122411"/>
    <x v="3"/>
  </r>
  <r>
    <n v="2622"/>
    <n v="48"/>
    <s v="Male"/>
    <s v="Shoes"/>
    <s v="Footwear"/>
    <n v="46"/>
    <s v="Winter"/>
    <s v="Express"/>
    <x v="4"/>
    <s v="Annually"/>
    <n v="0.40293479834727219"/>
    <x v="3"/>
  </r>
  <r>
    <n v="1730"/>
    <n v="47"/>
    <s v="Male"/>
    <s v="Shorts"/>
    <s v="Clothing"/>
    <n v="21"/>
    <s v="Winter"/>
    <s v="Store Pickup"/>
    <x v="5"/>
    <s v="Fortnightly"/>
    <n v="0.19702328144708192"/>
    <x v="3"/>
  </r>
  <r>
    <n v="2434"/>
    <n v="54"/>
    <s v="Male"/>
    <s v="T-shirt"/>
    <s v="Clothing"/>
    <n v="73"/>
    <s v="Spring"/>
    <s v="Standard"/>
    <x v="1"/>
    <s v="Bi-Weekly"/>
    <n v="0.29602748077657715"/>
    <x v="3"/>
  </r>
  <r>
    <n v="1916"/>
    <n v="51"/>
    <s v="Male"/>
    <s v="Backpack"/>
    <s v="Accessories"/>
    <n v="74"/>
    <s v="Fall"/>
    <s v="2-Day Shipping"/>
    <x v="1"/>
    <s v="Weekly"/>
    <n v="0.49897973539110441"/>
    <x v="3"/>
  </r>
  <r>
    <n v="1392"/>
    <n v="53"/>
    <s v="Male"/>
    <s v="Blouse"/>
    <s v="Clothing"/>
    <n v="29"/>
    <s v="Winter"/>
    <s v="Express"/>
    <x v="0"/>
    <s v="Annually"/>
    <n v="2.029722933267164E-2"/>
    <x v="3"/>
  </r>
  <r>
    <n v="1255"/>
    <n v="54"/>
    <s v="Male"/>
    <s v="Sneakers"/>
    <s v="Footwear"/>
    <n v="56"/>
    <s v="Spring"/>
    <s v="2-Day Shipping"/>
    <x v="0"/>
    <s v="Bi-Weekly"/>
    <n v="0.98737674054267355"/>
    <x v="3"/>
  </r>
  <r>
    <n v="2664"/>
    <n v="46"/>
    <s v="Female"/>
    <s v="Sneakers"/>
    <s v="Footwear"/>
    <n v="52"/>
    <s v="Fall"/>
    <s v="Free Shipping"/>
    <x v="4"/>
    <s v="Annually"/>
    <n v="0.14749452271492802"/>
    <x v="3"/>
  </r>
  <r>
    <n v="377"/>
    <n v="51"/>
    <s v="Male"/>
    <s v="Shoes"/>
    <s v="Footwear"/>
    <n v="51"/>
    <s v="Fall"/>
    <s v="Express"/>
    <x v="5"/>
    <s v="Bi-Weekly"/>
    <n v="0.15193879718571868"/>
    <x v="3"/>
  </r>
  <r>
    <n v="891"/>
    <n v="52"/>
    <s v="Male"/>
    <s v="Gloves"/>
    <s v="Accessories"/>
    <n v="51"/>
    <s v="Spring"/>
    <s v="2-Day Shipping"/>
    <x v="0"/>
    <s v="Monthly"/>
    <n v="0.45847517742816668"/>
    <x v="3"/>
  </r>
  <r>
    <n v="847"/>
    <n v="49"/>
    <s v="Male"/>
    <s v="Boots"/>
    <s v="Footwear"/>
    <n v="72"/>
    <s v="Spring"/>
    <s v="Express"/>
    <x v="2"/>
    <s v="Quarterly"/>
    <n v="0.77226061112125799"/>
    <x v="3"/>
  </r>
  <r>
    <n v="1275"/>
    <n v="54"/>
    <s v="Male"/>
    <s v="Hat"/>
    <s v="Accessories"/>
    <n v="73"/>
    <s v="Spring"/>
    <s v="2-Day Shipping"/>
    <x v="3"/>
    <s v="Quarterly"/>
    <n v="0.30198331563503167"/>
    <x v="3"/>
  </r>
  <r>
    <n v="51"/>
    <n v="49"/>
    <s v="Male"/>
    <s v="Blouse"/>
    <s v="Clothing"/>
    <n v="28"/>
    <s v="Spring"/>
    <s v="Store Pickup"/>
    <x v="2"/>
    <s v="Bi-Weekly"/>
    <n v="0.21268045387974244"/>
    <x v="3"/>
  </r>
  <r>
    <n v="2099"/>
    <n v="49"/>
    <s v="Male"/>
    <s v="T-shirt"/>
    <s v="Clothing"/>
    <n v="28"/>
    <s v="Summer"/>
    <s v="2-Day Shipping"/>
    <x v="5"/>
    <s v="Quarterly"/>
    <n v="5.2719833077881861E-2"/>
    <x v="3"/>
  </r>
  <r>
    <n v="3419"/>
    <n v="53"/>
    <s v="Female"/>
    <s v="Jacket"/>
    <s v="Outerwear"/>
    <n v="30"/>
    <s v="Summer"/>
    <s v="Free Shipping"/>
    <x v="2"/>
    <s v="Annually"/>
    <n v="0.98615747681965782"/>
    <x v="3"/>
  </r>
  <r>
    <n v="3148"/>
    <n v="45"/>
    <s v="Female"/>
    <s v="Sweater"/>
    <s v="Clothing"/>
    <n v="99"/>
    <s v="Winter"/>
    <s v="Express"/>
    <x v="0"/>
    <s v="Weekly"/>
    <n v="0.79859621276391535"/>
    <x v="3"/>
  </r>
  <r>
    <n v="3868"/>
    <n v="46"/>
    <s v="Female"/>
    <s v="Jacket"/>
    <s v="Outerwear"/>
    <n v="21"/>
    <s v="Summer"/>
    <s v="Standard"/>
    <x v="0"/>
    <s v="Monthly"/>
    <n v="0.69927220796200873"/>
    <x v="3"/>
  </r>
  <r>
    <n v="2247"/>
    <n v="49"/>
    <s v="Male"/>
    <s v="Jacket"/>
    <s v="Outerwear"/>
    <n v="96"/>
    <s v="Fall"/>
    <s v="Store Pickup"/>
    <x v="3"/>
    <s v="Every 3 Months"/>
    <n v="0.82943984557896822"/>
    <x v="3"/>
  </r>
  <r>
    <n v="3642"/>
    <n v="51"/>
    <s v="Female"/>
    <s v="Jacket"/>
    <s v="Outerwear"/>
    <n v="45"/>
    <s v="Fall"/>
    <s v="Free Shipping"/>
    <x v="4"/>
    <s v="Every 3 Months"/>
    <n v="0.5649752131708905"/>
    <x v="3"/>
  </r>
  <r>
    <n v="2668"/>
    <n v="48"/>
    <s v="Female"/>
    <s v="Boots"/>
    <s v="Footwear"/>
    <n v="47"/>
    <s v="Summer"/>
    <s v="Free Shipping"/>
    <x v="1"/>
    <s v="Fortnightly"/>
    <n v="0.76961537586816942"/>
    <x v="3"/>
  </r>
  <r>
    <n v="2053"/>
    <n v="45"/>
    <s v="Male"/>
    <s v="Backpack"/>
    <s v="Accessories"/>
    <n v="48"/>
    <s v="Winter"/>
    <s v="2-Day Shipping"/>
    <x v="4"/>
    <s v="Annually"/>
    <n v="0.11451090875809755"/>
    <x v="3"/>
  </r>
  <r>
    <n v="650"/>
    <n v="53"/>
    <s v="Male"/>
    <s v="Pants"/>
    <s v="Clothing"/>
    <n v="93"/>
    <s v="Spring"/>
    <s v="Store Pickup"/>
    <x v="3"/>
    <s v="Every 3 Months"/>
    <n v="0.89540725803783294"/>
    <x v="3"/>
  </r>
  <r>
    <n v="2576"/>
    <n v="53"/>
    <s v="Male"/>
    <s v="Shorts"/>
    <s v="Clothing"/>
    <n v="96"/>
    <s v="Fall"/>
    <s v="Express"/>
    <x v="3"/>
    <s v="Annually"/>
    <n v="0.51988973283571882"/>
    <x v="3"/>
  </r>
  <r>
    <n v="3629"/>
    <n v="53"/>
    <s v="Female"/>
    <s v="Blouse"/>
    <s v="Clothing"/>
    <n v="88"/>
    <s v="Summer"/>
    <s v="Free Shipping"/>
    <x v="0"/>
    <s v="Monthly"/>
    <n v="0.15419938031227831"/>
    <x v="3"/>
  </r>
  <r>
    <n v="3482"/>
    <n v="52"/>
    <s v="Female"/>
    <s v="Socks"/>
    <s v="Clothing"/>
    <n v="67"/>
    <s v="Summer"/>
    <s v="Store Pickup"/>
    <x v="2"/>
    <s v="Bi-Weekly"/>
    <n v="0.71848606100427359"/>
    <x v="3"/>
  </r>
  <r>
    <n v="2573"/>
    <n v="54"/>
    <s v="Male"/>
    <s v="Blouse"/>
    <s v="Clothing"/>
    <n v="42"/>
    <s v="Fall"/>
    <s v="Next Day Air"/>
    <x v="4"/>
    <s v="Quarterly"/>
    <n v="0.54504432121394941"/>
    <x v="3"/>
  </r>
  <r>
    <n v="524"/>
    <n v="46"/>
    <s v="Male"/>
    <s v="Sandals"/>
    <s v="Footwear"/>
    <n v="40"/>
    <s v="Spring"/>
    <s v="Express"/>
    <x v="3"/>
    <s v="Quarterly"/>
    <n v="0.60978323967477721"/>
    <x v="3"/>
  </r>
  <r>
    <n v="3153"/>
    <n v="49"/>
    <s v="Female"/>
    <s v="Belt"/>
    <s v="Accessories"/>
    <n v="90"/>
    <s v="Fall"/>
    <s v="Store Pickup"/>
    <x v="3"/>
    <s v="Monthly"/>
    <n v="0.89283334087969335"/>
    <x v="3"/>
  </r>
  <r>
    <n v="126"/>
    <n v="49"/>
    <s v="Male"/>
    <s v="Shorts"/>
    <s v="Clothing"/>
    <n v="54"/>
    <s v="Winter"/>
    <s v="Next Day Air"/>
    <x v="5"/>
    <s v="Every 3 Months"/>
    <n v="0.37704520732816027"/>
    <x v="3"/>
  </r>
  <r>
    <n v="1546"/>
    <n v="48"/>
    <s v="Male"/>
    <s v="Belt"/>
    <s v="Accessories"/>
    <n v="43"/>
    <s v="Winter"/>
    <s v="Store Pickup"/>
    <x v="4"/>
    <s v="Annually"/>
    <n v="0.89192749947777994"/>
    <x v="3"/>
  </r>
  <r>
    <n v="2979"/>
    <n v="53"/>
    <s v="Female"/>
    <s v="Shorts"/>
    <s v="Clothing"/>
    <n v="56"/>
    <s v="Spring"/>
    <s v="Free Shipping"/>
    <x v="4"/>
    <s v="Fortnightly"/>
    <n v="0.92704554571933684"/>
    <x v="3"/>
  </r>
  <r>
    <n v="746"/>
    <n v="46"/>
    <s v="Male"/>
    <s v="T-shirt"/>
    <s v="Clothing"/>
    <n v="92"/>
    <s v="Fall"/>
    <s v="Standard"/>
    <x v="5"/>
    <s v="Monthly"/>
    <n v="0.15374374637753041"/>
    <x v="3"/>
  </r>
  <r>
    <n v="1989"/>
    <n v="46"/>
    <s v="Male"/>
    <s v="Pants"/>
    <s v="Clothing"/>
    <n v="79"/>
    <s v="Winter"/>
    <s v="Free Shipping"/>
    <x v="4"/>
    <s v="Weekly"/>
    <n v="0.93111679826492821"/>
    <x v="3"/>
  </r>
  <r>
    <n v="2652"/>
    <n v="51"/>
    <s v="Male"/>
    <s v="Sneakers"/>
    <s v="Footwear"/>
    <n v="43"/>
    <s v="Summer"/>
    <s v="Store Pickup"/>
    <x v="3"/>
    <s v="Quarterly"/>
    <n v="0.40853181067552002"/>
    <x v="3"/>
  </r>
  <r>
    <n v="1464"/>
    <n v="54"/>
    <s v="Male"/>
    <s v="Jewelry"/>
    <s v="Accessories"/>
    <n v="49"/>
    <s v="Summer"/>
    <s v="Store Pickup"/>
    <x v="4"/>
    <s v="Monthly"/>
    <n v="3.2204598399353634E-2"/>
    <x v="3"/>
  </r>
  <r>
    <n v="2689"/>
    <n v="53"/>
    <s v="Female"/>
    <s v="Handbag"/>
    <s v="Accessories"/>
    <n v="63"/>
    <s v="Spring"/>
    <s v="2-Day Shipping"/>
    <x v="0"/>
    <s v="Every 3 Months"/>
    <n v="0.25166081937400897"/>
    <x v="3"/>
  </r>
  <r>
    <n v="3166"/>
    <n v="49"/>
    <s v="Female"/>
    <s v="Jacket"/>
    <s v="Outerwear"/>
    <n v="92"/>
    <s v="Spring"/>
    <s v="Store Pickup"/>
    <x v="4"/>
    <s v="Every 3 Months"/>
    <n v="0.42551285556391449"/>
    <x v="3"/>
  </r>
  <r>
    <n v="526"/>
    <n v="51"/>
    <s v="Male"/>
    <s v="Coat"/>
    <s v="Outerwear"/>
    <n v="37"/>
    <s v="Spring"/>
    <s v="Next Day Air"/>
    <x v="2"/>
    <s v="Monthly"/>
    <n v="0.76707112782160602"/>
    <x v="3"/>
  </r>
  <r>
    <n v="1087"/>
    <n v="53"/>
    <s v="Male"/>
    <s v="Sunglasses"/>
    <s v="Accessories"/>
    <n v="62"/>
    <s v="Winter"/>
    <s v="Free Shipping"/>
    <x v="3"/>
    <s v="Bi-Weekly"/>
    <n v="0.4257349825680542"/>
    <x v="3"/>
  </r>
  <r>
    <n v="439"/>
    <n v="52"/>
    <s v="Male"/>
    <s v="Belt"/>
    <s v="Accessories"/>
    <n v="23"/>
    <s v="Winter"/>
    <s v="Express"/>
    <x v="0"/>
    <s v="Fortnightly"/>
    <n v="0.28155029763370931"/>
    <x v="3"/>
  </r>
  <r>
    <n v="140"/>
    <n v="49"/>
    <s v="Male"/>
    <s v="Coat"/>
    <s v="Outerwear"/>
    <n v="95"/>
    <s v="Fall"/>
    <s v="Store Pickup"/>
    <x v="5"/>
    <s v="Annually"/>
    <n v="0.33195125844623175"/>
    <x v="3"/>
  </r>
  <r>
    <n v="1868"/>
    <n v="45"/>
    <s v="Male"/>
    <s v="Skirt"/>
    <s v="Clothing"/>
    <n v="52"/>
    <s v="Fall"/>
    <s v="2-Day Shipping"/>
    <x v="5"/>
    <s v="Quarterly"/>
    <n v="0.17015406940953348"/>
    <x v="3"/>
  </r>
  <r>
    <n v="3376"/>
    <n v="51"/>
    <s v="Female"/>
    <s v="Boots"/>
    <s v="Footwear"/>
    <n v="98"/>
    <s v="Fall"/>
    <s v="Express"/>
    <x v="0"/>
    <s v="Annually"/>
    <n v="0.15844474991713553"/>
    <x v="3"/>
  </r>
  <r>
    <n v="2246"/>
    <n v="49"/>
    <s v="Male"/>
    <s v="Socks"/>
    <s v="Clothing"/>
    <n v="90"/>
    <s v="Fall"/>
    <s v="Free Shipping"/>
    <x v="3"/>
    <s v="Fortnightly"/>
    <n v="0.40126781007500378"/>
    <x v="3"/>
  </r>
  <r>
    <n v="3804"/>
    <n v="48"/>
    <s v="Female"/>
    <s v="Handbag"/>
    <s v="Accessories"/>
    <n v="55"/>
    <s v="Spring"/>
    <s v="Standard"/>
    <x v="2"/>
    <s v="Weekly"/>
    <n v="0.98167465507226359"/>
    <x v="3"/>
  </r>
  <r>
    <n v="2063"/>
    <n v="54"/>
    <s v="Male"/>
    <s v="Coat"/>
    <s v="Outerwear"/>
    <n v="63"/>
    <s v="Fall"/>
    <s v="Standard"/>
    <x v="1"/>
    <s v="Quarterly"/>
    <n v="0.32416249191531976"/>
    <x v="3"/>
  </r>
  <r>
    <n v="911"/>
    <n v="49"/>
    <s v="Male"/>
    <s v="Hoodie"/>
    <s v="Clothing"/>
    <n v="25"/>
    <s v="Spring"/>
    <s v="Express"/>
    <x v="0"/>
    <s v="Monthly"/>
    <n v="0.95176801672488298"/>
    <x v="3"/>
  </r>
  <r>
    <n v="1962"/>
    <n v="47"/>
    <s v="Male"/>
    <s v="Boots"/>
    <s v="Footwear"/>
    <n v="59"/>
    <s v="Summer"/>
    <s v="Free Shipping"/>
    <x v="2"/>
    <s v="Quarterly"/>
    <n v="3.7182897075925703E-2"/>
    <x v="3"/>
  </r>
  <r>
    <n v="249"/>
    <n v="47"/>
    <s v="Male"/>
    <s v="Belt"/>
    <s v="Accessories"/>
    <n v="100"/>
    <s v="Winter"/>
    <s v="Express"/>
    <x v="3"/>
    <s v="Weekly"/>
    <n v="0.1285705726652091"/>
    <x v="3"/>
  </r>
  <r>
    <n v="3813"/>
    <n v="50"/>
    <s v="Female"/>
    <s v="Skirt"/>
    <s v="Clothing"/>
    <n v="75"/>
    <s v="Spring"/>
    <s v="Next Day Air"/>
    <x v="4"/>
    <s v="Every 3 Months"/>
    <n v="0.96176405207281379"/>
    <x v="3"/>
  </r>
  <r>
    <n v="531"/>
    <n v="48"/>
    <s v="Male"/>
    <s v="Coat"/>
    <s v="Outerwear"/>
    <n v="37"/>
    <s v="Winter"/>
    <s v="Store Pickup"/>
    <x v="0"/>
    <s v="Bi-Weekly"/>
    <n v="0.70223373205047557"/>
    <x v="3"/>
  </r>
  <r>
    <n v="3152"/>
    <n v="52"/>
    <s v="Female"/>
    <s v="T-shirt"/>
    <s v="Clothing"/>
    <n v="64"/>
    <s v="Fall"/>
    <s v="2-Day Shipping"/>
    <x v="4"/>
    <s v="Quarterly"/>
    <n v="0.77109410239127407"/>
    <x v="3"/>
  </r>
  <r>
    <n v="1835"/>
    <n v="49"/>
    <s v="Male"/>
    <s v="Skirt"/>
    <s v="Clothing"/>
    <n v="35"/>
    <s v="Summer"/>
    <s v="2-Day Shipping"/>
    <x v="5"/>
    <s v="Fortnightly"/>
    <n v="0.45295915484825811"/>
    <x v="3"/>
  </r>
  <r>
    <n v="675"/>
    <n v="48"/>
    <s v="Male"/>
    <s v="Jewelry"/>
    <s v="Accessories"/>
    <n v="33"/>
    <s v="Winter"/>
    <s v="Store Pickup"/>
    <x v="4"/>
    <s v="Annually"/>
    <n v="0.14422280270780552"/>
    <x v="3"/>
  </r>
  <r>
    <n v="3447"/>
    <n v="51"/>
    <s v="Female"/>
    <s v="Boots"/>
    <s v="Footwear"/>
    <n v="55"/>
    <s v="Spring"/>
    <s v="2-Day Shipping"/>
    <x v="1"/>
    <s v="Weekly"/>
    <n v="3.5327511311711524E-2"/>
    <x v="3"/>
  </r>
  <r>
    <n v="245"/>
    <n v="53"/>
    <s v="Male"/>
    <s v="Belt"/>
    <s v="Accessories"/>
    <n v="42"/>
    <s v="Spring"/>
    <s v="2-Day Shipping"/>
    <x v="3"/>
    <s v="Weekly"/>
    <n v="0.11202634841865111"/>
    <x v="3"/>
  </r>
  <r>
    <n v="2102"/>
    <n v="49"/>
    <s v="Male"/>
    <s v="Shirt"/>
    <s v="Clothing"/>
    <n v="23"/>
    <s v="Winter"/>
    <s v="Next Day Air"/>
    <x v="4"/>
    <s v="Bi-Weekly"/>
    <n v="2.8938035181512278E-2"/>
    <x v="3"/>
  </r>
  <r>
    <n v="1922"/>
    <n v="47"/>
    <s v="Male"/>
    <s v="Shirt"/>
    <s v="Clothing"/>
    <n v="36"/>
    <s v="Fall"/>
    <s v="Store Pickup"/>
    <x v="5"/>
    <s v="Annually"/>
    <n v="0.8619315056684963"/>
    <x v="3"/>
  </r>
  <r>
    <n v="3815"/>
    <n v="45"/>
    <s v="Female"/>
    <s v="Dress"/>
    <s v="Clothing"/>
    <n v="95"/>
    <s v="Winter"/>
    <s v="Free Shipping"/>
    <x v="4"/>
    <s v="Every 3 Months"/>
    <n v="4.9879509795579091E-2"/>
    <x v="3"/>
  </r>
  <r>
    <n v="1956"/>
    <n v="50"/>
    <s v="Male"/>
    <s v="Hoodie"/>
    <s v="Clothing"/>
    <n v="56"/>
    <s v="Winter"/>
    <s v="Express"/>
    <x v="1"/>
    <s v="Monthly"/>
    <n v="0.72604021060420409"/>
    <x v="3"/>
  </r>
  <r>
    <n v="1178"/>
    <n v="54"/>
    <s v="Male"/>
    <s v="Skirt"/>
    <s v="Clothing"/>
    <n v="21"/>
    <s v="Spring"/>
    <s v="Standard"/>
    <x v="2"/>
    <s v="Monthly"/>
    <n v="0.18855177529906586"/>
    <x v="3"/>
  </r>
  <r>
    <n v="267"/>
    <n v="51"/>
    <s v="Male"/>
    <s v="Jewelry"/>
    <s v="Accessories"/>
    <n v="75"/>
    <s v="Summer"/>
    <s v="Express"/>
    <x v="0"/>
    <s v="Weekly"/>
    <n v="0.25962473292060595"/>
    <x v="3"/>
  </r>
  <r>
    <n v="2786"/>
    <n v="53"/>
    <s v="Female"/>
    <s v="Blouse"/>
    <s v="Clothing"/>
    <n v="80"/>
    <s v="Summer"/>
    <s v="Next Day Air"/>
    <x v="4"/>
    <s v="Monthly"/>
    <n v="1.1621000728547992E-2"/>
    <x v="3"/>
  </r>
  <r>
    <n v="347"/>
    <n v="49"/>
    <s v="Male"/>
    <s v="Jeans"/>
    <s v="Clothing"/>
    <n v="50"/>
    <s v="Spring"/>
    <s v="Next Day Air"/>
    <x v="1"/>
    <s v="Weekly"/>
    <n v="0.50641060521516479"/>
    <x v="3"/>
  </r>
  <r>
    <n v="1949"/>
    <n v="54"/>
    <s v="Male"/>
    <s v="T-shirt"/>
    <s v="Clothing"/>
    <n v="37"/>
    <s v="Winter"/>
    <s v="Next Day Air"/>
    <x v="3"/>
    <s v="Bi-Weekly"/>
    <n v="0.80861388102867715"/>
    <x v="3"/>
  </r>
  <r>
    <n v="471"/>
    <n v="50"/>
    <s v="Male"/>
    <s v="Dress"/>
    <s v="Clothing"/>
    <n v="63"/>
    <s v="Summer"/>
    <s v="Express"/>
    <x v="1"/>
    <s v="Every 3 Months"/>
    <n v="0.29391594394275733"/>
    <x v="3"/>
  </r>
  <r>
    <n v="3852"/>
    <n v="50"/>
    <s v="Female"/>
    <s v="Scarf"/>
    <s v="Accessories"/>
    <n v="83"/>
    <s v="Summer"/>
    <s v="Free Shipping"/>
    <x v="2"/>
    <s v="Annually"/>
    <n v="0.64536483448823256"/>
    <x v="3"/>
  </r>
  <r>
    <n v="3584"/>
    <n v="52"/>
    <s v="Female"/>
    <s v="Blouse"/>
    <s v="Clothing"/>
    <n v="77"/>
    <s v="Summer"/>
    <s v="Store Pickup"/>
    <x v="0"/>
    <s v="Every 3 Months"/>
    <n v="0.17128425582435902"/>
    <x v="3"/>
  </r>
  <r>
    <n v="2256"/>
    <n v="48"/>
    <s v="Male"/>
    <s v="Coat"/>
    <s v="Outerwear"/>
    <n v="39"/>
    <s v="Spring"/>
    <s v="Store Pickup"/>
    <x v="4"/>
    <s v="Quarterly"/>
    <n v="0.96098604487781814"/>
    <x v="3"/>
  </r>
  <r>
    <n v="1394"/>
    <n v="46"/>
    <s v="Male"/>
    <s v="Gloves"/>
    <s v="Accessories"/>
    <n v="58"/>
    <s v="Spring"/>
    <s v="Express"/>
    <x v="3"/>
    <s v="Fortnightly"/>
    <n v="0.18998681569896247"/>
    <x v="3"/>
  </r>
  <r>
    <n v="2954"/>
    <n v="45"/>
    <s v="Female"/>
    <s v="Dress"/>
    <s v="Clothing"/>
    <n v="82"/>
    <s v="Summer"/>
    <s v="Next Day Air"/>
    <x v="0"/>
    <s v="Annually"/>
    <n v="0.15870119519838188"/>
    <x v="3"/>
  </r>
  <r>
    <n v="540"/>
    <n v="49"/>
    <s v="Male"/>
    <s v="Coat"/>
    <s v="Outerwear"/>
    <n v="48"/>
    <s v="Winter"/>
    <s v="Store Pickup"/>
    <x v="2"/>
    <s v="Weekly"/>
    <n v="0.57795884917642648"/>
    <x v="3"/>
  </r>
  <r>
    <n v="2569"/>
    <n v="52"/>
    <s v="Male"/>
    <s v="T-shirt"/>
    <s v="Clothing"/>
    <n v="98"/>
    <s v="Winter"/>
    <s v="Express"/>
    <x v="3"/>
    <s v="Fortnightly"/>
    <n v="0.99352349134658768"/>
    <x v="3"/>
  </r>
  <r>
    <n v="991"/>
    <n v="48"/>
    <s v="Male"/>
    <s v="Sunglasses"/>
    <s v="Accessories"/>
    <n v="63"/>
    <s v="Spring"/>
    <s v="Store Pickup"/>
    <x v="1"/>
    <s v="Weekly"/>
    <n v="0.6636073980180951"/>
    <x v="3"/>
  </r>
  <r>
    <n v="1816"/>
    <n v="51"/>
    <s v="Male"/>
    <s v="Shoes"/>
    <s v="Footwear"/>
    <n v="72"/>
    <s v="Winter"/>
    <s v="2-Day Shipping"/>
    <x v="0"/>
    <s v="Every 3 Months"/>
    <n v="0.26655063520252087"/>
    <x v="3"/>
  </r>
  <r>
    <n v="3444"/>
    <n v="47"/>
    <s v="Female"/>
    <s v="Dress"/>
    <s v="Clothing"/>
    <n v="24"/>
    <s v="Summer"/>
    <s v="Free Shipping"/>
    <x v="1"/>
    <s v="Bi-Weekly"/>
    <n v="0.76640852168308615"/>
    <x v="3"/>
  </r>
  <r>
    <n v="2657"/>
    <n v="52"/>
    <s v="Female"/>
    <s v="Shorts"/>
    <s v="Clothing"/>
    <n v="76"/>
    <s v="Winter"/>
    <s v="Express"/>
    <x v="4"/>
    <s v="Fortnightly"/>
    <n v="6.5306192150065279E-2"/>
    <x v="3"/>
  </r>
  <r>
    <n v="1733"/>
    <n v="45"/>
    <s v="Male"/>
    <s v="Belt"/>
    <s v="Accessories"/>
    <n v="50"/>
    <s v="Winter"/>
    <s v="Free Shipping"/>
    <x v="1"/>
    <s v="Every 3 Months"/>
    <n v="0.70021309190616454"/>
    <x v="3"/>
  </r>
  <r>
    <n v="3281"/>
    <n v="45"/>
    <s v="Female"/>
    <s v="Handbag"/>
    <s v="Accessories"/>
    <n v="57"/>
    <s v="Winter"/>
    <s v="Next Day Air"/>
    <x v="3"/>
    <s v="Monthly"/>
    <n v="0.24853435288628145"/>
    <x v="3"/>
  </r>
  <r>
    <n v="610"/>
    <n v="51"/>
    <s v="Male"/>
    <s v="Sweater"/>
    <s v="Clothing"/>
    <n v="54"/>
    <s v="Fall"/>
    <s v="Next Day Air"/>
    <x v="0"/>
    <s v="Fortnightly"/>
    <n v="0.56316869882460019"/>
    <x v="3"/>
  </r>
  <r>
    <n v="786"/>
    <n v="46"/>
    <s v="Male"/>
    <s v="Shorts"/>
    <s v="Clothing"/>
    <n v="62"/>
    <s v="Spring"/>
    <s v="Next Day Air"/>
    <x v="3"/>
    <s v="Fortnightly"/>
    <n v="0.33911472500729267"/>
    <x v="3"/>
  </r>
  <r>
    <n v="3478"/>
    <n v="53"/>
    <s v="Female"/>
    <s v="Handbag"/>
    <s v="Accessories"/>
    <n v="85"/>
    <s v="Spring"/>
    <s v="Store Pickup"/>
    <x v="2"/>
    <s v="Bi-Weekly"/>
    <n v="0.2669969185178982"/>
    <x v="3"/>
  </r>
  <r>
    <n v="233"/>
    <n v="54"/>
    <s v="Male"/>
    <s v="Jewelry"/>
    <s v="Accessories"/>
    <n v="27"/>
    <s v="Winter"/>
    <s v="Express"/>
    <x v="4"/>
    <s v="Bi-Weekly"/>
    <n v="0.41979503955997055"/>
    <x v="3"/>
  </r>
  <r>
    <n v="2270"/>
    <n v="49"/>
    <s v="Male"/>
    <s v="Skirt"/>
    <s v="Clothing"/>
    <n v="38"/>
    <s v="Fall"/>
    <s v="Store Pickup"/>
    <x v="0"/>
    <s v="Annually"/>
    <n v="0.86411077631970779"/>
    <x v="3"/>
  </r>
  <r>
    <n v="3900"/>
    <n v="52"/>
    <s v="Female"/>
    <s v="Handbag"/>
    <s v="Accessories"/>
    <n v="81"/>
    <s v="Spring"/>
    <s v="Store Pickup"/>
    <x v="5"/>
    <s v="Quarterly"/>
    <n v="0.10589690539696861"/>
    <x v="3"/>
  </r>
  <r>
    <n v="3755"/>
    <n v="46"/>
    <s v="Female"/>
    <s v="Shoes"/>
    <s v="Footwear"/>
    <n v="41"/>
    <s v="Summer"/>
    <s v="Express"/>
    <x v="1"/>
    <s v="Every 3 Months"/>
    <n v="0.61252685467132839"/>
    <x v="3"/>
  </r>
  <r>
    <n v="3524"/>
    <n v="49"/>
    <s v="Female"/>
    <s v="Backpack"/>
    <s v="Accessories"/>
    <n v="59"/>
    <s v="Summer"/>
    <s v="Standard"/>
    <x v="1"/>
    <s v="Fortnightly"/>
    <n v="8.2004045965704098E-2"/>
    <x v="3"/>
  </r>
  <r>
    <n v="951"/>
    <n v="54"/>
    <s v="Male"/>
    <s v="Backpack"/>
    <s v="Accessories"/>
    <n v="37"/>
    <s v="Winter"/>
    <s v="Free Shipping"/>
    <x v="3"/>
    <s v="Quarterly"/>
    <n v="0.27201269931013716"/>
    <x v="3"/>
  </r>
  <r>
    <n v="2366"/>
    <n v="52"/>
    <s v="Male"/>
    <s v="Sneakers"/>
    <s v="Footwear"/>
    <n v="91"/>
    <s v="Winter"/>
    <s v="Next Day Air"/>
    <x v="5"/>
    <s v="Monthly"/>
    <n v="0.31945420162756144"/>
    <x v="3"/>
  </r>
  <r>
    <n v="2265"/>
    <n v="51"/>
    <s v="Male"/>
    <s v="Hat"/>
    <s v="Accessories"/>
    <n v="92"/>
    <s v="Summer"/>
    <s v="2-Day Shipping"/>
    <x v="3"/>
    <s v="Monthly"/>
    <n v="3.3564696562026652E-2"/>
    <x v="3"/>
  </r>
  <r>
    <n v="2778"/>
    <n v="52"/>
    <s v="Female"/>
    <s v="Blouse"/>
    <s v="Clothing"/>
    <n v="24"/>
    <s v="Fall"/>
    <s v="Standard"/>
    <x v="0"/>
    <s v="Every 3 Months"/>
    <n v="0.38000123752397619"/>
    <x v="3"/>
  </r>
  <r>
    <n v="3323"/>
    <n v="52"/>
    <s v="Female"/>
    <s v="Sweater"/>
    <s v="Clothing"/>
    <n v="92"/>
    <s v="Winter"/>
    <s v="Next Day Air"/>
    <x v="3"/>
    <s v="Weekly"/>
    <n v="0.82914070693549802"/>
    <x v="3"/>
  </r>
  <r>
    <n v="1553"/>
    <n v="54"/>
    <s v="Male"/>
    <s v="Blouse"/>
    <s v="Clothing"/>
    <n v="49"/>
    <s v="Spring"/>
    <s v="Express"/>
    <x v="0"/>
    <s v="Monthly"/>
    <n v="0.98334345600082662"/>
    <x v="3"/>
  </r>
  <r>
    <n v="1504"/>
    <n v="50"/>
    <s v="Male"/>
    <s v="Jacket"/>
    <s v="Outerwear"/>
    <n v="30"/>
    <s v="Fall"/>
    <s v="2-Day Shipping"/>
    <x v="1"/>
    <s v="Quarterly"/>
    <n v="0.56644055825571715"/>
    <x v="3"/>
  </r>
  <r>
    <n v="1569"/>
    <n v="51"/>
    <s v="Male"/>
    <s v="Sneakers"/>
    <s v="Footwear"/>
    <n v="76"/>
    <s v="Spring"/>
    <s v="Store Pickup"/>
    <x v="2"/>
    <s v="Monthly"/>
    <n v="0.77722598952525601"/>
    <x v="3"/>
  </r>
  <r>
    <n v="3824"/>
    <n v="50"/>
    <s v="Female"/>
    <s v="Shirt"/>
    <s v="Clothing"/>
    <n v="42"/>
    <s v="Summer"/>
    <s v="Standard"/>
    <x v="4"/>
    <s v="Weekly"/>
    <n v="0.63192506420887318"/>
    <x v="3"/>
  </r>
  <r>
    <n v="486"/>
    <n v="48"/>
    <s v="Male"/>
    <s v="Shoes"/>
    <s v="Footwear"/>
    <n v="44"/>
    <s v="Spring"/>
    <s v="Next Day Air"/>
    <x v="2"/>
    <s v="Fortnightly"/>
    <n v="0.86975189419505983"/>
    <x v="3"/>
  </r>
  <r>
    <n v="1981"/>
    <n v="51"/>
    <s v="Male"/>
    <s v="Sandals"/>
    <s v="Footwear"/>
    <n v="94"/>
    <s v="Winter"/>
    <s v="Store Pickup"/>
    <x v="3"/>
    <s v="Fortnightly"/>
    <n v="0.87337737687573125"/>
    <x v="3"/>
  </r>
  <r>
    <n v="1719"/>
    <n v="54"/>
    <s v="Male"/>
    <s v="T-shirt"/>
    <s v="Clothing"/>
    <n v="96"/>
    <s v="Winter"/>
    <s v="2-Day Shipping"/>
    <x v="3"/>
    <s v="Every 3 Months"/>
    <n v="0.40883701905440595"/>
    <x v="3"/>
  </r>
  <r>
    <n v="912"/>
    <n v="53"/>
    <s v="Male"/>
    <s v="Pants"/>
    <s v="Clothing"/>
    <n v="74"/>
    <s v="Winter"/>
    <s v="2-Day Shipping"/>
    <x v="4"/>
    <s v="Quarterly"/>
    <n v="0.72462922305757327"/>
    <x v="3"/>
  </r>
  <r>
    <n v="2144"/>
    <n v="53"/>
    <s v="Male"/>
    <s v="Sandals"/>
    <s v="Footwear"/>
    <n v="66"/>
    <s v="Fall"/>
    <s v="Next Day Air"/>
    <x v="5"/>
    <s v="Bi-Weekly"/>
    <n v="0.13553888595510144"/>
    <x v="3"/>
  </r>
  <r>
    <n v="738"/>
    <n v="47"/>
    <s v="Male"/>
    <s v="Sunglasses"/>
    <s v="Accessories"/>
    <n v="24"/>
    <s v="Spring"/>
    <s v="Store Pickup"/>
    <x v="3"/>
    <s v="Annually"/>
    <n v="6.5057078154682757E-2"/>
    <x v="3"/>
  </r>
  <r>
    <n v="563"/>
    <n v="53"/>
    <s v="Male"/>
    <s v="Jeans"/>
    <s v="Clothing"/>
    <n v="62"/>
    <s v="Summer"/>
    <s v="Standard"/>
    <x v="2"/>
    <s v="Annually"/>
    <n v="0.59359090706707573"/>
    <x v="3"/>
  </r>
  <r>
    <n v="3093"/>
    <n v="52"/>
    <s v="Female"/>
    <s v="Sunglasses"/>
    <s v="Accessories"/>
    <n v="54"/>
    <s v="Fall"/>
    <s v="Next Day Air"/>
    <x v="4"/>
    <s v="Bi-Weekly"/>
    <n v="0.64705400455568496"/>
    <x v="3"/>
  </r>
  <r>
    <n v="2869"/>
    <n v="45"/>
    <s v="Female"/>
    <s v="Backpack"/>
    <s v="Accessories"/>
    <n v="49"/>
    <s v="Winter"/>
    <s v="Next Day Air"/>
    <x v="3"/>
    <s v="Every 3 Months"/>
    <n v="0.8488061810006482"/>
    <x v="3"/>
  </r>
  <r>
    <n v="2915"/>
    <n v="45"/>
    <s v="Female"/>
    <s v="Sweater"/>
    <s v="Clothing"/>
    <n v="72"/>
    <s v="Fall"/>
    <s v="Express"/>
    <x v="2"/>
    <s v="Bi-Weekly"/>
    <n v="0.96668013011345544"/>
    <x v="3"/>
  </r>
  <r>
    <n v="2013"/>
    <n v="48"/>
    <s v="Male"/>
    <s v="Jeans"/>
    <s v="Clothing"/>
    <n v="53"/>
    <s v="Fall"/>
    <s v="Store Pickup"/>
    <x v="1"/>
    <s v="Fortnightly"/>
    <n v="0.40075712953765363"/>
    <x v="3"/>
  </r>
  <r>
    <n v="119"/>
    <n v="50"/>
    <s v="Male"/>
    <s v="Sweater"/>
    <s v="Clothing"/>
    <n v="45"/>
    <s v="Fall"/>
    <s v="2-Day Shipping"/>
    <x v="1"/>
    <s v="Bi-Weekly"/>
    <n v="0.43087033136326824"/>
    <x v="3"/>
  </r>
  <r>
    <n v="3494"/>
    <n v="48"/>
    <s v="Female"/>
    <s v="Pants"/>
    <s v="Clothing"/>
    <n v="82"/>
    <s v="Winter"/>
    <s v="Store Pickup"/>
    <x v="0"/>
    <s v="Weekly"/>
    <n v="0.5409004470937907"/>
    <x v="3"/>
  </r>
  <r>
    <n v="532"/>
    <n v="50"/>
    <s v="Male"/>
    <s v="Sandals"/>
    <s v="Footwear"/>
    <n v="51"/>
    <s v="Fall"/>
    <s v="Next Day Air"/>
    <x v="1"/>
    <s v="Weekly"/>
    <n v="1.9260646722569441E-2"/>
    <x v="3"/>
  </r>
  <r>
    <n v="3316"/>
    <n v="48"/>
    <s v="Female"/>
    <s v="Scarf"/>
    <s v="Accessories"/>
    <n v="68"/>
    <s v="Summer"/>
    <s v="Standard"/>
    <x v="3"/>
    <s v="Every 3 Months"/>
    <n v="0.31223974020132284"/>
    <x v="3"/>
  </r>
  <r>
    <n v="3005"/>
    <n v="45"/>
    <s v="Female"/>
    <s v="Skirt"/>
    <s v="Clothing"/>
    <n v="79"/>
    <s v="Winter"/>
    <s v="Store Pickup"/>
    <x v="5"/>
    <s v="Fortnightly"/>
    <n v="0.19100163180473229"/>
    <x v="3"/>
  </r>
  <r>
    <n v="3548"/>
    <n v="52"/>
    <s v="Female"/>
    <s v="Scarf"/>
    <s v="Accessories"/>
    <n v="31"/>
    <s v="Summer"/>
    <s v="Standard"/>
    <x v="0"/>
    <s v="Annually"/>
    <n v="0.86867860619470771"/>
    <x v="3"/>
  </r>
  <r>
    <n v="3215"/>
    <n v="53"/>
    <s v="Female"/>
    <s v="Skirt"/>
    <s v="Clothing"/>
    <n v="78"/>
    <s v="Spring"/>
    <s v="Free Shipping"/>
    <x v="2"/>
    <s v="Annually"/>
    <n v="0.47345095640357215"/>
    <x v="3"/>
  </r>
  <r>
    <n v="238"/>
    <n v="50"/>
    <s v="Male"/>
    <s v="Dress"/>
    <s v="Clothing"/>
    <n v="90"/>
    <s v="Summer"/>
    <s v="Store Pickup"/>
    <x v="2"/>
    <s v="Fortnightly"/>
    <n v="0.82197445162683513"/>
    <x v="3"/>
  </r>
  <r>
    <n v="2705"/>
    <n v="52"/>
    <s v="Female"/>
    <s v="Dress"/>
    <s v="Clothing"/>
    <n v="54"/>
    <s v="Spring"/>
    <s v="Next Day Air"/>
    <x v="2"/>
    <s v="Weekly"/>
    <n v="0.4251803389696952"/>
    <x v="3"/>
  </r>
  <r>
    <n v="3379"/>
    <n v="49"/>
    <s v="Female"/>
    <s v="Shorts"/>
    <s v="Clothing"/>
    <n v="75"/>
    <s v="Fall"/>
    <s v="Next Day Air"/>
    <x v="1"/>
    <s v="Quarterly"/>
    <n v="0.28722994422795067"/>
    <x v="3"/>
  </r>
  <r>
    <n v="2371"/>
    <n v="51"/>
    <s v="Male"/>
    <s v="Shoes"/>
    <s v="Footwear"/>
    <n v="71"/>
    <s v="Spring"/>
    <s v="Store Pickup"/>
    <x v="5"/>
    <s v="Weekly"/>
    <n v="0.80931483043422292"/>
    <x v="3"/>
  </r>
  <r>
    <n v="240"/>
    <n v="49"/>
    <s v="Male"/>
    <s v="Pants"/>
    <s v="Clothing"/>
    <n v="51"/>
    <s v="Summer"/>
    <s v="Express"/>
    <x v="0"/>
    <s v="Bi-Weekly"/>
    <n v="0.58454367406056373"/>
    <x v="3"/>
  </r>
  <r>
    <n v="3695"/>
    <n v="45"/>
    <s v="Female"/>
    <s v="Sweater"/>
    <s v="Clothing"/>
    <n v="41"/>
    <s v="Winter"/>
    <s v="Express"/>
    <x v="3"/>
    <s v="Bi-Weekly"/>
    <n v="0.30814614719691957"/>
    <x v="3"/>
  </r>
  <r>
    <n v="2079"/>
    <n v="49"/>
    <s v="Male"/>
    <s v="Dress"/>
    <s v="Clothing"/>
    <n v="42"/>
    <s v="Spring"/>
    <s v="Next Day Air"/>
    <x v="2"/>
    <s v="Weekly"/>
    <n v="0.80693464420569705"/>
    <x v="3"/>
  </r>
  <r>
    <n v="466"/>
    <n v="54"/>
    <s v="Male"/>
    <s v="Skirt"/>
    <s v="Clothing"/>
    <n v="88"/>
    <s v="Summer"/>
    <s v="Next Day Air"/>
    <x v="1"/>
    <s v="Quarterly"/>
    <n v="0.34554284197905594"/>
    <x v="3"/>
  </r>
  <r>
    <n v="2536"/>
    <n v="47"/>
    <s v="Male"/>
    <s v="Coat"/>
    <s v="Outerwear"/>
    <n v="80"/>
    <s v="Winter"/>
    <s v="Express"/>
    <x v="4"/>
    <s v="Fortnightly"/>
    <n v="9.4990260065576093E-2"/>
    <x v="3"/>
  </r>
  <r>
    <n v="1167"/>
    <n v="48"/>
    <s v="Male"/>
    <s v="Dress"/>
    <s v="Clothing"/>
    <n v="48"/>
    <s v="Winter"/>
    <s v="Store Pickup"/>
    <x v="5"/>
    <s v="Fortnightly"/>
    <n v="0.52742293704633691"/>
    <x v="3"/>
  </r>
  <r>
    <n v="1941"/>
    <n v="50"/>
    <s v="Male"/>
    <s v="Hat"/>
    <s v="Accessories"/>
    <n v="89"/>
    <s v="Fall"/>
    <s v="2-Day Shipping"/>
    <x v="3"/>
    <s v="Fortnightly"/>
    <n v="0.20158862813658118"/>
    <x v="3"/>
  </r>
  <r>
    <n v="3223"/>
    <n v="45"/>
    <s v="Female"/>
    <s v="Sunglasses"/>
    <s v="Accessories"/>
    <n v="84"/>
    <s v="Fall"/>
    <s v="Store Pickup"/>
    <x v="3"/>
    <s v="Quarterly"/>
    <n v="0.46095679562615899"/>
    <x v="3"/>
  </r>
  <r>
    <n v="647"/>
    <n v="51"/>
    <s v="Male"/>
    <s v="Boots"/>
    <s v="Footwear"/>
    <n v="54"/>
    <s v="Spring"/>
    <s v="Standard"/>
    <x v="5"/>
    <s v="Bi-Weekly"/>
    <n v="0.56517388716993777"/>
    <x v="3"/>
  </r>
  <r>
    <n v="1668"/>
    <n v="51"/>
    <s v="Male"/>
    <s v="Handbag"/>
    <s v="Accessories"/>
    <n v="40"/>
    <s v="Winter"/>
    <s v="2-Day Shipping"/>
    <x v="4"/>
    <s v="Every 3 Months"/>
    <n v="0.70239607197811593"/>
    <x v="3"/>
  </r>
  <r>
    <n v="917"/>
    <n v="49"/>
    <s v="Male"/>
    <s v="Jeans"/>
    <s v="Clothing"/>
    <n v="34"/>
    <s v="Spring"/>
    <s v="Standard"/>
    <x v="5"/>
    <s v="Monthly"/>
    <n v="2.8631151619032846E-2"/>
    <x v="3"/>
  </r>
  <r>
    <n v="3411"/>
    <n v="50"/>
    <s v="Female"/>
    <s v="Sandals"/>
    <s v="Footwear"/>
    <n v="76"/>
    <s v="Summer"/>
    <s v="Free Shipping"/>
    <x v="4"/>
    <s v="Bi-Weekly"/>
    <n v="0.11029001594386301"/>
    <x v="3"/>
  </r>
  <r>
    <n v="559"/>
    <n v="50"/>
    <s v="Male"/>
    <s v="Sneakers"/>
    <s v="Footwear"/>
    <n v="77"/>
    <s v="Fall"/>
    <s v="Express"/>
    <x v="2"/>
    <s v="Every 3 Months"/>
    <n v="0.74481200954051807"/>
    <x v="3"/>
  </r>
  <r>
    <n v="1910"/>
    <n v="50"/>
    <s v="Male"/>
    <s v="Sweater"/>
    <s v="Clothing"/>
    <n v="84"/>
    <s v="Spring"/>
    <s v="Store Pickup"/>
    <x v="0"/>
    <s v="Monthly"/>
    <n v="0.49272056019026134"/>
    <x v="3"/>
  </r>
  <r>
    <n v="2696"/>
    <n v="50"/>
    <s v="Female"/>
    <s v="Hat"/>
    <s v="Accessories"/>
    <n v="92"/>
    <s v="Fall"/>
    <s v="Standard"/>
    <x v="3"/>
    <s v="Bi-Weekly"/>
    <n v="0.84582752086853219"/>
    <x v="3"/>
  </r>
  <r>
    <n v="1979"/>
    <n v="45"/>
    <s v="Male"/>
    <s v="Sunglasses"/>
    <s v="Accessories"/>
    <n v="78"/>
    <s v="Spring"/>
    <s v="Store Pickup"/>
    <x v="1"/>
    <s v="Quarterly"/>
    <n v="0.14583366442233847"/>
    <x v="3"/>
  </r>
  <r>
    <n v="889"/>
    <n v="49"/>
    <s v="Male"/>
    <s v="Scarf"/>
    <s v="Accessories"/>
    <n v="77"/>
    <s v="Spring"/>
    <s v="Express"/>
    <x v="1"/>
    <s v="Annually"/>
    <n v="0.57549186556789622"/>
    <x v="3"/>
  </r>
  <r>
    <n v="2045"/>
    <n v="49"/>
    <s v="Male"/>
    <s v="Jeans"/>
    <s v="Clothing"/>
    <n v="68"/>
    <s v="Spring"/>
    <s v="Free Shipping"/>
    <x v="3"/>
    <s v="Fortnightly"/>
    <n v="0.92771498140800523"/>
    <x v="3"/>
  </r>
  <r>
    <n v="177"/>
    <n v="53"/>
    <s v="Male"/>
    <s v="Backpack"/>
    <s v="Accessories"/>
    <n v="81"/>
    <s v="Spring"/>
    <s v="Next Day Air"/>
    <x v="0"/>
    <s v="Quarterly"/>
    <n v="0.27210164457296337"/>
    <x v="3"/>
  </r>
  <r>
    <n v="1720"/>
    <n v="45"/>
    <s v="Male"/>
    <s v="Sweater"/>
    <s v="Clothing"/>
    <n v="39"/>
    <s v="Winter"/>
    <s v="Free Shipping"/>
    <x v="5"/>
    <s v="Quarterly"/>
    <n v="0.1862051179100459"/>
    <x v="3"/>
  </r>
  <r>
    <n v="457"/>
    <n v="50"/>
    <s v="Male"/>
    <s v="Blouse"/>
    <s v="Clothing"/>
    <n v="96"/>
    <s v="Fall"/>
    <s v="2-Day Shipping"/>
    <x v="0"/>
    <s v="Quarterly"/>
    <n v="0.99130225473674261"/>
    <x v="3"/>
  </r>
  <r>
    <n v="1757"/>
    <n v="49"/>
    <s v="Male"/>
    <s v="Jewelry"/>
    <s v="Accessories"/>
    <n v="55"/>
    <s v="Fall"/>
    <s v="Free Shipping"/>
    <x v="4"/>
    <s v="Weekly"/>
    <n v="2.5406457497115342E-2"/>
    <x v="3"/>
  </r>
  <r>
    <n v="2017"/>
    <n v="53"/>
    <s v="Male"/>
    <s v="Shoes"/>
    <s v="Footwear"/>
    <n v="47"/>
    <s v="Winter"/>
    <s v="Standard"/>
    <x v="2"/>
    <s v="Fortnightly"/>
    <n v="0.93764125021393729"/>
    <x v="3"/>
  </r>
  <r>
    <n v="70"/>
    <n v="48"/>
    <s v="Male"/>
    <s v="Belt"/>
    <s v="Accessories"/>
    <n v="70"/>
    <s v="Summer"/>
    <s v="Express"/>
    <x v="1"/>
    <s v="Weekly"/>
    <n v="0.33953915387560363"/>
    <x v="3"/>
  </r>
  <r>
    <n v="1576"/>
    <n v="52"/>
    <s v="Male"/>
    <s v="Shirt"/>
    <s v="Clothing"/>
    <n v="28"/>
    <s v="Spring"/>
    <s v="Next Day Air"/>
    <x v="1"/>
    <s v="Fortnightly"/>
    <n v="0.51436804635711952"/>
    <x v="3"/>
  </r>
  <r>
    <n v="1934"/>
    <n v="48"/>
    <s v="Male"/>
    <s v="Sandals"/>
    <s v="Footwear"/>
    <n v="67"/>
    <s v="Summer"/>
    <s v="Next Day Air"/>
    <x v="5"/>
    <s v="Annually"/>
    <n v="0.31143602603527221"/>
    <x v="3"/>
  </r>
  <r>
    <n v="3673"/>
    <n v="51"/>
    <s v="Female"/>
    <s v="Sandals"/>
    <s v="Footwear"/>
    <n v="81"/>
    <s v="Fall"/>
    <s v="Free Shipping"/>
    <x v="3"/>
    <s v="Monthly"/>
    <n v="2.2612069982563043E-2"/>
    <x v="3"/>
  </r>
  <r>
    <n v="3363"/>
    <n v="50"/>
    <s v="Female"/>
    <s v="Handbag"/>
    <s v="Accessories"/>
    <n v="61"/>
    <s v="Summer"/>
    <s v="Next Day Air"/>
    <x v="5"/>
    <s v="Fortnightly"/>
    <n v="0.48842123009343796"/>
    <x v="3"/>
  </r>
  <r>
    <n v="1206"/>
    <n v="52"/>
    <s v="Male"/>
    <s v="Handbag"/>
    <s v="Accessories"/>
    <n v="99"/>
    <s v="Spring"/>
    <s v="Standard"/>
    <x v="4"/>
    <s v="Fortnightly"/>
    <n v="0.39762844376403528"/>
    <x v="3"/>
  </r>
  <r>
    <n v="1921"/>
    <n v="51"/>
    <s v="Male"/>
    <s v="Blouse"/>
    <s v="Clothing"/>
    <n v="84"/>
    <s v="Spring"/>
    <s v="Standard"/>
    <x v="1"/>
    <s v="Every 3 Months"/>
    <n v="0.71035674602958243"/>
    <x v="3"/>
  </r>
  <r>
    <n v="29"/>
    <n v="54"/>
    <s v="Male"/>
    <s v="Handbag"/>
    <s v="Accessories"/>
    <n v="94"/>
    <s v="Fall"/>
    <s v="Free Shipping"/>
    <x v="3"/>
    <s v="Every 3 Months"/>
    <n v="0.13998668355604049"/>
    <x v="3"/>
  </r>
  <r>
    <n v="482"/>
    <n v="46"/>
    <s v="Male"/>
    <s v="Hat"/>
    <s v="Accessories"/>
    <n v="88"/>
    <s v="Fall"/>
    <s v="2-Day Shipping"/>
    <x v="3"/>
    <s v="Fortnightly"/>
    <n v="0.5553686559567359"/>
    <x v="3"/>
  </r>
  <r>
    <n v="55"/>
    <n v="47"/>
    <s v="Male"/>
    <s v="Coat"/>
    <s v="Outerwear"/>
    <n v="94"/>
    <s v="Summer"/>
    <s v="Next Day Air"/>
    <x v="2"/>
    <s v="Bi-Weekly"/>
    <n v="0.43841201774719063"/>
    <x v="3"/>
  </r>
  <r>
    <n v="3445"/>
    <n v="53"/>
    <s v="Female"/>
    <s v="Pants"/>
    <s v="Clothing"/>
    <n v="63"/>
    <s v="Summer"/>
    <s v="2-Day Shipping"/>
    <x v="4"/>
    <s v="Bi-Weekly"/>
    <n v="0.70346163269366913"/>
    <x v="3"/>
  </r>
  <r>
    <n v="1335"/>
    <n v="46"/>
    <s v="Male"/>
    <s v="Coat"/>
    <s v="Outerwear"/>
    <n v="52"/>
    <s v="Spring"/>
    <s v="Store Pickup"/>
    <x v="5"/>
    <s v="Monthly"/>
    <n v="0.79521713551197293"/>
    <x v="3"/>
  </r>
  <r>
    <n v="167"/>
    <n v="46"/>
    <s v="Male"/>
    <s v="Sneakers"/>
    <s v="Footwear"/>
    <n v="31"/>
    <s v="Fall"/>
    <s v="Store Pickup"/>
    <x v="1"/>
    <s v="Monthly"/>
    <n v="0.68568312312600788"/>
    <x v="3"/>
  </r>
  <r>
    <n v="2503"/>
    <n v="46"/>
    <s v="Male"/>
    <s v="Skirt"/>
    <s v="Clothing"/>
    <n v="47"/>
    <s v="Spring"/>
    <s v="Standard"/>
    <x v="3"/>
    <s v="Every 3 Months"/>
    <n v="0.2500144535231692"/>
    <x v="3"/>
  </r>
  <r>
    <n v="1155"/>
    <n v="49"/>
    <s v="Male"/>
    <s v="Dress"/>
    <s v="Clothing"/>
    <n v="82"/>
    <s v="Spring"/>
    <s v="2-Day Shipping"/>
    <x v="0"/>
    <s v="Bi-Weekly"/>
    <n v="0.55982967127470629"/>
    <x v="3"/>
  </r>
  <r>
    <n v="993"/>
    <n v="46"/>
    <s v="Male"/>
    <s v="Jacket"/>
    <s v="Outerwear"/>
    <n v="99"/>
    <s v="Winter"/>
    <s v="Express"/>
    <x v="2"/>
    <s v="Weekly"/>
    <n v="0.83415916623786546"/>
    <x v="3"/>
  </r>
  <r>
    <n v="611"/>
    <n v="53"/>
    <s v="Male"/>
    <s v="Shorts"/>
    <s v="Clothing"/>
    <n v="72"/>
    <s v="Summer"/>
    <s v="Free Shipping"/>
    <x v="4"/>
    <s v="Every 3 Months"/>
    <n v="0.35350410654470066"/>
    <x v="3"/>
  </r>
  <r>
    <n v="2108"/>
    <n v="46"/>
    <s v="Male"/>
    <s v="Pants"/>
    <s v="Clothing"/>
    <n v="75"/>
    <s v="Winter"/>
    <s v="Standard"/>
    <x v="3"/>
    <s v="Quarterly"/>
    <n v="0.87405681752188014"/>
    <x v="3"/>
  </r>
  <r>
    <n v="1567"/>
    <n v="48"/>
    <s v="Male"/>
    <s v="Sneakers"/>
    <s v="Footwear"/>
    <n v="99"/>
    <s v="Winter"/>
    <s v="Free Shipping"/>
    <x v="1"/>
    <s v="Bi-Weekly"/>
    <n v="0.31196355619927996"/>
    <x v="3"/>
  </r>
  <r>
    <n v="600"/>
    <n v="51"/>
    <s v="Male"/>
    <s v="Boots"/>
    <s v="Footwear"/>
    <n v="26"/>
    <s v="Spring"/>
    <s v="Standard"/>
    <x v="2"/>
    <s v="Every 3 Months"/>
    <n v="0.6363671857578036"/>
    <x v="3"/>
  </r>
  <r>
    <n v="1119"/>
    <n v="49"/>
    <s v="Male"/>
    <s v="Belt"/>
    <s v="Accessories"/>
    <n v="65"/>
    <s v="Summer"/>
    <s v="Standard"/>
    <x v="3"/>
    <s v="Every 3 Months"/>
    <n v="0.9187283497837555"/>
    <x v="3"/>
  </r>
  <r>
    <n v="3651"/>
    <n v="51"/>
    <s v="Female"/>
    <s v="Jeans"/>
    <s v="Clothing"/>
    <n v="60"/>
    <s v="Summer"/>
    <s v="2-Day Shipping"/>
    <x v="3"/>
    <s v="Annually"/>
    <n v="0.50833401631902764"/>
    <x v="3"/>
  </r>
  <r>
    <n v="189"/>
    <n v="50"/>
    <s v="Male"/>
    <s v="Hoodie"/>
    <s v="Clothing"/>
    <n v="53"/>
    <s v="Spring"/>
    <s v="Express"/>
    <x v="4"/>
    <s v="Bi-Weekly"/>
    <n v="0.73010422176408829"/>
    <x v="3"/>
  </r>
  <r>
    <n v="173"/>
    <n v="54"/>
    <s v="Male"/>
    <s v="Jewelry"/>
    <s v="Accessories"/>
    <n v="67"/>
    <s v="Summer"/>
    <s v="Next Day Air"/>
    <x v="0"/>
    <s v="Bi-Weekly"/>
    <n v="5.8687865646827597E-2"/>
    <x v="3"/>
  </r>
  <r>
    <n v="731"/>
    <n v="48"/>
    <s v="Male"/>
    <s v="Boots"/>
    <s v="Footwear"/>
    <n v="25"/>
    <s v="Summer"/>
    <s v="Standard"/>
    <x v="5"/>
    <s v="Fortnightly"/>
    <n v="5.4414945183572927E-3"/>
    <x v="3"/>
  </r>
  <r>
    <n v="90"/>
    <n v="47"/>
    <s v="Male"/>
    <s v="Jacket"/>
    <s v="Outerwear"/>
    <n v="83"/>
    <s v="Fall"/>
    <s v="Next Day Air"/>
    <x v="1"/>
    <s v="Quarterly"/>
    <n v="0.31578420664901286"/>
    <x v="3"/>
  </r>
  <r>
    <n v="694"/>
    <n v="46"/>
    <s v="Male"/>
    <s v="Shorts"/>
    <s v="Clothing"/>
    <n v="52"/>
    <s v="Spring"/>
    <s v="Free Shipping"/>
    <x v="1"/>
    <s v="Every 3 Months"/>
    <n v="0.4490497639335973"/>
    <x v="3"/>
  </r>
  <r>
    <n v="1396"/>
    <n v="47"/>
    <s v="Male"/>
    <s v="Scarf"/>
    <s v="Accessories"/>
    <n v="32"/>
    <s v="Spring"/>
    <s v="Next Day Air"/>
    <x v="3"/>
    <s v="Bi-Weekly"/>
    <n v="0.87367330876169313"/>
    <x v="3"/>
  </r>
  <r>
    <n v="575"/>
    <n v="54"/>
    <s v="Male"/>
    <s v="Sneakers"/>
    <s v="Footwear"/>
    <n v="79"/>
    <s v="Fall"/>
    <s v="Free Shipping"/>
    <x v="4"/>
    <s v="Bi-Weekly"/>
    <n v="0.17893044506293443"/>
    <x v="3"/>
  </r>
  <r>
    <n v="3546"/>
    <n v="48"/>
    <s v="Female"/>
    <s v="Sandals"/>
    <s v="Footwear"/>
    <n v="28"/>
    <s v="Spring"/>
    <s v="2-Day Shipping"/>
    <x v="2"/>
    <s v="Annually"/>
    <n v="0.69185405076976259"/>
    <x v="3"/>
  </r>
  <r>
    <n v="74"/>
    <n v="48"/>
    <s v="Male"/>
    <s v="Pants"/>
    <s v="Clothing"/>
    <n v="85"/>
    <s v="Spring"/>
    <s v="Free Shipping"/>
    <x v="4"/>
    <s v="Bi-Weekly"/>
    <n v="0.48490735611714142"/>
    <x v="3"/>
  </r>
  <r>
    <n v="379"/>
    <n v="54"/>
    <s v="Male"/>
    <s v="Dress"/>
    <s v="Clothing"/>
    <n v="62"/>
    <s v="Winter"/>
    <s v="Next Day Air"/>
    <x v="0"/>
    <s v="Monthly"/>
    <n v="0.76005302457380108"/>
    <x v="3"/>
  </r>
  <r>
    <n v="849"/>
    <n v="48"/>
    <s v="Male"/>
    <s v="Sandals"/>
    <s v="Footwear"/>
    <n v="73"/>
    <s v="Fall"/>
    <s v="Store Pickup"/>
    <x v="0"/>
    <s v="Bi-Weekly"/>
    <n v="0.74613116346999009"/>
    <x v="3"/>
  </r>
  <r>
    <n v="527"/>
    <n v="51"/>
    <s v="Male"/>
    <s v="Pants"/>
    <s v="Clothing"/>
    <n v="52"/>
    <s v="Winter"/>
    <s v="Standard"/>
    <x v="1"/>
    <s v="Monthly"/>
    <n v="0.6385136262287584"/>
    <x v="3"/>
  </r>
  <r>
    <n v="1973"/>
    <n v="54"/>
    <s v="Male"/>
    <s v="Backpack"/>
    <s v="Accessories"/>
    <n v="31"/>
    <s v="Summer"/>
    <s v="Express"/>
    <x v="3"/>
    <s v="Every 3 Months"/>
    <n v="0.35480920899073665"/>
    <x v="3"/>
  </r>
  <r>
    <n v="2943"/>
    <n v="54"/>
    <s v="Female"/>
    <s v="Socks"/>
    <s v="Clothing"/>
    <n v="63"/>
    <s v="Summer"/>
    <s v="Free Shipping"/>
    <x v="4"/>
    <s v="Weekly"/>
    <n v="7.1040053773343548E-2"/>
    <x v="3"/>
  </r>
  <r>
    <n v="3826"/>
    <n v="49"/>
    <s v="Female"/>
    <s v="Shorts"/>
    <s v="Clothing"/>
    <n v="35"/>
    <s v="Fall"/>
    <s v="Express"/>
    <x v="2"/>
    <s v="Fortnightly"/>
    <n v="0.56371555266470075"/>
    <x v="3"/>
  </r>
  <r>
    <n v="1138"/>
    <n v="46"/>
    <s v="Male"/>
    <s v="Shirt"/>
    <s v="Clothing"/>
    <n v="91"/>
    <s v="Winter"/>
    <s v="2-Day Shipping"/>
    <x v="4"/>
    <s v="Every 3 Months"/>
    <n v="0.42074700655158226"/>
    <x v="3"/>
  </r>
  <r>
    <n v="408"/>
    <n v="45"/>
    <s v="Male"/>
    <s v="Hoodie"/>
    <s v="Clothing"/>
    <n v="76"/>
    <s v="Spring"/>
    <s v="Next Day Air"/>
    <x v="0"/>
    <s v="Bi-Weekly"/>
    <n v="0.52781173964344219"/>
    <x v="3"/>
  </r>
  <r>
    <n v="3636"/>
    <n v="52"/>
    <s v="Female"/>
    <s v="Sandals"/>
    <s v="Footwear"/>
    <n v="32"/>
    <s v="Fall"/>
    <s v="Free Shipping"/>
    <x v="0"/>
    <s v="Fortnightly"/>
    <n v="0.84455996790565391"/>
    <x v="3"/>
  </r>
  <r>
    <n v="1591"/>
    <n v="54"/>
    <s v="Male"/>
    <s v="Jeans"/>
    <s v="Clothing"/>
    <n v="80"/>
    <s v="Winter"/>
    <s v="Free Shipping"/>
    <x v="3"/>
    <s v="Annually"/>
    <n v="0.20409127198967381"/>
    <x v="3"/>
  </r>
  <r>
    <n v="319"/>
    <n v="45"/>
    <s v="Male"/>
    <s v="Backpack"/>
    <s v="Accessories"/>
    <n v="67"/>
    <s v="Winter"/>
    <s v="Standard"/>
    <x v="1"/>
    <s v="Annually"/>
    <n v="0.59443840288462702"/>
    <x v="3"/>
  </r>
  <r>
    <n v="3615"/>
    <n v="46"/>
    <s v="Female"/>
    <s v="Gloves"/>
    <s v="Accessories"/>
    <n v="25"/>
    <s v="Spring"/>
    <s v="2-Day Shipping"/>
    <x v="4"/>
    <s v="Annually"/>
    <n v="0.90668831569463759"/>
    <x v="3"/>
  </r>
  <r>
    <n v="3234"/>
    <n v="45"/>
    <s v="Female"/>
    <s v="Belt"/>
    <s v="Accessories"/>
    <n v="74"/>
    <s v="Fall"/>
    <s v="Express"/>
    <x v="2"/>
    <s v="Bi-Weekly"/>
    <n v="0.45238691592321123"/>
    <x v="3"/>
  </r>
  <r>
    <n v="2967"/>
    <n v="52"/>
    <s v="Female"/>
    <s v="Boots"/>
    <s v="Footwear"/>
    <n v="49"/>
    <s v="Fall"/>
    <s v="Store Pickup"/>
    <x v="2"/>
    <s v="Every 3 Months"/>
    <n v="0.99028708902699059"/>
    <x v="3"/>
  </r>
  <r>
    <n v="2685"/>
    <n v="46"/>
    <s v="Female"/>
    <s v="Dress"/>
    <s v="Clothing"/>
    <n v="45"/>
    <s v="Summer"/>
    <s v="Free Shipping"/>
    <x v="0"/>
    <s v="Bi-Weekly"/>
    <n v="0.42199056676111668"/>
    <x v="3"/>
  </r>
  <r>
    <n v="2147"/>
    <n v="48"/>
    <s v="Male"/>
    <s v="Sunglasses"/>
    <s v="Accessories"/>
    <n v="23"/>
    <s v="Summer"/>
    <s v="Standard"/>
    <x v="3"/>
    <s v="Every 3 Months"/>
    <n v="0.9717933814295997"/>
    <x v="3"/>
  </r>
  <r>
    <n v="994"/>
    <n v="51"/>
    <s v="Male"/>
    <s v="Sandals"/>
    <s v="Footwear"/>
    <n v="90"/>
    <s v="Winter"/>
    <s v="Store Pickup"/>
    <x v="1"/>
    <s v="Weekly"/>
    <n v="6.9508470004997713E-2"/>
    <x v="3"/>
  </r>
  <r>
    <n v="3648"/>
    <n v="47"/>
    <s v="Female"/>
    <s v="Shorts"/>
    <s v="Clothing"/>
    <n v="45"/>
    <s v="Winter"/>
    <s v="Store Pickup"/>
    <x v="4"/>
    <s v="Weekly"/>
    <n v="0.4706109338837442"/>
    <x v="3"/>
  </r>
  <r>
    <n v="3044"/>
    <n v="45"/>
    <s v="Female"/>
    <s v="Belt"/>
    <s v="Accessories"/>
    <n v="98"/>
    <s v="Fall"/>
    <s v="Store Pickup"/>
    <x v="0"/>
    <s v="Monthly"/>
    <n v="0.98732541546112074"/>
    <x v="3"/>
  </r>
  <r>
    <n v="2957"/>
    <n v="52"/>
    <s v="Female"/>
    <s v="Dress"/>
    <s v="Clothing"/>
    <n v="88"/>
    <s v="Fall"/>
    <s v="Standard"/>
    <x v="5"/>
    <s v="Monthly"/>
    <n v="0.24241741220914503"/>
    <x v="3"/>
  </r>
  <r>
    <n v="925"/>
    <n v="52"/>
    <s v="Male"/>
    <s v="Socks"/>
    <s v="Clothing"/>
    <n v="78"/>
    <s v="Winter"/>
    <s v="Standard"/>
    <x v="1"/>
    <s v="Quarterly"/>
    <n v="0.35864152290309093"/>
    <x v="3"/>
  </r>
  <r>
    <n v="952"/>
    <n v="47"/>
    <s v="Male"/>
    <s v="Dress"/>
    <s v="Clothing"/>
    <n v="51"/>
    <s v="Summer"/>
    <s v="Express"/>
    <x v="4"/>
    <s v="Monthly"/>
    <n v="0.20956480525291132"/>
    <x v="3"/>
  </r>
  <r>
    <n v="5"/>
    <n v="45"/>
    <s v="Male"/>
    <s v="Blouse"/>
    <s v="Clothing"/>
    <n v="49"/>
    <s v="Spring"/>
    <s v="Free Shipping"/>
    <x v="3"/>
    <s v="Annually"/>
    <n v="0.34791138999266558"/>
    <x v="3"/>
  </r>
  <r>
    <n v="792"/>
    <n v="50"/>
    <s v="Male"/>
    <s v="Scarf"/>
    <s v="Accessories"/>
    <n v="44"/>
    <s v="Summer"/>
    <s v="2-Day Shipping"/>
    <x v="3"/>
    <s v="Fortnightly"/>
    <n v="0.99131391386257695"/>
    <x v="3"/>
  </r>
  <r>
    <n v="3782"/>
    <n v="52"/>
    <s v="Female"/>
    <s v="Boots"/>
    <s v="Footwear"/>
    <n v="99"/>
    <s v="Winter"/>
    <s v="Standard"/>
    <x v="3"/>
    <s v="Fortnightly"/>
    <n v="0.44829584158908697"/>
    <x v="3"/>
  </r>
  <r>
    <n v="2725"/>
    <n v="52"/>
    <s v="Female"/>
    <s v="Sneakers"/>
    <s v="Footwear"/>
    <n v="91"/>
    <s v="Spring"/>
    <s v="Next Day Air"/>
    <x v="2"/>
    <s v="Fortnightly"/>
    <n v="0.19527975956160371"/>
    <x v="3"/>
  </r>
  <r>
    <n v="208"/>
    <n v="62"/>
    <s v="Male"/>
    <s v="Gloves"/>
    <s v="Accessories"/>
    <n v="91"/>
    <s v="Summer"/>
    <s v="Express"/>
    <x v="4"/>
    <s v="Bi-Weekly"/>
    <n v="0.65522837202367512"/>
    <x v="4"/>
  </r>
  <r>
    <n v="2885"/>
    <n v="55"/>
    <s v="Female"/>
    <s v="Boots"/>
    <s v="Footwear"/>
    <n v="50"/>
    <s v="Summer"/>
    <s v="2-Day Shipping"/>
    <x v="0"/>
    <s v="Every 3 Months"/>
    <n v="0.40318087389406343"/>
    <x v="4"/>
  </r>
  <r>
    <n v="3554"/>
    <n v="62"/>
    <s v="Female"/>
    <s v="Shoes"/>
    <s v="Footwear"/>
    <n v="99"/>
    <s v="Spring"/>
    <s v="Free Shipping"/>
    <x v="4"/>
    <s v="Weekly"/>
    <n v="0.78030520640122569"/>
    <x v="4"/>
  </r>
  <r>
    <n v="3612"/>
    <n v="63"/>
    <s v="Female"/>
    <s v="T-shirt"/>
    <s v="Clothing"/>
    <n v="82"/>
    <s v="Spring"/>
    <s v="Standard"/>
    <x v="0"/>
    <s v="Annually"/>
    <n v="0.67364124861728081"/>
    <x v="4"/>
  </r>
  <r>
    <n v="1773"/>
    <n v="58"/>
    <s v="Male"/>
    <s v="Shoes"/>
    <s v="Footwear"/>
    <n v="34"/>
    <s v="Summer"/>
    <s v="2-Day Shipping"/>
    <x v="4"/>
    <s v="Annually"/>
    <n v="0.38147557716469027"/>
    <x v="4"/>
  </r>
  <r>
    <n v="1243"/>
    <n v="56"/>
    <s v="Male"/>
    <s v="Socks"/>
    <s v="Clothing"/>
    <n v="27"/>
    <s v="Summer"/>
    <s v="Next Day Air"/>
    <x v="4"/>
    <s v="Quarterly"/>
    <n v="0.94619399336106857"/>
    <x v="4"/>
  </r>
  <r>
    <n v="110"/>
    <n v="58"/>
    <s v="Male"/>
    <s v="T-shirt"/>
    <s v="Clothing"/>
    <n v="85"/>
    <s v="Spring"/>
    <s v="Next Day Air"/>
    <x v="4"/>
    <s v="Fortnightly"/>
    <n v="0.74586497871544966"/>
    <x v="4"/>
  </r>
  <r>
    <n v="1745"/>
    <n v="57"/>
    <s v="Male"/>
    <s v="Sunglasses"/>
    <s v="Accessories"/>
    <n v="63"/>
    <s v="Winter"/>
    <s v="Standard"/>
    <x v="3"/>
    <s v="Weekly"/>
    <n v="6.8519711179859222E-2"/>
    <x v="4"/>
  </r>
  <r>
    <n v="2918"/>
    <n v="58"/>
    <s v="Female"/>
    <s v="Shirt"/>
    <s v="Clothing"/>
    <n v="45"/>
    <s v="Winter"/>
    <s v="Store Pickup"/>
    <x v="5"/>
    <s v="Annually"/>
    <n v="0.21003220514528909"/>
    <x v="4"/>
  </r>
  <r>
    <n v="673"/>
    <n v="59"/>
    <s v="Male"/>
    <s v="Socks"/>
    <s v="Clothing"/>
    <n v="53"/>
    <s v="Winter"/>
    <s v="2-Day Shipping"/>
    <x v="1"/>
    <s v="Quarterly"/>
    <n v="0.94993131805850706"/>
    <x v="4"/>
  </r>
  <r>
    <n v="1810"/>
    <n v="58"/>
    <s v="Male"/>
    <s v="Backpack"/>
    <s v="Accessories"/>
    <n v="99"/>
    <s v="Fall"/>
    <s v="Free Shipping"/>
    <x v="2"/>
    <s v="Fortnightly"/>
    <n v="0.20974165948194157"/>
    <x v="4"/>
  </r>
  <r>
    <n v="1355"/>
    <n v="64"/>
    <s v="Male"/>
    <s v="Backpack"/>
    <s v="Accessories"/>
    <n v="42"/>
    <s v="Spring"/>
    <s v="2-Day Shipping"/>
    <x v="4"/>
    <s v="Quarterly"/>
    <n v="0.58090415708669774"/>
    <x v="4"/>
  </r>
  <r>
    <n v="3871"/>
    <n v="61"/>
    <s v="Female"/>
    <s v="Sandals"/>
    <s v="Footwear"/>
    <n v="46"/>
    <s v="Fall"/>
    <s v="Next Day Air"/>
    <x v="1"/>
    <s v="Every 3 Months"/>
    <n v="0.76050308329348904"/>
    <x v="4"/>
  </r>
  <r>
    <n v="1446"/>
    <n v="64"/>
    <s v="Male"/>
    <s v="Belt"/>
    <s v="Accessories"/>
    <n v="51"/>
    <s v="Fall"/>
    <s v="2-Day Shipping"/>
    <x v="0"/>
    <s v="Annually"/>
    <n v="0.58441679992091944"/>
    <x v="4"/>
  </r>
  <r>
    <n v="2949"/>
    <n v="61"/>
    <s v="Female"/>
    <s v="Pants"/>
    <s v="Clothing"/>
    <n v="83"/>
    <s v="Winter"/>
    <s v="Standard"/>
    <x v="2"/>
    <s v="Bi-Weekly"/>
    <n v="0.80650280834825561"/>
    <x v="4"/>
  </r>
  <r>
    <n v="778"/>
    <n v="55"/>
    <s v="Male"/>
    <s v="Socks"/>
    <s v="Clothing"/>
    <n v="32"/>
    <s v="Spring"/>
    <s v="Express"/>
    <x v="5"/>
    <s v="Weekly"/>
    <n v="0.82224631232387912"/>
    <x v="4"/>
  </r>
  <r>
    <n v="1185"/>
    <n v="63"/>
    <s v="Male"/>
    <s v="Belt"/>
    <s v="Accessories"/>
    <n v="73"/>
    <s v="Fall"/>
    <s v="Express"/>
    <x v="0"/>
    <s v="Annually"/>
    <n v="2.7864665287988033E-2"/>
    <x v="4"/>
  </r>
  <r>
    <n v="825"/>
    <n v="61"/>
    <s v="Male"/>
    <s v="Blouse"/>
    <s v="Clothing"/>
    <n v="94"/>
    <s v="Spring"/>
    <s v="Store Pickup"/>
    <x v="1"/>
    <s v="Quarterly"/>
    <n v="0.8951961363512706"/>
    <x v="4"/>
  </r>
  <r>
    <n v="842"/>
    <n v="55"/>
    <s v="Male"/>
    <s v="Sweater"/>
    <s v="Clothing"/>
    <n v="88"/>
    <s v="Summer"/>
    <s v="Store Pickup"/>
    <x v="3"/>
    <s v="Fortnightly"/>
    <n v="0.42938151729772378"/>
    <x v="4"/>
  </r>
  <r>
    <n v="2077"/>
    <n v="59"/>
    <s v="Male"/>
    <s v="Gloves"/>
    <s v="Accessories"/>
    <n v="23"/>
    <s v="Fall"/>
    <s v="Free Shipping"/>
    <x v="2"/>
    <s v="Bi-Weekly"/>
    <n v="0.95854690485152427"/>
    <x v="4"/>
  </r>
  <r>
    <n v="767"/>
    <n v="57"/>
    <s v="Male"/>
    <s v="Gloves"/>
    <s v="Accessories"/>
    <n v="48"/>
    <s v="Winter"/>
    <s v="Next Day Air"/>
    <x v="3"/>
    <s v="Monthly"/>
    <n v="0.48292066233537378"/>
    <x v="4"/>
  </r>
  <r>
    <n v="1518"/>
    <n v="57"/>
    <s v="Male"/>
    <s v="Gloves"/>
    <s v="Accessories"/>
    <n v="41"/>
    <s v="Spring"/>
    <s v="Standard"/>
    <x v="1"/>
    <s v="Quarterly"/>
    <n v="0.77789962983883776"/>
    <x v="4"/>
  </r>
  <r>
    <n v="3127"/>
    <n v="57"/>
    <s v="Female"/>
    <s v="Sunglasses"/>
    <s v="Accessories"/>
    <n v="76"/>
    <s v="Winter"/>
    <s v="Store Pickup"/>
    <x v="4"/>
    <s v="Bi-Weekly"/>
    <n v="0.7933471423091184"/>
    <x v="4"/>
  </r>
  <r>
    <n v="3180"/>
    <n v="57"/>
    <s v="Female"/>
    <s v="Shorts"/>
    <s v="Clothing"/>
    <n v="88"/>
    <s v="Spring"/>
    <s v="Free Shipping"/>
    <x v="2"/>
    <s v="Bi-Weekly"/>
    <n v="0.51364131789876044"/>
    <x v="4"/>
  </r>
  <r>
    <n v="1148"/>
    <n v="59"/>
    <s v="Male"/>
    <s v="Hat"/>
    <s v="Accessories"/>
    <n v="36"/>
    <s v="Winter"/>
    <s v="Next Day Air"/>
    <x v="2"/>
    <s v="Annually"/>
    <n v="3.8113582728340756E-2"/>
    <x v="4"/>
  </r>
  <r>
    <n v="2738"/>
    <n v="57"/>
    <s v="Female"/>
    <s v="Jewelry"/>
    <s v="Accessories"/>
    <n v="76"/>
    <s v="Spring"/>
    <s v="Free Shipping"/>
    <x v="1"/>
    <s v="Every 3 Months"/>
    <n v="5.2006266602287687E-2"/>
    <x v="4"/>
  </r>
  <r>
    <n v="591"/>
    <n v="64"/>
    <s v="Male"/>
    <s v="Belt"/>
    <s v="Accessories"/>
    <n v="39"/>
    <s v="Fall"/>
    <s v="Standard"/>
    <x v="5"/>
    <s v="Fortnightly"/>
    <n v="0.35213143245916712"/>
    <x v="4"/>
  </r>
  <r>
    <n v="2035"/>
    <n v="61"/>
    <s v="Male"/>
    <s v="Shorts"/>
    <s v="Clothing"/>
    <n v="30"/>
    <s v="Spring"/>
    <s v="Store Pickup"/>
    <x v="3"/>
    <s v="Monthly"/>
    <n v="0.77039583746015783"/>
    <x v="4"/>
  </r>
  <r>
    <n v="2019"/>
    <n v="60"/>
    <s v="Male"/>
    <s v="Backpack"/>
    <s v="Accessories"/>
    <n v="97"/>
    <s v="Fall"/>
    <s v="Store Pickup"/>
    <x v="4"/>
    <s v="Weekly"/>
    <n v="0.53441173868159819"/>
    <x v="4"/>
  </r>
  <r>
    <n v="3621"/>
    <n v="60"/>
    <s v="Female"/>
    <s v="Sandals"/>
    <s v="Footwear"/>
    <n v="82"/>
    <s v="Summer"/>
    <s v="Express"/>
    <x v="0"/>
    <s v="Fortnightly"/>
    <n v="0.60129335726202982"/>
    <x v="4"/>
  </r>
  <r>
    <n v="259"/>
    <n v="61"/>
    <s v="Male"/>
    <s v="Gloves"/>
    <s v="Accessories"/>
    <n v="74"/>
    <s v="Spring"/>
    <s v="Express"/>
    <x v="1"/>
    <s v="Quarterly"/>
    <n v="0.72344199332136583"/>
    <x v="4"/>
  </r>
  <r>
    <n v="3762"/>
    <n v="60"/>
    <s v="Female"/>
    <s v="Backpack"/>
    <s v="Accessories"/>
    <n v="30"/>
    <s v="Summer"/>
    <s v="Next Day Air"/>
    <x v="5"/>
    <s v="Every 3 Months"/>
    <n v="0.68483395631126021"/>
    <x v="4"/>
  </r>
  <r>
    <n v="1888"/>
    <n v="64"/>
    <s v="Male"/>
    <s v="Hoodie"/>
    <s v="Clothing"/>
    <n v="44"/>
    <s v="Fall"/>
    <s v="Express"/>
    <x v="3"/>
    <s v="Monthly"/>
    <n v="0.81547831462031461"/>
    <x v="4"/>
  </r>
  <r>
    <n v="1408"/>
    <n v="56"/>
    <s v="Male"/>
    <s v="Handbag"/>
    <s v="Accessories"/>
    <n v="61"/>
    <s v="Spring"/>
    <s v="Express"/>
    <x v="0"/>
    <s v="Annually"/>
    <n v="0.72074905789525567"/>
    <x v="4"/>
  </r>
  <r>
    <n v="2543"/>
    <n v="61"/>
    <s v="Male"/>
    <s v="Jewelry"/>
    <s v="Accessories"/>
    <n v="22"/>
    <s v="Winter"/>
    <s v="Express"/>
    <x v="3"/>
    <s v="Annually"/>
    <n v="0.69075359447187556"/>
    <x v="4"/>
  </r>
  <r>
    <n v="678"/>
    <n v="60"/>
    <s v="Male"/>
    <s v="Socks"/>
    <s v="Clothing"/>
    <n v="62"/>
    <s v="Summer"/>
    <s v="Express"/>
    <x v="3"/>
    <s v="Annually"/>
    <n v="0.63534482647374357"/>
    <x v="4"/>
  </r>
  <r>
    <n v="2012"/>
    <n v="57"/>
    <s v="Male"/>
    <s v="Sandals"/>
    <s v="Footwear"/>
    <n v="94"/>
    <s v="Spring"/>
    <s v="Express"/>
    <x v="4"/>
    <s v="Monthly"/>
    <n v="0.29255317561687988"/>
    <x v="4"/>
  </r>
  <r>
    <n v="2430"/>
    <n v="57"/>
    <s v="Male"/>
    <s v="Sneakers"/>
    <s v="Footwear"/>
    <n v="57"/>
    <s v="Summer"/>
    <s v="Standard"/>
    <x v="0"/>
    <s v="Fortnightly"/>
    <n v="0.4436623480782802"/>
    <x v="4"/>
  </r>
  <r>
    <n v="1"/>
    <n v="55"/>
    <s v="Male"/>
    <s v="Blouse"/>
    <s v="Clothing"/>
    <n v="53"/>
    <s v="Winter"/>
    <s v="Express"/>
    <x v="5"/>
    <s v="Fortnightly"/>
    <n v="0.99145671612619757"/>
    <x v="4"/>
  </r>
  <r>
    <n v="354"/>
    <n v="63"/>
    <s v="Male"/>
    <s v="Sneakers"/>
    <s v="Footwear"/>
    <n v="64"/>
    <s v="Fall"/>
    <s v="Store Pickup"/>
    <x v="2"/>
    <s v="Monthly"/>
    <n v="0.14458420291512741"/>
    <x v="4"/>
  </r>
  <r>
    <n v="15"/>
    <n v="64"/>
    <s v="Male"/>
    <s v="Coat"/>
    <s v="Outerwear"/>
    <n v="53"/>
    <s v="Winter"/>
    <s v="Free Shipping"/>
    <x v="2"/>
    <s v="Weekly"/>
    <n v="0.31517803227823815"/>
    <x v="4"/>
  </r>
  <r>
    <n v="3672"/>
    <n v="62"/>
    <s v="Female"/>
    <s v="Handbag"/>
    <s v="Accessories"/>
    <n v="66"/>
    <s v="Summer"/>
    <s v="2-Day Shipping"/>
    <x v="5"/>
    <s v="Quarterly"/>
    <n v="3.0023639281651859E-2"/>
    <x v="4"/>
  </r>
  <r>
    <n v="1619"/>
    <n v="63"/>
    <s v="Male"/>
    <s v="Sandals"/>
    <s v="Footwear"/>
    <n v="72"/>
    <s v="Summer"/>
    <s v="Standard"/>
    <x v="2"/>
    <s v="Quarterly"/>
    <n v="0.48733840711254595"/>
    <x v="4"/>
  </r>
  <r>
    <n v="2694"/>
    <n v="55"/>
    <s v="Female"/>
    <s v="Boots"/>
    <s v="Footwear"/>
    <n v="70"/>
    <s v="Summer"/>
    <s v="Standard"/>
    <x v="1"/>
    <s v="Quarterly"/>
    <n v="5.9803220095508425E-2"/>
    <x v="4"/>
  </r>
  <r>
    <n v="3246"/>
    <n v="63"/>
    <s v="Female"/>
    <s v="Pants"/>
    <s v="Clothing"/>
    <n v="76"/>
    <s v="Fall"/>
    <s v="Next Day Air"/>
    <x v="1"/>
    <s v="Weekly"/>
    <n v="0.46497994506333684"/>
    <x v="4"/>
  </r>
  <r>
    <n v="680"/>
    <n v="56"/>
    <s v="Male"/>
    <s v="Sandals"/>
    <s v="Footwear"/>
    <n v="95"/>
    <s v="Fall"/>
    <s v="Express"/>
    <x v="5"/>
    <s v="Fortnightly"/>
    <n v="0.33059627937020664"/>
    <x v="4"/>
  </r>
  <r>
    <n v="1305"/>
    <n v="64"/>
    <s v="Male"/>
    <s v="Backpack"/>
    <s v="Accessories"/>
    <n v="63"/>
    <s v="Spring"/>
    <s v="2-Day Shipping"/>
    <x v="3"/>
    <s v="Every 3 Months"/>
    <n v="0.84957682241966637"/>
    <x v="4"/>
  </r>
  <r>
    <n v="576"/>
    <n v="58"/>
    <s v="Male"/>
    <s v="Jeans"/>
    <s v="Clothing"/>
    <n v="86"/>
    <s v="Fall"/>
    <s v="Express"/>
    <x v="3"/>
    <s v="Monthly"/>
    <n v="0.99849115942922673"/>
    <x v="4"/>
  </r>
  <r>
    <n v="1624"/>
    <n v="64"/>
    <s v="Male"/>
    <s v="Backpack"/>
    <s v="Accessories"/>
    <n v="58"/>
    <s v="Summer"/>
    <s v="Next Day Air"/>
    <x v="2"/>
    <s v="Annually"/>
    <n v="0.82807653959160743"/>
    <x v="4"/>
  </r>
  <r>
    <n v="2057"/>
    <n v="55"/>
    <s v="Male"/>
    <s v="Backpack"/>
    <s v="Accessories"/>
    <n v="46"/>
    <s v="Spring"/>
    <s v="2-Day Shipping"/>
    <x v="3"/>
    <s v="Monthly"/>
    <n v="0.34304300440188851"/>
    <x v="4"/>
  </r>
  <r>
    <n v="3295"/>
    <n v="62"/>
    <s v="Female"/>
    <s v="Sweater"/>
    <s v="Clothing"/>
    <n v="60"/>
    <s v="Spring"/>
    <s v="Store Pickup"/>
    <x v="4"/>
    <s v="Bi-Weekly"/>
    <n v="0.63450947079154174"/>
    <x v="4"/>
  </r>
  <r>
    <n v="2107"/>
    <n v="60"/>
    <s v="Male"/>
    <s v="Jewelry"/>
    <s v="Accessories"/>
    <n v="34"/>
    <s v="Fall"/>
    <s v="Standard"/>
    <x v="0"/>
    <s v="Every 3 Months"/>
    <n v="0.94387280911726812"/>
    <x v="4"/>
  </r>
  <r>
    <n v="659"/>
    <n v="62"/>
    <s v="Male"/>
    <s v="Backpack"/>
    <s v="Accessories"/>
    <n v="37"/>
    <s v="Fall"/>
    <s v="Store Pickup"/>
    <x v="5"/>
    <s v="Weekly"/>
    <n v="0.66753559253346462"/>
    <x v="4"/>
  </r>
  <r>
    <n v="973"/>
    <n v="61"/>
    <s v="Male"/>
    <s v="Sneakers"/>
    <s v="Footwear"/>
    <n v="61"/>
    <s v="Winter"/>
    <s v="Standard"/>
    <x v="0"/>
    <s v="Weekly"/>
    <n v="0.80537195408334605"/>
    <x v="4"/>
  </r>
  <r>
    <n v="2883"/>
    <n v="59"/>
    <s v="Female"/>
    <s v="Blouse"/>
    <s v="Clothing"/>
    <n v="51"/>
    <s v="Winter"/>
    <s v="Store Pickup"/>
    <x v="0"/>
    <s v="Bi-Weekly"/>
    <n v="0.43558491100196595"/>
    <x v="4"/>
  </r>
  <r>
    <n v="998"/>
    <n v="64"/>
    <s v="Male"/>
    <s v="Pants"/>
    <s v="Clothing"/>
    <n v="30"/>
    <s v="Spring"/>
    <s v="Express"/>
    <x v="1"/>
    <s v="Fortnightly"/>
    <n v="0.29645381128040826"/>
    <x v="4"/>
  </r>
  <r>
    <n v="376"/>
    <n v="59"/>
    <s v="Male"/>
    <s v="Sunglasses"/>
    <s v="Accessories"/>
    <n v="32"/>
    <s v="Summer"/>
    <s v="Standard"/>
    <x v="2"/>
    <s v="Quarterly"/>
    <n v="0.43112536211120001"/>
    <x v="4"/>
  </r>
  <r>
    <n v="1162"/>
    <n v="63"/>
    <s v="Male"/>
    <s v="Shorts"/>
    <s v="Clothing"/>
    <n v="52"/>
    <s v="Fall"/>
    <s v="2-Day Shipping"/>
    <x v="3"/>
    <s v="Monthly"/>
    <n v="0.84122375085767209"/>
    <x v="4"/>
  </r>
  <r>
    <n v="821"/>
    <n v="56"/>
    <s v="Male"/>
    <s v="Sneakers"/>
    <s v="Footwear"/>
    <n v="39"/>
    <s v="Spring"/>
    <s v="2-Day Shipping"/>
    <x v="2"/>
    <s v="Monthly"/>
    <n v="0.38177607487501464"/>
    <x v="4"/>
  </r>
  <r>
    <n v="2382"/>
    <n v="62"/>
    <s v="Male"/>
    <s v="Sandals"/>
    <s v="Footwear"/>
    <n v="23"/>
    <s v="Summer"/>
    <s v="Free Shipping"/>
    <x v="3"/>
    <s v="Annually"/>
    <n v="0.79445810000432582"/>
    <x v="4"/>
  </r>
  <r>
    <n v="3039"/>
    <n v="56"/>
    <s v="Female"/>
    <s v="Jewelry"/>
    <s v="Accessories"/>
    <n v="39"/>
    <s v="Summer"/>
    <s v="Free Shipping"/>
    <x v="2"/>
    <s v="Annually"/>
    <n v="0.26657011307433764"/>
    <x v="4"/>
  </r>
  <r>
    <n v="1225"/>
    <n v="62"/>
    <s v="Male"/>
    <s v="Shorts"/>
    <s v="Clothing"/>
    <n v="50"/>
    <s v="Summer"/>
    <s v="Store Pickup"/>
    <x v="5"/>
    <s v="Weekly"/>
    <n v="0.46211897816263614"/>
    <x v="4"/>
  </r>
  <r>
    <n v="3120"/>
    <n v="63"/>
    <s v="Female"/>
    <s v="Sandals"/>
    <s v="Footwear"/>
    <n v="79"/>
    <s v="Winter"/>
    <s v="2-Day Shipping"/>
    <x v="0"/>
    <s v="Every 3 Months"/>
    <n v="0.49265890081325103"/>
    <x v="4"/>
  </r>
  <r>
    <n v="1249"/>
    <n v="62"/>
    <s v="Male"/>
    <s v="Hat"/>
    <s v="Accessories"/>
    <n v="37"/>
    <s v="Winter"/>
    <s v="Free Shipping"/>
    <x v="0"/>
    <s v="Annually"/>
    <n v="0.84909944146201322"/>
    <x v="4"/>
  </r>
  <r>
    <n v="2636"/>
    <n v="59"/>
    <s v="Male"/>
    <s v="Hoodie"/>
    <s v="Clothing"/>
    <n v="80"/>
    <s v="Spring"/>
    <s v="2-Day Shipping"/>
    <x v="3"/>
    <s v="Fortnightly"/>
    <n v="0.82748901143434017"/>
    <x v="4"/>
  </r>
  <r>
    <n v="1467"/>
    <n v="58"/>
    <s v="Male"/>
    <s v="Shorts"/>
    <s v="Clothing"/>
    <n v="71"/>
    <s v="Summer"/>
    <s v="Store Pickup"/>
    <x v="3"/>
    <s v="Annually"/>
    <n v="0.11645668981789403"/>
    <x v="4"/>
  </r>
  <r>
    <n v="1579"/>
    <n v="62"/>
    <s v="Male"/>
    <s v="Pants"/>
    <s v="Clothing"/>
    <n v="97"/>
    <s v="Winter"/>
    <s v="2-Day Shipping"/>
    <x v="3"/>
    <s v="Quarterly"/>
    <n v="0.5626371023683977"/>
    <x v="4"/>
  </r>
  <r>
    <n v="475"/>
    <n v="62"/>
    <s v="Male"/>
    <s v="Sweater"/>
    <s v="Clothing"/>
    <n v="76"/>
    <s v="Summer"/>
    <s v="2-Day Shipping"/>
    <x v="1"/>
    <s v="Quarterly"/>
    <n v="9.944469662146016E-2"/>
    <x v="4"/>
  </r>
  <r>
    <n v="3422"/>
    <n v="57"/>
    <s v="Female"/>
    <s v="Shoes"/>
    <s v="Footwear"/>
    <n v="30"/>
    <s v="Summer"/>
    <s v="Free Shipping"/>
    <x v="3"/>
    <s v="Weekly"/>
    <n v="0.37286514620785061"/>
    <x v="4"/>
  </r>
  <r>
    <n v="355"/>
    <n v="58"/>
    <s v="Male"/>
    <s v="Jewelry"/>
    <s v="Accessories"/>
    <n v="76"/>
    <s v="Fall"/>
    <s v="Free Shipping"/>
    <x v="5"/>
    <s v="Weekly"/>
    <n v="0.24033041806268995"/>
    <x v="4"/>
  </r>
  <r>
    <n v="3293"/>
    <n v="62"/>
    <s v="Female"/>
    <s v="Handbag"/>
    <s v="Accessories"/>
    <n v="23"/>
    <s v="Spring"/>
    <s v="Standard"/>
    <x v="4"/>
    <s v="Fortnightly"/>
    <n v="0.62220144203662076"/>
    <x v="4"/>
  </r>
  <r>
    <n v="2279"/>
    <n v="61"/>
    <s v="Male"/>
    <s v="Gloves"/>
    <s v="Accessories"/>
    <n v="25"/>
    <s v="Fall"/>
    <s v="Store Pickup"/>
    <x v="1"/>
    <s v="Every 3 Months"/>
    <n v="0.14181350025890649"/>
    <x v="4"/>
  </r>
  <r>
    <n v="60"/>
    <n v="63"/>
    <s v="Male"/>
    <s v="Belt"/>
    <s v="Accessories"/>
    <n v="79"/>
    <s v="Spring"/>
    <s v="Standard"/>
    <x v="2"/>
    <s v="Weekly"/>
    <n v="0.48506991044435621"/>
    <x v="4"/>
  </r>
  <r>
    <n v="2195"/>
    <n v="61"/>
    <s v="Male"/>
    <s v="Socks"/>
    <s v="Clothing"/>
    <n v="29"/>
    <s v="Summer"/>
    <s v="Standard"/>
    <x v="4"/>
    <s v="Quarterly"/>
    <n v="0.23176488454671118"/>
    <x v="4"/>
  </r>
  <r>
    <n v="665"/>
    <n v="63"/>
    <s v="Male"/>
    <s v="Pants"/>
    <s v="Clothing"/>
    <n v="83"/>
    <s v="Winter"/>
    <s v="Express"/>
    <x v="3"/>
    <s v="Bi-Weekly"/>
    <n v="0.46333181361940601"/>
    <x v="4"/>
  </r>
  <r>
    <n v="1607"/>
    <n v="55"/>
    <s v="Male"/>
    <s v="T-shirt"/>
    <s v="Clothing"/>
    <n v="21"/>
    <s v="Spring"/>
    <s v="Standard"/>
    <x v="3"/>
    <s v="Fortnightly"/>
    <n v="0.60271513335244442"/>
    <x v="4"/>
  </r>
  <r>
    <n v="762"/>
    <n v="57"/>
    <s v="Male"/>
    <s v="Jewelry"/>
    <s v="Accessories"/>
    <n v="91"/>
    <s v="Fall"/>
    <s v="Express"/>
    <x v="4"/>
    <s v="Weekly"/>
    <n v="0.24462351327989185"/>
    <x v="4"/>
  </r>
  <r>
    <n v="1924"/>
    <n v="64"/>
    <s v="Male"/>
    <s v="Sandals"/>
    <s v="Footwear"/>
    <n v="36"/>
    <s v="Summer"/>
    <s v="Standard"/>
    <x v="1"/>
    <s v="Annually"/>
    <n v="0.57877707330844985"/>
    <x v="4"/>
  </r>
  <r>
    <n v="813"/>
    <n v="64"/>
    <s v="Male"/>
    <s v="Boots"/>
    <s v="Footwear"/>
    <n v="56"/>
    <s v="Summer"/>
    <s v="Standard"/>
    <x v="0"/>
    <s v="Weekly"/>
    <n v="0.98599722223456776"/>
    <x v="4"/>
  </r>
  <r>
    <n v="3635"/>
    <n v="59"/>
    <s v="Female"/>
    <s v="Socks"/>
    <s v="Clothing"/>
    <n v="22"/>
    <s v="Winter"/>
    <s v="Standard"/>
    <x v="3"/>
    <s v="Annually"/>
    <n v="0.52416306180090566"/>
    <x v="4"/>
  </r>
  <r>
    <n v="1033"/>
    <n v="55"/>
    <s v="Male"/>
    <s v="Boots"/>
    <s v="Footwear"/>
    <n v="36"/>
    <s v="Fall"/>
    <s v="Free Shipping"/>
    <x v="0"/>
    <s v="Quarterly"/>
    <n v="0.7578746206787722"/>
    <x v="4"/>
  </r>
  <r>
    <n v="448"/>
    <n v="60"/>
    <s v="Male"/>
    <s v="Shorts"/>
    <s v="Clothing"/>
    <n v="82"/>
    <s v="Spring"/>
    <s v="Standard"/>
    <x v="4"/>
    <s v="Every 3 Months"/>
    <n v="0.19838794095194001"/>
    <x v="4"/>
  </r>
  <r>
    <n v="1261"/>
    <n v="63"/>
    <s v="Male"/>
    <s v="Shirt"/>
    <s v="Clothing"/>
    <n v="93"/>
    <s v="Spring"/>
    <s v="Store Pickup"/>
    <x v="2"/>
    <s v="Quarterly"/>
    <n v="0.96905963462492728"/>
    <x v="4"/>
  </r>
  <r>
    <n v="503"/>
    <n v="59"/>
    <s v="Male"/>
    <s v="Pants"/>
    <s v="Clothing"/>
    <n v="30"/>
    <s v="Fall"/>
    <s v="Express"/>
    <x v="3"/>
    <s v="Fortnightly"/>
    <n v="0.10303337601700746"/>
    <x v="4"/>
  </r>
  <r>
    <n v="1736"/>
    <n v="58"/>
    <s v="Male"/>
    <s v="Dress"/>
    <s v="Clothing"/>
    <n v="34"/>
    <s v="Winter"/>
    <s v="Express"/>
    <x v="5"/>
    <s v="Annually"/>
    <n v="9.861729264632968E-2"/>
    <x v="4"/>
  </r>
  <r>
    <n v="988"/>
    <n v="62"/>
    <s v="Male"/>
    <s v="Handbag"/>
    <s v="Accessories"/>
    <n v="47"/>
    <s v="Summer"/>
    <s v="Express"/>
    <x v="3"/>
    <s v="Weekly"/>
    <n v="0.7860847112049193"/>
    <x v="4"/>
  </r>
  <r>
    <n v="2582"/>
    <n v="57"/>
    <s v="Male"/>
    <s v="Dress"/>
    <s v="Clothing"/>
    <n v="81"/>
    <s v="Winter"/>
    <s v="Express"/>
    <x v="0"/>
    <s v="Monthly"/>
    <n v="0.83852375999870865"/>
    <x v="4"/>
  </r>
  <r>
    <n v="2023"/>
    <n v="59"/>
    <s v="Male"/>
    <s v="Jewelry"/>
    <s v="Accessories"/>
    <n v="38"/>
    <s v="Winter"/>
    <s v="Store Pickup"/>
    <x v="1"/>
    <s v="Bi-Weekly"/>
    <n v="0.32863941953116738"/>
    <x v="4"/>
  </r>
  <r>
    <n v="2808"/>
    <n v="56"/>
    <s v="Female"/>
    <s v="Hoodie"/>
    <s v="Clothing"/>
    <n v="100"/>
    <s v="Spring"/>
    <s v="2-Day Shipping"/>
    <x v="2"/>
    <s v="Fortnightly"/>
    <n v="4.6030914403550782E-2"/>
    <x v="4"/>
  </r>
  <r>
    <n v="3373"/>
    <n v="56"/>
    <s v="Female"/>
    <s v="Socks"/>
    <s v="Clothing"/>
    <n v="25"/>
    <s v="Winter"/>
    <s v="Free Shipping"/>
    <x v="0"/>
    <s v="Every 3 Months"/>
    <n v="0.40488026674724797"/>
    <x v="4"/>
  </r>
  <r>
    <n v="525"/>
    <n v="59"/>
    <s v="Male"/>
    <s v="Shirt"/>
    <s v="Clothing"/>
    <n v="39"/>
    <s v="Summer"/>
    <s v="Free Shipping"/>
    <x v="3"/>
    <s v="Annually"/>
    <n v="0.28738519512891525"/>
    <x v="4"/>
  </r>
  <r>
    <n v="3890"/>
    <n v="57"/>
    <s v="Female"/>
    <s v="Dress"/>
    <s v="Clothing"/>
    <n v="65"/>
    <s v="Spring"/>
    <s v="Express"/>
    <x v="4"/>
    <s v="Annually"/>
    <n v="0.25007843119117334"/>
    <x v="4"/>
  </r>
  <r>
    <n v="1280"/>
    <n v="63"/>
    <s v="Male"/>
    <s v="Hoodie"/>
    <s v="Clothing"/>
    <n v="56"/>
    <s v="Fall"/>
    <s v="Express"/>
    <x v="2"/>
    <s v="Annually"/>
    <n v="0.80495840770437632"/>
    <x v="4"/>
  </r>
  <r>
    <n v="2508"/>
    <n v="58"/>
    <s v="Male"/>
    <s v="Shoes"/>
    <s v="Footwear"/>
    <n v="36"/>
    <s v="Fall"/>
    <s v="Store Pickup"/>
    <x v="0"/>
    <s v="Every 3 Months"/>
    <n v="0.49182943814876512"/>
    <x v="4"/>
  </r>
  <r>
    <n v="2763"/>
    <n v="58"/>
    <s v="Female"/>
    <s v="T-shirt"/>
    <s v="Clothing"/>
    <n v="41"/>
    <s v="Fall"/>
    <s v="Store Pickup"/>
    <x v="2"/>
    <s v="Every 3 Months"/>
    <n v="0.45825562954238952"/>
    <x v="4"/>
  </r>
  <r>
    <n v="1014"/>
    <n v="59"/>
    <s v="Male"/>
    <s v="Belt"/>
    <s v="Accessories"/>
    <n v="69"/>
    <s v="Summer"/>
    <s v="2-Day Shipping"/>
    <x v="5"/>
    <s v="Bi-Weekly"/>
    <n v="2.2463184547341086E-2"/>
    <x v="4"/>
  </r>
  <r>
    <n v="930"/>
    <n v="59"/>
    <s v="Male"/>
    <s v="Boots"/>
    <s v="Footwear"/>
    <n v="94"/>
    <s v="Fall"/>
    <s v="2-Day Shipping"/>
    <x v="2"/>
    <s v="Fortnightly"/>
    <n v="0.34200636212498814"/>
    <x v="4"/>
  </r>
  <r>
    <n v="3205"/>
    <n v="57"/>
    <s v="Female"/>
    <s v="Jacket"/>
    <s v="Outerwear"/>
    <n v="92"/>
    <s v="Fall"/>
    <s v="Free Shipping"/>
    <x v="2"/>
    <s v="Bi-Weekly"/>
    <n v="0.90118891123774381"/>
    <x v="4"/>
  </r>
  <r>
    <n v="3814"/>
    <n v="61"/>
    <s v="Female"/>
    <s v="Pants"/>
    <s v="Clothing"/>
    <n v="89"/>
    <s v="Summer"/>
    <s v="Express"/>
    <x v="5"/>
    <s v="Bi-Weekly"/>
    <n v="0.11505318538005205"/>
    <x v="4"/>
  </r>
  <r>
    <n v="111"/>
    <n v="56"/>
    <s v="Male"/>
    <s v="Backpack"/>
    <s v="Accessories"/>
    <n v="26"/>
    <s v="Summer"/>
    <s v="Standard"/>
    <x v="5"/>
    <s v="Fortnightly"/>
    <n v="0.43763061121091551"/>
    <x v="4"/>
  </r>
  <r>
    <n v="1097"/>
    <n v="57"/>
    <s v="Male"/>
    <s v="Coat"/>
    <s v="Outerwear"/>
    <n v="46"/>
    <s v="Fall"/>
    <s v="Standard"/>
    <x v="0"/>
    <s v="Annually"/>
    <n v="0.88289181159427332"/>
    <x v="4"/>
  </r>
  <r>
    <n v="13"/>
    <n v="61"/>
    <s v="Male"/>
    <s v="Coat"/>
    <s v="Outerwear"/>
    <n v="72"/>
    <s v="Winter"/>
    <s v="Express"/>
    <x v="5"/>
    <s v="Fortnightly"/>
    <n v="0.99114655685078856"/>
    <x v="4"/>
  </r>
  <r>
    <n v="3040"/>
    <n v="59"/>
    <s v="Female"/>
    <s v="Blouse"/>
    <s v="Clothing"/>
    <n v="48"/>
    <s v="Spring"/>
    <s v="Next Day Air"/>
    <x v="3"/>
    <s v="Bi-Weekly"/>
    <n v="0.96911065612901259"/>
    <x v="4"/>
  </r>
  <r>
    <n v="1252"/>
    <n v="56"/>
    <s v="Male"/>
    <s v="Shorts"/>
    <s v="Clothing"/>
    <n v="86"/>
    <s v="Spring"/>
    <s v="Next Day Air"/>
    <x v="0"/>
    <s v="Monthly"/>
    <n v="0.10913751174594177"/>
    <x v="4"/>
  </r>
  <r>
    <n v="2064"/>
    <n v="61"/>
    <s v="Male"/>
    <s v="Shorts"/>
    <s v="Clothing"/>
    <n v="86"/>
    <s v="Fall"/>
    <s v="Standard"/>
    <x v="1"/>
    <s v="Monthly"/>
    <n v="0.91822722688764991"/>
    <x v="4"/>
  </r>
  <r>
    <n v="962"/>
    <n v="62"/>
    <s v="Male"/>
    <s v="Boots"/>
    <s v="Footwear"/>
    <n v="72"/>
    <s v="Fall"/>
    <s v="Next Day Air"/>
    <x v="2"/>
    <s v="Quarterly"/>
    <n v="0.96797146471630668"/>
    <x v="4"/>
  </r>
  <r>
    <n v="1804"/>
    <n v="60"/>
    <s v="Male"/>
    <s v="Sneakers"/>
    <s v="Footwear"/>
    <n v="97"/>
    <s v="Summer"/>
    <s v="Free Shipping"/>
    <x v="5"/>
    <s v="Fortnightly"/>
    <n v="0.66499337264256508"/>
    <x v="4"/>
  </r>
  <r>
    <n v="2481"/>
    <n v="61"/>
    <s v="Male"/>
    <s v="Socks"/>
    <s v="Clothing"/>
    <n v="91"/>
    <s v="Summer"/>
    <s v="Next Day Air"/>
    <x v="0"/>
    <s v="Fortnightly"/>
    <n v="0.53182423526004741"/>
    <x v="4"/>
  </r>
  <r>
    <n v="156"/>
    <n v="63"/>
    <s v="Male"/>
    <s v="Socks"/>
    <s v="Clothing"/>
    <n v="77"/>
    <s v="Spring"/>
    <s v="Free Shipping"/>
    <x v="4"/>
    <s v="Quarterly"/>
    <n v="0.83379812269160303"/>
    <x v="4"/>
  </r>
  <r>
    <n v="515"/>
    <n v="64"/>
    <s v="Male"/>
    <s v="Skirt"/>
    <s v="Clothing"/>
    <n v="62"/>
    <s v="Winter"/>
    <s v="Standard"/>
    <x v="3"/>
    <s v="Quarterly"/>
    <n v="0.14897574851097928"/>
    <x v="4"/>
  </r>
  <r>
    <n v="2025"/>
    <n v="62"/>
    <s v="Male"/>
    <s v="Socks"/>
    <s v="Clothing"/>
    <n v="23"/>
    <s v="Fall"/>
    <s v="Express"/>
    <x v="3"/>
    <s v="Weekly"/>
    <n v="0.5989458635856082"/>
    <x v="4"/>
  </r>
  <r>
    <n v="2446"/>
    <n v="63"/>
    <s v="Male"/>
    <s v="Scarf"/>
    <s v="Accessories"/>
    <n v="96"/>
    <s v="Summer"/>
    <s v="Store Pickup"/>
    <x v="1"/>
    <s v="Weekly"/>
    <n v="2.7040775046433985E-2"/>
    <x v="4"/>
  </r>
  <r>
    <n v="1825"/>
    <n v="58"/>
    <s v="Male"/>
    <s v="Pants"/>
    <s v="Clothing"/>
    <n v="47"/>
    <s v="Winter"/>
    <s v="Express"/>
    <x v="1"/>
    <s v="Monthly"/>
    <n v="0.41291054211260625"/>
    <x v="4"/>
  </r>
  <r>
    <n v="2765"/>
    <n v="63"/>
    <s v="Female"/>
    <s v="Sweater"/>
    <s v="Clothing"/>
    <n v="41"/>
    <s v="Spring"/>
    <s v="Next Day Air"/>
    <x v="2"/>
    <s v="Weekly"/>
    <n v="2.5625169318224561E-2"/>
    <x v="4"/>
  </r>
  <r>
    <n v="3722"/>
    <n v="62"/>
    <s v="Female"/>
    <s v="Coat"/>
    <s v="Outerwear"/>
    <n v="60"/>
    <s v="Fall"/>
    <s v="Next Day Air"/>
    <x v="1"/>
    <s v="Annually"/>
    <n v="0.38410654003613032"/>
    <x v="4"/>
  </r>
  <r>
    <n v="2797"/>
    <n v="55"/>
    <s v="Female"/>
    <s v="Jacket"/>
    <s v="Outerwear"/>
    <n v="73"/>
    <s v="Winter"/>
    <s v="Store Pickup"/>
    <x v="1"/>
    <s v="Annually"/>
    <n v="0.11816846776519141"/>
    <x v="4"/>
  </r>
  <r>
    <n v="279"/>
    <n v="57"/>
    <s v="Male"/>
    <s v="Sweater"/>
    <s v="Clothing"/>
    <n v="95"/>
    <s v="Spring"/>
    <s v="Express"/>
    <x v="2"/>
    <s v="Annually"/>
    <n v="0.90762814196857922"/>
    <x v="4"/>
  </r>
  <r>
    <n v="2034"/>
    <n v="57"/>
    <s v="Male"/>
    <s v="Jeans"/>
    <s v="Clothing"/>
    <n v="55"/>
    <s v="Summer"/>
    <s v="Express"/>
    <x v="5"/>
    <s v="Annually"/>
    <n v="0.78279902585984529"/>
    <x v="4"/>
  </r>
  <r>
    <n v="3286"/>
    <n v="58"/>
    <s v="Female"/>
    <s v="Hat"/>
    <s v="Accessories"/>
    <n v="31"/>
    <s v="Fall"/>
    <s v="Free Shipping"/>
    <x v="1"/>
    <s v="Weekly"/>
    <n v="5.0068432577553001E-2"/>
    <x v="4"/>
  </r>
  <r>
    <n v="2789"/>
    <n v="56"/>
    <s v="Female"/>
    <s v="Boots"/>
    <s v="Footwear"/>
    <n v="92"/>
    <s v="Summer"/>
    <s v="Free Shipping"/>
    <x v="0"/>
    <s v="Annually"/>
    <n v="0.57562379515079964"/>
    <x v="4"/>
  </r>
  <r>
    <n v="2686"/>
    <n v="56"/>
    <s v="Female"/>
    <s v="Boots"/>
    <s v="Footwear"/>
    <n v="25"/>
    <s v="Winter"/>
    <s v="Express"/>
    <x v="0"/>
    <s v="Quarterly"/>
    <n v="0.82305342769056311"/>
    <x v="4"/>
  </r>
  <r>
    <n v="3386"/>
    <n v="62"/>
    <s v="Female"/>
    <s v="Jewelry"/>
    <s v="Accessories"/>
    <n v="83"/>
    <s v="Winter"/>
    <s v="Standard"/>
    <x v="0"/>
    <s v="Every 3 Months"/>
    <n v="0.95862528930565538"/>
    <x v="4"/>
  </r>
  <r>
    <n v="1064"/>
    <n v="62"/>
    <s v="Male"/>
    <s v="Hoodie"/>
    <s v="Clothing"/>
    <n v="29"/>
    <s v="Summer"/>
    <s v="Free Shipping"/>
    <x v="1"/>
    <s v="Monthly"/>
    <n v="0.88517552365264507"/>
    <x v="4"/>
  </r>
  <r>
    <n v="1857"/>
    <n v="63"/>
    <s v="Male"/>
    <s v="Jewelry"/>
    <s v="Accessories"/>
    <n v="55"/>
    <s v="Summer"/>
    <s v="Free Shipping"/>
    <x v="3"/>
    <s v="Bi-Weekly"/>
    <n v="0.38917326242396144"/>
    <x v="4"/>
  </r>
  <r>
    <n v="165"/>
    <n v="59"/>
    <s v="Male"/>
    <s v="Handbag"/>
    <s v="Accessories"/>
    <n v="65"/>
    <s v="Spring"/>
    <s v="Free Shipping"/>
    <x v="0"/>
    <s v="Fortnightly"/>
    <n v="0.56018975132890481"/>
    <x v="4"/>
  </r>
  <r>
    <n v="1897"/>
    <n v="57"/>
    <s v="Male"/>
    <s v="Sandals"/>
    <s v="Footwear"/>
    <n v="51"/>
    <s v="Fall"/>
    <s v="Standard"/>
    <x v="5"/>
    <s v="Monthly"/>
    <n v="2.1777320224938612E-2"/>
    <x v="4"/>
  </r>
  <r>
    <n v="2501"/>
    <n v="59"/>
    <s v="Male"/>
    <s v="Gloves"/>
    <s v="Accessories"/>
    <n v="84"/>
    <s v="Fall"/>
    <s v="Store Pickup"/>
    <x v="1"/>
    <s v="Bi-Weekly"/>
    <n v="0.31393085113134922"/>
    <x v="4"/>
  </r>
  <r>
    <n v="833"/>
    <n v="58"/>
    <s v="Male"/>
    <s v="Jacket"/>
    <s v="Outerwear"/>
    <n v="80"/>
    <s v="Fall"/>
    <s v="Express"/>
    <x v="1"/>
    <s v="Bi-Weekly"/>
    <n v="0.43252855367879373"/>
    <x v="4"/>
  </r>
  <r>
    <n v="2068"/>
    <n v="60"/>
    <s v="Male"/>
    <s v="Pants"/>
    <s v="Clothing"/>
    <n v="21"/>
    <s v="Fall"/>
    <s v="2-Day Shipping"/>
    <x v="1"/>
    <s v="Fortnightly"/>
    <n v="6.1556427296897698E-2"/>
    <x v="4"/>
  </r>
  <r>
    <n v="3533"/>
    <n v="61"/>
    <s v="Female"/>
    <s v="Pants"/>
    <s v="Clothing"/>
    <n v="68"/>
    <s v="Fall"/>
    <s v="Standard"/>
    <x v="0"/>
    <s v="Annually"/>
    <n v="0.25170489396731077"/>
    <x v="4"/>
  </r>
  <r>
    <n v="1098"/>
    <n v="58"/>
    <s v="Male"/>
    <s v="Sunglasses"/>
    <s v="Accessories"/>
    <n v="27"/>
    <s v="Summer"/>
    <s v="Store Pickup"/>
    <x v="4"/>
    <s v="Weekly"/>
    <n v="0.69114092098795765"/>
    <x v="4"/>
  </r>
  <r>
    <n v="3278"/>
    <n v="59"/>
    <s v="Female"/>
    <s v="Skirt"/>
    <s v="Clothing"/>
    <n v="86"/>
    <s v="Spring"/>
    <s v="Store Pickup"/>
    <x v="0"/>
    <s v="Monthly"/>
    <n v="0.85251108641587192"/>
    <x v="4"/>
  </r>
  <r>
    <n v="1950"/>
    <n v="63"/>
    <s v="Male"/>
    <s v="Dress"/>
    <s v="Clothing"/>
    <n v="80"/>
    <s v="Winter"/>
    <s v="Store Pickup"/>
    <x v="3"/>
    <s v="Quarterly"/>
    <n v="0.26005654157246272"/>
    <x v="4"/>
  </r>
  <r>
    <n v="76"/>
    <n v="64"/>
    <s v="Male"/>
    <s v="Scarf"/>
    <s v="Accessories"/>
    <n v="85"/>
    <s v="Summer"/>
    <s v="Free Shipping"/>
    <x v="0"/>
    <s v="Annually"/>
    <n v="0.26676099227169092"/>
    <x v="4"/>
  </r>
  <r>
    <n v="1389"/>
    <n v="62"/>
    <s v="Male"/>
    <s v="Dress"/>
    <s v="Clothing"/>
    <n v="23"/>
    <s v="Spring"/>
    <s v="Express"/>
    <x v="1"/>
    <s v="Quarterly"/>
    <n v="0.70786089123146845"/>
    <x v="4"/>
  </r>
  <r>
    <n v="3594"/>
    <n v="63"/>
    <s v="Female"/>
    <s v="Sandals"/>
    <s v="Footwear"/>
    <n v="80"/>
    <s v="Spring"/>
    <s v="Next Day Air"/>
    <x v="3"/>
    <s v="Monthly"/>
    <n v="0.74309041221743799"/>
    <x v="4"/>
  </r>
  <r>
    <n v="1497"/>
    <n v="63"/>
    <s v="Male"/>
    <s v="T-shirt"/>
    <s v="Clothing"/>
    <n v="98"/>
    <s v="Winter"/>
    <s v="Standard"/>
    <x v="5"/>
    <s v="Bi-Weekly"/>
    <n v="0.40533308490837672"/>
    <x v="4"/>
  </r>
  <r>
    <n v="2976"/>
    <n v="61"/>
    <s v="Female"/>
    <s v="Scarf"/>
    <s v="Accessories"/>
    <n v="68"/>
    <s v="Winter"/>
    <s v="2-Day Shipping"/>
    <x v="1"/>
    <s v="Every 3 Months"/>
    <n v="0.5333622821916455"/>
    <x v="4"/>
  </r>
  <r>
    <n v="969"/>
    <n v="57"/>
    <s v="Male"/>
    <s v="Shorts"/>
    <s v="Clothing"/>
    <n v="67"/>
    <s v="Summer"/>
    <s v="Next Day Air"/>
    <x v="4"/>
    <s v="Quarterly"/>
    <n v="0.57534695978910755"/>
    <x v="4"/>
  </r>
  <r>
    <n v="285"/>
    <n v="63"/>
    <s v="Male"/>
    <s v="Skirt"/>
    <s v="Clothing"/>
    <n v="45"/>
    <s v="Summer"/>
    <s v="Standard"/>
    <x v="3"/>
    <s v="Quarterly"/>
    <n v="0.58663655483564381"/>
    <x v="4"/>
  </r>
  <r>
    <n v="1356"/>
    <n v="59"/>
    <s v="Male"/>
    <s v="Shorts"/>
    <s v="Clothing"/>
    <n v="91"/>
    <s v="Summer"/>
    <s v="2-Day Shipping"/>
    <x v="3"/>
    <s v="Bi-Weekly"/>
    <n v="0.51444466558651725"/>
    <x v="4"/>
  </r>
  <r>
    <n v="936"/>
    <n v="58"/>
    <s v="Male"/>
    <s v="Hoodie"/>
    <s v="Clothing"/>
    <n v="51"/>
    <s v="Fall"/>
    <s v="Store Pickup"/>
    <x v="4"/>
    <s v="Fortnightly"/>
    <n v="0.16861824028182038"/>
    <x v="4"/>
  </r>
  <r>
    <n v="923"/>
    <n v="63"/>
    <s v="Male"/>
    <s v="Sneakers"/>
    <s v="Footwear"/>
    <n v="60"/>
    <s v="Fall"/>
    <s v="Standard"/>
    <x v="0"/>
    <s v="Monthly"/>
    <n v="0.2779808104245417"/>
    <x v="4"/>
  </r>
  <r>
    <n v="3309"/>
    <n v="55"/>
    <s v="Female"/>
    <s v="Jeans"/>
    <s v="Clothing"/>
    <n v="70"/>
    <s v="Fall"/>
    <s v="Express"/>
    <x v="1"/>
    <s v="Monthly"/>
    <n v="6.9705786645243517E-2"/>
    <x v="4"/>
  </r>
  <r>
    <n v="1456"/>
    <n v="60"/>
    <s v="Male"/>
    <s v="Pants"/>
    <s v="Clothing"/>
    <n v="79"/>
    <s v="Fall"/>
    <s v="Express"/>
    <x v="3"/>
    <s v="Every 3 Months"/>
    <n v="0.53856800812331418"/>
    <x v="4"/>
  </r>
  <r>
    <n v="873"/>
    <n v="56"/>
    <s v="Male"/>
    <s v="Jeans"/>
    <s v="Clothing"/>
    <n v="33"/>
    <s v="Spring"/>
    <s v="Standard"/>
    <x v="1"/>
    <s v="Quarterly"/>
    <n v="0.36391840051778168"/>
    <x v="4"/>
  </r>
  <r>
    <n v="3032"/>
    <n v="61"/>
    <s v="Female"/>
    <s v="Blouse"/>
    <s v="Clothing"/>
    <n v="74"/>
    <s v="Summer"/>
    <s v="2-Day Shipping"/>
    <x v="0"/>
    <s v="Monthly"/>
    <n v="0.73255001613364268"/>
    <x v="4"/>
  </r>
  <r>
    <n v="780"/>
    <n v="60"/>
    <s v="Male"/>
    <s v="Dress"/>
    <s v="Clothing"/>
    <n v="94"/>
    <s v="Spring"/>
    <s v="Express"/>
    <x v="1"/>
    <s v="Annually"/>
    <n v="0.96719027702806726"/>
    <x v="4"/>
  </r>
  <r>
    <n v="2699"/>
    <n v="55"/>
    <s v="Female"/>
    <s v="Hoodie"/>
    <s v="Clothing"/>
    <n v="57"/>
    <s v="Summer"/>
    <s v="Store Pickup"/>
    <x v="5"/>
    <s v="Quarterly"/>
    <n v="0.62514009663179892"/>
    <x v="4"/>
  </r>
  <r>
    <n v="3877"/>
    <n v="60"/>
    <s v="Female"/>
    <s v="Shoes"/>
    <s v="Footwear"/>
    <n v="85"/>
    <s v="Fall"/>
    <s v="2-Day Shipping"/>
    <x v="1"/>
    <s v="Annually"/>
    <n v="0.56531033389720931"/>
    <x v="4"/>
  </r>
  <r>
    <n v="518"/>
    <n v="61"/>
    <s v="Male"/>
    <s v="Boots"/>
    <s v="Footwear"/>
    <n v="49"/>
    <s v="Fall"/>
    <s v="Free Shipping"/>
    <x v="1"/>
    <s v="Every 3 Months"/>
    <n v="2.0691049337638656E-2"/>
    <x v="4"/>
  </r>
  <r>
    <n v="979"/>
    <n v="56"/>
    <s v="Male"/>
    <s v="Gloves"/>
    <s v="Accessories"/>
    <n v="40"/>
    <s v="Summer"/>
    <s v="Standard"/>
    <x v="0"/>
    <s v="Weekly"/>
    <n v="0.87762303778554829"/>
    <x v="4"/>
  </r>
  <r>
    <n v="3780"/>
    <n v="60"/>
    <s v="Female"/>
    <s v="Jeans"/>
    <s v="Clothing"/>
    <n v="75"/>
    <s v="Spring"/>
    <s v="Express"/>
    <x v="3"/>
    <s v="Annually"/>
    <n v="0.72056610511533914"/>
    <x v="4"/>
  </r>
  <r>
    <n v="619"/>
    <n v="61"/>
    <s v="Male"/>
    <s v="Jacket"/>
    <s v="Outerwear"/>
    <n v="94"/>
    <s v="Spring"/>
    <s v="Express"/>
    <x v="2"/>
    <s v="Bi-Weekly"/>
    <n v="0.4541385657900544"/>
    <x v="4"/>
  </r>
  <r>
    <n v="3846"/>
    <n v="58"/>
    <s v="Female"/>
    <s v="Sweater"/>
    <s v="Clothing"/>
    <n v="52"/>
    <s v="Winter"/>
    <s v="Standard"/>
    <x v="5"/>
    <s v="Annually"/>
    <n v="0.57316013573126379"/>
    <x v="4"/>
  </r>
  <r>
    <n v="704"/>
    <n v="63"/>
    <s v="Male"/>
    <s v="Dress"/>
    <s v="Clothing"/>
    <n v="87"/>
    <s v="Summer"/>
    <s v="Standard"/>
    <x v="5"/>
    <s v="Weekly"/>
    <n v="0.27338554961770656"/>
    <x v="4"/>
  </r>
  <r>
    <n v="101"/>
    <n v="62"/>
    <s v="Male"/>
    <s v="Sunglasses"/>
    <s v="Accessories"/>
    <n v="98"/>
    <s v="Fall"/>
    <s v="Express"/>
    <x v="1"/>
    <s v="Fortnightly"/>
    <n v="0.58026655454377074"/>
    <x v="4"/>
  </r>
  <r>
    <n v="1361"/>
    <n v="56"/>
    <s v="Male"/>
    <s v="Skirt"/>
    <s v="Clothing"/>
    <n v="43"/>
    <s v="Fall"/>
    <s v="Express"/>
    <x v="4"/>
    <s v="Annually"/>
    <n v="0.84416806506650366"/>
    <x v="4"/>
  </r>
  <r>
    <n v="2404"/>
    <n v="64"/>
    <s v="Male"/>
    <s v="Shorts"/>
    <s v="Clothing"/>
    <n v="22"/>
    <s v="Fall"/>
    <s v="Standard"/>
    <x v="2"/>
    <s v="Weekly"/>
    <n v="0.69731292883702489"/>
    <x v="4"/>
  </r>
  <r>
    <n v="2830"/>
    <n v="56"/>
    <s v="Female"/>
    <s v="Jewelry"/>
    <s v="Accessories"/>
    <n v="67"/>
    <s v="Fall"/>
    <s v="Next Day Air"/>
    <x v="1"/>
    <s v="Weekly"/>
    <n v="0.4892963846386531"/>
    <x v="4"/>
  </r>
  <r>
    <n v="1705"/>
    <n v="56"/>
    <s v="Male"/>
    <s v="Sneakers"/>
    <s v="Footwear"/>
    <n v="20"/>
    <s v="Summer"/>
    <s v="Store Pickup"/>
    <x v="1"/>
    <s v="Every 3 Months"/>
    <n v="0.86940205183876829"/>
    <x v="4"/>
  </r>
  <r>
    <n v="3027"/>
    <n v="55"/>
    <s v="Female"/>
    <s v="Shirt"/>
    <s v="Clothing"/>
    <n v="70"/>
    <s v="Fall"/>
    <s v="Free Shipping"/>
    <x v="0"/>
    <s v="Annually"/>
    <n v="0.32866214126674287"/>
    <x v="4"/>
  </r>
  <r>
    <n v="2048"/>
    <n v="58"/>
    <s v="Male"/>
    <s v="Jewelry"/>
    <s v="Accessories"/>
    <n v="82"/>
    <s v="Summer"/>
    <s v="Store Pickup"/>
    <x v="1"/>
    <s v="Annually"/>
    <n v="0.73901339288861245"/>
    <x v="4"/>
  </r>
  <r>
    <n v="800"/>
    <n v="55"/>
    <s v="Male"/>
    <s v="Belt"/>
    <s v="Accessories"/>
    <n v="55"/>
    <s v="Summer"/>
    <s v="Free Shipping"/>
    <x v="3"/>
    <s v="Annually"/>
    <n v="0.87861282963502507"/>
    <x v="4"/>
  </r>
  <r>
    <n v="3185"/>
    <n v="61"/>
    <s v="Female"/>
    <s v="Sweater"/>
    <s v="Clothing"/>
    <n v="53"/>
    <s v="Spring"/>
    <s v="2-Day Shipping"/>
    <x v="5"/>
    <s v="Quarterly"/>
    <n v="0.42018165287483733"/>
    <x v="4"/>
  </r>
  <r>
    <n v="62"/>
    <n v="55"/>
    <s v="Male"/>
    <s v="Scarf"/>
    <s v="Accessories"/>
    <n v="68"/>
    <s v="Winter"/>
    <s v="Store Pickup"/>
    <x v="0"/>
    <s v="Every 3 Months"/>
    <n v="0.50821662715615046"/>
    <x v="4"/>
  </r>
  <r>
    <n v="16"/>
    <n v="64"/>
    <s v="Male"/>
    <s v="Skirt"/>
    <s v="Clothing"/>
    <n v="81"/>
    <s v="Winter"/>
    <s v="Store Pickup"/>
    <x v="3"/>
    <s v="Monthly"/>
    <n v="6.184029022219506E-2"/>
    <x v="4"/>
  </r>
  <r>
    <n v="1240"/>
    <n v="62"/>
    <s v="Male"/>
    <s v="Coat"/>
    <s v="Outerwear"/>
    <n v="37"/>
    <s v="Spring"/>
    <s v="Standard"/>
    <x v="2"/>
    <s v="Every 3 Months"/>
    <n v="0.54918396419754067"/>
    <x v="4"/>
  </r>
  <r>
    <n v="3455"/>
    <n v="55"/>
    <s v="Female"/>
    <s v="Handbag"/>
    <s v="Accessories"/>
    <n v="71"/>
    <s v="Fall"/>
    <s v="Store Pickup"/>
    <x v="3"/>
    <s v="Bi-Weekly"/>
    <n v="0.86258158954422148"/>
    <x v="4"/>
  </r>
  <r>
    <n v="551"/>
    <n v="62"/>
    <s v="Male"/>
    <s v="Belt"/>
    <s v="Accessories"/>
    <n v="62"/>
    <s v="Summer"/>
    <s v="Store Pickup"/>
    <x v="3"/>
    <s v="Weekly"/>
    <n v="0.32038746305876176"/>
    <x v="4"/>
  </r>
  <r>
    <n v="3124"/>
    <n v="57"/>
    <s v="Female"/>
    <s v="Handbag"/>
    <s v="Accessories"/>
    <n v="77"/>
    <s v="Fall"/>
    <s v="Next Day Air"/>
    <x v="5"/>
    <s v="Bi-Weekly"/>
    <n v="0.5005422482767824"/>
    <x v="4"/>
  </r>
  <r>
    <n v="1031"/>
    <n v="58"/>
    <s v="Male"/>
    <s v="Coat"/>
    <s v="Outerwear"/>
    <n v="89"/>
    <s v="Winter"/>
    <s v="Next Day Air"/>
    <x v="2"/>
    <s v="Quarterly"/>
    <n v="1.3013941100710524E-2"/>
    <x v="4"/>
  </r>
  <r>
    <n v="318"/>
    <n v="58"/>
    <s v="Male"/>
    <s v="Sweater"/>
    <s v="Clothing"/>
    <n v="82"/>
    <s v="Fall"/>
    <s v="Standard"/>
    <x v="1"/>
    <s v="Every 3 Months"/>
    <n v="0.60210598071164556"/>
    <x v="4"/>
  </r>
  <r>
    <n v="3703"/>
    <n v="58"/>
    <s v="Female"/>
    <s v="Shoes"/>
    <s v="Footwear"/>
    <n v="65"/>
    <s v="Spring"/>
    <s v="Store Pickup"/>
    <x v="5"/>
    <s v="Weekly"/>
    <n v="0.80733433536479726"/>
    <x v="4"/>
  </r>
  <r>
    <n v="1072"/>
    <n v="61"/>
    <s v="Male"/>
    <s v="Hat"/>
    <s v="Accessories"/>
    <n v="81"/>
    <s v="Summer"/>
    <s v="Express"/>
    <x v="0"/>
    <s v="Monthly"/>
    <n v="6.331594196538759E-2"/>
    <x v="4"/>
  </r>
  <r>
    <n v="2688"/>
    <n v="61"/>
    <s v="Female"/>
    <s v="Dress"/>
    <s v="Clothing"/>
    <n v="75"/>
    <s v="Fall"/>
    <s v="2-Day Shipping"/>
    <x v="2"/>
    <s v="Bi-Weekly"/>
    <n v="0.38804384772557388"/>
    <x v="4"/>
  </r>
  <r>
    <n v="555"/>
    <n v="56"/>
    <s v="Male"/>
    <s v="Sneakers"/>
    <s v="Footwear"/>
    <n v="47"/>
    <s v="Summer"/>
    <s v="Express"/>
    <x v="4"/>
    <s v="Weekly"/>
    <n v="5.1510201256683152E-2"/>
    <x v="4"/>
  </r>
  <r>
    <n v="976"/>
    <n v="58"/>
    <s v="Male"/>
    <s v="Sweater"/>
    <s v="Clothing"/>
    <n v="40"/>
    <s v="Summer"/>
    <s v="2-Day Shipping"/>
    <x v="4"/>
    <s v="Weekly"/>
    <n v="0.73868480727254637"/>
    <x v="4"/>
  </r>
  <r>
    <n v="1555"/>
    <n v="64"/>
    <s v="Male"/>
    <s v="Shorts"/>
    <s v="Clothing"/>
    <n v="48"/>
    <s v="Winter"/>
    <s v="Standard"/>
    <x v="1"/>
    <s v="Bi-Weekly"/>
    <n v="0.63537454902898105"/>
    <x v="4"/>
  </r>
  <r>
    <n v="142"/>
    <n v="56"/>
    <s v="Male"/>
    <s v="Gloves"/>
    <s v="Accessories"/>
    <n v="46"/>
    <s v="Fall"/>
    <s v="Free Shipping"/>
    <x v="3"/>
    <s v="Weekly"/>
    <n v="0.5819651091383149"/>
    <x v="4"/>
  </r>
  <r>
    <n v="3313"/>
    <n v="55"/>
    <s v="Female"/>
    <s v="Sneakers"/>
    <s v="Footwear"/>
    <n v="75"/>
    <s v="Summer"/>
    <s v="Next Day Air"/>
    <x v="1"/>
    <s v="Quarterly"/>
    <n v="0.87083811944461598"/>
    <x v="4"/>
  </r>
  <r>
    <n v="3697"/>
    <n v="63"/>
    <s v="Female"/>
    <s v="Blouse"/>
    <s v="Clothing"/>
    <n v="48"/>
    <s v="Fall"/>
    <s v="Next Day Air"/>
    <x v="4"/>
    <s v="Annually"/>
    <n v="0.7011113023716925"/>
    <x v="4"/>
  </r>
  <r>
    <n v="2365"/>
    <n v="62"/>
    <s v="Male"/>
    <s v="Sunglasses"/>
    <s v="Accessories"/>
    <n v="60"/>
    <s v="Winter"/>
    <s v="Free Shipping"/>
    <x v="3"/>
    <s v="Quarterly"/>
    <n v="0.42153318032428011"/>
    <x v="4"/>
  </r>
  <r>
    <n v="3083"/>
    <n v="56"/>
    <s v="Female"/>
    <s v="T-shirt"/>
    <s v="Clothing"/>
    <n v="99"/>
    <s v="Spring"/>
    <s v="Next Day Air"/>
    <x v="4"/>
    <s v="Annually"/>
    <n v="0.67358183033514751"/>
    <x v="4"/>
  </r>
  <r>
    <n v="2022"/>
    <n v="62"/>
    <s v="Male"/>
    <s v="Handbag"/>
    <s v="Accessories"/>
    <n v="33"/>
    <s v="Winter"/>
    <s v="Standard"/>
    <x v="5"/>
    <s v="Quarterly"/>
    <n v="0.74140347200593892"/>
    <x v="4"/>
  </r>
  <r>
    <n v="764"/>
    <n v="61"/>
    <s v="Male"/>
    <s v="Sweater"/>
    <s v="Clothing"/>
    <n v="50"/>
    <s v="Spring"/>
    <s v="2-Day Shipping"/>
    <x v="0"/>
    <s v="Monthly"/>
    <n v="0.76723482628980377"/>
    <x v="4"/>
  </r>
  <r>
    <n v="534"/>
    <n v="57"/>
    <s v="Male"/>
    <s v="Sandals"/>
    <s v="Footwear"/>
    <n v="60"/>
    <s v="Spring"/>
    <s v="Next Day Air"/>
    <x v="2"/>
    <s v="Weekly"/>
    <n v="0.76611521615025779"/>
    <x v="4"/>
  </r>
  <r>
    <n v="3074"/>
    <n v="58"/>
    <s v="Female"/>
    <s v="Shirt"/>
    <s v="Clothing"/>
    <n v="63"/>
    <s v="Winter"/>
    <s v="Free Shipping"/>
    <x v="2"/>
    <s v="Bi-Weekly"/>
    <n v="6.6103961074281958E-3"/>
    <x v="4"/>
  </r>
  <r>
    <n v="3810"/>
    <n v="57"/>
    <s v="Female"/>
    <s v="Shoes"/>
    <s v="Footwear"/>
    <n v="33"/>
    <s v="Winter"/>
    <s v="Standard"/>
    <x v="0"/>
    <s v="Annually"/>
    <n v="0.9212816660996539"/>
    <x v="4"/>
  </r>
  <r>
    <n v="2457"/>
    <n v="59"/>
    <s v="Male"/>
    <s v="Jeans"/>
    <s v="Clothing"/>
    <n v="83"/>
    <s v="Winter"/>
    <s v="2-Day Shipping"/>
    <x v="3"/>
    <s v="Monthly"/>
    <n v="0.58343601168342007"/>
    <x v="4"/>
  </r>
  <r>
    <n v="93"/>
    <n v="61"/>
    <s v="Male"/>
    <s v="Jacket"/>
    <s v="Outerwear"/>
    <n v="87"/>
    <s v="Winter"/>
    <s v="2-Day Shipping"/>
    <x v="5"/>
    <s v="Every 3 Months"/>
    <n v="8.8927764737932735E-2"/>
    <x v="4"/>
  </r>
  <r>
    <n v="1343"/>
    <n v="57"/>
    <s v="Male"/>
    <s v="Sunglasses"/>
    <s v="Accessories"/>
    <n v="43"/>
    <s v="Summer"/>
    <s v="2-Day Shipping"/>
    <x v="4"/>
    <s v="Monthly"/>
    <n v="0.51187281156376396"/>
    <x v="4"/>
  </r>
  <r>
    <n v="3848"/>
    <n v="60"/>
    <s v="Female"/>
    <s v="Sweater"/>
    <s v="Clothing"/>
    <n v="34"/>
    <s v="Fall"/>
    <s v="2-Day Shipping"/>
    <x v="3"/>
    <s v="Fortnightly"/>
    <n v="0.44320955933879658"/>
    <x v="4"/>
  </r>
  <r>
    <n v="1447"/>
    <n v="63"/>
    <s v="Male"/>
    <s v="Jeans"/>
    <s v="Clothing"/>
    <n v="35"/>
    <s v="Summer"/>
    <s v="Express"/>
    <x v="0"/>
    <s v="Quarterly"/>
    <n v="0.50796144994561865"/>
    <x v="4"/>
  </r>
  <r>
    <n v="1094"/>
    <n v="60"/>
    <s v="Male"/>
    <s v="Sneakers"/>
    <s v="Footwear"/>
    <n v="48"/>
    <s v="Winter"/>
    <s v="2-Day Shipping"/>
    <x v="5"/>
    <s v="Every 3 Months"/>
    <n v="0.72328343128390904"/>
    <x v="4"/>
  </r>
  <r>
    <n v="117"/>
    <n v="55"/>
    <s v="Male"/>
    <s v="Shoes"/>
    <s v="Footwear"/>
    <n v="86"/>
    <s v="Spring"/>
    <s v="Free Shipping"/>
    <x v="5"/>
    <s v="Annually"/>
    <n v="0.72974795572340667"/>
    <x v="4"/>
  </r>
  <r>
    <n v="1701"/>
    <n v="62"/>
    <s v="Male"/>
    <s v="Hoodie"/>
    <s v="Clothing"/>
    <n v="70"/>
    <s v="Fall"/>
    <s v="Express"/>
    <x v="4"/>
    <s v="Monthly"/>
    <n v="0.67870740458915046"/>
    <x v="4"/>
  </r>
  <r>
    <n v="1535"/>
    <n v="55"/>
    <s v="Male"/>
    <s v="Blouse"/>
    <s v="Clothing"/>
    <n v="66"/>
    <s v="Summer"/>
    <s v="Free Shipping"/>
    <x v="5"/>
    <s v="Fortnightly"/>
    <n v="0.55850347482731455"/>
    <x v="4"/>
  </r>
  <r>
    <n v="2599"/>
    <n v="64"/>
    <s v="Male"/>
    <s v="Backpack"/>
    <s v="Accessories"/>
    <n v="86"/>
    <s v="Fall"/>
    <s v="Express"/>
    <x v="2"/>
    <s v="Annually"/>
    <n v="0.44933952705297386"/>
    <x v="4"/>
  </r>
  <r>
    <n v="1543"/>
    <n v="59"/>
    <s v="Male"/>
    <s v="Blouse"/>
    <s v="Clothing"/>
    <n v="44"/>
    <s v="Winter"/>
    <s v="Next Day Air"/>
    <x v="3"/>
    <s v="Weekly"/>
    <n v="0.69589309795181287"/>
    <x v="4"/>
  </r>
  <r>
    <n v="1435"/>
    <n v="59"/>
    <s v="Male"/>
    <s v="Sweater"/>
    <s v="Clothing"/>
    <n v="64"/>
    <s v="Summer"/>
    <s v="Free Shipping"/>
    <x v="2"/>
    <s v="Bi-Weekly"/>
    <n v="0.13500607722429736"/>
    <x v="4"/>
  </r>
  <r>
    <n v="3538"/>
    <n v="57"/>
    <s v="Female"/>
    <s v="Handbag"/>
    <s v="Accessories"/>
    <n v="92"/>
    <s v="Spring"/>
    <s v="Standard"/>
    <x v="0"/>
    <s v="Every 3 Months"/>
    <n v="0.17460368078522914"/>
    <x v="4"/>
  </r>
  <r>
    <n v="1493"/>
    <n v="62"/>
    <s v="Male"/>
    <s v="Jacket"/>
    <s v="Outerwear"/>
    <n v="38"/>
    <s v="Summer"/>
    <s v="Free Shipping"/>
    <x v="5"/>
    <s v="Quarterly"/>
    <n v="0.15258573878790693"/>
    <x v="4"/>
  </r>
  <r>
    <n v="2135"/>
    <n v="55"/>
    <s v="Male"/>
    <s v="Sandals"/>
    <s v="Footwear"/>
    <n v="41"/>
    <s v="Winter"/>
    <s v="Standard"/>
    <x v="0"/>
    <s v="Fortnightly"/>
    <n v="0.37417520648839886"/>
    <x v="4"/>
  </r>
  <r>
    <n v="643"/>
    <n v="64"/>
    <s v="Male"/>
    <s v="Skirt"/>
    <s v="Clothing"/>
    <n v="25"/>
    <s v="Spring"/>
    <s v="2-Day Shipping"/>
    <x v="2"/>
    <s v="Bi-Weekly"/>
    <n v="4.6150424913086963E-2"/>
    <x v="4"/>
  </r>
  <r>
    <n v="2750"/>
    <n v="64"/>
    <s v="Female"/>
    <s v="Jacket"/>
    <s v="Outerwear"/>
    <n v="53"/>
    <s v="Spring"/>
    <s v="Standard"/>
    <x v="4"/>
    <s v="Annually"/>
    <n v="0.30078438696573873"/>
    <x v="4"/>
  </r>
  <r>
    <n v="1418"/>
    <n v="62"/>
    <s v="Male"/>
    <s v="Shorts"/>
    <s v="Clothing"/>
    <n v="25"/>
    <s v="Spring"/>
    <s v="Standard"/>
    <x v="2"/>
    <s v="Fortnightly"/>
    <n v="0.53476742590281889"/>
    <x v="4"/>
  </r>
  <r>
    <n v="1890"/>
    <n v="59"/>
    <s v="Male"/>
    <s v="Skirt"/>
    <s v="Clothing"/>
    <n v="57"/>
    <s v="Spring"/>
    <s v="Next Day Air"/>
    <x v="4"/>
    <s v="Weekly"/>
    <n v="0.12373840164141381"/>
    <x v="4"/>
  </r>
  <r>
    <n v="2078"/>
    <n v="64"/>
    <s v="Male"/>
    <s v="Scarf"/>
    <s v="Accessories"/>
    <n v="34"/>
    <s v="Fall"/>
    <s v="Free Shipping"/>
    <x v="4"/>
    <s v="Annually"/>
    <n v="0.88096836400758016"/>
    <x v="4"/>
  </r>
  <r>
    <n v="1453"/>
    <n v="60"/>
    <s v="Male"/>
    <s v="Jacket"/>
    <s v="Outerwear"/>
    <n v="25"/>
    <s v="Spring"/>
    <s v="2-Day Shipping"/>
    <x v="4"/>
    <s v="Quarterly"/>
    <n v="0.82743840591980955"/>
    <x v="4"/>
  </r>
  <r>
    <n v="3238"/>
    <n v="61"/>
    <s v="Female"/>
    <s v="T-shirt"/>
    <s v="Clothing"/>
    <n v="57"/>
    <s v="Summer"/>
    <s v="Express"/>
    <x v="1"/>
    <s v="Weekly"/>
    <n v="0.8912192329141766"/>
    <x v="4"/>
  </r>
  <r>
    <n v="948"/>
    <n v="57"/>
    <s v="Male"/>
    <s v="Blouse"/>
    <s v="Clothing"/>
    <n v="32"/>
    <s v="Winter"/>
    <s v="Store Pickup"/>
    <x v="1"/>
    <s v="Every 3 Months"/>
    <n v="0.32303296014438221"/>
    <x v="4"/>
  </r>
  <r>
    <n v="3353"/>
    <n v="55"/>
    <s v="Female"/>
    <s v="Belt"/>
    <s v="Accessories"/>
    <n v="96"/>
    <s v="Summer"/>
    <s v="Next Day Air"/>
    <x v="4"/>
    <s v="Bi-Weekly"/>
    <n v="0.1312532639519246"/>
    <x v="4"/>
  </r>
  <r>
    <n v="681"/>
    <n v="58"/>
    <s v="Male"/>
    <s v="Sneakers"/>
    <s v="Footwear"/>
    <n v="25"/>
    <s v="Spring"/>
    <s v="Express"/>
    <x v="3"/>
    <s v="Annually"/>
    <n v="0.40032820474611608"/>
    <x v="4"/>
  </r>
  <r>
    <n v="3593"/>
    <n v="61"/>
    <s v="Female"/>
    <s v="Boots"/>
    <s v="Footwear"/>
    <n v="82"/>
    <s v="Spring"/>
    <s v="2-Day Shipping"/>
    <x v="5"/>
    <s v="Fortnightly"/>
    <n v="0.91192834485195184"/>
    <x v="4"/>
  </r>
  <r>
    <n v="2936"/>
    <n v="58"/>
    <s v="Female"/>
    <s v="Sneakers"/>
    <s v="Footwear"/>
    <n v="27"/>
    <s v="Spring"/>
    <s v="Standard"/>
    <x v="5"/>
    <s v="Weekly"/>
    <n v="0.14245722353244961"/>
    <x v="4"/>
  </r>
  <r>
    <n v="3110"/>
    <n v="60"/>
    <s v="Female"/>
    <s v="Jacket"/>
    <s v="Outerwear"/>
    <n v="92"/>
    <s v="Winter"/>
    <s v="Free Shipping"/>
    <x v="4"/>
    <s v="Fortnightly"/>
    <n v="0.72399621274914205"/>
    <x v="4"/>
  </r>
  <r>
    <n v="2241"/>
    <n v="57"/>
    <s v="Male"/>
    <s v="Sandals"/>
    <s v="Footwear"/>
    <n v="71"/>
    <s v="Winter"/>
    <s v="Next Day Air"/>
    <x v="2"/>
    <s v="Every 3 Months"/>
    <n v="0.9107608973508764"/>
    <x v="4"/>
  </r>
  <r>
    <n v="2518"/>
    <n v="64"/>
    <s v="Male"/>
    <s v="Shirt"/>
    <s v="Clothing"/>
    <n v="38"/>
    <s v="Spring"/>
    <s v="Standard"/>
    <x v="5"/>
    <s v="Annually"/>
    <n v="0.10623437617002707"/>
    <x v="4"/>
  </r>
  <r>
    <n v="1002"/>
    <n v="61"/>
    <s v="Male"/>
    <s v="Dress"/>
    <s v="Clothing"/>
    <n v="60"/>
    <s v="Fall"/>
    <s v="Standard"/>
    <x v="2"/>
    <s v="Fortnightly"/>
    <n v="0.39228790741520392"/>
    <x v="4"/>
  </r>
  <r>
    <n v="3271"/>
    <n v="59"/>
    <s v="Female"/>
    <s v="Socks"/>
    <s v="Clothing"/>
    <n v="25"/>
    <s v="Winter"/>
    <s v="Express"/>
    <x v="3"/>
    <s v="Annually"/>
    <n v="0.1145608706023945"/>
    <x v="4"/>
  </r>
  <r>
    <n v="547"/>
    <n v="62"/>
    <s v="Male"/>
    <s v="Hoodie"/>
    <s v="Clothing"/>
    <n v="74"/>
    <s v="Winter"/>
    <s v="Free Shipping"/>
    <x v="5"/>
    <s v="Bi-Weekly"/>
    <n v="0.36604077293671655"/>
    <x v="4"/>
  </r>
  <r>
    <n v="3665"/>
    <n v="63"/>
    <s v="Female"/>
    <s v="Jacket"/>
    <s v="Outerwear"/>
    <n v="68"/>
    <s v="Fall"/>
    <s v="Store Pickup"/>
    <x v="2"/>
    <s v="Fortnightly"/>
    <n v="0.60481396911639274"/>
    <x v="4"/>
  </r>
  <r>
    <n v="1449"/>
    <n v="64"/>
    <s v="Male"/>
    <s v="Boots"/>
    <s v="Footwear"/>
    <n v="95"/>
    <s v="Summer"/>
    <s v="Free Shipping"/>
    <x v="0"/>
    <s v="Every 3 Months"/>
    <n v="0.32279530057605632"/>
    <x v="4"/>
  </r>
  <r>
    <n v="1970"/>
    <n v="64"/>
    <s v="Male"/>
    <s v="Dress"/>
    <s v="Clothing"/>
    <n v="32"/>
    <s v="Winter"/>
    <s v="Next Day Air"/>
    <x v="4"/>
    <s v="Fortnightly"/>
    <n v="5.3402158859501836E-2"/>
    <x v="4"/>
  </r>
  <r>
    <n v="3227"/>
    <n v="57"/>
    <s v="Female"/>
    <s v="Sneakers"/>
    <s v="Footwear"/>
    <n v="71"/>
    <s v="Spring"/>
    <s v="Next Day Air"/>
    <x v="4"/>
    <s v="Fortnightly"/>
    <n v="0.89608676347267546"/>
    <x v="4"/>
  </r>
  <r>
    <n v="1023"/>
    <n v="61"/>
    <s v="Male"/>
    <s v="Handbag"/>
    <s v="Accessories"/>
    <n v="41"/>
    <s v="Winter"/>
    <s v="Store Pickup"/>
    <x v="1"/>
    <s v="Annually"/>
    <n v="0.66473630666493966"/>
    <x v="4"/>
  </r>
  <r>
    <n v="293"/>
    <n v="60"/>
    <s v="Male"/>
    <s v="Shoes"/>
    <s v="Footwear"/>
    <n v="99"/>
    <s v="Spring"/>
    <s v="Free Shipping"/>
    <x v="1"/>
    <s v="Quarterly"/>
    <n v="0.10770285046928874"/>
    <x v="4"/>
  </r>
  <r>
    <n v="3867"/>
    <n v="58"/>
    <s v="Female"/>
    <s v="Hat"/>
    <s v="Accessories"/>
    <n v="32"/>
    <s v="Winter"/>
    <s v="2-Day Shipping"/>
    <x v="0"/>
    <s v="Fortnightly"/>
    <n v="0.85398338194814505"/>
    <x v="4"/>
  </r>
  <r>
    <n v="1309"/>
    <n v="59"/>
    <s v="Male"/>
    <s v="Dress"/>
    <s v="Clothing"/>
    <n v="38"/>
    <s v="Summer"/>
    <s v="Next Day Air"/>
    <x v="0"/>
    <s v="Every 3 Months"/>
    <n v="6.9326526711129266E-2"/>
    <x v="4"/>
  </r>
  <r>
    <n v="2521"/>
    <n v="64"/>
    <s v="Male"/>
    <s v="Jacket"/>
    <s v="Outerwear"/>
    <n v="56"/>
    <s v="Summer"/>
    <s v="Next Day Air"/>
    <x v="1"/>
    <s v="Every 3 Months"/>
    <n v="0.29102317069390793"/>
    <x v="4"/>
  </r>
  <r>
    <n v="124"/>
    <n v="57"/>
    <s v="Male"/>
    <s v="Sweater"/>
    <s v="Clothing"/>
    <n v="89"/>
    <s v="Fall"/>
    <s v="Free Shipping"/>
    <x v="1"/>
    <s v="Weekly"/>
    <n v="0.3596834448509667"/>
    <x v="4"/>
  </r>
  <r>
    <n v="387"/>
    <n v="64"/>
    <s v="Male"/>
    <s v="Jewelry"/>
    <s v="Accessories"/>
    <n v="39"/>
    <s v="Spring"/>
    <s v="Express"/>
    <x v="3"/>
    <s v="Quarterly"/>
    <n v="0.76480759559982203"/>
    <x v="4"/>
  </r>
  <r>
    <n v="2906"/>
    <n v="58"/>
    <s v="Female"/>
    <s v="Sunglasses"/>
    <s v="Accessories"/>
    <n v="53"/>
    <s v="Winter"/>
    <s v="Standard"/>
    <x v="2"/>
    <s v="Fortnightly"/>
    <n v="0.6477421170408254"/>
    <x v="4"/>
  </r>
  <r>
    <n v="1208"/>
    <n v="62"/>
    <s v="Male"/>
    <s v="Boots"/>
    <s v="Footwear"/>
    <n v="90"/>
    <s v="Summer"/>
    <s v="Next Day Air"/>
    <x v="0"/>
    <s v="Every 3 Months"/>
    <n v="0.26431877695030614"/>
    <x v="4"/>
  </r>
  <r>
    <n v="726"/>
    <n v="61"/>
    <s v="Male"/>
    <s v="Hat"/>
    <s v="Accessories"/>
    <n v="61"/>
    <s v="Winter"/>
    <s v="Standard"/>
    <x v="2"/>
    <s v="Fortnightly"/>
    <n v="0.56806500737393284"/>
    <x v="4"/>
  </r>
  <r>
    <n v="3799"/>
    <n v="63"/>
    <s v="Female"/>
    <s v="Jewelry"/>
    <s v="Accessories"/>
    <n v="72"/>
    <s v="Winter"/>
    <s v="Next Day Air"/>
    <x v="0"/>
    <s v="Annually"/>
    <n v="1.6156852482064998E-2"/>
    <x v="4"/>
  </r>
  <r>
    <n v="2591"/>
    <n v="57"/>
    <s v="Male"/>
    <s v="Gloves"/>
    <s v="Accessories"/>
    <n v="66"/>
    <s v="Summer"/>
    <s v="Free Shipping"/>
    <x v="5"/>
    <s v="Annually"/>
    <n v="0.31687438223852815"/>
    <x v="4"/>
  </r>
  <r>
    <n v="2448"/>
    <n v="59"/>
    <s v="Male"/>
    <s v="Pants"/>
    <s v="Clothing"/>
    <n v="47"/>
    <s v="Fall"/>
    <s v="Store Pickup"/>
    <x v="5"/>
    <s v="Fortnightly"/>
    <n v="0.23305340543156017"/>
    <x v="4"/>
  </r>
  <r>
    <n v="573"/>
    <n v="56"/>
    <s v="Male"/>
    <s v="Scarf"/>
    <s v="Accessories"/>
    <n v="97"/>
    <s v="Summer"/>
    <s v="Next Day Air"/>
    <x v="4"/>
    <s v="Annually"/>
    <n v="0.35188864381372409"/>
    <x v="4"/>
  </r>
  <r>
    <n v="890"/>
    <n v="59"/>
    <s v="Male"/>
    <s v="Belt"/>
    <s v="Accessories"/>
    <n v="84"/>
    <s v="Fall"/>
    <s v="Free Shipping"/>
    <x v="5"/>
    <s v="Weekly"/>
    <n v="7.9787310589751748E-3"/>
    <x v="4"/>
  </r>
  <r>
    <n v="3491"/>
    <n v="62"/>
    <s v="Female"/>
    <s v="Boots"/>
    <s v="Footwear"/>
    <n v="82"/>
    <s v="Spring"/>
    <s v="Store Pickup"/>
    <x v="0"/>
    <s v="Quarterly"/>
    <n v="0.62179469890728323"/>
    <x v="4"/>
  </r>
  <r>
    <n v="328"/>
    <n v="61"/>
    <s v="Male"/>
    <s v="Coat"/>
    <s v="Outerwear"/>
    <n v="42"/>
    <s v="Summer"/>
    <s v="Free Shipping"/>
    <x v="3"/>
    <s v="Weekly"/>
    <n v="0.39307671507452968"/>
    <x v="4"/>
  </r>
  <r>
    <n v="1876"/>
    <n v="63"/>
    <s v="Male"/>
    <s v="Boots"/>
    <s v="Footwear"/>
    <n v="71"/>
    <s v="Winter"/>
    <s v="Next Day Air"/>
    <x v="0"/>
    <s v="Quarterly"/>
    <n v="0.24826766527630939"/>
    <x v="4"/>
  </r>
  <r>
    <n v="1229"/>
    <n v="55"/>
    <s v="Male"/>
    <s v="Jacket"/>
    <s v="Outerwear"/>
    <n v="55"/>
    <s v="Winter"/>
    <s v="Express"/>
    <x v="1"/>
    <s v="Annually"/>
    <n v="0.96620454510090359"/>
    <x v="4"/>
  </r>
  <r>
    <n v="2648"/>
    <n v="60"/>
    <s v="Male"/>
    <s v="Shoes"/>
    <s v="Footwear"/>
    <n v="58"/>
    <s v="Summer"/>
    <s v="2-Day Shipping"/>
    <x v="2"/>
    <s v="Annually"/>
    <n v="0.67170053454882173"/>
    <x v="4"/>
  </r>
  <r>
    <n v="1845"/>
    <n v="60"/>
    <s v="Male"/>
    <s v="Shorts"/>
    <s v="Clothing"/>
    <n v="26"/>
    <s v="Spring"/>
    <s v="2-Day Shipping"/>
    <x v="0"/>
    <s v="Annually"/>
    <n v="0.46021146226931808"/>
    <x v="4"/>
  </r>
  <r>
    <n v="3220"/>
    <n v="57"/>
    <s v="Female"/>
    <s v="Coat"/>
    <s v="Outerwear"/>
    <n v="40"/>
    <s v="Summer"/>
    <s v="2-Day Shipping"/>
    <x v="0"/>
    <s v="Weekly"/>
    <n v="0.21731874541818819"/>
    <x v="4"/>
  </r>
  <r>
    <n v="2244"/>
    <n v="56"/>
    <s v="Male"/>
    <s v="Shirt"/>
    <s v="Clothing"/>
    <n v="21"/>
    <s v="Winter"/>
    <s v="2-Day Shipping"/>
    <x v="2"/>
    <s v="Annually"/>
    <n v="0.12026015567105575"/>
    <x v="4"/>
  </r>
  <r>
    <n v="2907"/>
    <n v="58"/>
    <s v="Female"/>
    <s v="Coat"/>
    <s v="Outerwear"/>
    <n v="27"/>
    <s v="Spring"/>
    <s v="Standard"/>
    <x v="5"/>
    <s v="Annually"/>
    <n v="0.2061474116548252"/>
    <x v="4"/>
  </r>
  <r>
    <n v="1063"/>
    <n v="59"/>
    <s v="Male"/>
    <s v="Boots"/>
    <s v="Footwear"/>
    <n v="75"/>
    <s v="Fall"/>
    <s v="Next Day Air"/>
    <x v="2"/>
    <s v="Every 3 Months"/>
    <n v="0.87081900852676197"/>
    <x v="4"/>
  </r>
  <r>
    <n v="1426"/>
    <n v="59"/>
    <s v="Male"/>
    <s v="Coat"/>
    <s v="Outerwear"/>
    <n v="40"/>
    <s v="Winter"/>
    <s v="Next Day Air"/>
    <x v="0"/>
    <s v="Annually"/>
    <n v="0.77538918147309166"/>
    <x v="4"/>
  </r>
  <r>
    <n v="1140"/>
    <n v="58"/>
    <s v="Male"/>
    <s v="Coat"/>
    <s v="Outerwear"/>
    <n v="53"/>
    <s v="Spring"/>
    <s v="Standard"/>
    <x v="2"/>
    <s v="Bi-Weekly"/>
    <n v="0.17173972752230271"/>
    <x v="4"/>
  </r>
  <r>
    <n v="2249"/>
    <n v="63"/>
    <s v="Male"/>
    <s v="T-shirt"/>
    <s v="Clothing"/>
    <n v="66"/>
    <s v="Winter"/>
    <s v="Free Shipping"/>
    <x v="3"/>
    <s v="Fortnightly"/>
    <n v="0.17205587794735577"/>
    <x v="4"/>
  </r>
  <r>
    <n v="2314"/>
    <n v="64"/>
    <s v="Male"/>
    <s v="Dress"/>
    <s v="Clothing"/>
    <n v="31"/>
    <s v="Summer"/>
    <s v="Next Day Air"/>
    <x v="4"/>
    <s v="Fortnightly"/>
    <n v="2.849407690418615E-2"/>
    <x v="4"/>
  </r>
  <r>
    <n v="1680"/>
    <n v="60"/>
    <s v="Male"/>
    <s v="Dress"/>
    <s v="Clothing"/>
    <n v="52"/>
    <s v="Fall"/>
    <s v="Next Day Air"/>
    <x v="2"/>
    <s v="Bi-Weekly"/>
    <n v="0.68952285456862417"/>
    <x v="4"/>
  </r>
  <r>
    <n v="3844"/>
    <n v="64"/>
    <s v="Female"/>
    <s v="Hat"/>
    <s v="Accessories"/>
    <n v="71"/>
    <s v="Winter"/>
    <s v="Free Shipping"/>
    <x v="5"/>
    <s v="Every 3 Months"/>
    <n v="0.40805796967666152"/>
    <x v="4"/>
  </r>
  <r>
    <n v="2831"/>
    <n v="63"/>
    <s v="Female"/>
    <s v="Skirt"/>
    <s v="Clothing"/>
    <n v="90"/>
    <s v="Spring"/>
    <s v="Store Pickup"/>
    <x v="5"/>
    <s v="Every 3 Months"/>
    <n v="9.3635404452461879E-2"/>
    <x v="4"/>
  </r>
  <r>
    <n v="1807"/>
    <n v="58"/>
    <s v="Male"/>
    <s v="Handbag"/>
    <s v="Accessories"/>
    <n v="67"/>
    <s v="Fall"/>
    <s v="Standard"/>
    <x v="5"/>
    <s v="Annually"/>
    <n v="0.40643616975077679"/>
    <x v="4"/>
  </r>
  <r>
    <n v="31"/>
    <n v="57"/>
    <s v="Male"/>
    <s v="Jewelry"/>
    <s v="Accessories"/>
    <n v="31"/>
    <s v="Winter"/>
    <s v="Standard"/>
    <x v="0"/>
    <s v="Monthly"/>
    <n v="0.83818981927021263"/>
    <x v="4"/>
  </r>
  <r>
    <n v="1651"/>
    <n v="60"/>
    <s v="Male"/>
    <s v="Scarf"/>
    <s v="Accessories"/>
    <n v="36"/>
    <s v="Winter"/>
    <s v="Next Day Air"/>
    <x v="0"/>
    <s v="Fortnightly"/>
    <n v="0.77008115155190193"/>
    <x v="4"/>
  </r>
  <r>
    <n v="2461"/>
    <n v="58"/>
    <s v="Male"/>
    <s v="Jeans"/>
    <s v="Clothing"/>
    <n v="36"/>
    <s v="Winter"/>
    <s v="Store Pickup"/>
    <x v="0"/>
    <s v="Annually"/>
    <n v="0.97076327081387193"/>
    <x v="4"/>
  </r>
  <r>
    <n v="3775"/>
    <n v="57"/>
    <s v="Female"/>
    <s v="Gloves"/>
    <s v="Accessories"/>
    <n v="83"/>
    <s v="Winter"/>
    <s v="Standard"/>
    <x v="3"/>
    <s v="Fortnightly"/>
    <n v="0.19434362352051437"/>
    <x v="4"/>
  </r>
  <r>
    <n v="3768"/>
    <n v="59"/>
    <s v="Female"/>
    <s v="Shorts"/>
    <s v="Clothing"/>
    <n v="51"/>
    <s v="Summer"/>
    <s v="Free Shipping"/>
    <x v="4"/>
    <s v="Fortnightly"/>
    <n v="0.87361182525137226"/>
    <x v="4"/>
  </r>
  <r>
    <n v="1182"/>
    <n v="61"/>
    <s v="Male"/>
    <s v="Shorts"/>
    <s v="Clothing"/>
    <n v="96"/>
    <s v="Summer"/>
    <s v="Free Shipping"/>
    <x v="4"/>
    <s v="Quarterly"/>
    <n v="0.22799507932520724"/>
    <x v="4"/>
  </r>
  <r>
    <n v="1398"/>
    <n v="55"/>
    <s v="Male"/>
    <s v="Sunglasses"/>
    <s v="Accessories"/>
    <n v="67"/>
    <s v="Summer"/>
    <s v="Store Pickup"/>
    <x v="3"/>
    <s v="Annually"/>
    <n v="0.89964638228074933"/>
    <x v="4"/>
  </r>
  <r>
    <n v="3314"/>
    <n v="55"/>
    <s v="Female"/>
    <s v="Hat"/>
    <s v="Accessories"/>
    <n v="30"/>
    <s v="Fall"/>
    <s v="Express"/>
    <x v="0"/>
    <s v="Monthly"/>
    <n v="0.80941515541791165"/>
    <x v="4"/>
  </r>
  <r>
    <n v="1532"/>
    <n v="63"/>
    <s v="Male"/>
    <s v="Backpack"/>
    <s v="Accessories"/>
    <n v="83"/>
    <s v="Spring"/>
    <s v="Next Day Air"/>
    <x v="3"/>
    <s v="Bi-Weekly"/>
    <n v="0.24407966278561422"/>
    <x v="4"/>
  </r>
  <r>
    <n v="1439"/>
    <n v="58"/>
    <s v="Male"/>
    <s v="Coat"/>
    <s v="Outerwear"/>
    <n v="38"/>
    <s v="Spring"/>
    <s v="Standard"/>
    <x v="2"/>
    <s v="Monthly"/>
    <n v="0.34571640983713303"/>
    <x v="4"/>
  </r>
  <r>
    <n v="3576"/>
    <n v="61"/>
    <s v="Female"/>
    <s v="Coat"/>
    <s v="Outerwear"/>
    <n v="95"/>
    <s v="Fall"/>
    <s v="Express"/>
    <x v="5"/>
    <s v="Bi-Weekly"/>
    <n v="0.41599404438153909"/>
    <x v="4"/>
  </r>
  <r>
    <n v="3833"/>
    <n v="64"/>
    <s v="Female"/>
    <s v="Boots"/>
    <s v="Footwear"/>
    <n v="38"/>
    <s v="Winter"/>
    <s v="2-Day Shipping"/>
    <x v="1"/>
    <s v="Weekly"/>
    <n v="0.23206792966399314"/>
    <x v="4"/>
  </r>
  <r>
    <n v="1792"/>
    <n v="62"/>
    <s v="Male"/>
    <s v="Jeans"/>
    <s v="Clothing"/>
    <n v="98"/>
    <s v="Winter"/>
    <s v="Store Pickup"/>
    <x v="1"/>
    <s v="Annually"/>
    <n v="6.6287854516585032E-2"/>
    <x v="4"/>
  </r>
  <r>
    <n v="1482"/>
    <n v="64"/>
    <s v="Male"/>
    <s v="Skirt"/>
    <s v="Clothing"/>
    <n v="33"/>
    <s v="Spring"/>
    <s v="Standard"/>
    <x v="3"/>
    <s v="Quarterly"/>
    <n v="0.34951502922723943"/>
    <x v="4"/>
  </r>
  <r>
    <n v="1594"/>
    <n v="61"/>
    <s v="Male"/>
    <s v="Dress"/>
    <s v="Clothing"/>
    <n v="95"/>
    <s v="Spring"/>
    <s v="2-Day Shipping"/>
    <x v="4"/>
    <s v="Monthly"/>
    <n v="0.25574173799285593"/>
    <x v="4"/>
  </r>
  <r>
    <n v="3531"/>
    <n v="62"/>
    <s v="Female"/>
    <s v="Sunglasses"/>
    <s v="Accessories"/>
    <n v="45"/>
    <s v="Spring"/>
    <s v="Express"/>
    <x v="3"/>
    <s v="Weekly"/>
    <n v="0.80135023254412696"/>
    <x v="4"/>
  </r>
  <r>
    <n v="2201"/>
    <n v="60"/>
    <s v="Male"/>
    <s v="Gloves"/>
    <s v="Accessories"/>
    <n v="51"/>
    <s v="Summer"/>
    <s v="Next Day Air"/>
    <x v="2"/>
    <s v="Every 3 Months"/>
    <n v="0.20052884657565284"/>
    <x v="4"/>
  </r>
  <r>
    <n v="3711"/>
    <n v="60"/>
    <s v="Female"/>
    <s v="Jewelry"/>
    <s v="Accessories"/>
    <n v="40"/>
    <s v="Summer"/>
    <s v="2-Day Shipping"/>
    <x v="4"/>
    <s v="Fortnightly"/>
    <n v="0.9003161313593937"/>
    <x v="4"/>
  </r>
  <r>
    <n v="2726"/>
    <n v="64"/>
    <s v="Female"/>
    <s v="Backpack"/>
    <s v="Accessories"/>
    <n v="99"/>
    <s v="Summer"/>
    <s v="Free Shipping"/>
    <x v="2"/>
    <s v="Annually"/>
    <n v="0.37252227375668123"/>
    <x v="4"/>
  </r>
  <r>
    <n v="141"/>
    <n v="63"/>
    <s v="Male"/>
    <s v="Shirt"/>
    <s v="Clothing"/>
    <n v="28"/>
    <s v="Fall"/>
    <s v="2-Day Shipping"/>
    <x v="0"/>
    <s v="Weekly"/>
    <n v="0.91955827997422501"/>
    <x v="4"/>
  </r>
  <r>
    <n v="504"/>
    <n v="55"/>
    <s v="Male"/>
    <s v="Shoes"/>
    <s v="Footwear"/>
    <n v="24"/>
    <s v="Summer"/>
    <s v="Next Day Air"/>
    <x v="4"/>
    <s v="Quarterly"/>
    <n v="0.25834758014687431"/>
    <x v="4"/>
  </r>
  <r>
    <n v="3260"/>
    <n v="57"/>
    <s v="Female"/>
    <s v="Hat"/>
    <s v="Accessories"/>
    <n v="95"/>
    <s v="Fall"/>
    <s v="2-Day Shipping"/>
    <x v="2"/>
    <s v="Every 3 Months"/>
    <n v="0.23837124025086942"/>
    <x v="4"/>
  </r>
  <r>
    <n v="1321"/>
    <n v="56"/>
    <s v="Male"/>
    <s v="Hat"/>
    <s v="Accessories"/>
    <n v="31"/>
    <s v="Fall"/>
    <s v="Free Shipping"/>
    <x v="2"/>
    <s v="Annually"/>
    <n v="0.86292378815189186"/>
    <x v="4"/>
  </r>
  <r>
    <n v="28"/>
    <n v="56"/>
    <s v="Male"/>
    <s v="Shorts"/>
    <s v="Clothing"/>
    <n v="56"/>
    <s v="Summer"/>
    <s v="Next Day Air"/>
    <x v="4"/>
    <s v="Every 3 Months"/>
    <n v="0.32711533704923745"/>
    <x v="4"/>
  </r>
  <r>
    <n v="1373"/>
    <n v="64"/>
    <s v="Male"/>
    <s v="Blouse"/>
    <s v="Clothing"/>
    <n v="61"/>
    <s v="Fall"/>
    <s v="2-Day Shipping"/>
    <x v="3"/>
    <s v="Bi-Weekly"/>
    <n v="0.49720355599637844"/>
    <x v="4"/>
  </r>
  <r>
    <n v="653"/>
    <n v="64"/>
    <s v="Male"/>
    <s v="Sunglasses"/>
    <s v="Accessories"/>
    <n v="27"/>
    <s v="Winter"/>
    <s v="Free Shipping"/>
    <x v="5"/>
    <s v="Weekly"/>
    <n v="5.1311556168947003E-3"/>
    <x v="4"/>
  </r>
  <r>
    <n v="2879"/>
    <n v="63"/>
    <s v="Female"/>
    <s v="Dress"/>
    <s v="Clothing"/>
    <n v="86"/>
    <s v="Summer"/>
    <s v="Next Day Air"/>
    <x v="4"/>
    <s v="Annually"/>
    <n v="0.64635889945799418"/>
    <x v="4"/>
  </r>
  <r>
    <n v="614"/>
    <n v="61"/>
    <s v="Male"/>
    <s v="Coat"/>
    <s v="Outerwear"/>
    <n v="51"/>
    <s v="Fall"/>
    <s v="Standard"/>
    <x v="1"/>
    <s v="Bi-Weekly"/>
    <n v="0.62951896866807955"/>
    <x v="4"/>
  </r>
  <r>
    <n v="820"/>
    <n v="55"/>
    <s v="Male"/>
    <s v="Sunglasses"/>
    <s v="Accessories"/>
    <n v="36"/>
    <s v="Winter"/>
    <s v="Next Day Air"/>
    <x v="2"/>
    <s v="Quarterly"/>
    <n v="0.91971235364216464"/>
    <x v="4"/>
  </r>
  <r>
    <n v="3067"/>
    <n v="58"/>
    <s v="Female"/>
    <s v="Skirt"/>
    <s v="Clothing"/>
    <n v="48"/>
    <s v="Summer"/>
    <s v="Free Shipping"/>
    <x v="5"/>
    <s v="Every 3 Months"/>
    <n v="0.70094329124555688"/>
    <x v="4"/>
  </r>
  <r>
    <n v="2525"/>
    <n v="60"/>
    <s v="Male"/>
    <s v="Coat"/>
    <s v="Outerwear"/>
    <n v="59"/>
    <s v="Spring"/>
    <s v="Express"/>
    <x v="0"/>
    <s v="Quarterly"/>
    <n v="0.45829237996914085"/>
    <x v="4"/>
  </r>
  <r>
    <n v="3543"/>
    <n v="62"/>
    <s v="Female"/>
    <s v="Coat"/>
    <s v="Outerwear"/>
    <n v="28"/>
    <s v="Spring"/>
    <s v="Express"/>
    <x v="5"/>
    <s v="Weekly"/>
    <n v="0.95017986076886596"/>
    <x v="4"/>
  </r>
  <r>
    <n v="2553"/>
    <n v="61"/>
    <s v="Male"/>
    <s v="Belt"/>
    <s v="Accessories"/>
    <n v="48"/>
    <s v="Spring"/>
    <s v="2-Day Shipping"/>
    <x v="0"/>
    <s v="Annually"/>
    <n v="0.46337806440621221"/>
    <x v="4"/>
  </r>
  <r>
    <n v="2344"/>
    <n v="58"/>
    <s v="Male"/>
    <s v="Socks"/>
    <s v="Clothing"/>
    <n v="49"/>
    <s v="Summer"/>
    <s v="2-Day Shipping"/>
    <x v="3"/>
    <s v="Monthly"/>
    <n v="0.16127005354695334"/>
    <x v="4"/>
  </r>
  <r>
    <n v="3210"/>
    <n v="64"/>
    <s v="Female"/>
    <s v="Shoes"/>
    <s v="Footwear"/>
    <n v="31"/>
    <s v="Fall"/>
    <s v="Standard"/>
    <x v="2"/>
    <s v="Annually"/>
    <n v="0.87681864092897965"/>
    <x v="4"/>
  </r>
  <r>
    <n v="3407"/>
    <n v="57"/>
    <s v="Female"/>
    <s v="Sweater"/>
    <s v="Clothing"/>
    <n v="79"/>
    <s v="Spring"/>
    <s v="Store Pickup"/>
    <x v="5"/>
    <s v="Quarterly"/>
    <n v="0.69279318078340058"/>
    <x v="4"/>
  </r>
  <r>
    <n v="1647"/>
    <n v="58"/>
    <s v="Male"/>
    <s v="Handbag"/>
    <s v="Accessories"/>
    <n v="77"/>
    <s v="Summer"/>
    <s v="Standard"/>
    <x v="4"/>
    <s v="Every 3 Months"/>
    <n v="0.77956721392564854"/>
    <x v="4"/>
  </r>
  <r>
    <n v="179"/>
    <n v="61"/>
    <s v="Male"/>
    <s v="Skirt"/>
    <s v="Clothing"/>
    <n v="43"/>
    <s v="Fall"/>
    <s v="2-Day Shipping"/>
    <x v="3"/>
    <s v="Quarterly"/>
    <n v="0.24504645982214091"/>
    <x v="4"/>
  </r>
  <r>
    <n v="311"/>
    <n v="56"/>
    <s v="Male"/>
    <s v="Pants"/>
    <s v="Clothing"/>
    <n v="85"/>
    <s v="Winter"/>
    <s v="Standard"/>
    <x v="1"/>
    <s v="Fortnightly"/>
    <n v="0.48340745580468758"/>
    <x v="4"/>
  </r>
  <r>
    <n v="750"/>
    <n v="56"/>
    <s v="Male"/>
    <s v="Scarf"/>
    <s v="Accessories"/>
    <n v="71"/>
    <s v="Winter"/>
    <s v="Standard"/>
    <x v="2"/>
    <s v="Quarterly"/>
    <n v="0.59707911623681809"/>
    <x v="4"/>
  </r>
  <r>
    <n v="460"/>
    <n v="63"/>
    <s v="Male"/>
    <s v="Hat"/>
    <s v="Accessories"/>
    <n v="30"/>
    <s v="Winter"/>
    <s v="Standard"/>
    <x v="3"/>
    <s v="Fortnightly"/>
    <n v="0.34703326224178277"/>
    <x v="4"/>
  </r>
  <r>
    <n v="180"/>
    <n v="64"/>
    <s v="Male"/>
    <s v="Boots"/>
    <s v="Footwear"/>
    <n v="31"/>
    <s v="Fall"/>
    <s v="Store Pickup"/>
    <x v="4"/>
    <s v="Fortnightly"/>
    <n v="0.90017673575941559"/>
    <x v="4"/>
  </r>
  <r>
    <n v="3530"/>
    <n v="55"/>
    <s v="Female"/>
    <s v="T-shirt"/>
    <s v="Clothing"/>
    <n v="20"/>
    <s v="Winter"/>
    <s v="Next Day Air"/>
    <x v="4"/>
    <s v="Weekly"/>
    <n v="0.61291479010944727"/>
    <x v="4"/>
  </r>
  <r>
    <n v="646"/>
    <n v="62"/>
    <s v="Male"/>
    <s v="Hoodie"/>
    <s v="Clothing"/>
    <n v="42"/>
    <s v="Summer"/>
    <s v="Express"/>
    <x v="5"/>
    <s v="Bi-Weekly"/>
    <n v="0.51766851654751367"/>
    <x v="4"/>
  </r>
  <r>
    <n v="2332"/>
    <n v="61"/>
    <s v="Male"/>
    <s v="Scarf"/>
    <s v="Accessories"/>
    <n v="77"/>
    <s v="Spring"/>
    <s v="2-Day Shipping"/>
    <x v="0"/>
    <s v="Bi-Weekly"/>
    <n v="0.51026923056864126"/>
    <x v="4"/>
  </r>
  <r>
    <n v="757"/>
    <n v="62"/>
    <s v="Male"/>
    <s v="Belt"/>
    <s v="Accessories"/>
    <n v="99"/>
    <s v="Summer"/>
    <s v="Standard"/>
    <x v="1"/>
    <s v="Fortnightly"/>
    <n v="0.38105267943285881"/>
    <x v="4"/>
  </r>
  <r>
    <n v="2697"/>
    <n v="57"/>
    <s v="Female"/>
    <s v="Coat"/>
    <s v="Outerwear"/>
    <n v="20"/>
    <s v="Spring"/>
    <s v="Free Shipping"/>
    <x v="2"/>
    <s v="Monthly"/>
    <n v="0.78461577356847079"/>
    <x v="4"/>
  </r>
  <r>
    <n v="1390"/>
    <n v="59"/>
    <s v="Male"/>
    <s v="Scarf"/>
    <s v="Accessories"/>
    <n v="72"/>
    <s v="Fall"/>
    <s v="Store Pickup"/>
    <x v="2"/>
    <s v="Fortnightly"/>
    <n v="0.27488676682726387"/>
    <x v="4"/>
  </r>
  <r>
    <n v="357"/>
    <n v="56"/>
    <s v="Male"/>
    <s v="Pants"/>
    <s v="Clothing"/>
    <n v="80"/>
    <s v="Spring"/>
    <s v="Standard"/>
    <x v="1"/>
    <s v="Weekly"/>
    <n v="0.23525222023541559"/>
    <x v="4"/>
  </r>
  <r>
    <n v="554"/>
    <n v="63"/>
    <s v="Male"/>
    <s v="Sunglasses"/>
    <s v="Accessories"/>
    <n v="59"/>
    <s v="Winter"/>
    <s v="Express"/>
    <x v="0"/>
    <s v="Quarterly"/>
    <n v="0.60600204819179671"/>
    <x v="4"/>
  </r>
  <r>
    <n v="199"/>
    <n v="57"/>
    <s v="Male"/>
    <s v="Jewelry"/>
    <s v="Accessories"/>
    <n v="45"/>
    <s v="Winter"/>
    <s v="Standard"/>
    <x v="0"/>
    <s v="Fortnightly"/>
    <n v="6.752833207230613E-2"/>
    <x v="4"/>
  </r>
  <r>
    <n v="698"/>
    <n v="61"/>
    <s v="Male"/>
    <s v="Scarf"/>
    <s v="Accessories"/>
    <n v="63"/>
    <s v="Summer"/>
    <s v="Free Shipping"/>
    <x v="2"/>
    <s v="Quarterly"/>
    <n v="0.66225600446313304"/>
    <x v="4"/>
  </r>
  <r>
    <n v="1856"/>
    <n v="60"/>
    <s v="Male"/>
    <s v="Shirt"/>
    <s v="Clothing"/>
    <n v="76"/>
    <s v="Spring"/>
    <s v="Standard"/>
    <x v="1"/>
    <s v="Annually"/>
    <n v="7.7361899088335129E-4"/>
    <x v="4"/>
  </r>
  <r>
    <n v="3865"/>
    <n v="55"/>
    <s v="Female"/>
    <s v="T-shirt"/>
    <s v="Clothing"/>
    <n v="99"/>
    <s v="Winter"/>
    <s v="Express"/>
    <x v="2"/>
    <s v="Fortnightly"/>
    <n v="0.97830463664026557"/>
    <x v="4"/>
  </r>
  <r>
    <n v="3307"/>
    <n v="63"/>
    <s v="Female"/>
    <s v="Jacket"/>
    <s v="Outerwear"/>
    <n v="39"/>
    <s v="Summer"/>
    <s v="Store Pickup"/>
    <x v="5"/>
    <s v="Fortnightly"/>
    <n v="0.84188512130174098"/>
    <x v="4"/>
  </r>
  <r>
    <n v="3836"/>
    <n v="58"/>
    <s v="Female"/>
    <s v="Sandals"/>
    <s v="Footwear"/>
    <n v="58"/>
    <s v="Winter"/>
    <s v="Express"/>
    <x v="3"/>
    <s v="Bi-Weekly"/>
    <n v="0.19244790306124193"/>
    <x v="4"/>
  </r>
  <r>
    <n v="2917"/>
    <n v="62"/>
    <s v="Female"/>
    <s v="Shorts"/>
    <s v="Clothing"/>
    <n v="66"/>
    <s v="Winter"/>
    <s v="Express"/>
    <x v="0"/>
    <s v="Bi-Weekly"/>
    <n v="0.67844646419282484"/>
    <x v="4"/>
  </r>
  <r>
    <n v="2920"/>
    <n v="64"/>
    <s v="Female"/>
    <s v="Shoes"/>
    <s v="Footwear"/>
    <n v="67"/>
    <s v="Winter"/>
    <s v="Standard"/>
    <x v="2"/>
    <s v="Monthly"/>
    <n v="0.58421385348002908"/>
    <x v="4"/>
  </r>
  <r>
    <n v="2300"/>
    <n v="64"/>
    <s v="Male"/>
    <s v="Coat"/>
    <s v="Outerwear"/>
    <n v="57"/>
    <s v="Summer"/>
    <s v="Store Pickup"/>
    <x v="0"/>
    <s v="Every 3 Months"/>
    <n v="0.12220109236053123"/>
    <x v="4"/>
  </r>
  <r>
    <n v="463"/>
    <n v="59"/>
    <s v="Male"/>
    <s v="Jacket"/>
    <s v="Outerwear"/>
    <n v="81"/>
    <s v="Fall"/>
    <s v="Express"/>
    <x v="5"/>
    <s v="Every 3 Months"/>
    <n v="0.61488542997110651"/>
    <x v="4"/>
  </r>
  <r>
    <n v="1168"/>
    <n v="60"/>
    <s v="Male"/>
    <s v="Socks"/>
    <s v="Clothing"/>
    <n v="83"/>
    <s v="Summer"/>
    <s v="Free Shipping"/>
    <x v="3"/>
    <s v="Quarterly"/>
    <n v="0.4499849202003422"/>
    <x v="4"/>
  </r>
  <r>
    <n v="2896"/>
    <n v="56"/>
    <s v="Female"/>
    <s v="Hoodie"/>
    <s v="Clothing"/>
    <n v="86"/>
    <s v="Summer"/>
    <s v="Standard"/>
    <x v="4"/>
    <s v="Monthly"/>
    <n v="0.89472802657888661"/>
    <x v="4"/>
  </r>
  <r>
    <n v="1880"/>
    <n v="56"/>
    <s v="Male"/>
    <s v="T-shirt"/>
    <s v="Clothing"/>
    <n v="33"/>
    <s v="Spring"/>
    <s v="Express"/>
    <x v="1"/>
    <s v="Bi-Weekly"/>
    <n v="0.52427667825938717"/>
    <x v="4"/>
  </r>
  <r>
    <n v="2129"/>
    <n v="62"/>
    <s v="Male"/>
    <s v="Coat"/>
    <s v="Outerwear"/>
    <n v="47"/>
    <s v="Fall"/>
    <s v="2-Day Shipping"/>
    <x v="3"/>
    <s v="Weekly"/>
    <n v="0.13539566157537319"/>
    <x v="4"/>
  </r>
  <r>
    <n v="2120"/>
    <n v="58"/>
    <s v="Male"/>
    <s v="Jewelry"/>
    <s v="Accessories"/>
    <n v="57"/>
    <s v="Spring"/>
    <s v="Store Pickup"/>
    <x v="5"/>
    <s v="Bi-Weekly"/>
    <n v="0.77689357724031793"/>
    <x v="4"/>
  </r>
  <r>
    <n v="367"/>
    <n v="64"/>
    <s v="Male"/>
    <s v="Socks"/>
    <s v="Clothing"/>
    <n v="36"/>
    <s v="Spring"/>
    <s v="Store Pickup"/>
    <x v="5"/>
    <s v="Fortnightly"/>
    <n v="0.32083760211932133"/>
    <x v="4"/>
  </r>
  <r>
    <n v="2766"/>
    <n v="64"/>
    <s v="Female"/>
    <s v="Gloves"/>
    <s v="Accessories"/>
    <n v="70"/>
    <s v="Summer"/>
    <s v="2-Day Shipping"/>
    <x v="0"/>
    <s v="Quarterly"/>
    <n v="0.25283568266785961"/>
    <x v="4"/>
  </r>
  <r>
    <n v="2351"/>
    <n v="57"/>
    <s v="Male"/>
    <s v="Shoes"/>
    <s v="Footwear"/>
    <n v="26"/>
    <s v="Winter"/>
    <s v="Free Shipping"/>
    <x v="1"/>
    <s v="Annually"/>
    <n v="0.9697487403992201"/>
    <x v="4"/>
  </r>
  <r>
    <n v="366"/>
    <n v="55"/>
    <s v="Male"/>
    <s v="Gloves"/>
    <s v="Accessories"/>
    <n v="88"/>
    <s v="Summer"/>
    <s v="Standard"/>
    <x v="3"/>
    <s v="Quarterly"/>
    <n v="7.0169903044005943E-2"/>
    <x v="4"/>
  </r>
  <r>
    <n v="2614"/>
    <n v="58"/>
    <s v="Male"/>
    <s v="Gloves"/>
    <s v="Accessories"/>
    <n v="88"/>
    <s v="Fall"/>
    <s v="Express"/>
    <x v="4"/>
    <s v="Monthly"/>
    <n v="2.0950813228374665E-2"/>
    <x v="4"/>
  </r>
  <r>
    <n v="3122"/>
    <n v="63"/>
    <s v="Female"/>
    <s v="Hoodie"/>
    <s v="Clothing"/>
    <n v="38"/>
    <s v="Fall"/>
    <s v="Standard"/>
    <x v="5"/>
    <s v="Weekly"/>
    <n v="0.4105204373371838"/>
    <x v="4"/>
  </r>
  <r>
    <n v="1242"/>
    <n v="58"/>
    <s v="Male"/>
    <s v="Hoodie"/>
    <s v="Clothing"/>
    <n v="51"/>
    <s v="Winter"/>
    <s v="Express"/>
    <x v="0"/>
    <s v="Weekly"/>
    <n v="0.10422155269562372"/>
    <x v="4"/>
  </r>
  <r>
    <n v="47"/>
    <n v="57"/>
    <s v="Male"/>
    <s v="Shirt"/>
    <s v="Clothing"/>
    <n v="43"/>
    <s v="Summer"/>
    <s v="Store Pickup"/>
    <x v="1"/>
    <s v="Quarterly"/>
    <n v="0.54666990214678279"/>
    <x v="4"/>
  </r>
  <r>
    <n v="3879"/>
    <n v="60"/>
    <s v="Female"/>
    <s v="Hat"/>
    <s v="Accessories"/>
    <n v="42"/>
    <s v="Summer"/>
    <s v="2-Day Shipping"/>
    <x v="0"/>
    <s v="Annually"/>
    <n v="0.83978065582428463"/>
    <x v="4"/>
  </r>
  <r>
    <n v="2433"/>
    <n v="59"/>
    <s v="Male"/>
    <s v="Jacket"/>
    <s v="Outerwear"/>
    <n v="66"/>
    <s v="Winter"/>
    <s v="Store Pickup"/>
    <x v="5"/>
    <s v="Monthly"/>
    <n v="2.4937966721158222E-2"/>
    <x v="4"/>
  </r>
  <r>
    <n v="1531"/>
    <n v="59"/>
    <s v="Male"/>
    <s v="Coat"/>
    <s v="Outerwear"/>
    <n v="21"/>
    <s v="Spring"/>
    <s v="Next Day Air"/>
    <x v="4"/>
    <s v="Quarterly"/>
    <n v="0.32087971792412751"/>
    <x v="4"/>
  </r>
  <r>
    <n v="3679"/>
    <n v="56"/>
    <s v="Female"/>
    <s v="Shirt"/>
    <s v="Clothing"/>
    <n v="45"/>
    <s v="Fall"/>
    <s v="Standard"/>
    <x v="4"/>
    <s v="Fortnightly"/>
    <n v="7.6589689550162321E-2"/>
    <x v="4"/>
  </r>
  <r>
    <n v="1444"/>
    <n v="58"/>
    <s v="Male"/>
    <s v="Sandals"/>
    <s v="Footwear"/>
    <n v="47"/>
    <s v="Fall"/>
    <s v="Next Day Air"/>
    <x v="1"/>
    <s v="Monthly"/>
    <n v="0.54954572128327761"/>
    <x v="4"/>
  </r>
  <r>
    <n v="3767"/>
    <n v="62"/>
    <s v="Female"/>
    <s v="Handbag"/>
    <s v="Accessories"/>
    <n v="59"/>
    <s v="Fall"/>
    <s v="Next Day Air"/>
    <x v="2"/>
    <s v="Annually"/>
    <n v="5.1522895226236765E-2"/>
    <x v="4"/>
  </r>
  <r>
    <n v="268"/>
    <n v="64"/>
    <s v="Male"/>
    <s v="Sweater"/>
    <s v="Clothing"/>
    <n v="54"/>
    <s v="Spring"/>
    <s v="2-Day Shipping"/>
    <x v="5"/>
    <s v="Annually"/>
    <n v="0.25449435278161003"/>
    <x v="4"/>
  </r>
  <r>
    <n v="556"/>
    <n v="63"/>
    <s v="Male"/>
    <s v="Gloves"/>
    <s v="Accessories"/>
    <n v="57"/>
    <s v="Fall"/>
    <s v="Express"/>
    <x v="5"/>
    <s v="Annually"/>
    <n v="0.73845804290797901"/>
    <x v="4"/>
  </r>
  <r>
    <n v="2320"/>
    <n v="56"/>
    <s v="Male"/>
    <s v="Sandals"/>
    <s v="Footwear"/>
    <n v="38"/>
    <s v="Winter"/>
    <s v="Free Shipping"/>
    <x v="3"/>
    <s v="Monthly"/>
    <n v="7.4896268784092501E-2"/>
    <x v="4"/>
  </r>
  <r>
    <n v="910"/>
    <n v="61"/>
    <s v="Male"/>
    <s v="Belt"/>
    <s v="Accessories"/>
    <n v="56"/>
    <s v="Fall"/>
    <s v="Express"/>
    <x v="3"/>
    <s v="Weekly"/>
    <n v="3.6040096978863678E-2"/>
    <x v="4"/>
  </r>
  <r>
    <n v="1882"/>
    <n v="58"/>
    <s v="Male"/>
    <s v="Blouse"/>
    <s v="Clothing"/>
    <n v="41"/>
    <s v="Winter"/>
    <s v="Standard"/>
    <x v="1"/>
    <s v="Bi-Weekly"/>
    <n v="0.4309864431964503"/>
    <x v="4"/>
  </r>
  <r>
    <n v="3717"/>
    <n v="57"/>
    <s v="Female"/>
    <s v="Shirt"/>
    <s v="Clothing"/>
    <n v="53"/>
    <s v="Fall"/>
    <s v="Next Day Air"/>
    <x v="2"/>
    <s v="Every 3 Months"/>
    <n v="0.67434570471239919"/>
    <x v="4"/>
  </r>
  <r>
    <n v="2357"/>
    <n v="57"/>
    <s v="Male"/>
    <s v="Backpack"/>
    <s v="Accessories"/>
    <n v="58"/>
    <s v="Summer"/>
    <s v="Free Shipping"/>
    <x v="2"/>
    <s v="Quarterly"/>
    <n v="0.79634976385142875"/>
    <x v="4"/>
  </r>
  <r>
    <n v="3837"/>
    <n v="62"/>
    <s v="Female"/>
    <s v="Skirt"/>
    <s v="Clothing"/>
    <n v="84"/>
    <s v="Spring"/>
    <s v="Free Shipping"/>
    <x v="3"/>
    <s v="Fortnightly"/>
    <n v="0.6598308230370945"/>
    <x v="4"/>
  </r>
  <r>
    <n v="1616"/>
    <n v="64"/>
    <s v="Male"/>
    <s v="Jewelry"/>
    <s v="Accessories"/>
    <n v="62"/>
    <s v="Fall"/>
    <s v="Standard"/>
    <x v="1"/>
    <s v="Bi-Weekly"/>
    <n v="0.84589303920646775"/>
    <x v="4"/>
  </r>
  <r>
    <n v="3786"/>
    <n v="64"/>
    <s v="Female"/>
    <s v="Jeans"/>
    <s v="Clothing"/>
    <n v="94"/>
    <s v="Winter"/>
    <s v="Standard"/>
    <x v="1"/>
    <s v="Monthly"/>
    <n v="8.1837051893195234E-2"/>
    <x v="4"/>
  </r>
  <r>
    <n v="2114"/>
    <n v="63"/>
    <s v="Male"/>
    <s v="Dress"/>
    <s v="Clothing"/>
    <n v="40"/>
    <s v="Spring"/>
    <s v="Store Pickup"/>
    <x v="3"/>
    <s v="Every 3 Months"/>
    <n v="0.72469424322468934"/>
    <x v="4"/>
  </r>
  <r>
    <n v="1316"/>
    <n v="56"/>
    <s v="Male"/>
    <s v="Shorts"/>
    <s v="Clothing"/>
    <n v="75"/>
    <s v="Spring"/>
    <s v="2-Day Shipping"/>
    <x v="2"/>
    <s v="Quarterly"/>
    <n v="0.94365484248640741"/>
    <x v="4"/>
  </r>
  <r>
    <n v="2595"/>
    <n v="59"/>
    <s v="Male"/>
    <s v="Skirt"/>
    <s v="Clothing"/>
    <n v="81"/>
    <s v="Fall"/>
    <s v="Free Shipping"/>
    <x v="1"/>
    <s v="Every 3 Months"/>
    <n v="0.47222436732690654"/>
    <x v="4"/>
  </r>
  <r>
    <n v="3562"/>
    <n v="63"/>
    <s v="Female"/>
    <s v="Sneakers"/>
    <s v="Footwear"/>
    <n v="29"/>
    <s v="Spring"/>
    <s v="Standard"/>
    <x v="0"/>
    <s v="Fortnightly"/>
    <n v="5.7067453159254322E-2"/>
    <x v="4"/>
  </r>
  <r>
    <n v="2780"/>
    <n v="61"/>
    <s v="Female"/>
    <s v="Sunglasses"/>
    <s v="Accessories"/>
    <n v="66"/>
    <s v="Winter"/>
    <s v="Express"/>
    <x v="0"/>
    <s v="Fortnightly"/>
    <n v="4.4772265231505459E-2"/>
    <x v="4"/>
  </r>
  <r>
    <n v="349"/>
    <n v="56"/>
    <s v="Male"/>
    <s v="Blouse"/>
    <s v="Clothing"/>
    <n v="59"/>
    <s v="Fall"/>
    <s v="Free Shipping"/>
    <x v="3"/>
    <s v="Fortnightly"/>
    <n v="0.83889189726979152"/>
    <x v="4"/>
  </r>
  <r>
    <n v="1872"/>
    <n v="56"/>
    <s v="Male"/>
    <s v="Jeans"/>
    <s v="Clothing"/>
    <n v="96"/>
    <s v="Fall"/>
    <s v="Standard"/>
    <x v="1"/>
    <s v="Every 3 Months"/>
    <n v="0.93196531801277027"/>
    <x v="4"/>
  </r>
  <r>
    <n v="3342"/>
    <n v="55"/>
    <s v="Female"/>
    <s v="Jacket"/>
    <s v="Outerwear"/>
    <n v="50"/>
    <s v="Summer"/>
    <s v="Standard"/>
    <x v="0"/>
    <s v="Monthly"/>
    <n v="0.58219942276052072"/>
    <x v="4"/>
  </r>
  <r>
    <n v="2988"/>
    <n v="63"/>
    <s v="Female"/>
    <s v="Skirt"/>
    <s v="Clothing"/>
    <n v="36"/>
    <s v="Winter"/>
    <s v="Store Pickup"/>
    <x v="1"/>
    <s v="Monthly"/>
    <n v="0.93744946362046089"/>
    <x v="4"/>
  </r>
  <r>
    <n v="1008"/>
    <n v="58"/>
    <s v="Male"/>
    <s v="Gloves"/>
    <s v="Accessories"/>
    <n v="62"/>
    <s v="Spring"/>
    <s v="Standard"/>
    <x v="0"/>
    <s v="Annually"/>
    <n v="0.7408136207696433"/>
    <x v="4"/>
  </r>
  <r>
    <n v="3537"/>
    <n v="55"/>
    <s v="Female"/>
    <s v="Handbag"/>
    <s v="Accessories"/>
    <n v="21"/>
    <s v="Spring"/>
    <s v="Express"/>
    <x v="5"/>
    <s v="Monthly"/>
    <n v="0.66117217145448814"/>
    <x v="4"/>
  </r>
  <r>
    <n v="2417"/>
    <n v="59"/>
    <s v="Male"/>
    <s v="Sandals"/>
    <s v="Footwear"/>
    <n v="83"/>
    <s v="Summer"/>
    <s v="Next Day Air"/>
    <x v="0"/>
    <s v="Every 3 Months"/>
    <n v="0.36225927676229264"/>
    <x v="4"/>
  </r>
  <r>
    <n v="1115"/>
    <n v="55"/>
    <s v="Male"/>
    <s v="Skirt"/>
    <s v="Clothing"/>
    <n v="25"/>
    <s v="Fall"/>
    <s v="Next Day Air"/>
    <x v="4"/>
    <s v="Every 3 Months"/>
    <n v="1.9682148478206152E-4"/>
    <x v="4"/>
  </r>
  <r>
    <n v="1727"/>
    <n v="57"/>
    <s v="Male"/>
    <s v="Coat"/>
    <s v="Outerwear"/>
    <n v="28"/>
    <s v="Summer"/>
    <s v="Express"/>
    <x v="2"/>
    <s v="Weekly"/>
    <n v="0.18800025389512665"/>
    <x v="4"/>
  </r>
  <r>
    <n v="924"/>
    <n v="55"/>
    <s v="Male"/>
    <s v="Shirt"/>
    <s v="Clothing"/>
    <n v="24"/>
    <s v="Spring"/>
    <s v="2-Day Shipping"/>
    <x v="3"/>
    <s v="Weekly"/>
    <n v="0.42602775105934554"/>
    <x v="4"/>
  </r>
  <r>
    <n v="1409"/>
    <n v="58"/>
    <s v="Male"/>
    <s v="Blouse"/>
    <s v="Clothing"/>
    <n v="58"/>
    <s v="Winter"/>
    <s v="Free Shipping"/>
    <x v="5"/>
    <s v="Weekly"/>
    <n v="0.44847187787584575"/>
    <x v="4"/>
  </r>
  <r>
    <n v="3128"/>
    <n v="55"/>
    <s v="Female"/>
    <s v="Gloves"/>
    <s v="Accessories"/>
    <n v="94"/>
    <s v="Winter"/>
    <s v="Free Shipping"/>
    <x v="0"/>
    <s v="Every 3 Months"/>
    <n v="0.71006326280661891"/>
    <x v="4"/>
  </r>
  <r>
    <n v="708"/>
    <n v="59"/>
    <s v="Male"/>
    <s v="Shirt"/>
    <s v="Clothing"/>
    <n v="38"/>
    <s v="Spring"/>
    <s v="Next Day Air"/>
    <x v="5"/>
    <s v="Annually"/>
    <n v="0.1599341533838089"/>
    <x v="4"/>
  </r>
  <r>
    <n v="933"/>
    <n v="62"/>
    <s v="Male"/>
    <s v="Skirt"/>
    <s v="Clothing"/>
    <n v="24"/>
    <s v="Winter"/>
    <s v="Standard"/>
    <x v="2"/>
    <s v="Bi-Weekly"/>
    <n v="0.16260605822932772"/>
    <x v="4"/>
  </r>
  <r>
    <n v="1692"/>
    <n v="64"/>
    <s v="Male"/>
    <s v="Shoes"/>
    <s v="Footwear"/>
    <n v="61"/>
    <s v="Summer"/>
    <s v="Next Day Air"/>
    <x v="1"/>
    <s v="Annually"/>
    <n v="0.57321408535644913"/>
    <x v="4"/>
  </r>
  <r>
    <n v="2533"/>
    <n v="55"/>
    <s v="Male"/>
    <s v="Socks"/>
    <s v="Clothing"/>
    <n v="86"/>
    <s v="Summer"/>
    <s v="Next Day Air"/>
    <x v="2"/>
    <s v="Weekly"/>
    <n v="0.65968340427129257"/>
    <x v="4"/>
  </r>
  <r>
    <n v="3204"/>
    <n v="63"/>
    <s v="Female"/>
    <s v="Coat"/>
    <s v="Outerwear"/>
    <n v="29"/>
    <s v="Spring"/>
    <s v="Express"/>
    <x v="5"/>
    <s v="Annually"/>
    <n v="0.20076663015811558"/>
    <x v="4"/>
  </r>
  <r>
    <n v="2341"/>
    <n v="63"/>
    <s v="Male"/>
    <s v="Blouse"/>
    <s v="Clothing"/>
    <n v="24"/>
    <s v="Summer"/>
    <s v="Standard"/>
    <x v="0"/>
    <s v="Fortnightly"/>
    <n v="0.67439170603256138"/>
    <x v="4"/>
  </r>
  <r>
    <n v="1082"/>
    <n v="62"/>
    <s v="Male"/>
    <s v="Belt"/>
    <s v="Accessories"/>
    <n v="30"/>
    <s v="Spring"/>
    <s v="Standard"/>
    <x v="0"/>
    <s v="Annually"/>
    <n v="0.19638631817524721"/>
    <x v="4"/>
  </r>
  <r>
    <n v="854"/>
    <n v="62"/>
    <s v="Male"/>
    <s v="Hat"/>
    <s v="Accessories"/>
    <n v="43"/>
    <s v="Winter"/>
    <s v="Free Shipping"/>
    <x v="1"/>
    <s v="Monthly"/>
    <n v="0.19423872795139241"/>
    <x v="4"/>
  </r>
  <r>
    <n v="343"/>
    <n v="64"/>
    <s v="Male"/>
    <s v="Coat"/>
    <s v="Outerwear"/>
    <n v="36"/>
    <s v="Spring"/>
    <s v="Next Day Air"/>
    <x v="0"/>
    <s v="Every 3 Months"/>
    <n v="0.13348560346221894"/>
    <x v="4"/>
  </r>
  <r>
    <n v="2561"/>
    <n v="58"/>
    <s v="Male"/>
    <s v="Boots"/>
    <s v="Footwear"/>
    <n v="62"/>
    <s v="Spring"/>
    <s v="Next Day Air"/>
    <x v="2"/>
    <s v="Bi-Weekly"/>
    <n v="0.25252474815499748"/>
    <x v="4"/>
  </r>
  <r>
    <n v="1652"/>
    <n v="59"/>
    <s v="Male"/>
    <s v="Coat"/>
    <s v="Outerwear"/>
    <n v="80"/>
    <s v="Winter"/>
    <s v="Standard"/>
    <x v="2"/>
    <s v="Monthly"/>
    <n v="0.6373488575459666"/>
    <x v="4"/>
  </r>
  <r>
    <n v="2823"/>
    <n v="61"/>
    <s v="Female"/>
    <s v="Skirt"/>
    <s v="Clothing"/>
    <n v="37"/>
    <s v="Fall"/>
    <s v="Standard"/>
    <x v="3"/>
    <s v="Quarterly"/>
    <n v="0.1345271482040068"/>
    <x v="4"/>
  </r>
  <r>
    <n v="2852"/>
    <n v="58"/>
    <s v="Female"/>
    <s v="Blouse"/>
    <s v="Clothing"/>
    <n v="73"/>
    <s v="Summer"/>
    <s v="Store Pickup"/>
    <x v="2"/>
    <s v="Monthly"/>
    <n v="0.30338354786449351"/>
    <x v="4"/>
  </r>
  <r>
    <n v="822"/>
    <n v="62"/>
    <s v="Male"/>
    <s v="Hoodie"/>
    <s v="Clothing"/>
    <n v="39"/>
    <s v="Spring"/>
    <s v="Standard"/>
    <x v="0"/>
    <s v="Bi-Weekly"/>
    <n v="0.46850678478516816"/>
    <x v="4"/>
  </r>
  <r>
    <n v="1912"/>
    <n v="65"/>
    <s v="Male"/>
    <s v="Jewelry"/>
    <s v="Accessories"/>
    <n v="81"/>
    <s v="Spring"/>
    <s v="Express"/>
    <x v="2"/>
    <s v="Bi-Weekly"/>
    <n v="0.17494329650158613"/>
    <x v="5"/>
  </r>
  <r>
    <n v="1271"/>
    <n v="67"/>
    <s v="Male"/>
    <s v="Hoodie"/>
    <s v="Clothing"/>
    <n v="98"/>
    <s v="Fall"/>
    <s v="Standard"/>
    <x v="1"/>
    <s v="Annually"/>
    <n v="0.59100736665307285"/>
    <x v="5"/>
  </r>
  <r>
    <n v="3572"/>
    <n v="70"/>
    <s v="Female"/>
    <s v="Skirt"/>
    <s v="Clothing"/>
    <n v="27"/>
    <s v="Summer"/>
    <s v="Standard"/>
    <x v="4"/>
    <s v="Every 3 Months"/>
    <n v="0.84752085892780515"/>
    <x v="5"/>
  </r>
  <r>
    <n v="3631"/>
    <n v="65"/>
    <s v="Female"/>
    <s v="Hat"/>
    <s v="Accessories"/>
    <n v="73"/>
    <s v="Winter"/>
    <s v="Store Pickup"/>
    <x v="1"/>
    <s v="Weekly"/>
    <n v="0.5696949457473991"/>
    <x v="5"/>
  </r>
  <r>
    <n v="2628"/>
    <n v="66"/>
    <s v="Male"/>
    <s v="Shirt"/>
    <s v="Clothing"/>
    <n v="26"/>
    <s v="Fall"/>
    <s v="Next Day Air"/>
    <x v="4"/>
    <s v="Quarterly"/>
    <n v="0.17539822741150668"/>
    <x v="5"/>
  </r>
  <r>
    <n v="3171"/>
    <n v="65"/>
    <s v="Female"/>
    <s v="Sunglasses"/>
    <s v="Accessories"/>
    <n v="41"/>
    <s v="Spring"/>
    <s v="Express"/>
    <x v="0"/>
    <s v="Fortnightly"/>
    <n v="0.66880362579483577"/>
    <x v="5"/>
  </r>
  <r>
    <n v="3694"/>
    <n v="66"/>
    <s v="Female"/>
    <s v="Blouse"/>
    <s v="Clothing"/>
    <n v="46"/>
    <s v="Summer"/>
    <s v="2-Day Shipping"/>
    <x v="5"/>
    <s v="Weekly"/>
    <n v="0.73432779353470035"/>
    <x v="5"/>
  </r>
  <r>
    <n v="2812"/>
    <n v="69"/>
    <s v="Female"/>
    <s v="Jacket"/>
    <s v="Outerwear"/>
    <n v="89"/>
    <s v="Fall"/>
    <s v="Store Pickup"/>
    <x v="0"/>
    <s v="Quarterly"/>
    <n v="1.5217299008064789E-2"/>
    <x v="5"/>
  </r>
  <r>
    <n v="416"/>
    <n v="67"/>
    <s v="Male"/>
    <s v="Coat"/>
    <s v="Outerwear"/>
    <n v="31"/>
    <s v="Winter"/>
    <s v="Express"/>
    <x v="4"/>
    <s v="Monthly"/>
    <n v="0.32775837263129715"/>
    <x v="5"/>
  </r>
  <r>
    <n v="425"/>
    <n v="66"/>
    <s v="Male"/>
    <s v="Sweater"/>
    <s v="Clothing"/>
    <n v="23"/>
    <s v="Winter"/>
    <s v="Standard"/>
    <x v="3"/>
    <s v="Fortnightly"/>
    <n v="0.77969777706630017"/>
    <x v="5"/>
  </r>
  <r>
    <n v="1836"/>
    <n v="65"/>
    <s v="Male"/>
    <s v="Scarf"/>
    <s v="Accessories"/>
    <n v="75"/>
    <s v="Fall"/>
    <s v="2-Day Shipping"/>
    <x v="0"/>
    <s v="Quarterly"/>
    <n v="0.76017073983730887"/>
    <x v="5"/>
  </r>
  <r>
    <n v="586"/>
    <n v="69"/>
    <s v="Male"/>
    <s v="Socks"/>
    <s v="Clothing"/>
    <n v="23"/>
    <s v="Fall"/>
    <s v="Next Day Air"/>
    <x v="1"/>
    <s v="Every 3 Months"/>
    <n v="0.94006609212880099"/>
    <x v="5"/>
  </r>
  <r>
    <n v="2894"/>
    <n v="69"/>
    <s v="Female"/>
    <s v="Belt"/>
    <s v="Accessories"/>
    <n v="20"/>
    <s v="Spring"/>
    <s v="Free Shipping"/>
    <x v="2"/>
    <s v="Every 3 Months"/>
    <n v="0.33016615710033259"/>
    <x v="5"/>
  </r>
  <r>
    <n v="2991"/>
    <n v="69"/>
    <s v="Female"/>
    <s v="Shirt"/>
    <s v="Clothing"/>
    <n v="91"/>
    <s v="Fall"/>
    <s v="Free Shipping"/>
    <x v="5"/>
    <s v="Monthly"/>
    <n v="7.6478459463492743E-2"/>
    <x v="5"/>
  </r>
  <r>
    <n v="59"/>
    <n v="69"/>
    <s v="Male"/>
    <s v="Hoodie"/>
    <s v="Clothing"/>
    <n v="54"/>
    <s v="Summer"/>
    <s v="Free Shipping"/>
    <x v="5"/>
    <s v="Monthly"/>
    <n v="0.57686091634049064"/>
    <x v="5"/>
  </r>
  <r>
    <n v="3058"/>
    <n v="67"/>
    <s v="Female"/>
    <s v="Backpack"/>
    <s v="Accessories"/>
    <n v="22"/>
    <s v="Spring"/>
    <s v="Next Day Air"/>
    <x v="4"/>
    <s v="Weekly"/>
    <n v="0.81273424753779056"/>
    <x v="5"/>
  </r>
  <r>
    <n v="50"/>
    <n v="68"/>
    <s v="Male"/>
    <s v="Hoodie"/>
    <s v="Clothing"/>
    <n v="30"/>
    <s v="Spring"/>
    <s v="Next Day Air"/>
    <x v="2"/>
    <s v="Bi-Weekly"/>
    <n v="0.40819137288222429"/>
    <x v="5"/>
  </r>
  <r>
    <n v="1931"/>
    <n v="66"/>
    <s v="Male"/>
    <s v="Pants"/>
    <s v="Clothing"/>
    <n v="52"/>
    <s v="Spring"/>
    <s v="Store Pickup"/>
    <x v="1"/>
    <s v="Weekly"/>
    <n v="0.34199626901712377"/>
    <x v="5"/>
  </r>
  <r>
    <n v="571"/>
    <n v="65"/>
    <s v="Male"/>
    <s v="T-shirt"/>
    <s v="Clothing"/>
    <n v="99"/>
    <s v="Fall"/>
    <s v="Standard"/>
    <x v="1"/>
    <s v="Annually"/>
    <n v="7.8484969272860194E-2"/>
    <x v="5"/>
  </r>
  <r>
    <n v="41"/>
    <n v="69"/>
    <s v="Male"/>
    <s v="Handbag"/>
    <s v="Accessories"/>
    <n v="76"/>
    <s v="Winter"/>
    <s v="Next Day Air"/>
    <x v="2"/>
    <s v="Quarterly"/>
    <n v="0.94866371315434805"/>
    <x v="5"/>
  </r>
  <r>
    <n v="629"/>
    <n v="69"/>
    <s v="Male"/>
    <s v="Sweater"/>
    <s v="Clothing"/>
    <n v="85"/>
    <s v="Fall"/>
    <s v="2-Day Shipping"/>
    <x v="0"/>
    <s v="Monthly"/>
    <n v="0.59338006659232045"/>
    <x v="5"/>
  </r>
  <r>
    <n v="1330"/>
    <n v="70"/>
    <s v="Male"/>
    <s v="Gloves"/>
    <s v="Accessories"/>
    <n v="63"/>
    <s v="Fall"/>
    <s v="Express"/>
    <x v="3"/>
    <s v="Every 3 Months"/>
    <n v="0.2050848630709674"/>
    <x v="5"/>
  </r>
  <r>
    <n v="3840"/>
    <n v="66"/>
    <s v="Female"/>
    <s v="Sandals"/>
    <s v="Footwear"/>
    <n v="29"/>
    <s v="Spring"/>
    <s v="Free Shipping"/>
    <x v="5"/>
    <s v="Quarterly"/>
    <n v="0.24700270983603168"/>
    <x v="5"/>
  </r>
  <r>
    <n v="3343"/>
    <n v="66"/>
    <s v="Female"/>
    <s v="Jacket"/>
    <s v="Outerwear"/>
    <n v="81"/>
    <s v="Spring"/>
    <s v="Free Shipping"/>
    <x v="0"/>
    <s v="Weekly"/>
    <n v="0.46579435753455889"/>
    <x v="5"/>
  </r>
  <r>
    <n v="613"/>
    <n v="67"/>
    <s v="Male"/>
    <s v="Hat"/>
    <s v="Accessories"/>
    <n v="43"/>
    <s v="Fall"/>
    <s v="Express"/>
    <x v="0"/>
    <s v="Quarterly"/>
    <n v="0.13017152870813931"/>
    <x v="5"/>
  </r>
  <r>
    <n v="2004"/>
    <n v="68"/>
    <s v="Male"/>
    <s v="Sneakers"/>
    <s v="Footwear"/>
    <n v="72"/>
    <s v="Spring"/>
    <s v="Express"/>
    <x v="1"/>
    <s v="Quarterly"/>
    <n v="0.69018937597843988"/>
    <x v="5"/>
  </r>
  <r>
    <n v="3557"/>
    <n v="70"/>
    <s v="Female"/>
    <s v="Sweater"/>
    <s v="Clothing"/>
    <n v="88"/>
    <s v="Fall"/>
    <s v="Express"/>
    <x v="1"/>
    <s v="Bi-Weekly"/>
    <n v="0.78823359330373444"/>
    <x v="5"/>
  </r>
  <r>
    <n v="1988"/>
    <n v="69"/>
    <s v="Male"/>
    <s v="Belt"/>
    <s v="Accessories"/>
    <n v="23"/>
    <s v="Summer"/>
    <s v="Express"/>
    <x v="1"/>
    <s v="Quarterly"/>
    <n v="0.82662223966288151"/>
    <x v="5"/>
  </r>
  <r>
    <n v="1108"/>
    <n v="69"/>
    <s v="Male"/>
    <s v="Sneakers"/>
    <s v="Footwear"/>
    <n v="62"/>
    <s v="Fall"/>
    <s v="Store Pickup"/>
    <x v="4"/>
    <s v="Weekly"/>
    <n v="0.61527722192243051"/>
    <x v="5"/>
  </r>
  <r>
    <n v="1683"/>
    <n v="65"/>
    <s v="Male"/>
    <s v="Socks"/>
    <s v="Clothing"/>
    <n v="97"/>
    <s v="Fall"/>
    <s v="2-Day Shipping"/>
    <x v="0"/>
    <s v="Bi-Weekly"/>
    <n v="0.43886619869233734"/>
    <x v="5"/>
  </r>
  <r>
    <n v="2316"/>
    <n v="69"/>
    <s v="Male"/>
    <s v="Socks"/>
    <s v="Clothing"/>
    <n v="79"/>
    <s v="Winter"/>
    <s v="2-Day Shipping"/>
    <x v="2"/>
    <s v="Quarterly"/>
    <n v="9.5100997715569791E-2"/>
    <x v="5"/>
  </r>
  <r>
    <n v="3860"/>
    <n v="65"/>
    <s v="Female"/>
    <s v="Shorts"/>
    <s v="Clothing"/>
    <n v="88"/>
    <s v="Fall"/>
    <s v="2-Day Shipping"/>
    <x v="4"/>
    <s v="Bi-Weekly"/>
    <n v="0.28687977452035984"/>
    <x v="5"/>
  </r>
  <r>
    <n v="362"/>
    <n v="65"/>
    <s v="Male"/>
    <s v="T-shirt"/>
    <s v="Clothing"/>
    <n v="96"/>
    <s v="Spring"/>
    <s v="Free Shipping"/>
    <x v="1"/>
    <s v="Annually"/>
    <n v="0.4780245706993751"/>
    <x v="5"/>
  </r>
  <r>
    <n v="1245"/>
    <n v="70"/>
    <s v="Male"/>
    <s v="Socks"/>
    <s v="Clothing"/>
    <n v="76"/>
    <s v="Summer"/>
    <s v="2-Day Shipping"/>
    <x v="1"/>
    <s v="Monthly"/>
    <n v="0.2351544641848724"/>
    <x v="5"/>
  </r>
  <r>
    <n v="2767"/>
    <n v="66"/>
    <s v="Female"/>
    <s v="Dress"/>
    <s v="Clothing"/>
    <n v="91"/>
    <s v="Winter"/>
    <s v="Standard"/>
    <x v="0"/>
    <s v="Monthly"/>
    <n v="0.2767387352965508"/>
    <x v="5"/>
  </r>
  <r>
    <n v="3664"/>
    <n v="65"/>
    <s v="Female"/>
    <s v="Backpack"/>
    <s v="Accessories"/>
    <n v="59"/>
    <s v="Summer"/>
    <s v="Express"/>
    <x v="0"/>
    <s v="Weekly"/>
    <n v="0.49745715642504784"/>
    <x v="5"/>
  </r>
  <r>
    <n v="1313"/>
    <n v="66"/>
    <s v="Male"/>
    <s v="T-shirt"/>
    <s v="Clothing"/>
    <n v="79"/>
    <s v="Winter"/>
    <s v="Store Pickup"/>
    <x v="4"/>
    <s v="Monthly"/>
    <n v="0.7341324199045598"/>
    <x v="5"/>
  </r>
  <r>
    <n v="3136"/>
    <n v="68"/>
    <s v="Female"/>
    <s v="Shoes"/>
    <s v="Footwear"/>
    <n v="85"/>
    <s v="Spring"/>
    <s v="Free Shipping"/>
    <x v="5"/>
    <s v="Fortnightly"/>
    <n v="0.69364446184759077"/>
    <x v="5"/>
  </r>
  <r>
    <n v="2041"/>
    <n v="69"/>
    <s v="Male"/>
    <s v="Jewelry"/>
    <s v="Accessories"/>
    <n v="25"/>
    <s v="Spring"/>
    <s v="Free Shipping"/>
    <x v="5"/>
    <s v="Quarterly"/>
    <n v="2.5350112821287518E-2"/>
    <x v="5"/>
  </r>
  <r>
    <n v="2810"/>
    <n v="66"/>
    <s v="Female"/>
    <s v="Shorts"/>
    <s v="Clothing"/>
    <n v="98"/>
    <s v="Summer"/>
    <s v="Standard"/>
    <x v="2"/>
    <s v="Quarterly"/>
    <n v="0.18654622081563643"/>
    <x v="5"/>
  </r>
  <r>
    <n v="2414"/>
    <n v="69"/>
    <s v="Male"/>
    <s v="Shorts"/>
    <s v="Clothing"/>
    <n v="95"/>
    <s v="Fall"/>
    <s v="2-Day Shipping"/>
    <x v="4"/>
    <s v="Weekly"/>
    <n v="0.72358904939314628"/>
    <x v="5"/>
  </r>
  <r>
    <n v="3705"/>
    <n v="68"/>
    <s v="Female"/>
    <s v="Sunglasses"/>
    <s v="Accessories"/>
    <n v="61"/>
    <s v="Winter"/>
    <s v="Store Pickup"/>
    <x v="0"/>
    <s v="Quarterly"/>
    <n v="0.18729194377152514"/>
    <x v="5"/>
  </r>
  <r>
    <n v="3405"/>
    <n v="69"/>
    <s v="Female"/>
    <s v="Gloves"/>
    <s v="Accessories"/>
    <n v="34"/>
    <s v="Fall"/>
    <s v="2-Day Shipping"/>
    <x v="0"/>
    <s v="Annually"/>
    <n v="0.4043639324962317"/>
    <x v="5"/>
  </r>
  <r>
    <n v="270"/>
    <n v="68"/>
    <s v="Male"/>
    <s v="Blouse"/>
    <s v="Clothing"/>
    <n v="44"/>
    <s v="Winter"/>
    <s v="Next Day Air"/>
    <x v="1"/>
    <s v="Bi-Weekly"/>
    <n v="4.6680056598497499E-2"/>
    <x v="5"/>
  </r>
  <r>
    <n v="3025"/>
    <n v="67"/>
    <s v="Female"/>
    <s v="Blouse"/>
    <s v="Clothing"/>
    <n v="82"/>
    <s v="Spring"/>
    <s v="Free Shipping"/>
    <x v="0"/>
    <s v="Every 3 Months"/>
    <n v="0.45181032253363129"/>
    <x v="5"/>
  </r>
  <r>
    <n v="3676"/>
    <n v="70"/>
    <s v="Female"/>
    <s v="Hat"/>
    <s v="Accessories"/>
    <n v="80"/>
    <s v="Winter"/>
    <s v="Express"/>
    <x v="4"/>
    <s v="Monthly"/>
    <n v="0.29274074456169408"/>
    <x v="5"/>
  </r>
  <r>
    <n v="2611"/>
    <n v="66"/>
    <s v="Male"/>
    <s v="Jeans"/>
    <s v="Clothing"/>
    <n v="93"/>
    <s v="Spring"/>
    <s v="Express"/>
    <x v="1"/>
    <s v="Quarterly"/>
    <n v="1.0112247589543988E-2"/>
    <x v="5"/>
  </r>
  <r>
    <n v="1353"/>
    <n v="65"/>
    <s v="Male"/>
    <s v="Hat"/>
    <s v="Accessories"/>
    <n v="89"/>
    <s v="Spring"/>
    <s v="Next Day Air"/>
    <x v="0"/>
    <s v="Bi-Weekly"/>
    <n v="0.59703158782190136"/>
    <x v="5"/>
  </r>
  <r>
    <n v="2558"/>
    <n v="70"/>
    <s v="Male"/>
    <s v="Shorts"/>
    <s v="Clothing"/>
    <n v="23"/>
    <s v="Spring"/>
    <s v="Standard"/>
    <x v="3"/>
    <s v="Fortnightly"/>
    <n v="0.75174446832473352"/>
    <x v="5"/>
  </r>
  <r>
    <n v="1678"/>
    <n v="65"/>
    <s v="Male"/>
    <s v="Jeans"/>
    <s v="Clothing"/>
    <n v="35"/>
    <s v="Summer"/>
    <s v="Next Day Air"/>
    <x v="2"/>
    <s v="Weekly"/>
    <n v="0.47741512370919947"/>
    <x v="5"/>
  </r>
  <r>
    <n v="885"/>
    <n v="67"/>
    <s v="Male"/>
    <s v="Skirt"/>
    <s v="Clothing"/>
    <n v="91"/>
    <s v="Winter"/>
    <s v="Express"/>
    <x v="4"/>
    <s v="Weekly"/>
    <n v="0.47097385017031435"/>
    <x v="5"/>
  </r>
  <r>
    <n v="3253"/>
    <n v="69"/>
    <s v="Female"/>
    <s v="Sandals"/>
    <s v="Footwear"/>
    <n v="21"/>
    <s v="Spring"/>
    <s v="Store Pickup"/>
    <x v="0"/>
    <s v="Fortnightly"/>
    <n v="0.12116256678424364"/>
    <x v="5"/>
  </r>
  <r>
    <n v="3335"/>
    <n v="66"/>
    <s v="Female"/>
    <s v="Shirt"/>
    <s v="Clothing"/>
    <n v="23"/>
    <s v="Summer"/>
    <s v="Free Shipping"/>
    <x v="0"/>
    <s v="Annually"/>
    <n v="0.31242169371770068"/>
    <x v="5"/>
  </r>
  <r>
    <n v="1016"/>
    <n v="68"/>
    <s v="Male"/>
    <s v="Gloves"/>
    <s v="Accessories"/>
    <n v="24"/>
    <s v="Summer"/>
    <s v="Standard"/>
    <x v="1"/>
    <s v="Weekly"/>
    <n v="0.30092982363679821"/>
    <x v="5"/>
  </r>
  <r>
    <n v="2995"/>
    <n v="69"/>
    <s v="Female"/>
    <s v="Sweater"/>
    <s v="Clothing"/>
    <n v="100"/>
    <s v="Winter"/>
    <s v="Store Pickup"/>
    <x v="4"/>
    <s v="Quarterly"/>
    <n v="4.1843047420431212E-2"/>
    <x v="5"/>
  </r>
  <r>
    <n v="2607"/>
    <n v="68"/>
    <s v="Male"/>
    <s v="Shoes"/>
    <s v="Footwear"/>
    <n v="98"/>
    <s v="Spring"/>
    <s v="Standard"/>
    <x v="4"/>
    <s v="Bi-Weekly"/>
    <n v="0.4439551569961282"/>
    <x v="5"/>
  </r>
  <r>
    <n v="1606"/>
    <n v="70"/>
    <s v="Male"/>
    <s v="Belt"/>
    <s v="Accessories"/>
    <n v="46"/>
    <s v="Winter"/>
    <s v="Next Day Air"/>
    <x v="0"/>
    <s v="Bi-Weekly"/>
    <n v="0.94703154726141081"/>
    <x v="5"/>
  </r>
  <r>
    <n v="752"/>
    <n v="65"/>
    <s v="Male"/>
    <s v="Gloves"/>
    <s v="Accessories"/>
    <n v="72"/>
    <s v="Fall"/>
    <s v="Free Shipping"/>
    <x v="0"/>
    <s v="Monthly"/>
    <n v="0.40953396874989212"/>
    <x v="5"/>
  </r>
  <r>
    <n v="2399"/>
    <n v="65"/>
    <s v="Male"/>
    <s v="Jacket"/>
    <s v="Outerwear"/>
    <n v="81"/>
    <s v="Winter"/>
    <s v="Free Shipping"/>
    <x v="4"/>
    <s v="Fortnightly"/>
    <n v="0.9943210971336981"/>
    <x v="5"/>
  </r>
  <r>
    <n v="3830"/>
    <n v="69"/>
    <s v="Female"/>
    <s v="Pants"/>
    <s v="Clothing"/>
    <n v="32"/>
    <s v="Spring"/>
    <s v="Free Shipping"/>
    <x v="2"/>
    <s v="Fortnightly"/>
    <n v="0.21459804816049077"/>
    <x v="5"/>
  </r>
  <r>
    <n v="2327"/>
    <n v="66"/>
    <s v="Male"/>
    <s v="Skirt"/>
    <s v="Clothing"/>
    <n v="63"/>
    <s v="Winter"/>
    <s v="Standard"/>
    <x v="4"/>
    <s v="Annually"/>
    <n v="0.98656175153708214"/>
    <x v="5"/>
  </r>
  <r>
    <n v="2564"/>
    <n v="69"/>
    <s v="Male"/>
    <s v="Backpack"/>
    <s v="Accessories"/>
    <n v="81"/>
    <s v="Winter"/>
    <s v="Standard"/>
    <x v="5"/>
    <s v="Every 3 Months"/>
    <n v="0.73338806828710612"/>
    <x v="5"/>
  </r>
  <r>
    <n v="310"/>
    <n v="66"/>
    <s v="Male"/>
    <s v="Dress"/>
    <s v="Clothing"/>
    <n v="22"/>
    <s v="Spring"/>
    <s v="Standard"/>
    <x v="1"/>
    <s v="Fortnightly"/>
    <n v="0.34874084359214352"/>
    <x v="5"/>
  </r>
  <r>
    <n v="385"/>
    <n v="70"/>
    <s v="Male"/>
    <s v="Sweater"/>
    <s v="Clothing"/>
    <n v="33"/>
    <s v="Fall"/>
    <s v="2-Day Shipping"/>
    <x v="5"/>
    <s v="Annually"/>
    <n v="0.74054049661359422"/>
    <x v="5"/>
  </r>
  <r>
    <n v="2989"/>
    <n v="69"/>
    <s v="Female"/>
    <s v="Socks"/>
    <s v="Clothing"/>
    <n v="55"/>
    <s v="Spring"/>
    <s v="2-Day Shipping"/>
    <x v="2"/>
    <s v="Monthly"/>
    <n v="0.75494123452399742"/>
    <x v="5"/>
  </r>
  <r>
    <n v="1422"/>
    <n v="68"/>
    <s v="Male"/>
    <s v="Dress"/>
    <s v="Clothing"/>
    <n v="100"/>
    <s v="Spring"/>
    <s v="Standard"/>
    <x v="4"/>
    <s v="Fortnightly"/>
    <n v="0.60722309034651767"/>
    <x v="5"/>
  </r>
  <r>
    <n v="1143"/>
    <n v="69"/>
    <s v="Male"/>
    <s v="T-shirt"/>
    <s v="Clothing"/>
    <n v="76"/>
    <s v="Spring"/>
    <s v="Store Pickup"/>
    <x v="5"/>
    <s v="Bi-Weekly"/>
    <n v="0.61227072631573465"/>
    <x v="5"/>
  </r>
  <r>
    <n v="2230"/>
    <n v="70"/>
    <s v="Male"/>
    <s v="Pants"/>
    <s v="Clothing"/>
    <n v="97"/>
    <s v="Fall"/>
    <s v="Express"/>
    <x v="5"/>
    <s v="Monthly"/>
    <n v="0.14736063996033388"/>
    <x v="5"/>
  </r>
  <r>
    <n v="162"/>
    <n v="65"/>
    <s v="Male"/>
    <s v="Backpack"/>
    <s v="Accessories"/>
    <n v="49"/>
    <s v="Fall"/>
    <s v="Express"/>
    <x v="5"/>
    <s v="Fortnightly"/>
    <n v="0.10996038409426689"/>
    <x v="5"/>
  </r>
  <r>
    <n v="2233"/>
    <n v="65"/>
    <s v="Male"/>
    <s v="Shoes"/>
    <s v="Footwear"/>
    <n v="64"/>
    <s v="Spring"/>
    <s v="Store Pickup"/>
    <x v="1"/>
    <s v="Fortnightly"/>
    <n v="0.60900417350871983"/>
    <x v="5"/>
  </r>
  <r>
    <n v="269"/>
    <n v="68"/>
    <s v="Male"/>
    <s v="Shoes"/>
    <s v="Footwear"/>
    <n v="42"/>
    <s v="Spring"/>
    <s v="Store Pickup"/>
    <x v="1"/>
    <s v="Monthly"/>
    <n v="0.8960909123088171"/>
    <x v="5"/>
  </r>
  <r>
    <n v="1333"/>
    <n v="66"/>
    <s v="Male"/>
    <s v="Hoodie"/>
    <s v="Clothing"/>
    <n v="60"/>
    <s v="Spring"/>
    <s v="Store Pickup"/>
    <x v="4"/>
    <s v="Quarterly"/>
    <n v="0.49495333560369892"/>
    <x v="5"/>
  </r>
  <r>
    <n v="42"/>
    <n v="67"/>
    <s v="Male"/>
    <s v="Scarf"/>
    <s v="Accessories"/>
    <n v="39"/>
    <s v="Spring"/>
    <s v="Standard"/>
    <x v="5"/>
    <s v="Annually"/>
    <n v="0.32132157391242899"/>
    <x v="5"/>
  </r>
  <r>
    <n v="686"/>
    <n v="70"/>
    <s v="Male"/>
    <s v="Blouse"/>
    <s v="Clothing"/>
    <n v="71"/>
    <s v="Winter"/>
    <s v="Standard"/>
    <x v="1"/>
    <s v="Fortnightly"/>
    <n v="3.2446662278675209E-2"/>
    <x v="5"/>
  </r>
  <r>
    <n v="1110"/>
    <n v="66"/>
    <s v="Male"/>
    <s v="Hoodie"/>
    <s v="Clothing"/>
    <n v="97"/>
    <s v="Winter"/>
    <s v="Next Day Air"/>
    <x v="5"/>
    <s v="Weekly"/>
    <n v="0.39764550370625917"/>
    <x v="5"/>
  </r>
  <r>
    <n v="3803"/>
    <n v="70"/>
    <s v="Female"/>
    <s v="Scarf"/>
    <s v="Accessories"/>
    <n v="72"/>
    <s v="Spring"/>
    <s v="2-Day Shipping"/>
    <x v="4"/>
    <s v="Monthly"/>
    <n v="0.85070183322005677"/>
    <x v="5"/>
  </r>
  <r>
    <n v="231"/>
    <n v="66"/>
    <s v="Male"/>
    <s v="Scarf"/>
    <s v="Accessories"/>
    <n v="88"/>
    <s v="Fall"/>
    <s v="Standard"/>
    <x v="0"/>
    <s v="Annually"/>
    <n v="9.077101021029732E-2"/>
    <x v="5"/>
  </r>
  <r>
    <n v="2619"/>
    <n v="70"/>
    <s v="Male"/>
    <s v="Handbag"/>
    <s v="Accessories"/>
    <n v="77"/>
    <s v="Fall"/>
    <s v="Express"/>
    <x v="5"/>
    <s v="Monthly"/>
    <n v="0.65633263811577336"/>
    <x v="5"/>
  </r>
  <r>
    <n v="1837"/>
    <n v="66"/>
    <s v="Male"/>
    <s v="Pants"/>
    <s v="Clothing"/>
    <n v="52"/>
    <s v="Fall"/>
    <s v="2-Day Shipping"/>
    <x v="0"/>
    <s v="Monthly"/>
    <n v="0.70342336107548264"/>
    <x v="5"/>
  </r>
  <r>
    <n v="3512"/>
    <n v="69"/>
    <s v="Female"/>
    <s v="Jewelry"/>
    <s v="Accessories"/>
    <n v="81"/>
    <s v="Summer"/>
    <s v="2-Day Shipping"/>
    <x v="0"/>
    <s v="Every 3 Months"/>
    <n v="0.81039011016474305"/>
    <x v="5"/>
  </r>
  <r>
    <n v="2801"/>
    <n v="70"/>
    <s v="Female"/>
    <s v="Shirt"/>
    <s v="Clothing"/>
    <n v="76"/>
    <s v="Fall"/>
    <s v="Free Shipping"/>
    <x v="1"/>
    <s v="Bi-Weekly"/>
    <n v="0.52177068456381304"/>
    <x v="5"/>
  </r>
  <r>
    <n v="2490"/>
    <n v="66"/>
    <s v="Male"/>
    <s v="Coat"/>
    <s v="Outerwear"/>
    <n v="34"/>
    <s v="Winter"/>
    <s v="Express"/>
    <x v="5"/>
    <s v="Quarterly"/>
    <n v="0.6793820442614017"/>
    <x v="5"/>
  </r>
  <r>
    <n v="481"/>
    <n v="68"/>
    <s v="Male"/>
    <s v="Hoodie"/>
    <s v="Clothing"/>
    <n v="88"/>
    <s v="Summer"/>
    <s v="Standard"/>
    <x v="2"/>
    <s v="Bi-Weekly"/>
    <n v="0.65821632430343802"/>
    <x v="5"/>
  </r>
  <r>
    <n v="1908"/>
    <n v="69"/>
    <s v="Male"/>
    <s v="Skirt"/>
    <s v="Clothing"/>
    <n v="74"/>
    <s v="Fall"/>
    <s v="Store Pickup"/>
    <x v="0"/>
    <s v="Every 3 Months"/>
    <n v="7.9332257944822127E-2"/>
    <x v="5"/>
  </r>
  <r>
    <n v="615"/>
    <n v="68"/>
    <s v="Male"/>
    <s v="Jewelry"/>
    <s v="Accessories"/>
    <n v="85"/>
    <s v="Winter"/>
    <s v="Standard"/>
    <x v="0"/>
    <s v="Bi-Weekly"/>
    <n v="0.13504373413236925"/>
    <x v="5"/>
  </r>
  <r>
    <n v="2287"/>
    <n v="67"/>
    <s v="Male"/>
    <s v="Socks"/>
    <s v="Clothing"/>
    <n v="38"/>
    <s v="Spring"/>
    <s v="Store Pickup"/>
    <x v="5"/>
    <s v="Quarterly"/>
    <n v="0.29877207362085501"/>
    <x v="5"/>
  </r>
  <r>
    <n v="735"/>
    <n v="65"/>
    <s v="Male"/>
    <s v="Shirt"/>
    <s v="Clothing"/>
    <n v="69"/>
    <s v="Winter"/>
    <s v="Express"/>
    <x v="4"/>
    <s v="Every 3 Months"/>
    <n v="0.6194784282020277"/>
    <x v="5"/>
  </r>
  <r>
    <n v="1969"/>
    <n v="67"/>
    <s v="Male"/>
    <s v="Shirt"/>
    <s v="Clothing"/>
    <n v="70"/>
    <s v="Spring"/>
    <s v="Standard"/>
    <x v="0"/>
    <s v="Weekly"/>
    <n v="0.43396522352789613"/>
    <x v="5"/>
  </r>
  <r>
    <n v="2857"/>
    <n v="65"/>
    <s v="Female"/>
    <s v="Jacket"/>
    <s v="Outerwear"/>
    <n v="48"/>
    <s v="Winter"/>
    <s v="2-Day Shipping"/>
    <x v="0"/>
    <s v="Monthly"/>
    <n v="0.10782759776168005"/>
    <x v="5"/>
  </r>
  <r>
    <n v="1093"/>
    <n v="68"/>
    <s v="Male"/>
    <s v="Jewelry"/>
    <s v="Accessories"/>
    <n v="50"/>
    <s v="Spring"/>
    <s v="2-Day Shipping"/>
    <x v="5"/>
    <s v="Quarterly"/>
    <n v="0.59949015529824712"/>
    <x v="5"/>
  </r>
  <r>
    <n v="212"/>
    <n v="69"/>
    <s v="Male"/>
    <s v="Skirt"/>
    <s v="Clothing"/>
    <n v="92"/>
    <s v="Fall"/>
    <s v="2-Day Shipping"/>
    <x v="2"/>
    <s v="Fortnightly"/>
    <n v="0.30722210908007475"/>
    <x v="5"/>
  </r>
  <r>
    <n v="1438"/>
    <n v="69"/>
    <s v="Male"/>
    <s v="Boots"/>
    <s v="Footwear"/>
    <n v="97"/>
    <s v="Winter"/>
    <s v="Free Shipping"/>
    <x v="1"/>
    <s v="Annually"/>
    <n v="0.1106814245973885"/>
    <x v="5"/>
  </r>
  <r>
    <n v="2052"/>
    <n v="65"/>
    <s v="Male"/>
    <s v="T-shirt"/>
    <s v="Clothing"/>
    <n v="94"/>
    <s v="Spring"/>
    <s v="Free Shipping"/>
    <x v="0"/>
    <s v="Monthly"/>
    <n v="0.87427975477770703"/>
    <x v="5"/>
  </r>
  <r>
    <n v="1927"/>
    <n v="66"/>
    <s v="Male"/>
    <s v="Backpack"/>
    <s v="Accessories"/>
    <n v="93"/>
    <s v="Spring"/>
    <s v="Express"/>
    <x v="3"/>
    <s v="Annually"/>
    <n v="0.11454628326771676"/>
    <x v="5"/>
  </r>
  <r>
    <n v="1724"/>
    <n v="70"/>
    <s v="Male"/>
    <s v="Scarf"/>
    <s v="Accessories"/>
    <n v="20"/>
    <s v="Spring"/>
    <s v="Standard"/>
    <x v="3"/>
    <s v="Annually"/>
    <n v="0.51398441855714394"/>
    <x v="5"/>
  </r>
  <r>
    <n v="3525"/>
    <n v="69"/>
    <s v="Female"/>
    <s v="Pants"/>
    <s v="Clothing"/>
    <n v="74"/>
    <s v="Summer"/>
    <s v="Free Shipping"/>
    <x v="0"/>
    <s v="Monthly"/>
    <n v="0.34697257386258606"/>
    <x v="5"/>
  </r>
  <r>
    <n v="1301"/>
    <n v="67"/>
    <s v="Male"/>
    <s v="T-shirt"/>
    <s v="Clothing"/>
    <n v="100"/>
    <s v="Spring"/>
    <s v="Next Day Air"/>
    <x v="0"/>
    <s v="Every 3 Months"/>
    <n v="0.86648916155583022"/>
    <x v="5"/>
  </r>
  <r>
    <n v="2339"/>
    <n v="66"/>
    <s v="Male"/>
    <s v="Sneakers"/>
    <s v="Footwear"/>
    <n v="68"/>
    <s v="Fall"/>
    <s v="Express"/>
    <x v="3"/>
    <s v="Quarterly"/>
    <n v="0.84836644567371056"/>
    <x v="5"/>
  </r>
  <r>
    <n v="2453"/>
    <n v="68"/>
    <s v="Male"/>
    <s v="Shirt"/>
    <s v="Clothing"/>
    <n v="67"/>
    <s v="Winter"/>
    <s v="Express"/>
    <x v="4"/>
    <s v="Every 3 Months"/>
    <n v="0.40511254327465174"/>
    <x v="5"/>
  </r>
  <r>
    <n v="452"/>
    <n v="66"/>
    <s v="Male"/>
    <s v="Jewelry"/>
    <s v="Accessories"/>
    <n v="31"/>
    <s v="Summer"/>
    <s v="Express"/>
    <x v="0"/>
    <s v="Fortnightly"/>
    <n v="0.14588223137220013"/>
    <x v="5"/>
  </r>
  <r>
    <n v="2584"/>
    <n v="69"/>
    <s v="Male"/>
    <s v="Jeans"/>
    <s v="Clothing"/>
    <n v="93"/>
    <s v="Fall"/>
    <s v="Next Day Air"/>
    <x v="1"/>
    <s v="Weekly"/>
    <n v="0.23448152839942904"/>
    <x v="5"/>
  </r>
  <r>
    <n v="1289"/>
    <n v="66"/>
    <s v="Male"/>
    <s v="Belt"/>
    <s v="Accessories"/>
    <n v="93"/>
    <s v="Winter"/>
    <s v="Standard"/>
    <x v="3"/>
    <s v="Bi-Weekly"/>
    <n v="0.40401477752349202"/>
    <x v="5"/>
  </r>
  <r>
    <n v="1189"/>
    <n v="68"/>
    <s v="Male"/>
    <s v="Blouse"/>
    <s v="Clothing"/>
    <n v="29"/>
    <s v="Summer"/>
    <s v="Next Day Air"/>
    <x v="0"/>
    <s v="Weekly"/>
    <n v="9.0640756471281558E-2"/>
    <x v="5"/>
  </r>
  <r>
    <n v="2050"/>
    <n v="68"/>
    <s v="Male"/>
    <s v="Boots"/>
    <s v="Footwear"/>
    <n v="24"/>
    <s v="Fall"/>
    <s v="Standard"/>
    <x v="5"/>
    <s v="Annually"/>
    <n v="0.48439171564297745"/>
    <x v="5"/>
  </r>
  <r>
    <n v="3431"/>
    <n v="67"/>
    <s v="Female"/>
    <s v="Socks"/>
    <s v="Clothing"/>
    <n v="73"/>
    <s v="Winter"/>
    <s v="Next Day Air"/>
    <x v="4"/>
    <s v="Every 3 Months"/>
    <n v="0.51204603014771832"/>
    <x v="5"/>
  </r>
  <r>
    <n v="795"/>
    <n v="69"/>
    <s v="Male"/>
    <s v="Backpack"/>
    <s v="Accessories"/>
    <n v="50"/>
    <s v="Winter"/>
    <s v="Store Pickup"/>
    <x v="2"/>
    <s v="Fortnightly"/>
    <n v="0.38943042367405001"/>
    <x v="5"/>
  </r>
  <r>
    <n v="616"/>
    <n v="67"/>
    <s v="Male"/>
    <s v="Sandals"/>
    <s v="Footwear"/>
    <n v="100"/>
    <s v="Summer"/>
    <s v="Next Day Air"/>
    <x v="5"/>
    <s v="Annually"/>
    <n v="0.52907261792164295"/>
    <x v="5"/>
  </r>
  <r>
    <n v="1037"/>
    <n v="68"/>
    <s v="Male"/>
    <s v="Handbag"/>
    <s v="Accessories"/>
    <n v="47"/>
    <s v="Fall"/>
    <s v="2-Day Shipping"/>
    <x v="4"/>
    <s v="Monthly"/>
    <n v="0.14579531745008889"/>
    <x v="5"/>
  </r>
  <r>
    <n v="523"/>
    <n v="65"/>
    <s v="Male"/>
    <s v="Gloves"/>
    <s v="Accessories"/>
    <n v="88"/>
    <s v="Spring"/>
    <s v="Store Pickup"/>
    <x v="1"/>
    <s v="Quarterly"/>
    <n v="0.2980296160964564"/>
    <x v="5"/>
  </r>
  <r>
    <n v="1224"/>
    <n v="69"/>
    <s v="Male"/>
    <s v="Pants"/>
    <s v="Clothing"/>
    <n v="24"/>
    <s v="Winter"/>
    <s v="Free Shipping"/>
    <x v="4"/>
    <s v="Weekly"/>
    <n v="0.84341418544436897"/>
    <x v="5"/>
  </r>
  <r>
    <n v="2058"/>
    <n v="66"/>
    <s v="Male"/>
    <s v="Socks"/>
    <s v="Clothing"/>
    <n v="37"/>
    <s v="Spring"/>
    <s v="Standard"/>
    <x v="3"/>
    <s v="Every 3 Months"/>
    <n v="0.4068796805027205"/>
    <x v="5"/>
  </r>
  <r>
    <n v="3650"/>
    <n v="68"/>
    <s v="Female"/>
    <s v="Skirt"/>
    <s v="Clothing"/>
    <n v="57"/>
    <s v="Fall"/>
    <s v="Standard"/>
    <x v="0"/>
    <s v="Fortnightly"/>
    <n v="2.5809338384265246E-2"/>
    <x v="5"/>
  </r>
  <r>
    <n v="2534"/>
    <n v="66"/>
    <s v="Male"/>
    <s v="Jewelry"/>
    <s v="Accessories"/>
    <n v="46"/>
    <s v="Summer"/>
    <s v="Standard"/>
    <x v="1"/>
    <s v="Bi-Weekly"/>
    <n v="3.4425849762292016E-2"/>
    <x v="5"/>
  </r>
  <r>
    <n v="339"/>
    <n v="69"/>
    <s v="Male"/>
    <s v="Hoodie"/>
    <s v="Clothing"/>
    <n v="79"/>
    <s v="Winter"/>
    <s v="Express"/>
    <x v="1"/>
    <s v="Weekly"/>
    <n v="0.99191923745249289"/>
    <x v="5"/>
  </r>
  <r>
    <n v="2933"/>
    <n v="65"/>
    <s v="Female"/>
    <s v="Backpack"/>
    <s v="Accessories"/>
    <n v="88"/>
    <s v="Spring"/>
    <s v="Express"/>
    <x v="3"/>
    <s v="Quarterly"/>
    <n v="0.86516550919382829"/>
    <x v="5"/>
  </r>
  <r>
    <n v="1702"/>
    <n v="69"/>
    <s v="Male"/>
    <s v="Handbag"/>
    <s v="Accessories"/>
    <n v="41"/>
    <s v="Winter"/>
    <s v="Next Day Air"/>
    <x v="2"/>
    <s v="Every 3 Months"/>
    <n v="0.80533288901474476"/>
    <x v="5"/>
  </r>
  <r>
    <n v="1285"/>
    <n v="65"/>
    <s v="Male"/>
    <s v="Dress"/>
    <s v="Clothing"/>
    <n v="93"/>
    <s v="Spring"/>
    <s v="Express"/>
    <x v="3"/>
    <s v="Fortnightly"/>
    <n v="0.66768800501176651"/>
    <x v="5"/>
  </r>
  <r>
    <n v="867"/>
    <n v="67"/>
    <s v="Male"/>
    <s v="Sunglasses"/>
    <s v="Accessories"/>
    <n v="69"/>
    <s v="Summer"/>
    <s v="Free Shipping"/>
    <x v="3"/>
    <s v="Bi-Weekly"/>
    <n v="0.2993496687929954"/>
    <x v="5"/>
  </r>
  <r>
    <n v="1491"/>
    <n v="66"/>
    <s v="Male"/>
    <s v="Sneakers"/>
    <s v="Footwear"/>
    <n v="52"/>
    <s v="Spring"/>
    <s v="Express"/>
    <x v="5"/>
    <s v="Bi-Weekly"/>
    <n v="0.3278777635374146"/>
    <x v="5"/>
  </r>
  <r>
    <n v="3875"/>
    <n v="70"/>
    <s v="Female"/>
    <s v="Sweater"/>
    <s v="Clothing"/>
    <n v="54"/>
    <s v="Summer"/>
    <s v="2-Day Shipping"/>
    <x v="0"/>
    <s v="Bi-Weekly"/>
    <n v="8.3375378977336156E-2"/>
    <x v="5"/>
  </r>
  <r>
    <n v="1957"/>
    <n v="70"/>
    <s v="Male"/>
    <s v="Socks"/>
    <s v="Clothing"/>
    <n v="37"/>
    <s v="Winter"/>
    <s v="Express"/>
    <x v="0"/>
    <s v="Fortnightly"/>
    <n v="0.92558718411375351"/>
    <x v="5"/>
  </r>
  <r>
    <n v="2406"/>
    <n v="69"/>
    <s v="Male"/>
    <s v="Jeans"/>
    <s v="Clothing"/>
    <n v="97"/>
    <s v="Fall"/>
    <s v="Standard"/>
    <x v="2"/>
    <s v="Quarterly"/>
    <n v="0.82094445165204877"/>
    <x v="5"/>
  </r>
  <r>
    <n v="3763"/>
    <n v="65"/>
    <s v="Female"/>
    <s v="Shorts"/>
    <s v="Clothing"/>
    <n v="94"/>
    <s v="Fall"/>
    <s v="Store Pickup"/>
    <x v="3"/>
    <s v="Annually"/>
    <n v="0.37775320097559628"/>
    <x v="5"/>
  </r>
  <r>
    <n v="3224"/>
    <n v="68"/>
    <s v="Female"/>
    <s v="Shirt"/>
    <s v="Clothing"/>
    <n v="65"/>
    <s v="Spring"/>
    <s v="Standard"/>
    <x v="5"/>
    <s v="Bi-Weekly"/>
    <n v="0.51551074763282234"/>
    <x v="5"/>
  </r>
  <r>
    <n v="1901"/>
    <n v="65"/>
    <s v="Male"/>
    <s v="Jewelry"/>
    <s v="Accessories"/>
    <n v="85"/>
    <s v="Summer"/>
    <s v="Free Shipping"/>
    <x v="1"/>
    <s v="Quarterly"/>
    <n v="0.99786464274326125"/>
    <x v="5"/>
  </r>
  <r>
    <n v="1639"/>
    <n v="68"/>
    <s v="Male"/>
    <s v="Jacket"/>
    <s v="Outerwear"/>
    <n v="51"/>
    <s v="Spring"/>
    <s v="Free Shipping"/>
    <x v="5"/>
    <s v="Weekly"/>
    <n v="0.1010688050700933"/>
    <x v="5"/>
  </r>
  <r>
    <n v="2820"/>
    <n v="67"/>
    <s v="Female"/>
    <s v="Shirt"/>
    <s v="Clothing"/>
    <n v="27"/>
    <s v="Spring"/>
    <s v="Free Shipping"/>
    <x v="1"/>
    <s v="Monthly"/>
    <n v="0.1728539399684248"/>
    <x v="5"/>
  </r>
  <r>
    <n v="274"/>
    <n v="69"/>
    <s v="Male"/>
    <s v="Coat"/>
    <s v="Outerwear"/>
    <n v="33"/>
    <s v="Spring"/>
    <s v="Express"/>
    <x v="2"/>
    <s v="Quarterly"/>
    <n v="0.73386216179118147"/>
    <x v="5"/>
  </r>
  <r>
    <n v="2742"/>
    <n v="68"/>
    <s v="Female"/>
    <s v="Dress"/>
    <s v="Clothing"/>
    <n v="81"/>
    <s v="Fall"/>
    <s v="2-Day Shipping"/>
    <x v="5"/>
    <s v="Monthly"/>
    <n v="0.83337690904503814"/>
    <x v="5"/>
  </r>
  <r>
    <n v="3299"/>
    <n v="65"/>
    <s v="Female"/>
    <s v="Jacket"/>
    <s v="Outerwear"/>
    <n v="73"/>
    <s v="Fall"/>
    <s v="Express"/>
    <x v="4"/>
    <s v="Every 3 Months"/>
    <n v="0.82414565535376738"/>
    <x v="5"/>
  </r>
  <r>
    <n v="1123"/>
    <n v="70"/>
    <s v="Male"/>
    <s v="Handbag"/>
    <s v="Accessories"/>
    <n v="62"/>
    <s v="Spring"/>
    <s v="2-Day Shipping"/>
    <x v="0"/>
    <s v="Annually"/>
    <n v="1.2671153880701169E-2"/>
    <x v="5"/>
  </r>
  <r>
    <n v="2604"/>
    <n v="69"/>
    <s v="Male"/>
    <s v="Dress"/>
    <s v="Clothing"/>
    <n v="58"/>
    <s v="Spring"/>
    <s v="2-Day Shipping"/>
    <x v="1"/>
    <s v="Annually"/>
    <n v="0.28235752352518129"/>
    <x v="5"/>
  </r>
  <r>
    <n v="299"/>
    <n v="69"/>
    <s v="Male"/>
    <s v="T-shirt"/>
    <s v="Clothing"/>
    <n v="53"/>
    <s v="Winter"/>
    <s v="Standard"/>
    <x v="5"/>
    <s v="Every 3 Months"/>
    <n v="0.62161752318564567"/>
    <x v="5"/>
  </r>
  <r>
    <n v="3092"/>
    <n v="68"/>
    <s v="Female"/>
    <s v="Dress"/>
    <s v="Clothing"/>
    <n v="81"/>
    <s v="Winter"/>
    <s v="2-Day Shipping"/>
    <x v="0"/>
    <s v="Annually"/>
    <n v="7.2381340236627123E-2"/>
    <x v="5"/>
  </r>
  <r>
    <n v="2603"/>
    <n v="65"/>
    <s v="Male"/>
    <s v="Coat"/>
    <s v="Outerwear"/>
    <n v="44"/>
    <s v="Fall"/>
    <s v="Free Shipping"/>
    <x v="5"/>
    <s v="Quarterly"/>
    <n v="0.10874561113651726"/>
    <x v="5"/>
  </r>
  <r>
    <n v="1232"/>
    <n v="66"/>
    <s v="Male"/>
    <s v="Socks"/>
    <s v="Clothing"/>
    <n v="79"/>
    <s v="Spring"/>
    <s v="2-Day Shipping"/>
    <x v="0"/>
    <s v="Fortnightly"/>
    <n v="0.71542052467330497"/>
    <x v="5"/>
  </r>
  <r>
    <n v="66"/>
    <n v="65"/>
    <s v="Male"/>
    <s v="Backpack"/>
    <s v="Accessories"/>
    <n v="36"/>
    <s v="Spring"/>
    <s v="2-Day Shipping"/>
    <x v="5"/>
    <s v="Every 3 Months"/>
    <n v="0.3497610227602751"/>
    <x v="5"/>
  </r>
  <r>
    <n v="3011"/>
    <n v="70"/>
    <s v="Female"/>
    <s v="Belt"/>
    <s v="Accessories"/>
    <n v="45"/>
    <s v="Winter"/>
    <s v="Free Shipping"/>
    <x v="0"/>
    <s v="Annually"/>
    <n v="0.24302755461864411"/>
    <x v="5"/>
  </r>
  <r>
    <n v="3712"/>
    <n v="69"/>
    <s v="Female"/>
    <s v="Hat"/>
    <s v="Accessories"/>
    <n v="62"/>
    <s v="Fall"/>
    <s v="Free Shipping"/>
    <x v="1"/>
    <s v="Annually"/>
    <n v="0.48230698352908141"/>
    <x v="5"/>
  </r>
  <r>
    <n v="1602"/>
    <n v="65"/>
    <s v="Male"/>
    <s v="Shirt"/>
    <s v="Clothing"/>
    <n v="59"/>
    <s v="Spring"/>
    <s v="Store Pickup"/>
    <x v="0"/>
    <s v="Monthly"/>
    <n v="0.56578664399844647"/>
    <x v="5"/>
  </r>
  <r>
    <n v="2101"/>
    <n v="68"/>
    <s v="Male"/>
    <s v="Sweater"/>
    <s v="Clothing"/>
    <n v="31"/>
    <s v="Spring"/>
    <s v="Free Shipping"/>
    <x v="1"/>
    <s v="Fortnightly"/>
    <n v="0.40509519250905446"/>
    <x v="5"/>
  </r>
  <r>
    <n v="2069"/>
    <n v="70"/>
    <s v="Male"/>
    <s v="Jewelry"/>
    <s v="Accessories"/>
    <n v="81"/>
    <s v="Summer"/>
    <s v="Store Pickup"/>
    <x v="5"/>
    <s v="Monthly"/>
    <n v="8.5795810937474792E-2"/>
    <x v="5"/>
  </r>
  <r>
    <n v="1564"/>
    <n v="68"/>
    <s v="Male"/>
    <s v="Pants"/>
    <s v="Clothing"/>
    <n v="44"/>
    <s v="Fall"/>
    <s v="Next Day Air"/>
    <x v="1"/>
    <s v="Weekly"/>
    <n v="0.99009183621317776"/>
    <x v="5"/>
  </r>
  <r>
    <n v="3162"/>
    <n v="66"/>
    <s v="Female"/>
    <s v="Dress"/>
    <s v="Clothing"/>
    <n v="77"/>
    <s v="Winter"/>
    <s v="2-Day Shipping"/>
    <x v="1"/>
    <s v="Monthly"/>
    <n v="0.34472884601828546"/>
    <x v="5"/>
  </r>
  <r>
    <n v="897"/>
    <n v="69"/>
    <s v="Male"/>
    <s v="Jewelry"/>
    <s v="Accessories"/>
    <n v="29"/>
    <s v="Spring"/>
    <s v="Express"/>
    <x v="1"/>
    <s v="Fortnightly"/>
    <n v="0.56823795843656422"/>
    <x v="5"/>
  </r>
  <r>
    <n v="1958"/>
    <n v="68"/>
    <s v="Male"/>
    <s v="Gloves"/>
    <s v="Accessories"/>
    <n v="54"/>
    <s v="Spring"/>
    <s v="Store Pickup"/>
    <x v="1"/>
    <s v="Bi-Weekly"/>
    <n v="0.2991316837108039"/>
    <x v="5"/>
  </r>
  <r>
    <n v="2695"/>
    <n v="66"/>
    <s v="Female"/>
    <s v="Sunglasses"/>
    <s v="Accessories"/>
    <n v="27"/>
    <s v="Spring"/>
    <s v="Express"/>
    <x v="0"/>
    <s v="Every 3 Months"/>
    <n v="0.62547041269013848"/>
    <x v="5"/>
  </r>
  <r>
    <n v="2106"/>
    <n v="65"/>
    <s v="Male"/>
    <s v="Gloves"/>
    <s v="Accessories"/>
    <n v="35"/>
    <s v="Spring"/>
    <s v="Free Shipping"/>
    <x v="5"/>
    <s v="Bi-Weekly"/>
    <n v="0.45886502803103091"/>
    <x v="5"/>
  </r>
  <r>
    <n v="2813"/>
    <n v="66"/>
    <s v="Female"/>
    <s v="Hoodie"/>
    <s v="Clothing"/>
    <n v="91"/>
    <s v="Fall"/>
    <s v="Store Pickup"/>
    <x v="0"/>
    <s v="Every 3 Months"/>
    <n v="0.5756157662199135"/>
    <x v="5"/>
  </r>
  <r>
    <n v="3460"/>
    <n v="68"/>
    <s v="Female"/>
    <s v="Hoodie"/>
    <s v="Clothing"/>
    <n v="37"/>
    <s v="Fall"/>
    <s v="Express"/>
    <x v="3"/>
    <s v="Annually"/>
    <n v="0.51698740821228362"/>
    <x v="5"/>
  </r>
  <r>
    <n v="2152"/>
    <n v="70"/>
    <s v="Male"/>
    <s v="Jeans"/>
    <s v="Clothing"/>
    <n v="58"/>
    <s v="Fall"/>
    <s v="2-Day Shipping"/>
    <x v="5"/>
    <s v="Monthly"/>
    <n v="0.70978551651144794"/>
    <x v="5"/>
  </r>
  <r>
    <n v="856"/>
    <n v="70"/>
    <s v="Male"/>
    <s v="Socks"/>
    <s v="Clothing"/>
    <n v="76"/>
    <s v="Spring"/>
    <s v="2-Day Shipping"/>
    <x v="0"/>
    <s v="Quarterly"/>
    <n v="0.54911870484436209"/>
    <x v="5"/>
  </r>
  <r>
    <n v="2992"/>
    <n v="66"/>
    <s v="Female"/>
    <s v="Dress"/>
    <s v="Clothing"/>
    <n v="71"/>
    <s v="Summer"/>
    <s v="Standard"/>
    <x v="3"/>
    <s v="Bi-Weekly"/>
    <n v="8.2010402005682881E-2"/>
    <x v="5"/>
  </r>
  <r>
    <n v="2310"/>
    <n v="70"/>
    <s v="Male"/>
    <s v="Dress"/>
    <s v="Clothing"/>
    <n v="95"/>
    <s v="Fall"/>
    <s v="2-Day Shipping"/>
    <x v="4"/>
    <s v="Quarterly"/>
    <n v="0.12993771303070567"/>
    <x v="5"/>
  </r>
  <r>
    <n v="386"/>
    <n v="67"/>
    <s v="Male"/>
    <s v="Shorts"/>
    <s v="Clothing"/>
    <n v="93"/>
    <s v="Fall"/>
    <s v="Next Day Air"/>
    <x v="0"/>
    <s v="Bi-Weekly"/>
    <n v="0.42997516373912115"/>
    <x v="5"/>
  </r>
  <r>
    <n v="560"/>
    <n v="66"/>
    <s v="Male"/>
    <s v="Scarf"/>
    <s v="Accessories"/>
    <n v="41"/>
    <s v="Fall"/>
    <s v="Store Pickup"/>
    <x v="4"/>
    <s v="Monthly"/>
    <n v="0.66224279587440438"/>
    <x v="5"/>
  </r>
  <r>
    <n v="109"/>
    <n v="70"/>
    <s v="Male"/>
    <s v="Socks"/>
    <s v="Clothing"/>
    <n v="79"/>
    <s v="Spring"/>
    <s v="Next Day Air"/>
    <x v="4"/>
    <s v="Bi-Weekly"/>
    <n v="0.32108128249553258"/>
    <x v="5"/>
  </r>
  <r>
    <n v="900"/>
    <n v="65"/>
    <s v="Male"/>
    <s v="Sweater"/>
    <s v="Clothing"/>
    <n v="58"/>
    <s v="Summer"/>
    <s v="Standard"/>
    <x v="3"/>
    <s v="Annually"/>
    <n v="0.44786962758918714"/>
    <x v="5"/>
  </r>
  <r>
    <n v="3289"/>
    <n v="67"/>
    <s v="Female"/>
    <s v="Handbag"/>
    <s v="Accessories"/>
    <n v="61"/>
    <s v="Spring"/>
    <s v="Next Day Air"/>
    <x v="0"/>
    <s v="Bi-Weekly"/>
    <n v="0.30707252310066657"/>
    <x v="5"/>
  </r>
  <r>
    <n v="535"/>
    <n v="65"/>
    <s v="Male"/>
    <s v="Gloves"/>
    <s v="Accessories"/>
    <n v="72"/>
    <s v="Fall"/>
    <s v="Next Day Air"/>
    <x v="3"/>
    <s v="Quarterly"/>
    <n v="0.53554149099893811"/>
    <x v="5"/>
  </r>
  <r>
    <n v="3203"/>
    <n v="65"/>
    <s v="Female"/>
    <s v="Scarf"/>
    <s v="Accessories"/>
    <n v="37"/>
    <s v="Fall"/>
    <s v="Standard"/>
    <x v="5"/>
    <s v="Annually"/>
    <n v="0.10480533652405799"/>
    <x v="5"/>
  </r>
  <r>
    <n v="2290"/>
    <n v="70"/>
    <s v="Male"/>
    <s v="Shorts"/>
    <s v="Clothing"/>
    <n v="82"/>
    <s v="Fall"/>
    <s v="Free Shipping"/>
    <x v="5"/>
    <s v="Weekly"/>
    <n v="0.84637834694453906"/>
    <x v="5"/>
  </r>
  <r>
    <n v="2848"/>
    <n v="68"/>
    <s v="Female"/>
    <s v="Jewelry"/>
    <s v="Accessories"/>
    <n v="21"/>
    <s v="Winter"/>
    <s v="Free Shipping"/>
    <x v="3"/>
    <s v="Every 3 Months"/>
    <n v="0.88579328748844466"/>
    <x v="5"/>
  </r>
  <r>
    <n v="2451"/>
    <n v="68"/>
    <s v="Male"/>
    <s v="T-shirt"/>
    <s v="Clothing"/>
    <n v="76"/>
    <s v="Fall"/>
    <s v="Standard"/>
    <x v="5"/>
    <s v="Quarterly"/>
    <n v="6.0072175852454612E-2"/>
    <x v="5"/>
  </r>
  <r>
    <n v="2711"/>
    <n v="69"/>
    <s v="Female"/>
    <s v="Jacket"/>
    <s v="Outerwear"/>
    <n v="51"/>
    <s v="Summer"/>
    <s v="Standard"/>
    <x v="4"/>
    <s v="Fortnightly"/>
    <n v="0.15468812679000377"/>
    <x v="5"/>
  </r>
  <r>
    <n v="2754"/>
    <n v="69"/>
    <s v="Female"/>
    <s v="Gloves"/>
    <s v="Accessories"/>
    <n v="59"/>
    <s v="Spring"/>
    <s v="Next Day Air"/>
    <x v="3"/>
    <s v="Quarterly"/>
    <n v="0.68432280275190915"/>
    <x v="5"/>
  </r>
  <r>
    <n v="3003"/>
    <n v="70"/>
    <s v="Female"/>
    <s v="Belt"/>
    <s v="Accessories"/>
    <n v="29"/>
    <s v="Fall"/>
    <s v="Next Day Air"/>
    <x v="4"/>
    <s v="Quarterly"/>
    <n v="1.5705741071145085E-2"/>
    <x v="5"/>
  </r>
  <r>
    <n v="1741"/>
    <n v="69"/>
    <s v="Male"/>
    <s v="Pants"/>
    <s v="Clothing"/>
    <n v="21"/>
    <s v="Fall"/>
    <s v="Next Day Air"/>
    <x v="4"/>
    <s v="Every 3 Months"/>
    <n v="0.50252470868199717"/>
    <x v="5"/>
  </r>
  <r>
    <n v="2042"/>
    <n v="66"/>
    <s v="Male"/>
    <s v="Jacket"/>
    <s v="Outerwear"/>
    <n v="32"/>
    <s v="Winter"/>
    <s v="Next Day Air"/>
    <x v="3"/>
    <s v="Bi-Weekly"/>
    <n v="0.14488338936415857"/>
    <x v="5"/>
  </r>
  <r>
    <n v="82"/>
    <n v="67"/>
    <s v="Male"/>
    <s v="Shoes"/>
    <s v="Footwear"/>
    <n v="96"/>
    <s v="Summer"/>
    <s v="Express"/>
    <x v="0"/>
    <s v="Every 3 Months"/>
    <n v="0.95335428792158494"/>
    <x v="5"/>
  </r>
  <r>
    <n v="3245"/>
    <n v="65"/>
    <s v="Female"/>
    <s v="Sweater"/>
    <s v="Clothing"/>
    <n v="81"/>
    <s v="Fall"/>
    <s v="Express"/>
    <x v="0"/>
    <s v="Annually"/>
    <n v="0.18728704360186887"/>
    <x v="5"/>
  </r>
  <r>
    <n v="3108"/>
    <n v="65"/>
    <s v="Female"/>
    <s v="Blouse"/>
    <s v="Clothing"/>
    <n v="31"/>
    <s v="Winter"/>
    <s v="Standard"/>
    <x v="0"/>
    <s v="Bi-Weekly"/>
    <n v="0.22984662171143466"/>
    <x v="5"/>
  </r>
  <r>
    <n v="3459"/>
    <n v="68"/>
    <s v="Female"/>
    <s v="Jewelry"/>
    <s v="Accessories"/>
    <n v="37"/>
    <s v="Spring"/>
    <s v="Standard"/>
    <x v="5"/>
    <s v="Quarterly"/>
    <n v="0.51001246767614417"/>
    <x v="5"/>
  </r>
  <r>
    <n v="2176"/>
    <n v="68"/>
    <s v="Male"/>
    <s v="Dress"/>
    <s v="Clothing"/>
    <n v="50"/>
    <s v="Spring"/>
    <s v="Free Shipping"/>
    <x v="0"/>
    <s v="Fortnightly"/>
    <n v="0.20324454737181941"/>
    <x v="5"/>
  </r>
  <r>
    <n v="1578"/>
    <n v="68"/>
    <s v="Male"/>
    <s v="Boots"/>
    <s v="Footwear"/>
    <n v="34"/>
    <s v="Spring"/>
    <s v="Standard"/>
    <x v="5"/>
    <s v="Fortnightly"/>
    <n v="0.11988680931389162"/>
    <x v="5"/>
  </r>
  <r>
    <n v="2117"/>
    <n v="67"/>
    <s v="Male"/>
    <s v="Jacket"/>
    <s v="Outerwear"/>
    <n v="23"/>
    <s v="Summer"/>
    <s v="Express"/>
    <x v="2"/>
    <s v="Bi-Weekly"/>
    <n v="0.60376095493261184"/>
    <x v="5"/>
  </r>
  <r>
    <n v="2805"/>
    <n v="65"/>
    <s v="Female"/>
    <s v="Hoodie"/>
    <s v="Clothing"/>
    <n v="76"/>
    <s v="Spring"/>
    <s v="Standard"/>
    <x v="4"/>
    <s v="Every 3 Months"/>
    <n v="0.68307824609350398"/>
    <x v="5"/>
  </r>
  <r>
    <n v="2476"/>
    <n v="69"/>
    <s v="Male"/>
    <s v="Dress"/>
    <s v="Clothing"/>
    <n v="43"/>
    <s v="Summer"/>
    <s v="Next Day Air"/>
    <x v="5"/>
    <s v="Monthly"/>
    <n v="0.85613110748752752"/>
    <x v="5"/>
  </r>
  <r>
    <n v="959"/>
    <n v="70"/>
    <s v="Male"/>
    <s v="Sneakers"/>
    <s v="Footwear"/>
    <n v="53"/>
    <s v="Winter"/>
    <s v="Free Shipping"/>
    <x v="0"/>
    <s v="Bi-Weekly"/>
    <n v="0.50201191912398035"/>
    <x v="5"/>
  </r>
  <r>
    <n v="1781"/>
    <n v="67"/>
    <s v="Male"/>
    <s v="Jewelry"/>
    <s v="Accessories"/>
    <n v="81"/>
    <s v="Summer"/>
    <s v="Next Day Air"/>
    <x v="0"/>
    <s v="Weekly"/>
    <n v="0.78677599137484444"/>
    <x v="5"/>
  </r>
  <r>
    <n v="1169"/>
    <n v="68"/>
    <s v="Male"/>
    <s v="Scarf"/>
    <s v="Accessories"/>
    <n v="91"/>
    <s v="Summer"/>
    <s v="Standard"/>
    <x v="2"/>
    <s v="Fortnightly"/>
    <n v="0.71520243075578638"/>
    <x v="5"/>
  </r>
  <r>
    <n v="2840"/>
    <n v="70"/>
    <s v="Female"/>
    <s v="Scarf"/>
    <s v="Accessories"/>
    <n v="80"/>
    <s v="Summer"/>
    <s v="Store Pickup"/>
    <x v="4"/>
    <s v="Monthly"/>
    <n v="0.95977896773040028"/>
    <x v="5"/>
  </r>
  <r>
    <n v="1809"/>
    <n v="67"/>
    <s v="Male"/>
    <s v="Jacket"/>
    <s v="Outerwear"/>
    <n v="71"/>
    <s v="Spring"/>
    <s v="Next Day Air"/>
    <x v="2"/>
    <s v="Monthly"/>
    <n v="0.91528810015734174"/>
    <x v="5"/>
  </r>
  <r>
    <n v="3099"/>
    <n v="66"/>
    <s v="Female"/>
    <s v="Pants"/>
    <s v="Clothing"/>
    <n v="64"/>
    <s v="Summer"/>
    <s v="Next Day Air"/>
    <x v="4"/>
    <s v="Quarterly"/>
    <n v="0.76365867763509387"/>
    <x v="5"/>
  </r>
  <r>
    <n v="316"/>
    <n v="66"/>
    <s v="Male"/>
    <s v="Jewelry"/>
    <s v="Accessories"/>
    <n v="24"/>
    <s v="Spring"/>
    <s v="Express"/>
    <x v="2"/>
    <s v="Annually"/>
    <n v="0.68400910358378186"/>
    <x v="5"/>
  </r>
  <r>
    <n v="1272"/>
    <n v="70"/>
    <s v="Male"/>
    <s v="Jewelry"/>
    <s v="Accessories"/>
    <n v="57"/>
    <s v="Spring"/>
    <s v="Store Pickup"/>
    <x v="3"/>
    <s v="Annually"/>
    <n v="0.50948679552498666"/>
    <x v="5"/>
  </r>
  <r>
    <n v="888"/>
    <n v="70"/>
    <s v="Male"/>
    <s v="Handbag"/>
    <s v="Accessories"/>
    <n v="47"/>
    <s v="Winter"/>
    <s v="2-Day Shipping"/>
    <x v="3"/>
    <s v="Fortnightly"/>
    <n v="9.1042958997952672E-2"/>
    <x v="5"/>
  </r>
  <r>
    <n v="562"/>
    <n v="65"/>
    <s v="Male"/>
    <s v="Jacket"/>
    <s v="Outerwear"/>
    <n v="65"/>
    <s v="Fall"/>
    <s v="Next Day Air"/>
    <x v="3"/>
    <s v="Fortnightly"/>
    <n v="0.90383059452820846"/>
    <x v="5"/>
  </r>
  <r>
    <n v="1669"/>
    <n v="66"/>
    <s v="Male"/>
    <s v="Blouse"/>
    <s v="Clothing"/>
    <n v="33"/>
    <s v="Summer"/>
    <s v="Standard"/>
    <x v="2"/>
    <s v="Fortnightly"/>
    <n v="0.34736599899078302"/>
    <x v="5"/>
  </r>
  <r>
    <n v="2219"/>
    <n v="67"/>
    <s v="Male"/>
    <s v="Sunglasses"/>
    <s v="Accessories"/>
    <n v="67"/>
    <s v="Winter"/>
    <s v="Store Pickup"/>
    <x v="2"/>
    <s v="Quarterly"/>
    <n v="0.92133550477727166"/>
    <x v="5"/>
  </r>
  <r>
    <n v="2086"/>
    <n v="69"/>
    <s v="Male"/>
    <s v="Jeans"/>
    <s v="Clothing"/>
    <n v="49"/>
    <s v="Fall"/>
    <s v="Free Shipping"/>
    <x v="2"/>
    <s v="Weekly"/>
    <n v="0.40455093943742892"/>
    <x v="5"/>
  </r>
  <r>
    <n v="3144"/>
    <n v="68"/>
    <s v="Female"/>
    <s v="Hoodie"/>
    <s v="Clothing"/>
    <n v="22"/>
    <s v="Summer"/>
    <s v="Store Pickup"/>
    <x v="1"/>
    <s v="Quarterly"/>
    <n v="0.91065695882870157"/>
    <x v="5"/>
  </r>
  <r>
    <n v="139"/>
    <n v="68"/>
    <s v="Male"/>
    <s v="Skirt"/>
    <s v="Clothing"/>
    <n v="29"/>
    <s v="Winter"/>
    <s v="Store Pickup"/>
    <x v="4"/>
    <s v="Weekly"/>
    <n v="0.73381088238958714"/>
    <x v="5"/>
  </r>
  <r>
    <n v="1823"/>
    <n v="66"/>
    <s v="Male"/>
    <s v="Shirt"/>
    <s v="Clothing"/>
    <n v="85"/>
    <s v="Summer"/>
    <s v="Standard"/>
    <x v="1"/>
    <s v="Annually"/>
    <n v="0.20657031692799865"/>
    <x v="5"/>
  </r>
  <r>
    <n v="2782"/>
    <n v="65"/>
    <s v="Female"/>
    <s v="Sandals"/>
    <s v="Footwear"/>
    <n v="39"/>
    <s v="Spring"/>
    <s v="Standard"/>
    <x v="3"/>
    <s v="Weekly"/>
    <n v="0.56078037157675098"/>
    <x v="5"/>
  </r>
  <r>
    <n v="1833"/>
    <n v="69"/>
    <s v="Male"/>
    <s v="Jewelry"/>
    <s v="Accessories"/>
    <n v="29"/>
    <s v="Fall"/>
    <s v="Free Shipping"/>
    <x v="1"/>
    <s v="Monthly"/>
    <n v="0.66617554303458582"/>
    <x v="5"/>
  </r>
  <r>
    <n v="1461"/>
    <n v="70"/>
    <s v="Male"/>
    <s v="Boots"/>
    <s v="Footwear"/>
    <n v="85"/>
    <s v="Fall"/>
    <s v="Standard"/>
    <x v="5"/>
    <s v="Bi-Weekly"/>
    <n v="0.36606521163852934"/>
    <x v="5"/>
  </r>
  <r>
    <n v="3818"/>
    <n v="66"/>
    <s v="Female"/>
    <s v="Scarf"/>
    <s v="Accessories"/>
    <n v="91"/>
    <s v="Fall"/>
    <s v="Express"/>
    <x v="3"/>
    <s v="Annually"/>
    <n v="0.76667938310463601"/>
    <x v="5"/>
  </r>
  <r>
    <n v="1760"/>
    <n v="68"/>
    <s v="Male"/>
    <s v="Sweater"/>
    <s v="Clothing"/>
    <n v="58"/>
    <s v="Spring"/>
    <s v="Next Day Air"/>
    <x v="3"/>
    <s v="Weekly"/>
    <n v="0.12539049381384182"/>
    <x v="5"/>
  </r>
  <r>
    <n v="3201"/>
    <n v="67"/>
    <s v="Female"/>
    <s v="Socks"/>
    <s v="Clothing"/>
    <n v="24"/>
    <s v="Spring"/>
    <s v="Free Shipping"/>
    <x v="0"/>
    <s v="Monthly"/>
    <n v="0.98120862421415134"/>
    <x v="5"/>
  </r>
  <r>
    <n v="3097"/>
    <n v="69"/>
    <s v="Female"/>
    <s v="Shirt"/>
    <s v="Clothing"/>
    <n v="63"/>
    <s v="Winter"/>
    <s v="Next Day Air"/>
    <x v="4"/>
    <s v="Monthly"/>
    <n v="9.4368765116455755E-2"/>
    <x v="5"/>
  </r>
  <r>
    <n v="3068"/>
    <n v="70"/>
    <s v="Female"/>
    <s v="Belt"/>
    <s v="Accessories"/>
    <n v="22"/>
    <s v="Spring"/>
    <s v="Free Shipping"/>
    <x v="1"/>
    <s v="Weekly"/>
    <n v="0.38220653671506222"/>
    <x v="5"/>
  </r>
  <r>
    <n v="3077"/>
    <n v="66"/>
    <s v="Female"/>
    <s v="Handbag"/>
    <s v="Accessories"/>
    <n v="46"/>
    <s v="Summer"/>
    <s v="Express"/>
    <x v="5"/>
    <s v="Bi-Weekly"/>
    <n v="0.55982505068770971"/>
    <x v="5"/>
  </r>
  <r>
    <n v="2427"/>
    <n v="70"/>
    <s v="Male"/>
    <s v="Jacket"/>
    <s v="Outerwear"/>
    <n v="42"/>
    <s v="Fall"/>
    <s v="Free Shipping"/>
    <x v="2"/>
    <s v="Every 3 Months"/>
    <n v="0.59898404107920322"/>
    <x v="5"/>
  </r>
  <r>
    <n v="3022"/>
    <n v="65"/>
    <s v="Female"/>
    <s v="Sunglasses"/>
    <s v="Accessories"/>
    <n v="77"/>
    <s v="Summer"/>
    <s v="2-Day Shipping"/>
    <x v="1"/>
    <s v="Quarterly"/>
    <n v="5.4853997693405598E-2"/>
    <x v="5"/>
  </r>
  <r>
    <n v="3559"/>
    <n v="68"/>
    <s v="Female"/>
    <s v="Backpack"/>
    <s v="Accessories"/>
    <n v="94"/>
    <s v="Summer"/>
    <s v="Standard"/>
    <x v="5"/>
    <s v="Quarterly"/>
    <n v="0.91723730716326446"/>
    <x v="5"/>
  </r>
  <r>
    <n v="1383"/>
    <n v="68"/>
    <s v="Male"/>
    <s v="Jacket"/>
    <s v="Outerwear"/>
    <n v="55"/>
    <s v="Winter"/>
    <s v="Express"/>
    <x v="4"/>
    <s v="Quarterly"/>
    <n v="0.11976832776009472"/>
    <x v="5"/>
  </r>
  <r>
    <n v="2826"/>
    <n v="69"/>
    <s v="Female"/>
    <s v="Handbag"/>
    <s v="Accessories"/>
    <n v="62"/>
    <s v="Winter"/>
    <s v="2-Day Shipping"/>
    <x v="4"/>
    <s v="Annually"/>
    <n v="0.23568999938453028"/>
    <x v="5"/>
  </r>
  <r>
    <n v="1551"/>
    <n v="66"/>
    <s v="Male"/>
    <s v="Sunglasses"/>
    <s v="Accessories"/>
    <n v="26"/>
    <s v="Summer"/>
    <s v="Free Shipping"/>
    <x v="4"/>
    <s v="Quarterly"/>
    <n v="0.55084076977266461"/>
    <x v="5"/>
  </r>
  <r>
    <n v="1632"/>
    <n v="65"/>
    <s v="Male"/>
    <s v="Sweater"/>
    <s v="Clothing"/>
    <n v="36"/>
    <s v="Summer"/>
    <s v="2-Day Shipping"/>
    <x v="4"/>
    <s v="Fortnightly"/>
    <n v="0.96607420032475866"/>
    <x v="5"/>
  </r>
  <r>
    <n v="919"/>
    <n v="65"/>
    <s v="Male"/>
    <s v="Shorts"/>
    <s v="Clothing"/>
    <n v="42"/>
    <s v="Spring"/>
    <s v="2-Day Shipping"/>
    <x v="1"/>
    <s v="Fortnightly"/>
    <n v="0.76726608378574579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8DF68-442A-49EE-8ADB-3BFB5952D5D2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H11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Age Group2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3B1B6-7618-45D4-BEE1-E9A2D7749FC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3:G33" firstHeaderRow="1" firstDataRow="1" firstDataCol="2"/>
  <pivotFields count="3">
    <pivotField axis="axisRow" compact="0" outline="0" showAll="0">
      <items count="26">
        <item x="7"/>
        <item x="6"/>
        <item x="15"/>
        <item x="21"/>
        <item x="24"/>
        <item x="16"/>
        <item x="1"/>
        <item x="4"/>
        <item x="2"/>
        <item x="11"/>
        <item x="23"/>
        <item x="18"/>
        <item x="5"/>
        <item x="9"/>
        <item x="22"/>
        <item x="0"/>
        <item x="10"/>
        <item x="20"/>
        <item x="13"/>
        <item x="12"/>
        <item x="19"/>
        <item x="17"/>
        <item x="3"/>
        <item x="8"/>
        <item x="14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dataField="1" compact="0" outline="0" showAll="0"/>
  </pivotFields>
  <rowFields count="2">
    <field x="1"/>
    <field x="0"/>
  </rowFields>
  <rowItems count="30">
    <i>
      <x/>
      <x/>
    </i>
    <i r="1">
      <x v="1"/>
    </i>
    <i r="1">
      <x v="6"/>
    </i>
    <i r="1">
      <x v="7"/>
    </i>
    <i r="1">
      <x v="8"/>
    </i>
    <i r="1">
      <x v="12"/>
    </i>
    <i r="1">
      <x v="15"/>
    </i>
    <i r="1">
      <x v="22"/>
    </i>
    <i t="default">
      <x/>
    </i>
    <i>
      <x v="1"/>
      <x v="2"/>
    </i>
    <i r="1">
      <x v="5"/>
    </i>
    <i r="1">
      <x v="9"/>
    </i>
    <i r="1">
      <x v="11"/>
    </i>
    <i r="1">
      <x v="13"/>
    </i>
    <i r="1">
      <x v="16"/>
    </i>
    <i r="1">
      <x v="18"/>
    </i>
    <i r="1">
      <x v="19"/>
    </i>
    <i r="1">
      <x v="21"/>
    </i>
    <i r="1">
      <x v="23"/>
    </i>
    <i r="1">
      <x v="24"/>
    </i>
    <i t="default">
      <x v="1"/>
    </i>
    <i>
      <x v="2"/>
      <x v="3"/>
    </i>
    <i r="1">
      <x v="14"/>
    </i>
    <i r="1">
      <x v="17"/>
    </i>
    <i r="1">
      <x v="20"/>
    </i>
    <i t="default">
      <x v="2"/>
    </i>
    <i>
      <x v="3"/>
      <x v="4"/>
    </i>
    <i r="1">
      <x v="10"/>
    </i>
    <i t="default">
      <x v="3"/>
    </i>
    <i t="grand">
      <x/>
    </i>
  </rowItems>
  <colItems count="1">
    <i/>
  </colItems>
  <dataFields count="1">
    <dataField name="Sum of Purchase Amount (USD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636174-A50C-438F-BDC6-D8AA23875BE7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H10" firstHeaderRow="1" firstDataRow="2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4"/>
        <item x="1"/>
        <item x="0"/>
        <item x="2"/>
        <item x="3"/>
        <item x="5"/>
        <item t="default"/>
      </items>
    </pivotField>
    <pivotField compact="0" outline="0" showAll="0"/>
    <pivotField compact="0" outline="0" showAll="0"/>
    <pivotField axis="axisRow" dataField="1"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Age Group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7488-0208-1E48-9429-CB749AE0EDA0}">
  <dimension ref="A1:K3901"/>
  <sheetViews>
    <sheetView zoomScale="75" zoomScaleNormal="75" workbookViewId="0">
      <selection activeCell="F13" sqref="F13"/>
    </sheetView>
  </sheetViews>
  <sheetFormatPr defaultColWidth="10.97265625" defaultRowHeight="16.5" x14ac:dyDescent="0.25"/>
  <cols>
    <col min="4" max="4" width="13.6875" bestFit="1" customWidth="1"/>
    <col min="5" max="5" width="10.97265625" bestFit="1" customWidth="1"/>
    <col min="6" max="6" width="20.9609375" bestFit="1" customWidth="1"/>
    <col min="7" max="7" width="8.01171875" bestFit="1" customWidth="1"/>
    <col min="8" max="8" width="13.0703125" bestFit="1" customWidth="1"/>
    <col min="9" max="9" width="14.796875" bestFit="1" customWidth="1"/>
    <col min="10" max="10" width="20.58984375" bestFit="1" customWidth="1"/>
    <col min="11" max="11" width="16.1523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3563</v>
      </c>
      <c r="B2">
        <v>47</v>
      </c>
      <c r="C2" t="s">
        <v>11</v>
      </c>
      <c r="D2" t="s">
        <v>12</v>
      </c>
      <c r="E2" t="s">
        <v>13</v>
      </c>
      <c r="F2">
        <v>36</v>
      </c>
      <c r="G2" t="s">
        <v>14</v>
      </c>
      <c r="H2" t="s">
        <v>15</v>
      </c>
      <c r="I2" t="s">
        <v>16</v>
      </c>
      <c r="J2" t="s">
        <v>17</v>
      </c>
      <c r="K2">
        <f t="shared" ref="K2:K11" ca="1" si="0">RAND()</f>
        <v>0.2803323391197049</v>
      </c>
    </row>
    <row r="3" spans="1:11" x14ac:dyDescent="0.25">
      <c r="A3">
        <v>208</v>
      </c>
      <c r="B3">
        <v>62</v>
      </c>
      <c r="C3" t="s">
        <v>18</v>
      </c>
      <c r="D3" t="s">
        <v>19</v>
      </c>
      <c r="E3" t="s">
        <v>20</v>
      </c>
      <c r="F3">
        <v>91</v>
      </c>
      <c r="G3" t="s">
        <v>21</v>
      </c>
      <c r="H3" t="s">
        <v>22</v>
      </c>
      <c r="I3" t="s">
        <v>16</v>
      </c>
      <c r="J3" t="s">
        <v>23</v>
      </c>
      <c r="K3">
        <f t="shared" ca="1" si="0"/>
        <v>0.33772950302152882</v>
      </c>
    </row>
    <row r="4" spans="1:11" x14ac:dyDescent="0.25">
      <c r="A4">
        <v>1220</v>
      </c>
      <c r="B4">
        <v>19</v>
      </c>
      <c r="C4" t="s">
        <v>18</v>
      </c>
      <c r="D4" t="s">
        <v>24</v>
      </c>
      <c r="E4" t="s">
        <v>25</v>
      </c>
      <c r="F4">
        <v>23</v>
      </c>
      <c r="G4" t="s">
        <v>14</v>
      </c>
      <c r="H4" t="s">
        <v>26</v>
      </c>
      <c r="I4" t="s">
        <v>27</v>
      </c>
      <c r="J4" t="s">
        <v>23</v>
      </c>
      <c r="K4">
        <f t="shared" ca="1" si="0"/>
        <v>0.52220154894061377</v>
      </c>
    </row>
    <row r="5" spans="1:11" x14ac:dyDescent="0.25">
      <c r="A5">
        <v>2745</v>
      </c>
      <c r="B5">
        <v>38</v>
      </c>
      <c r="C5" t="s">
        <v>11</v>
      </c>
      <c r="D5" t="s">
        <v>28</v>
      </c>
      <c r="E5" t="s">
        <v>25</v>
      </c>
      <c r="F5">
        <v>66</v>
      </c>
      <c r="G5" t="s">
        <v>14</v>
      </c>
      <c r="H5" t="s">
        <v>29</v>
      </c>
      <c r="I5" t="s">
        <v>27</v>
      </c>
      <c r="J5" t="s">
        <v>30</v>
      </c>
      <c r="K5">
        <f t="shared" ca="1" si="0"/>
        <v>0.40528866509638095</v>
      </c>
    </row>
    <row r="6" spans="1:11" x14ac:dyDescent="0.25">
      <c r="A6">
        <v>3275</v>
      </c>
      <c r="B6">
        <v>46</v>
      </c>
      <c r="C6" t="s">
        <v>11</v>
      </c>
      <c r="D6" t="s">
        <v>24</v>
      </c>
      <c r="E6" t="s">
        <v>25</v>
      </c>
      <c r="F6">
        <v>20</v>
      </c>
      <c r="G6" t="s">
        <v>31</v>
      </c>
      <c r="H6" t="s">
        <v>29</v>
      </c>
      <c r="I6" t="s">
        <v>32</v>
      </c>
      <c r="J6" t="s">
        <v>33</v>
      </c>
      <c r="K6">
        <f t="shared" ca="1" si="0"/>
        <v>0.26762003064201789</v>
      </c>
    </row>
    <row r="7" spans="1:11" x14ac:dyDescent="0.25">
      <c r="A7">
        <v>2562</v>
      </c>
      <c r="B7">
        <v>32</v>
      </c>
      <c r="C7" t="s">
        <v>18</v>
      </c>
      <c r="D7" t="s">
        <v>34</v>
      </c>
      <c r="E7" t="s">
        <v>25</v>
      </c>
      <c r="F7">
        <v>20</v>
      </c>
      <c r="G7" t="s">
        <v>31</v>
      </c>
      <c r="H7" t="s">
        <v>15</v>
      </c>
      <c r="I7" t="s">
        <v>35</v>
      </c>
      <c r="J7" t="s">
        <v>36</v>
      </c>
      <c r="K7">
        <f t="shared" ca="1" si="0"/>
        <v>0.15949089553016982</v>
      </c>
    </row>
    <row r="8" spans="1:11" x14ac:dyDescent="0.25">
      <c r="A8">
        <v>2885</v>
      </c>
      <c r="B8">
        <v>55</v>
      </c>
      <c r="C8" t="s">
        <v>11</v>
      </c>
      <c r="D8" t="s">
        <v>37</v>
      </c>
      <c r="E8" t="s">
        <v>13</v>
      </c>
      <c r="F8">
        <v>50</v>
      </c>
      <c r="G8" t="s">
        <v>21</v>
      </c>
      <c r="H8" t="s">
        <v>38</v>
      </c>
      <c r="I8" t="s">
        <v>27</v>
      </c>
      <c r="J8" t="s">
        <v>39</v>
      </c>
      <c r="K8">
        <f t="shared" ca="1" si="0"/>
        <v>0.3341902590333734</v>
      </c>
    </row>
    <row r="9" spans="1:11" x14ac:dyDescent="0.25">
      <c r="A9">
        <v>3526</v>
      </c>
      <c r="B9">
        <v>45</v>
      </c>
      <c r="C9" t="s">
        <v>11</v>
      </c>
      <c r="D9" t="s">
        <v>40</v>
      </c>
      <c r="E9" t="s">
        <v>20</v>
      </c>
      <c r="F9">
        <v>38</v>
      </c>
      <c r="G9" t="s">
        <v>14</v>
      </c>
      <c r="H9" t="s">
        <v>41</v>
      </c>
      <c r="I9" t="s">
        <v>16</v>
      </c>
      <c r="J9" t="s">
        <v>42</v>
      </c>
      <c r="K9">
        <f t="shared" ca="1" si="0"/>
        <v>0.29081583608445838</v>
      </c>
    </row>
    <row r="10" spans="1:11" x14ac:dyDescent="0.25">
      <c r="A10">
        <v>2449</v>
      </c>
      <c r="B10">
        <v>54</v>
      </c>
      <c r="C10" t="s">
        <v>18</v>
      </c>
      <c r="D10" t="s">
        <v>43</v>
      </c>
      <c r="E10" t="s">
        <v>20</v>
      </c>
      <c r="F10">
        <v>25</v>
      </c>
      <c r="G10" t="s">
        <v>44</v>
      </c>
      <c r="H10" t="s">
        <v>15</v>
      </c>
      <c r="I10" t="s">
        <v>45</v>
      </c>
      <c r="J10" t="s">
        <v>23</v>
      </c>
      <c r="K10">
        <f t="shared" ca="1" si="0"/>
        <v>0.94003007407974515</v>
      </c>
    </row>
    <row r="11" spans="1:11" x14ac:dyDescent="0.25">
      <c r="A11">
        <v>1268</v>
      </c>
      <c r="B11">
        <v>47</v>
      </c>
      <c r="C11" t="s">
        <v>18</v>
      </c>
      <c r="D11" t="s">
        <v>46</v>
      </c>
      <c r="E11" t="s">
        <v>25</v>
      </c>
      <c r="F11">
        <v>83</v>
      </c>
      <c r="G11" t="s">
        <v>31</v>
      </c>
      <c r="H11" t="s">
        <v>41</v>
      </c>
      <c r="I11" t="s">
        <v>32</v>
      </c>
      <c r="J11" t="s">
        <v>17</v>
      </c>
      <c r="K11">
        <f t="shared" ca="1" si="0"/>
        <v>7.7097638256634848E-2</v>
      </c>
    </row>
    <row r="12" spans="1:11" x14ac:dyDescent="0.25">
      <c r="A12">
        <v>1117</v>
      </c>
      <c r="B12">
        <v>67</v>
      </c>
      <c r="C12" t="s">
        <v>18</v>
      </c>
      <c r="D12" t="s">
        <v>47</v>
      </c>
      <c r="E12" t="s">
        <v>20</v>
      </c>
      <c r="F12">
        <v>96</v>
      </c>
      <c r="G12" t="s">
        <v>14</v>
      </c>
      <c r="H12" t="s">
        <v>22</v>
      </c>
      <c r="I12" t="s">
        <v>45</v>
      </c>
      <c r="J12" t="s">
        <v>33</v>
      </c>
      <c r="K12">
        <f t="shared" ref="K12:K75" ca="1" si="1">RAND()</f>
        <v>0.9049061821955322</v>
      </c>
    </row>
    <row r="13" spans="1:11" x14ac:dyDescent="0.25">
      <c r="A13">
        <v>3492</v>
      </c>
      <c r="B13">
        <v>22</v>
      </c>
      <c r="C13" t="s">
        <v>11</v>
      </c>
      <c r="D13" t="s">
        <v>48</v>
      </c>
      <c r="E13" t="s">
        <v>25</v>
      </c>
      <c r="F13">
        <v>28</v>
      </c>
      <c r="G13" t="s">
        <v>14</v>
      </c>
      <c r="H13" t="s">
        <v>22</v>
      </c>
      <c r="I13" t="s">
        <v>32</v>
      </c>
      <c r="J13" t="s">
        <v>30</v>
      </c>
      <c r="K13">
        <f t="shared" ca="1" si="1"/>
        <v>0.22013624209730798</v>
      </c>
    </row>
    <row r="14" spans="1:11" x14ac:dyDescent="0.25">
      <c r="A14">
        <v>3554</v>
      </c>
      <c r="B14">
        <v>62</v>
      </c>
      <c r="C14" t="s">
        <v>11</v>
      </c>
      <c r="D14" t="s">
        <v>49</v>
      </c>
      <c r="E14" t="s">
        <v>13</v>
      </c>
      <c r="F14">
        <v>99</v>
      </c>
      <c r="G14" t="s">
        <v>31</v>
      </c>
      <c r="H14" t="s">
        <v>15</v>
      </c>
      <c r="I14" t="s">
        <v>16</v>
      </c>
      <c r="J14" t="s">
        <v>17</v>
      </c>
      <c r="K14">
        <f t="shared" ca="1" si="1"/>
        <v>0.314706408414965</v>
      </c>
    </row>
    <row r="15" spans="1:11" x14ac:dyDescent="0.25">
      <c r="A15">
        <v>3121</v>
      </c>
      <c r="B15">
        <v>46</v>
      </c>
      <c r="C15" t="s">
        <v>11</v>
      </c>
      <c r="D15" t="s">
        <v>28</v>
      </c>
      <c r="E15" t="s">
        <v>25</v>
      </c>
      <c r="F15">
        <v>76</v>
      </c>
      <c r="G15" t="s">
        <v>44</v>
      </c>
      <c r="H15" t="s">
        <v>29</v>
      </c>
      <c r="I15" t="s">
        <v>35</v>
      </c>
      <c r="J15" t="s">
        <v>33</v>
      </c>
      <c r="K15">
        <f t="shared" ca="1" si="1"/>
        <v>0.92128446858514501</v>
      </c>
    </row>
    <row r="16" spans="1:11" x14ac:dyDescent="0.25">
      <c r="A16">
        <v>3244</v>
      </c>
      <c r="B16">
        <v>45</v>
      </c>
      <c r="C16" t="s">
        <v>11</v>
      </c>
      <c r="D16" t="s">
        <v>34</v>
      </c>
      <c r="E16" t="s">
        <v>25</v>
      </c>
      <c r="F16">
        <v>99</v>
      </c>
      <c r="G16" t="s">
        <v>21</v>
      </c>
      <c r="H16" t="s">
        <v>29</v>
      </c>
      <c r="I16" t="s">
        <v>16</v>
      </c>
      <c r="J16" t="s">
        <v>39</v>
      </c>
      <c r="K16">
        <f t="shared" ca="1" si="1"/>
        <v>0.56424306267967084</v>
      </c>
    </row>
    <row r="17" spans="1:11" x14ac:dyDescent="0.25">
      <c r="A17">
        <v>1799</v>
      </c>
      <c r="B17">
        <v>40</v>
      </c>
      <c r="C17" t="s">
        <v>18</v>
      </c>
      <c r="D17" t="s">
        <v>50</v>
      </c>
      <c r="E17" t="s">
        <v>25</v>
      </c>
      <c r="F17">
        <v>82</v>
      </c>
      <c r="G17" t="s">
        <v>14</v>
      </c>
      <c r="H17" t="s">
        <v>22</v>
      </c>
      <c r="I17" t="s">
        <v>32</v>
      </c>
      <c r="J17" t="s">
        <v>17</v>
      </c>
      <c r="K17">
        <f t="shared" ca="1" si="1"/>
        <v>0.63494215937958898</v>
      </c>
    </row>
    <row r="18" spans="1:11" x14ac:dyDescent="0.25">
      <c r="A18">
        <v>2581</v>
      </c>
      <c r="B18">
        <v>43</v>
      </c>
      <c r="C18" t="s">
        <v>18</v>
      </c>
      <c r="D18" t="s">
        <v>51</v>
      </c>
      <c r="E18" t="s">
        <v>25</v>
      </c>
      <c r="F18">
        <v>29</v>
      </c>
      <c r="G18" t="s">
        <v>21</v>
      </c>
      <c r="H18" t="s">
        <v>29</v>
      </c>
      <c r="I18" t="s">
        <v>16</v>
      </c>
      <c r="J18" t="s">
        <v>36</v>
      </c>
      <c r="K18">
        <f t="shared" ca="1" si="1"/>
        <v>0.35983037760770764</v>
      </c>
    </row>
    <row r="19" spans="1:11" x14ac:dyDescent="0.25">
      <c r="A19">
        <v>1615</v>
      </c>
      <c r="B19">
        <v>30</v>
      </c>
      <c r="C19" t="s">
        <v>18</v>
      </c>
      <c r="D19" t="s">
        <v>46</v>
      </c>
      <c r="E19" t="s">
        <v>25</v>
      </c>
      <c r="F19">
        <v>41</v>
      </c>
      <c r="G19" t="s">
        <v>21</v>
      </c>
      <c r="H19" t="s">
        <v>15</v>
      </c>
      <c r="I19" t="s">
        <v>32</v>
      </c>
      <c r="J19" t="s">
        <v>23</v>
      </c>
      <c r="K19">
        <f t="shared" ca="1" si="1"/>
        <v>0.5181021865810681</v>
      </c>
    </row>
    <row r="20" spans="1:11" x14ac:dyDescent="0.25">
      <c r="A20">
        <v>3612</v>
      </c>
      <c r="B20">
        <v>63</v>
      </c>
      <c r="C20" t="s">
        <v>11</v>
      </c>
      <c r="D20" t="s">
        <v>46</v>
      </c>
      <c r="E20" t="s">
        <v>25</v>
      </c>
      <c r="F20">
        <v>82</v>
      </c>
      <c r="G20" t="s">
        <v>31</v>
      </c>
      <c r="H20" t="s">
        <v>41</v>
      </c>
      <c r="I20" t="s">
        <v>27</v>
      </c>
      <c r="J20" t="s">
        <v>42</v>
      </c>
      <c r="K20">
        <f t="shared" ca="1" si="1"/>
        <v>0.89597541723371543</v>
      </c>
    </row>
    <row r="21" spans="1:11" x14ac:dyDescent="0.25">
      <c r="A21">
        <v>1773</v>
      </c>
      <c r="B21">
        <v>58</v>
      </c>
      <c r="C21" t="s">
        <v>18</v>
      </c>
      <c r="D21" t="s">
        <v>49</v>
      </c>
      <c r="E21" t="s">
        <v>13</v>
      </c>
      <c r="F21">
        <v>34</v>
      </c>
      <c r="G21" t="s">
        <v>21</v>
      </c>
      <c r="H21" t="s">
        <v>38</v>
      </c>
      <c r="I21" t="s">
        <v>16</v>
      </c>
      <c r="J21" t="s">
        <v>42</v>
      </c>
      <c r="K21">
        <f t="shared" ca="1" si="1"/>
        <v>0.45853898147765215</v>
      </c>
    </row>
    <row r="22" spans="1:11" x14ac:dyDescent="0.25">
      <c r="A22">
        <v>1912</v>
      </c>
      <c r="B22">
        <v>65</v>
      </c>
      <c r="C22" t="s">
        <v>18</v>
      </c>
      <c r="D22" t="s">
        <v>52</v>
      </c>
      <c r="E22" t="s">
        <v>20</v>
      </c>
      <c r="F22">
        <v>81</v>
      </c>
      <c r="G22" t="s">
        <v>31</v>
      </c>
      <c r="H22" t="s">
        <v>22</v>
      </c>
      <c r="I22" t="s">
        <v>35</v>
      </c>
      <c r="J22" t="s">
        <v>23</v>
      </c>
      <c r="K22">
        <f t="shared" ca="1" si="1"/>
        <v>0.87493547540889804</v>
      </c>
    </row>
    <row r="23" spans="1:11" x14ac:dyDescent="0.25">
      <c r="A23">
        <v>1557</v>
      </c>
      <c r="B23">
        <v>43</v>
      </c>
      <c r="C23" t="s">
        <v>18</v>
      </c>
      <c r="D23" t="s">
        <v>34</v>
      </c>
      <c r="E23" t="s">
        <v>25</v>
      </c>
      <c r="F23">
        <v>57</v>
      </c>
      <c r="G23" t="s">
        <v>44</v>
      </c>
      <c r="H23" t="s">
        <v>41</v>
      </c>
      <c r="I23" t="s">
        <v>27</v>
      </c>
      <c r="J23" t="s">
        <v>36</v>
      </c>
      <c r="K23">
        <f t="shared" ca="1" si="1"/>
        <v>0.23188762527023055</v>
      </c>
    </row>
    <row r="24" spans="1:11" x14ac:dyDescent="0.25">
      <c r="A24">
        <v>2193</v>
      </c>
      <c r="B24">
        <v>41</v>
      </c>
      <c r="C24" t="s">
        <v>18</v>
      </c>
      <c r="D24" t="s">
        <v>53</v>
      </c>
      <c r="E24" t="s">
        <v>20</v>
      </c>
      <c r="F24">
        <v>35</v>
      </c>
      <c r="G24" t="s">
        <v>14</v>
      </c>
      <c r="H24" t="s">
        <v>26</v>
      </c>
      <c r="I24" t="s">
        <v>27</v>
      </c>
      <c r="J24" t="s">
        <v>30</v>
      </c>
      <c r="K24">
        <f t="shared" ca="1" si="1"/>
        <v>0.95935813912788692</v>
      </c>
    </row>
    <row r="25" spans="1:11" x14ac:dyDescent="0.25">
      <c r="A25">
        <v>1243</v>
      </c>
      <c r="B25">
        <v>56</v>
      </c>
      <c r="C25" t="s">
        <v>18</v>
      </c>
      <c r="D25" t="s">
        <v>54</v>
      </c>
      <c r="E25" t="s">
        <v>25</v>
      </c>
      <c r="F25">
        <v>27</v>
      </c>
      <c r="G25" t="s">
        <v>21</v>
      </c>
      <c r="H25" t="s">
        <v>26</v>
      </c>
      <c r="I25" t="s">
        <v>16</v>
      </c>
      <c r="J25" t="s">
        <v>36</v>
      </c>
      <c r="K25">
        <f t="shared" ca="1" si="1"/>
        <v>0.35021109849545973</v>
      </c>
    </row>
    <row r="26" spans="1:11" x14ac:dyDescent="0.25">
      <c r="A26">
        <v>3035</v>
      </c>
      <c r="B26">
        <v>51</v>
      </c>
      <c r="C26" t="s">
        <v>11</v>
      </c>
      <c r="D26" t="s">
        <v>37</v>
      </c>
      <c r="E26" t="s">
        <v>13</v>
      </c>
      <c r="F26">
        <v>37</v>
      </c>
      <c r="G26" t="s">
        <v>31</v>
      </c>
      <c r="H26" t="s">
        <v>38</v>
      </c>
      <c r="I26" t="s">
        <v>27</v>
      </c>
      <c r="J26" t="s">
        <v>36</v>
      </c>
      <c r="K26">
        <f t="shared" ca="1" si="1"/>
        <v>0.30870021645161994</v>
      </c>
    </row>
    <row r="27" spans="1:11" x14ac:dyDescent="0.25">
      <c r="A27">
        <v>2633</v>
      </c>
      <c r="B27">
        <v>24</v>
      </c>
      <c r="C27" t="s">
        <v>18</v>
      </c>
      <c r="D27" t="s">
        <v>53</v>
      </c>
      <c r="E27" t="s">
        <v>20</v>
      </c>
      <c r="F27">
        <v>27</v>
      </c>
      <c r="G27" t="s">
        <v>44</v>
      </c>
      <c r="H27" t="s">
        <v>26</v>
      </c>
      <c r="I27" t="s">
        <v>32</v>
      </c>
      <c r="J27" t="s">
        <v>42</v>
      </c>
      <c r="K27">
        <f t="shared" ca="1" si="1"/>
        <v>0.91418400351202733</v>
      </c>
    </row>
    <row r="28" spans="1:11" x14ac:dyDescent="0.25">
      <c r="A28">
        <v>110</v>
      </c>
      <c r="B28">
        <v>58</v>
      </c>
      <c r="C28" t="s">
        <v>18</v>
      </c>
      <c r="D28" t="s">
        <v>46</v>
      </c>
      <c r="E28" t="s">
        <v>25</v>
      </c>
      <c r="F28">
        <v>85</v>
      </c>
      <c r="G28" t="s">
        <v>31</v>
      </c>
      <c r="H28" t="s">
        <v>26</v>
      </c>
      <c r="I28" t="s">
        <v>16</v>
      </c>
      <c r="J28" t="s">
        <v>33</v>
      </c>
      <c r="K28">
        <f t="shared" ca="1" si="1"/>
        <v>0.56315698535911585</v>
      </c>
    </row>
    <row r="29" spans="1:11" x14ac:dyDescent="0.25">
      <c r="A29">
        <v>684</v>
      </c>
      <c r="B29">
        <v>33</v>
      </c>
      <c r="C29" t="s">
        <v>18</v>
      </c>
      <c r="D29" t="s">
        <v>55</v>
      </c>
      <c r="E29" t="s">
        <v>13</v>
      </c>
      <c r="F29">
        <v>36</v>
      </c>
      <c r="G29" t="s">
        <v>14</v>
      </c>
      <c r="H29" t="s">
        <v>15</v>
      </c>
      <c r="I29" t="s">
        <v>16</v>
      </c>
      <c r="J29" t="s">
        <v>30</v>
      </c>
      <c r="K29">
        <f t="shared" ca="1" si="1"/>
        <v>0.98102424768626395</v>
      </c>
    </row>
    <row r="30" spans="1:11" x14ac:dyDescent="0.25">
      <c r="A30">
        <v>1745</v>
      </c>
      <c r="B30">
        <v>57</v>
      </c>
      <c r="C30" t="s">
        <v>18</v>
      </c>
      <c r="D30" t="s">
        <v>40</v>
      </c>
      <c r="E30" t="s">
        <v>20</v>
      </c>
      <c r="F30">
        <v>63</v>
      </c>
      <c r="G30" t="s">
        <v>14</v>
      </c>
      <c r="H30" t="s">
        <v>41</v>
      </c>
      <c r="I30" t="s">
        <v>45</v>
      </c>
      <c r="J30" t="s">
        <v>17</v>
      </c>
      <c r="K30">
        <f t="shared" ca="1" si="1"/>
        <v>0.44682117234058782</v>
      </c>
    </row>
    <row r="31" spans="1:11" x14ac:dyDescent="0.25">
      <c r="A31">
        <v>2918</v>
      </c>
      <c r="B31">
        <v>58</v>
      </c>
      <c r="C31" t="s">
        <v>11</v>
      </c>
      <c r="D31" t="s">
        <v>28</v>
      </c>
      <c r="E31" t="s">
        <v>25</v>
      </c>
      <c r="F31">
        <v>45</v>
      </c>
      <c r="G31" t="s">
        <v>14</v>
      </c>
      <c r="H31" t="s">
        <v>29</v>
      </c>
      <c r="I31" t="s">
        <v>56</v>
      </c>
      <c r="J31" t="s">
        <v>42</v>
      </c>
      <c r="K31">
        <f t="shared" ca="1" si="1"/>
        <v>0.46858475650669684</v>
      </c>
    </row>
    <row r="32" spans="1:11" x14ac:dyDescent="0.25">
      <c r="A32">
        <v>3024</v>
      </c>
      <c r="B32">
        <v>50</v>
      </c>
      <c r="C32" t="s">
        <v>11</v>
      </c>
      <c r="D32" t="s">
        <v>47</v>
      </c>
      <c r="E32" t="s">
        <v>20</v>
      </c>
      <c r="F32">
        <v>31</v>
      </c>
      <c r="G32" t="s">
        <v>21</v>
      </c>
      <c r="H32" t="s">
        <v>22</v>
      </c>
      <c r="I32" t="s">
        <v>45</v>
      </c>
      <c r="J32" t="s">
        <v>36</v>
      </c>
      <c r="K32">
        <f t="shared" ca="1" si="1"/>
        <v>0.11865566900665725</v>
      </c>
    </row>
    <row r="33" spans="1:11" x14ac:dyDescent="0.25">
      <c r="A33">
        <v>794</v>
      </c>
      <c r="B33">
        <v>24</v>
      </c>
      <c r="C33" t="s">
        <v>18</v>
      </c>
      <c r="D33" t="s">
        <v>48</v>
      </c>
      <c r="E33" t="s">
        <v>25</v>
      </c>
      <c r="F33">
        <v>35</v>
      </c>
      <c r="G33" t="s">
        <v>21</v>
      </c>
      <c r="H33" t="s">
        <v>15</v>
      </c>
      <c r="I33" t="s">
        <v>27</v>
      </c>
      <c r="J33" t="s">
        <v>30</v>
      </c>
      <c r="K33">
        <f t="shared" ca="1" si="1"/>
        <v>0.92341621785959971</v>
      </c>
    </row>
    <row r="34" spans="1:11" x14ac:dyDescent="0.25">
      <c r="A34">
        <v>673</v>
      </c>
      <c r="B34">
        <v>59</v>
      </c>
      <c r="C34" t="s">
        <v>18</v>
      </c>
      <c r="D34" t="s">
        <v>54</v>
      </c>
      <c r="E34" t="s">
        <v>25</v>
      </c>
      <c r="F34">
        <v>53</v>
      </c>
      <c r="G34" t="s">
        <v>14</v>
      </c>
      <c r="H34" t="s">
        <v>38</v>
      </c>
      <c r="I34" t="s">
        <v>32</v>
      </c>
      <c r="J34" t="s">
        <v>36</v>
      </c>
      <c r="K34">
        <f t="shared" ca="1" si="1"/>
        <v>0.10071093669371123</v>
      </c>
    </row>
    <row r="35" spans="1:11" x14ac:dyDescent="0.25">
      <c r="A35">
        <v>1121</v>
      </c>
      <c r="B35">
        <v>22</v>
      </c>
      <c r="C35" t="s">
        <v>18</v>
      </c>
      <c r="D35" t="s">
        <v>12</v>
      </c>
      <c r="E35" t="s">
        <v>13</v>
      </c>
      <c r="F35">
        <v>84</v>
      </c>
      <c r="G35" t="s">
        <v>14</v>
      </c>
      <c r="H35" t="s">
        <v>26</v>
      </c>
      <c r="I35" t="s">
        <v>35</v>
      </c>
      <c r="J35" t="s">
        <v>30</v>
      </c>
      <c r="K35">
        <f t="shared" ca="1" si="1"/>
        <v>0.15634095704802098</v>
      </c>
    </row>
    <row r="36" spans="1:11" x14ac:dyDescent="0.25">
      <c r="A36">
        <v>835</v>
      </c>
      <c r="B36">
        <v>52</v>
      </c>
      <c r="C36" t="s">
        <v>18</v>
      </c>
      <c r="D36" t="s">
        <v>47</v>
      </c>
      <c r="E36" t="s">
        <v>20</v>
      </c>
      <c r="F36">
        <v>89</v>
      </c>
      <c r="G36" t="s">
        <v>21</v>
      </c>
      <c r="H36" t="s">
        <v>15</v>
      </c>
      <c r="I36" t="s">
        <v>27</v>
      </c>
      <c r="J36" t="s">
        <v>17</v>
      </c>
      <c r="K36">
        <f t="shared" ca="1" si="1"/>
        <v>0.66130105249280435</v>
      </c>
    </row>
    <row r="37" spans="1:11" x14ac:dyDescent="0.25">
      <c r="A37">
        <v>2773</v>
      </c>
      <c r="B37">
        <v>18</v>
      </c>
      <c r="C37" t="s">
        <v>11</v>
      </c>
      <c r="D37" t="s">
        <v>47</v>
      </c>
      <c r="E37" t="s">
        <v>20</v>
      </c>
      <c r="F37">
        <v>94</v>
      </c>
      <c r="G37" t="s">
        <v>31</v>
      </c>
      <c r="H37" t="s">
        <v>29</v>
      </c>
      <c r="I37" t="s">
        <v>16</v>
      </c>
      <c r="J37" t="s">
        <v>39</v>
      </c>
      <c r="K37">
        <f t="shared" ca="1" si="1"/>
        <v>0.81176340753778686</v>
      </c>
    </row>
    <row r="38" spans="1:11" x14ac:dyDescent="0.25">
      <c r="A38">
        <v>3871</v>
      </c>
      <c r="B38">
        <v>61</v>
      </c>
      <c r="C38" t="s">
        <v>11</v>
      </c>
      <c r="D38" t="s">
        <v>55</v>
      </c>
      <c r="E38" t="s">
        <v>13</v>
      </c>
      <c r="F38">
        <v>46</v>
      </c>
      <c r="G38" t="s">
        <v>44</v>
      </c>
      <c r="H38" t="s">
        <v>26</v>
      </c>
      <c r="I38" t="s">
        <v>32</v>
      </c>
      <c r="J38" t="s">
        <v>39</v>
      </c>
      <c r="K38">
        <f t="shared" ca="1" si="1"/>
        <v>9.898031922232986E-2</v>
      </c>
    </row>
    <row r="39" spans="1:11" x14ac:dyDescent="0.25">
      <c r="A39">
        <v>1780</v>
      </c>
      <c r="B39">
        <v>29</v>
      </c>
      <c r="C39" t="s">
        <v>18</v>
      </c>
      <c r="D39" t="s">
        <v>53</v>
      </c>
      <c r="E39" t="s">
        <v>20</v>
      </c>
      <c r="F39">
        <v>62</v>
      </c>
      <c r="G39" t="s">
        <v>14</v>
      </c>
      <c r="H39" t="s">
        <v>15</v>
      </c>
      <c r="I39" t="s">
        <v>56</v>
      </c>
      <c r="J39" t="s">
        <v>17</v>
      </c>
      <c r="K39">
        <f t="shared" ca="1" si="1"/>
        <v>0.87572370791698673</v>
      </c>
    </row>
    <row r="40" spans="1:11" x14ac:dyDescent="0.25">
      <c r="A40">
        <v>301</v>
      </c>
      <c r="B40">
        <v>29</v>
      </c>
      <c r="C40" t="s">
        <v>18</v>
      </c>
      <c r="D40" t="s">
        <v>43</v>
      </c>
      <c r="E40" t="s">
        <v>20</v>
      </c>
      <c r="F40">
        <v>98</v>
      </c>
      <c r="G40" t="s">
        <v>31</v>
      </c>
      <c r="H40" t="s">
        <v>29</v>
      </c>
      <c r="I40" t="s">
        <v>45</v>
      </c>
      <c r="J40" t="s">
        <v>17</v>
      </c>
      <c r="K40">
        <f t="shared" ca="1" si="1"/>
        <v>0.34663203737920534</v>
      </c>
    </row>
    <row r="41" spans="1:11" x14ac:dyDescent="0.25">
      <c r="A41">
        <v>2500</v>
      </c>
      <c r="B41">
        <v>52</v>
      </c>
      <c r="C41" t="s">
        <v>18</v>
      </c>
      <c r="D41" t="s">
        <v>34</v>
      </c>
      <c r="E41" t="s">
        <v>25</v>
      </c>
      <c r="F41">
        <v>73</v>
      </c>
      <c r="G41" t="s">
        <v>21</v>
      </c>
      <c r="H41" t="s">
        <v>26</v>
      </c>
      <c r="I41" t="s">
        <v>32</v>
      </c>
      <c r="J41" t="s">
        <v>36</v>
      </c>
      <c r="K41">
        <f t="shared" ca="1" si="1"/>
        <v>0.13783747473961838</v>
      </c>
    </row>
    <row r="42" spans="1:11" x14ac:dyDescent="0.25">
      <c r="A42">
        <v>2062</v>
      </c>
      <c r="B42">
        <v>32</v>
      </c>
      <c r="C42" t="s">
        <v>18</v>
      </c>
      <c r="D42" t="s">
        <v>24</v>
      </c>
      <c r="E42" t="s">
        <v>25</v>
      </c>
      <c r="F42">
        <v>70</v>
      </c>
      <c r="G42" t="s">
        <v>21</v>
      </c>
      <c r="H42" t="s">
        <v>29</v>
      </c>
      <c r="I42" t="s">
        <v>35</v>
      </c>
      <c r="J42" t="s">
        <v>42</v>
      </c>
      <c r="K42">
        <f t="shared" ca="1" si="1"/>
        <v>0.63156697702319675</v>
      </c>
    </row>
    <row r="43" spans="1:11" x14ac:dyDescent="0.25">
      <c r="A43">
        <v>2567</v>
      </c>
      <c r="B43">
        <v>35</v>
      </c>
      <c r="C43" t="s">
        <v>18</v>
      </c>
      <c r="D43" t="s">
        <v>57</v>
      </c>
      <c r="E43" t="s">
        <v>20</v>
      </c>
      <c r="F43">
        <v>38</v>
      </c>
      <c r="G43" t="s">
        <v>44</v>
      </c>
      <c r="H43" t="s">
        <v>41</v>
      </c>
      <c r="I43" t="s">
        <v>45</v>
      </c>
      <c r="J43" t="s">
        <v>36</v>
      </c>
      <c r="K43">
        <f t="shared" ca="1" si="1"/>
        <v>0.74890829154752092</v>
      </c>
    </row>
    <row r="44" spans="1:11" x14ac:dyDescent="0.25">
      <c r="A44">
        <v>405</v>
      </c>
      <c r="B44">
        <v>35</v>
      </c>
      <c r="C44" t="s">
        <v>18</v>
      </c>
      <c r="D44" t="s">
        <v>46</v>
      </c>
      <c r="E44" t="s">
        <v>25</v>
      </c>
      <c r="F44">
        <v>93</v>
      </c>
      <c r="G44" t="s">
        <v>31</v>
      </c>
      <c r="H44" t="s">
        <v>29</v>
      </c>
      <c r="I44" t="s">
        <v>27</v>
      </c>
      <c r="J44" t="s">
        <v>30</v>
      </c>
      <c r="K44">
        <f t="shared" ca="1" si="1"/>
        <v>0.81930223045894823</v>
      </c>
    </row>
    <row r="45" spans="1:11" x14ac:dyDescent="0.25">
      <c r="A45">
        <v>286</v>
      </c>
      <c r="B45">
        <v>29</v>
      </c>
      <c r="C45" t="s">
        <v>18</v>
      </c>
      <c r="D45" t="s">
        <v>57</v>
      </c>
      <c r="E45" t="s">
        <v>20</v>
      </c>
      <c r="F45">
        <v>39</v>
      </c>
      <c r="G45" t="s">
        <v>21</v>
      </c>
      <c r="H45" t="s">
        <v>22</v>
      </c>
      <c r="I45" t="s">
        <v>35</v>
      </c>
      <c r="J45" t="s">
        <v>23</v>
      </c>
      <c r="K45">
        <f t="shared" ca="1" si="1"/>
        <v>0.21811914808625876</v>
      </c>
    </row>
    <row r="46" spans="1:11" x14ac:dyDescent="0.25">
      <c r="A46">
        <v>3048</v>
      </c>
      <c r="B46">
        <v>21</v>
      </c>
      <c r="C46" t="s">
        <v>11</v>
      </c>
      <c r="D46" t="s">
        <v>12</v>
      </c>
      <c r="E46" t="s">
        <v>13</v>
      </c>
      <c r="F46">
        <v>74</v>
      </c>
      <c r="G46" t="s">
        <v>44</v>
      </c>
      <c r="H46" t="s">
        <v>38</v>
      </c>
      <c r="I46" t="s">
        <v>45</v>
      </c>
      <c r="J46" t="s">
        <v>23</v>
      </c>
      <c r="K46">
        <f t="shared" ca="1" si="1"/>
        <v>0.55503609701919565</v>
      </c>
    </row>
    <row r="47" spans="1:11" x14ac:dyDescent="0.25">
      <c r="A47">
        <v>1446</v>
      </c>
      <c r="B47">
        <v>64</v>
      </c>
      <c r="C47" t="s">
        <v>18</v>
      </c>
      <c r="D47" t="s">
        <v>58</v>
      </c>
      <c r="E47" t="s">
        <v>20</v>
      </c>
      <c r="F47">
        <v>51</v>
      </c>
      <c r="G47" t="s">
        <v>44</v>
      </c>
      <c r="H47" t="s">
        <v>38</v>
      </c>
      <c r="I47" t="s">
        <v>27</v>
      </c>
      <c r="J47" t="s">
        <v>42</v>
      </c>
      <c r="K47">
        <f t="shared" ca="1" si="1"/>
        <v>0.31291892220295126</v>
      </c>
    </row>
    <row r="48" spans="1:11" x14ac:dyDescent="0.25">
      <c r="A48">
        <v>595</v>
      </c>
      <c r="B48">
        <v>35</v>
      </c>
      <c r="C48" t="s">
        <v>18</v>
      </c>
      <c r="D48" t="s">
        <v>34</v>
      </c>
      <c r="E48" t="s">
        <v>25</v>
      </c>
      <c r="F48">
        <v>83</v>
      </c>
      <c r="G48" t="s">
        <v>14</v>
      </c>
      <c r="H48" t="s">
        <v>26</v>
      </c>
      <c r="I48" t="s">
        <v>35</v>
      </c>
      <c r="J48" t="s">
        <v>30</v>
      </c>
      <c r="K48">
        <f t="shared" ca="1" si="1"/>
        <v>8.4063709225036698E-2</v>
      </c>
    </row>
    <row r="49" spans="1:11" x14ac:dyDescent="0.25">
      <c r="A49">
        <v>1271</v>
      </c>
      <c r="B49">
        <v>67</v>
      </c>
      <c r="C49" t="s">
        <v>18</v>
      </c>
      <c r="D49" t="s">
        <v>34</v>
      </c>
      <c r="E49" t="s">
        <v>25</v>
      </c>
      <c r="F49">
        <v>98</v>
      </c>
      <c r="G49" t="s">
        <v>44</v>
      </c>
      <c r="H49" t="s">
        <v>41</v>
      </c>
      <c r="I49" t="s">
        <v>32</v>
      </c>
      <c r="J49" t="s">
        <v>42</v>
      </c>
      <c r="K49">
        <f t="shared" ca="1" si="1"/>
        <v>0.75490715099760453</v>
      </c>
    </row>
    <row r="50" spans="1:11" x14ac:dyDescent="0.25">
      <c r="A50">
        <v>271</v>
      </c>
      <c r="B50">
        <v>33</v>
      </c>
      <c r="C50" t="s">
        <v>18</v>
      </c>
      <c r="D50" t="s">
        <v>51</v>
      </c>
      <c r="E50" t="s">
        <v>25</v>
      </c>
      <c r="F50">
        <v>52</v>
      </c>
      <c r="G50" t="s">
        <v>44</v>
      </c>
      <c r="H50" t="s">
        <v>15</v>
      </c>
      <c r="I50" t="s">
        <v>16</v>
      </c>
      <c r="J50" t="s">
        <v>42</v>
      </c>
      <c r="K50">
        <f t="shared" ca="1" si="1"/>
        <v>0.23147902776417606</v>
      </c>
    </row>
    <row r="51" spans="1:11" x14ac:dyDescent="0.25">
      <c r="A51">
        <v>898</v>
      </c>
      <c r="B51">
        <v>29</v>
      </c>
      <c r="C51" t="s">
        <v>18</v>
      </c>
      <c r="D51" t="s">
        <v>28</v>
      </c>
      <c r="E51" t="s">
        <v>25</v>
      </c>
      <c r="F51">
        <v>91</v>
      </c>
      <c r="G51" t="s">
        <v>31</v>
      </c>
      <c r="H51" t="s">
        <v>22</v>
      </c>
      <c r="I51" t="s">
        <v>56</v>
      </c>
      <c r="J51" t="s">
        <v>17</v>
      </c>
      <c r="K51">
        <f t="shared" ca="1" si="1"/>
        <v>0.90104509846497882</v>
      </c>
    </row>
    <row r="52" spans="1:11" x14ac:dyDescent="0.25">
      <c r="A52">
        <v>2949</v>
      </c>
      <c r="B52">
        <v>61</v>
      </c>
      <c r="C52" t="s">
        <v>11</v>
      </c>
      <c r="D52" t="s">
        <v>48</v>
      </c>
      <c r="E52" t="s">
        <v>25</v>
      </c>
      <c r="F52">
        <v>83</v>
      </c>
      <c r="G52" t="s">
        <v>14</v>
      </c>
      <c r="H52" t="s">
        <v>41</v>
      </c>
      <c r="I52" t="s">
        <v>35</v>
      </c>
      <c r="J52" t="s">
        <v>23</v>
      </c>
      <c r="K52">
        <f t="shared" ca="1" si="1"/>
        <v>0.86394777280844093</v>
      </c>
    </row>
    <row r="53" spans="1:11" x14ac:dyDescent="0.25">
      <c r="A53">
        <v>1894</v>
      </c>
      <c r="B53">
        <v>28</v>
      </c>
      <c r="C53" t="s">
        <v>18</v>
      </c>
      <c r="D53" t="s">
        <v>50</v>
      </c>
      <c r="E53" t="s">
        <v>25</v>
      </c>
      <c r="F53">
        <v>20</v>
      </c>
      <c r="G53" t="s">
        <v>21</v>
      </c>
      <c r="H53" t="s">
        <v>22</v>
      </c>
      <c r="I53" t="s">
        <v>45</v>
      </c>
      <c r="J53" t="s">
        <v>33</v>
      </c>
      <c r="K53">
        <f t="shared" ca="1" si="1"/>
        <v>7.6529939891684884E-2</v>
      </c>
    </row>
    <row r="54" spans="1:11" x14ac:dyDescent="0.25">
      <c r="A54">
        <v>778</v>
      </c>
      <c r="B54">
        <v>55</v>
      </c>
      <c r="C54" t="s">
        <v>18</v>
      </c>
      <c r="D54" t="s">
        <v>54</v>
      </c>
      <c r="E54" t="s">
        <v>25</v>
      </c>
      <c r="F54">
        <v>32</v>
      </c>
      <c r="G54" t="s">
        <v>31</v>
      </c>
      <c r="H54" t="s">
        <v>22</v>
      </c>
      <c r="I54" t="s">
        <v>56</v>
      </c>
      <c r="J54" t="s">
        <v>17</v>
      </c>
      <c r="K54">
        <f t="shared" ca="1" si="1"/>
        <v>0.41003991613037738</v>
      </c>
    </row>
    <row r="55" spans="1:11" x14ac:dyDescent="0.25">
      <c r="A55">
        <v>3572</v>
      </c>
      <c r="B55">
        <v>70</v>
      </c>
      <c r="C55" t="s">
        <v>11</v>
      </c>
      <c r="D55" t="s">
        <v>59</v>
      </c>
      <c r="E55" t="s">
        <v>25</v>
      </c>
      <c r="F55">
        <v>27</v>
      </c>
      <c r="G55" t="s">
        <v>21</v>
      </c>
      <c r="H55" t="s">
        <v>41</v>
      </c>
      <c r="I55" t="s">
        <v>16</v>
      </c>
      <c r="J55" t="s">
        <v>39</v>
      </c>
      <c r="K55">
        <f t="shared" ca="1" si="1"/>
        <v>0.97074463356226071</v>
      </c>
    </row>
    <row r="56" spans="1:11" x14ac:dyDescent="0.25">
      <c r="A56">
        <v>1185</v>
      </c>
      <c r="B56">
        <v>63</v>
      </c>
      <c r="C56" t="s">
        <v>18</v>
      </c>
      <c r="D56" t="s">
        <v>58</v>
      </c>
      <c r="E56" t="s">
        <v>20</v>
      </c>
      <c r="F56">
        <v>73</v>
      </c>
      <c r="G56" t="s">
        <v>44</v>
      </c>
      <c r="H56" t="s">
        <v>22</v>
      </c>
      <c r="I56" t="s">
        <v>27</v>
      </c>
      <c r="J56" t="s">
        <v>42</v>
      </c>
      <c r="K56">
        <f t="shared" ca="1" si="1"/>
        <v>7.5135824393365858E-2</v>
      </c>
    </row>
    <row r="57" spans="1:11" x14ac:dyDescent="0.25">
      <c r="A57">
        <v>94</v>
      </c>
      <c r="B57">
        <v>37</v>
      </c>
      <c r="C57" t="s">
        <v>18</v>
      </c>
      <c r="D57" t="s">
        <v>24</v>
      </c>
      <c r="E57" t="s">
        <v>25</v>
      </c>
      <c r="F57">
        <v>62</v>
      </c>
      <c r="G57" t="s">
        <v>44</v>
      </c>
      <c r="H57" t="s">
        <v>41</v>
      </c>
      <c r="I57" t="s">
        <v>27</v>
      </c>
      <c r="J57" t="s">
        <v>17</v>
      </c>
      <c r="K57">
        <f t="shared" ca="1" si="1"/>
        <v>0.13952719809493974</v>
      </c>
    </row>
    <row r="58" spans="1:11" x14ac:dyDescent="0.25">
      <c r="A58">
        <v>748</v>
      </c>
      <c r="B58">
        <v>51</v>
      </c>
      <c r="C58" t="s">
        <v>18</v>
      </c>
      <c r="D58" t="s">
        <v>60</v>
      </c>
      <c r="E58" t="s">
        <v>25</v>
      </c>
      <c r="F58">
        <v>74</v>
      </c>
      <c r="G58" t="s">
        <v>31</v>
      </c>
      <c r="H58" t="s">
        <v>26</v>
      </c>
      <c r="I58" t="s">
        <v>16</v>
      </c>
      <c r="J58" t="s">
        <v>17</v>
      </c>
      <c r="K58">
        <f t="shared" ca="1" si="1"/>
        <v>0.671021938588653</v>
      </c>
    </row>
    <row r="59" spans="1:11" x14ac:dyDescent="0.25">
      <c r="A59">
        <v>3631</v>
      </c>
      <c r="B59">
        <v>65</v>
      </c>
      <c r="C59" t="s">
        <v>11</v>
      </c>
      <c r="D59" t="s">
        <v>43</v>
      </c>
      <c r="E59" t="s">
        <v>20</v>
      </c>
      <c r="F59">
        <v>73</v>
      </c>
      <c r="G59" t="s">
        <v>14</v>
      </c>
      <c r="H59" t="s">
        <v>29</v>
      </c>
      <c r="I59" t="s">
        <v>32</v>
      </c>
      <c r="J59" t="s">
        <v>17</v>
      </c>
      <c r="K59">
        <f t="shared" ca="1" si="1"/>
        <v>0.62509600604703897</v>
      </c>
    </row>
    <row r="60" spans="1:11" x14ac:dyDescent="0.25">
      <c r="A60">
        <v>825</v>
      </c>
      <c r="B60">
        <v>61</v>
      </c>
      <c r="C60" t="s">
        <v>18</v>
      </c>
      <c r="D60" t="s">
        <v>61</v>
      </c>
      <c r="E60" t="s">
        <v>25</v>
      </c>
      <c r="F60">
        <v>94</v>
      </c>
      <c r="G60" t="s">
        <v>31</v>
      </c>
      <c r="H60" t="s">
        <v>29</v>
      </c>
      <c r="I60" t="s">
        <v>32</v>
      </c>
      <c r="J60" t="s">
        <v>36</v>
      </c>
      <c r="K60">
        <f t="shared" ca="1" si="1"/>
        <v>0.63540193738774853</v>
      </c>
    </row>
    <row r="61" spans="1:11" x14ac:dyDescent="0.25">
      <c r="A61">
        <v>842</v>
      </c>
      <c r="B61">
        <v>55</v>
      </c>
      <c r="C61" t="s">
        <v>18</v>
      </c>
      <c r="D61" t="s">
        <v>24</v>
      </c>
      <c r="E61" t="s">
        <v>25</v>
      </c>
      <c r="F61">
        <v>88</v>
      </c>
      <c r="G61" t="s">
        <v>21</v>
      </c>
      <c r="H61" t="s">
        <v>29</v>
      </c>
      <c r="I61" t="s">
        <v>45</v>
      </c>
      <c r="J61" t="s">
        <v>33</v>
      </c>
      <c r="K61">
        <f t="shared" ca="1" si="1"/>
        <v>0.48483841616208867</v>
      </c>
    </row>
    <row r="62" spans="1:11" x14ac:dyDescent="0.25">
      <c r="A62">
        <v>2077</v>
      </c>
      <c r="B62">
        <v>59</v>
      </c>
      <c r="C62" t="s">
        <v>18</v>
      </c>
      <c r="D62" t="s">
        <v>19</v>
      </c>
      <c r="E62" t="s">
        <v>20</v>
      </c>
      <c r="F62">
        <v>23</v>
      </c>
      <c r="G62" t="s">
        <v>44</v>
      </c>
      <c r="H62" t="s">
        <v>15</v>
      </c>
      <c r="I62" t="s">
        <v>35</v>
      </c>
      <c r="J62" t="s">
        <v>23</v>
      </c>
      <c r="K62">
        <f t="shared" ca="1" si="1"/>
        <v>0.85125689071598942</v>
      </c>
    </row>
    <row r="63" spans="1:11" x14ac:dyDescent="0.25">
      <c r="A63">
        <v>2036</v>
      </c>
      <c r="B63">
        <v>53</v>
      </c>
      <c r="C63" t="s">
        <v>18</v>
      </c>
      <c r="D63" t="s">
        <v>46</v>
      </c>
      <c r="E63" t="s">
        <v>25</v>
      </c>
      <c r="F63">
        <v>70</v>
      </c>
      <c r="G63" t="s">
        <v>21</v>
      </c>
      <c r="H63" t="s">
        <v>22</v>
      </c>
      <c r="I63" t="s">
        <v>16</v>
      </c>
      <c r="J63" t="s">
        <v>17</v>
      </c>
      <c r="K63">
        <f t="shared" ca="1" si="1"/>
        <v>3.114906859583888E-2</v>
      </c>
    </row>
    <row r="64" spans="1:11" x14ac:dyDescent="0.25">
      <c r="A64">
        <v>3641</v>
      </c>
      <c r="B64">
        <v>47</v>
      </c>
      <c r="C64" t="s">
        <v>11</v>
      </c>
      <c r="D64" t="s">
        <v>40</v>
      </c>
      <c r="E64" t="s">
        <v>20</v>
      </c>
      <c r="F64">
        <v>31</v>
      </c>
      <c r="G64" t="s">
        <v>31</v>
      </c>
      <c r="H64" t="s">
        <v>26</v>
      </c>
      <c r="I64" t="s">
        <v>45</v>
      </c>
      <c r="J64" t="s">
        <v>30</v>
      </c>
      <c r="K64">
        <f t="shared" ca="1" si="1"/>
        <v>3.9019823582306601E-2</v>
      </c>
    </row>
    <row r="65" spans="1:11" x14ac:dyDescent="0.25">
      <c r="A65">
        <v>767</v>
      </c>
      <c r="B65">
        <v>57</v>
      </c>
      <c r="C65" t="s">
        <v>18</v>
      </c>
      <c r="D65" t="s">
        <v>19</v>
      </c>
      <c r="E65" t="s">
        <v>20</v>
      </c>
      <c r="F65">
        <v>48</v>
      </c>
      <c r="G65" t="s">
        <v>14</v>
      </c>
      <c r="H65" t="s">
        <v>26</v>
      </c>
      <c r="I65" t="s">
        <v>45</v>
      </c>
      <c r="J65" t="s">
        <v>30</v>
      </c>
      <c r="K65">
        <f t="shared" ca="1" si="1"/>
        <v>0.89538755099149481</v>
      </c>
    </row>
    <row r="66" spans="1:11" x14ac:dyDescent="0.25">
      <c r="A66">
        <v>3114</v>
      </c>
      <c r="B66">
        <v>46</v>
      </c>
      <c r="C66" t="s">
        <v>11</v>
      </c>
      <c r="D66" t="s">
        <v>28</v>
      </c>
      <c r="E66" t="s">
        <v>25</v>
      </c>
      <c r="F66">
        <v>93</v>
      </c>
      <c r="G66" t="s">
        <v>21</v>
      </c>
      <c r="H66" t="s">
        <v>22</v>
      </c>
      <c r="I66" t="s">
        <v>35</v>
      </c>
      <c r="J66" t="s">
        <v>17</v>
      </c>
      <c r="K66">
        <f t="shared" ca="1" si="1"/>
        <v>4.2508990322165707E-2</v>
      </c>
    </row>
    <row r="67" spans="1:11" x14ac:dyDescent="0.25">
      <c r="A67">
        <v>640</v>
      </c>
      <c r="B67">
        <v>54</v>
      </c>
      <c r="C67" t="s">
        <v>18</v>
      </c>
      <c r="D67" t="s">
        <v>50</v>
      </c>
      <c r="E67" t="s">
        <v>25</v>
      </c>
      <c r="F67">
        <v>24</v>
      </c>
      <c r="G67" t="s">
        <v>31</v>
      </c>
      <c r="H67" t="s">
        <v>38</v>
      </c>
      <c r="I67" t="s">
        <v>27</v>
      </c>
      <c r="J67" t="s">
        <v>42</v>
      </c>
      <c r="K67">
        <f t="shared" ca="1" si="1"/>
        <v>7.8983267285278935E-2</v>
      </c>
    </row>
    <row r="68" spans="1:11" x14ac:dyDescent="0.25">
      <c r="A68">
        <v>1518</v>
      </c>
      <c r="B68">
        <v>57</v>
      </c>
      <c r="C68" t="s">
        <v>18</v>
      </c>
      <c r="D68" t="s">
        <v>19</v>
      </c>
      <c r="E68" t="s">
        <v>20</v>
      </c>
      <c r="F68">
        <v>41</v>
      </c>
      <c r="G68" t="s">
        <v>31</v>
      </c>
      <c r="H68" t="s">
        <v>41</v>
      </c>
      <c r="I68" t="s">
        <v>32</v>
      </c>
      <c r="J68" t="s">
        <v>36</v>
      </c>
      <c r="K68">
        <f t="shared" ca="1" si="1"/>
        <v>7.6803427419220416E-2</v>
      </c>
    </row>
    <row r="69" spans="1:11" x14ac:dyDescent="0.25">
      <c r="A69">
        <v>3127</v>
      </c>
      <c r="B69">
        <v>57</v>
      </c>
      <c r="C69" t="s">
        <v>11</v>
      </c>
      <c r="D69" t="s">
        <v>40</v>
      </c>
      <c r="E69" t="s">
        <v>20</v>
      </c>
      <c r="F69">
        <v>76</v>
      </c>
      <c r="G69" t="s">
        <v>14</v>
      </c>
      <c r="H69" t="s">
        <v>29</v>
      </c>
      <c r="I69" t="s">
        <v>16</v>
      </c>
      <c r="J69" t="s">
        <v>23</v>
      </c>
      <c r="K69">
        <f t="shared" ca="1" si="1"/>
        <v>0.58674329785894663</v>
      </c>
    </row>
    <row r="70" spans="1:11" x14ac:dyDescent="0.25">
      <c r="A70">
        <v>3180</v>
      </c>
      <c r="B70">
        <v>57</v>
      </c>
      <c r="C70" t="s">
        <v>11</v>
      </c>
      <c r="D70" t="s">
        <v>60</v>
      </c>
      <c r="E70" t="s">
        <v>25</v>
      </c>
      <c r="F70">
        <v>88</v>
      </c>
      <c r="G70" t="s">
        <v>31</v>
      </c>
      <c r="H70" t="s">
        <v>15</v>
      </c>
      <c r="I70" t="s">
        <v>35</v>
      </c>
      <c r="J70" t="s">
        <v>23</v>
      </c>
      <c r="K70">
        <f t="shared" ca="1" si="1"/>
        <v>0.22525948774266047</v>
      </c>
    </row>
    <row r="71" spans="1:11" x14ac:dyDescent="0.25">
      <c r="A71">
        <v>3644</v>
      </c>
      <c r="B71">
        <v>53</v>
      </c>
      <c r="C71" t="s">
        <v>11</v>
      </c>
      <c r="D71" t="s">
        <v>53</v>
      </c>
      <c r="E71" t="s">
        <v>20</v>
      </c>
      <c r="F71">
        <v>96</v>
      </c>
      <c r="G71" t="s">
        <v>44</v>
      </c>
      <c r="H71" t="s">
        <v>41</v>
      </c>
      <c r="I71" t="s">
        <v>35</v>
      </c>
      <c r="J71" t="s">
        <v>42</v>
      </c>
      <c r="K71">
        <f t="shared" ca="1" si="1"/>
        <v>0.11378510186266666</v>
      </c>
    </row>
    <row r="72" spans="1:11" x14ac:dyDescent="0.25">
      <c r="A72">
        <v>783</v>
      </c>
      <c r="B72">
        <v>28</v>
      </c>
      <c r="C72" t="s">
        <v>18</v>
      </c>
      <c r="D72" t="s">
        <v>34</v>
      </c>
      <c r="E72" t="s">
        <v>25</v>
      </c>
      <c r="F72">
        <v>57</v>
      </c>
      <c r="G72" t="s">
        <v>21</v>
      </c>
      <c r="H72" t="s">
        <v>41</v>
      </c>
      <c r="I72" t="s">
        <v>32</v>
      </c>
      <c r="J72" t="s">
        <v>17</v>
      </c>
      <c r="K72">
        <f t="shared" ca="1" si="1"/>
        <v>0.18572178348486168</v>
      </c>
    </row>
    <row r="73" spans="1:11" x14ac:dyDescent="0.25">
      <c r="A73">
        <v>164</v>
      </c>
      <c r="B73">
        <v>54</v>
      </c>
      <c r="C73" t="s">
        <v>18</v>
      </c>
      <c r="D73" t="s">
        <v>59</v>
      </c>
      <c r="E73" t="s">
        <v>25</v>
      </c>
      <c r="F73">
        <v>67</v>
      </c>
      <c r="G73" t="s">
        <v>21</v>
      </c>
      <c r="H73" t="s">
        <v>41</v>
      </c>
      <c r="I73" t="s">
        <v>35</v>
      </c>
      <c r="J73" t="s">
        <v>17</v>
      </c>
      <c r="K73">
        <f t="shared" ca="1" si="1"/>
        <v>0.74412873344531749</v>
      </c>
    </row>
    <row r="74" spans="1:11" x14ac:dyDescent="0.25">
      <c r="A74">
        <v>1800</v>
      </c>
      <c r="B74">
        <v>32</v>
      </c>
      <c r="C74" t="s">
        <v>18</v>
      </c>
      <c r="D74" t="s">
        <v>34</v>
      </c>
      <c r="E74" t="s">
        <v>25</v>
      </c>
      <c r="F74">
        <v>48</v>
      </c>
      <c r="G74" t="s">
        <v>44</v>
      </c>
      <c r="H74" t="s">
        <v>22</v>
      </c>
      <c r="I74" t="s">
        <v>56</v>
      </c>
      <c r="J74" t="s">
        <v>17</v>
      </c>
      <c r="K74">
        <f t="shared" ca="1" si="1"/>
        <v>0.1912504589703663</v>
      </c>
    </row>
    <row r="75" spans="1:11" x14ac:dyDescent="0.25">
      <c r="A75">
        <v>3100</v>
      </c>
      <c r="B75">
        <v>42</v>
      </c>
      <c r="C75" t="s">
        <v>11</v>
      </c>
      <c r="D75" t="s">
        <v>28</v>
      </c>
      <c r="E75" t="s">
        <v>25</v>
      </c>
      <c r="F75">
        <v>98</v>
      </c>
      <c r="G75" t="s">
        <v>44</v>
      </c>
      <c r="H75" t="s">
        <v>15</v>
      </c>
      <c r="I75" t="s">
        <v>16</v>
      </c>
      <c r="J75" t="s">
        <v>23</v>
      </c>
      <c r="K75">
        <f t="shared" ca="1" si="1"/>
        <v>8.7240456100318831E-2</v>
      </c>
    </row>
    <row r="76" spans="1:11" x14ac:dyDescent="0.25">
      <c r="A76">
        <v>2277</v>
      </c>
      <c r="B76">
        <v>31</v>
      </c>
      <c r="C76" t="s">
        <v>18</v>
      </c>
      <c r="D76" t="s">
        <v>51</v>
      </c>
      <c r="E76" t="s">
        <v>25</v>
      </c>
      <c r="F76">
        <v>82</v>
      </c>
      <c r="G76" t="s">
        <v>21</v>
      </c>
      <c r="H76" t="s">
        <v>38</v>
      </c>
      <c r="I76" t="s">
        <v>35</v>
      </c>
      <c r="J76" t="s">
        <v>17</v>
      </c>
      <c r="K76">
        <f t="shared" ref="K76:K139" ca="1" si="2">RAND()</f>
        <v>0.41159519509760323</v>
      </c>
    </row>
    <row r="77" spans="1:11" x14ac:dyDescent="0.25">
      <c r="A77">
        <v>2628</v>
      </c>
      <c r="B77">
        <v>66</v>
      </c>
      <c r="C77" t="s">
        <v>18</v>
      </c>
      <c r="D77" t="s">
        <v>28</v>
      </c>
      <c r="E77" t="s">
        <v>25</v>
      </c>
      <c r="F77">
        <v>26</v>
      </c>
      <c r="G77" t="s">
        <v>44</v>
      </c>
      <c r="H77" t="s">
        <v>26</v>
      </c>
      <c r="I77" t="s">
        <v>16</v>
      </c>
      <c r="J77" t="s">
        <v>36</v>
      </c>
      <c r="K77">
        <f t="shared" ca="1" si="2"/>
        <v>0.20140662210737548</v>
      </c>
    </row>
    <row r="78" spans="1:11" x14ac:dyDescent="0.25">
      <c r="A78">
        <v>1148</v>
      </c>
      <c r="B78">
        <v>59</v>
      </c>
      <c r="C78" t="s">
        <v>18</v>
      </c>
      <c r="D78" t="s">
        <v>43</v>
      </c>
      <c r="E78" t="s">
        <v>20</v>
      </c>
      <c r="F78">
        <v>36</v>
      </c>
      <c r="G78" t="s">
        <v>14</v>
      </c>
      <c r="H78" t="s">
        <v>26</v>
      </c>
      <c r="I78" t="s">
        <v>35</v>
      </c>
      <c r="J78" t="s">
        <v>42</v>
      </c>
      <c r="K78">
        <f t="shared" ca="1" si="2"/>
        <v>0.12245182541762789</v>
      </c>
    </row>
    <row r="79" spans="1:11" x14ac:dyDescent="0.25">
      <c r="A79">
        <v>3457</v>
      </c>
      <c r="B79">
        <v>42</v>
      </c>
      <c r="C79" t="s">
        <v>11</v>
      </c>
      <c r="D79" t="s">
        <v>34</v>
      </c>
      <c r="E79" t="s">
        <v>25</v>
      </c>
      <c r="F79">
        <v>53</v>
      </c>
      <c r="G79" t="s">
        <v>44</v>
      </c>
      <c r="H79" t="s">
        <v>22</v>
      </c>
      <c r="I79" t="s">
        <v>56</v>
      </c>
      <c r="J79" t="s">
        <v>30</v>
      </c>
      <c r="K79">
        <f t="shared" ca="1" si="2"/>
        <v>3.0381770261230567E-2</v>
      </c>
    </row>
    <row r="80" spans="1:11" x14ac:dyDescent="0.25">
      <c r="A80">
        <v>3171</v>
      </c>
      <c r="B80">
        <v>65</v>
      </c>
      <c r="C80" t="s">
        <v>11</v>
      </c>
      <c r="D80" t="s">
        <v>40</v>
      </c>
      <c r="E80" t="s">
        <v>20</v>
      </c>
      <c r="F80">
        <v>41</v>
      </c>
      <c r="G80" t="s">
        <v>31</v>
      </c>
      <c r="H80" t="s">
        <v>22</v>
      </c>
      <c r="I80" t="s">
        <v>27</v>
      </c>
      <c r="J80" t="s">
        <v>33</v>
      </c>
      <c r="K80">
        <f t="shared" ca="1" si="2"/>
        <v>0.38993773643590879</v>
      </c>
    </row>
    <row r="81" spans="1:11" x14ac:dyDescent="0.25">
      <c r="A81">
        <v>2225</v>
      </c>
      <c r="B81">
        <v>18</v>
      </c>
      <c r="C81" t="s">
        <v>18</v>
      </c>
      <c r="D81" t="s">
        <v>19</v>
      </c>
      <c r="E81" t="s">
        <v>20</v>
      </c>
      <c r="F81">
        <v>25</v>
      </c>
      <c r="G81" t="s">
        <v>14</v>
      </c>
      <c r="H81" t="s">
        <v>41</v>
      </c>
      <c r="I81" t="s">
        <v>32</v>
      </c>
      <c r="J81" t="s">
        <v>36</v>
      </c>
      <c r="K81">
        <f t="shared" ca="1" si="2"/>
        <v>0.83209346738393564</v>
      </c>
    </row>
    <row r="82" spans="1:11" x14ac:dyDescent="0.25">
      <c r="A82">
        <v>1469</v>
      </c>
      <c r="B82">
        <v>42</v>
      </c>
      <c r="C82" t="s">
        <v>18</v>
      </c>
      <c r="D82" t="s">
        <v>19</v>
      </c>
      <c r="E82" t="s">
        <v>20</v>
      </c>
      <c r="F82">
        <v>39</v>
      </c>
      <c r="G82" t="s">
        <v>44</v>
      </c>
      <c r="H82" t="s">
        <v>22</v>
      </c>
      <c r="I82" t="s">
        <v>32</v>
      </c>
      <c r="J82" t="s">
        <v>33</v>
      </c>
      <c r="K82">
        <f t="shared" ca="1" si="2"/>
        <v>0.88511927768307574</v>
      </c>
    </row>
    <row r="83" spans="1:11" x14ac:dyDescent="0.25">
      <c r="A83">
        <v>3368</v>
      </c>
      <c r="B83">
        <v>44</v>
      </c>
      <c r="C83" t="s">
        <v>11</v>
      </c>
      <c r="D83" t="s">
        <v>46</v>
      </c>
      <c r="E83" t="s">
        <v>25</v>
      </c>
      <c r="F83">
        <v>48</v>
      </c>
      <c r="G83" t="s">
        <v>21</v>
      </c>
      <c r="H83" t="s">
        <v>29</v>
      </c>
      <c r="I83" t="s">
        <v>56</v>
      </c>
      <c r="J83" t="s">
        <v>33</v>
      </c>
      <c r="K83">
        <f t="shared" ca="1" si="2"/>
        <v>1.9730845080975223E-3</v>
      </c>
    </row>
    <row r="84" spans="1:11" x14ac:dyDescent="0.25">
      <c r="A84">
        <v>2738</v>
      </c>
      <c r="B84">
        <v>57</v>
      </c>
      <c r="C84" t="s">
        <v>11</v>
      </c>
      <c r="D84" t="s">
        <v>52</v>
      </c>
      <c r="E84" t="s">
        <v>20</v>
      </c>
      <c r="F84">
        <v>76</v>
      </c>
      <c r="G84" t="s">
        <v>31</v>
      </c>
      <c r="H84" t="s">
        <v>15</v>
      </c>
      <c r="I84" t="s">
        <v>32</v>
      </c>
      <c r="J84" t="s">
        <v>39</v>
      </c>
      <c r="K84">
        <f t="shared" ca="1" si="2"/>
        <v>0.58372751502025966</v>
      </c>
    </row>
    <row r="85" spans="1:11" x14ac:dyDescent="0.25">
      <c r="A85">
        <v>626</v>
      </c>
      <c r="B85">
        <v>49</v>
      </c>
      <c r="C85" t="s">
        <v>18</v>
      </c>
      <c r="D85" t="s">
        <v>52</v>
      </c>
      <c r="E85" t="s">
        <v>20</v>
      </c>
      <c r="F85">
        <v>79</v>
      </c>
      <c r="G85" t="s">
        <v>44</v>
      </c>
      <c r="H85" t="s">
        <v>26</v>
      </c>
      <c r="I85" t="s">
        <v>56</v>
      </c>
      <c r="J85" t="s">
        <v>17</v>
      </c>
      <c r="K85">
        <f t="shared" ca="1" si="2"/>
        <v>0.80295068675516068</v>
      </c>
    </row>
    <row r="86" spans="1:11" x14ac:dyDescent="0.25">
      <c r="A86">
        <v>1083</v>
      </c>
      <c r="B86">
        <v>54</v>
      </c>
      <c r="C86" t="s">
        <v>18</v>
      </c>
      <c r="D86" t="s">
        <v>43</v>
      </c>
      <c r="E86" t="s">
        <v>20</v>
      </c>
      <c r="F86">
        <v>85</v>
      </c>
      <c r="G86" t="s">
        <v>14</v>
      </c>
      <c r="H86" t="s">
        <v>26</v>
      </c>
      <c r="I86" t="s">
        <v>56</v>
      </c>
      <c r="J86" t="s">
        <v>36</v>
      </c>
      <c r="K86">
        <f t="shared" ca="1" si="2"/>
        <v>0.1761510448673056</v>
      </c>
    </row>
    <row r="87" spans="1:11" x14ac:dyDescent="0.25">
      <c r="A87">
        <v>591</v>
      </c>
      <c r="B87">
        <v>64</v>
      </c>
      <c r="C87" t="s">
        <v>18</v>
      </c>
      <c r="D87" t="s">
        <v>58</v>
      </c>
      <c r="E87" t="s">
        <v>20</v>
      </c>
      <c r="F87">
        <v>39</v>
      </c>
      <c r="G87" t="s">
        <v>44</v>
      </c>
      <c r="H87" t="s">
        <v>41</v>
      </c>
      <c r="I87" t="s">
        <v>56</v>
      </c>
      <c r="J87" t="s">
        <v>33</v>
      </c>
      <c r="K87">
        <f t="shared" ca="1" si="2"/>
        <v>0.90596354914358357</v>
      </c>
    </row>
    <row r="88" spans="1:11" x14ac:dyDescent="0.25">
      <c r="A88">
        <v>561</v>
      </c>
      <c r="B88">
        <v>25</v>
      </c>
      <c r="C88" t="s">
        <v>18</v>
      </c>
      <c r="D88" t="s">
        <v>52</v>
      </c>
      <c r="E88" t="s">
        <v>20</v>
      </c>
      <c r="F88">
        <v>48</v>
      </c>
      <c r="G88" t="s">
        <v>44</v>
      </c>
      <c r="H88" t="s">
        <v>15</v>
      </c>
      <c r="I88" t="s">
        <v>35</v>
      </c>
      <c r="J88" t="s">
        <v>42</v>
      </c>
      <c r="K88">
        <f t="shared" ca="1" si="2"/>
        <v>0.74427683851099591</v>
      </c>
    </row>
    <row r="89" spans="1:11" x14ac:dyDescent="0.25">
      <c r="A89">
        <v>3829</v>
      </c>
      <c r="B89">
        <v>42</v>
      </c>
      <c r="C89" t="s">
        <v>11</v>
      </c>
      <c r="D89" t="s">
        <v>61</v>
      </c>
      <c r="E89" t="s">
        <v>25</v>
      </c>
      <c r="F89">
        <v>82</v>
      </c>
      <c r="G89" t="s">
        <v>31</v>
      </c>
      <c r="H89" t="s">
        <v>15</v>
      </c>
      <c r="I89" t="s">
        <v>32</v>
      </c>
      <c r="J89" t="s">
        <v>17</v>
      </c>
      <c r="K89">
        <f t="shared" ca="1" si="2"/>
        <v>0.70117447302701152</v>
      </c>
    </row>
    <row r="90" spans="1:11" x14ac:dyDescent="0.25">
      <c r="A90">
        <v>1831</v>
      </c>
      <c r="B90">
        <v>50</v>
      </c>
      <c r="C90" t="s">
        <v>18</v>
      </c>
      <c r="D90" t="s">
        <v>40</v>
      </c>
      <c r="E90" t="s">
        <v>20</v>
      </c>
      <c r="F90">
        <v>80</v>
      </c>
      <c r="G90" t="s">
        <v>14</v>
      </c>
      <c r="H90" t="s">
        <v>22</v>
      </c>
      <c r="I90" t="s">
        <v>56</v>
      </c>
      <c r="J90" t="s">
        <v>42</v>
      </c>
      <c r="K90">
        <f t="shared" ca="1" si="2"/>
        <v>0.82073751550025831</v>
      </c>
    </row>
    <row r="91" spans="1:11" x14ac:dyDescent="0.25">
      <c r="A91">
        <v>517</v>
      </c>
      <c r="B91">
        <v>34</v>
      </c>
      <c r="C91" t="s">
        <v>18</v>
      </c>
      <c r="D91" t="s">
        <v>34</v>
      </c>
      <c r="E91" t="s">
        <v>25</v>
      </c>
      <c r="F91">
        <v>41</v>
      </c>
      <c r="G91" t="s">
        <v>44</v>
      </c>
      <c r="H91" t="s">
        <v>38</v>
      </c>
      <c r="I91" t="s">
        <v>35</v>
      </c>
      <c r="J91" t="s">
        <v>23</v>
      </c>
      <c r="K91">
        <f t="shared" ca="1" si="2"/>
        <v>0.81871623603120702</v>
      </c>
    </row>
    <row r="92" spans="1:11" x14ac:dyDescent="0.25">
      <c r="A92">
        <v>1420</v>
      </c>
      <c r="B92">
        <v>43</v>
      </c>
      <c r="C92" t="s">
        <v>18</v>
      </c>
      <c r="D92" t="s">
        <v>57</v>
      </c>
      <c r="E92" t="s">
        <v>20</v>
      </c>
      <c r="F92">
        <v>75</v>
      </c>
      <c r="G92" t="s">
        <v>21</v>
      </c>
      <c r="H92" t="s">
        <v>15</v>
      </c>
      <c r="I92" t="s">
        <v>35</v>
      </c>
      <c r="J92" t="s">
        <v>36</v>
      </c>
      <c r="K92">
        <f t="shared" ca="1" si="2"/>
        <v>0.49306926626325964</v>
      </c>
    </row>
    <row r="93" spans="1:11" x14ac:dyDescent="0.25">
      <c r="A93">
        <v>1776</v>
      </c>
      <c r="B93">
        <v>18</v>
      </c>
      <c r="C93" t="s">
        <v>18</v>
      </c>
      <c r="D93" t="s">
        <v>62</v>
      </c>
      <c r="E93" t="s">
        <v>63</v>
      </c>
      <c r="F93">
        <v>47</v>
      </c>
      <c r="G93" t="s">
        <v>31</v>
      </c>
      <c r="H93" t="s">
        <v>38</v>
      </c>
      <c r="I93" t="s">
        <v>32</v>
      </c>
      <c r="J93" t="s">
        <v>23</v>
      </c>
      <c r="K93">
        <f t="shared" ca="1" si="2"/>
        <v>0.56805868998991571</v>
      </c>
    </row>
    <row r="94" spans="1:11" x14ac:dyDescent="0.25">
      <c r="A94">
        <v>789</v>
      </c>
      <c r="B94">
        <v>50</v>
      </c>
      <c r="C94" t="s">
        <v>18</v>
      </c>
      <c r="D94" t="s">
        <v>48</v>
      </c>
      <c r="E94" t="s">
        <v>25</v>
      </c>
      <c r="F94">
        <v>51</v>
      </c>
      <c r="G94" t="s">
        <v>21</v>
      </c>
      <c r="H94" t="s">
        <v>29</v>
      </c>
      <c r="I94" t="s">
        <v>16</v>
      </c>
      <c r="J94" t="s">
        <v>36</v>
      </c>
      <c r="K94">
        <f t="shared" ca="1" si="2"/>
        <v>0.98844449529084277</v>
      </c>
    </row>
    <row r="95" spans="1:11" x14ac:dyDescent="0.25">
      <c r="A95">
        <v>3694</v>
      </c>
      <c r="B95">
        <v>66</v>
      </c>
      <c r="C95" t="s">
        <v>11</v>
      </c>
      <c r="D95" t="s">
        <v>61</v>
      </c>
      <c r="E95" t="s">
        <v>25</v>
      </c>
      <c r="F95">
        <v>46</v>
      </c>
      <c r="G95" t="s">
        <v>21</v>
      </c>
      <c r="H95" t="s">
        <v>38</v>
      </c>
      <c r="I95" t="s">
        <v>56</v>
      </c>
      <c r="J95" t="s">
        <v>17</v>
      </c>
      <c r="K95">
        <f t="shared" ca="1" si="2"/>
        <v>0.33440936503678587</v>
      </c>
    </row>
    <row r="96" spans="1:11" x14ac:dyDescent="0.25">
      <c r="A96">
        <v>2125</v>
      </c>
      <c r="B96">
        <v>47</v>
      </c>
      <c r="C96" t="s">
        <v>18</v>
      </c>
      <c r="D96" t="s">
        <v>59</v>
      </c>
      <c r="E96" t="s">
        <v>25</v>
      </c>
      <c r="F96">
        <v>60</v>
      </c>
      <c r="G96" t="s">
        <v>44</v>
      </c>
      <c r="H96" t="s">
        <v>26</v>
      </c>
      <c r="I96" t="s">
        <v>56</v>
      </c>
      <c r="J96" t="s">
        <v>36</v>
      </c>
      <c r="K96">
        <f t="shared" ca="1" si="2"/>
        <v>1.2370461375429964E-2</v>
      </c>
    </row>
    <row r="97" spans="1:11" x14ac:dyDescent="0.25">
      <c r="A97">
        <v>667</v>
      </c>
      <c r="B97">
        <v>35</v>
      </c>
      <c r="C97" t="s">
        <v>18</v>
      </c>
      <c r="D97" t="s">
        <v>34</v>
      </c>
      <c r="E97" t="s">
        <v>25</v>
      </c>
      <c r="F97">
        <v>26</v>
      </c>
      <c r="G97" t="s">
        <v>14</v>
      </c>
      <c r="H97" t="s">
        <v>15</v>
      </c>
      <c r="I97" t="s">
        <v>35</v>
      </c>
      <c r="J97" t="s">
        <v>36</v>
      </c>
      <c r="K97">
        <f t="shared" ca="1" si="2"/>
        <v>0.39073431755335464</v>
      </c>
    </row>
    <row r="98" spans="1:11" x14ac:dyDescent="0.25">
      <c r="A98">
        <v>67</v>
      </c>
      <c r="B98">
        <v>31</v>
      </c>
      <c r="C98" t="s">
        <v>18</v>
      </c>
      <c r="D98" t="s">
        <v>61</v>
      </c>
      <c r="E98" t="s">
        <v>25</v>
      </c>
      <c r="F98">
        <v>94</v>
      </c>
      <c r="G98" t="s">
        <v>14</v>
      </c>
      <c r="H98" t="s">
        <v>38</v>
      </c>
      <c r="I98" t="s">
        <v>56</v>
      </c>
      <c r="J98" t="s">
        <v>39</v>
      </c>
      <c r="K98">
        <f t="shared" ca="1" si="2"/>
        <v>0.15767873130494769</v>
      </c>
    </row>
    <row r="99" spans="1:11" x14ac:dyDescent="0.25">
      <c r="A99">
        <v>2361</v>
      </c>
      <c r="B99">
        <v>49</v>
      </c>
      <c r="C99" t="s">
        <v>18</v>
      </c>
      <c r="D99" t="s">
        <v>57</v>
      </c>
      <c r="E99" t="s">
        <v>20</v>
      </c>
      <c r="F99">
        <v>80</v>
      </c>
      <c r="G99" t="s">
        <v>44</v>
      </c>
      <c r="H99" t="s">
        <v>38</v>
      </c>
      <c r="I99" t="s">
        <v>56</v>
      </c>
      <c r="J99" t="s">
        <v>39</v>
      </c>
      <c r="K99">
        <f t="shared" ca="1" si="2"/>
        <v>0.87827735298419141</v>
      </c>
    </row>
    <row r="100" spans="1:11" x14ac:dyDescent="0.25">
      <c r="A100">
        <v>2812</v>
      </c>
      <c r="B100">
        <v>69</v>
      </c>
      <c r="C100" t="s">
        <v>11</v>
      </c>
      <c r="D100" t="s">
        <v>62</v>
      </c>
      <c r="E100" t="s">
        <v>63</v>
      </c>
      <c r="F100">
        <v>89</v>
      </c>
      <c r="G100" t="s">
        <v>44</v>
      </c>
      <c r="H100" t="s">
        <v>29</v>
      </c>
      <c r="I100" t="s">
        <v>27</v>
      </c>
      <c r="J100" t="s">
        <v>36</v>
      </c>
      <c r="K100">
        <f t="shared" ca="1" si="2"/>
        <v>0.57487848447947787</v>
      </c>
    </row>
    <row r="101" spans="1:11" x14ac:dyDescent="0.25">
      <c r="A101">
        <v>125</v>
      </c>
      <c r="B101">
        <v>44</v>
      </c>
      <c r="C101" t="s">
        <v>18</v>
      </c>
      <c r="D101" t="s">
        <v>24</v>
      </c>
      <c r="E101" t="s">
        <v>25</v>
      </c>
      <c r="F101">
        <v>86</v>
      </c>
      <c r="G101" t="s">
        <v>31</v>
      </c>
      <c r="H101" t="s">
        <v>26</v>
      </c>
      <c r="I101" t="s">
        <v>45</v>
      </c>
      <c r="J101" t="s">
        <v>42</v>
      </c>
      <c r="K101">
        <f t="shared" ca="1" si="2"/>
        <v>0.83124351882463943</v>
      </c>
    </row>
    <row r="102" spans="1:11" x14ac:dyDescent="0.25">
      <c r="A102">
        <v>1085</v>
      </c>
      <c r="B102">
        <v>34</v>
      </c>
      <c r="C102" t="s">
        <v>18</v>
      </c>
      <c r="D102" t="s">
        <v>46</v>
      </c>
      <c r="E102" t="s">
        <v>25</v>
      </c>
      <c r="F102">
        <v>36</v>
      </c>
      <c r="G102" t="s">
        <v>44</v>
      </c>
      <c r="H102" t="s">
        <v>26</v>
      </c>
      <c r="I102" t="s">
        <v>32</v>
      </c>
      <c r="J102" t="s">
        <v>36</v>
      </c>
      <c r="K102">
        <f t="shared" ca="1" si="2"/>
        <v>0.28579431364857522</v>
      </c>
    </row>
    <row r="103" spans="1:11" x14ac:dyDescent="0.25">
      <c r="A103">
        <v>870</v>
      </c>
      <c r="B103">
        <v>38</v>
      </c>
      <c r="C103" t="s">
        <v>18</v>
      </c>
      <c r="D103" t="s">
        <v>43</v>
      </c>
      <c r="E103" t="s">
        <v>20</v>
      </c>
      <c r="F103">
        <v>54</v>
      </c>
      <c r="G103" t="s">
        <v>31</v>
      </c>
      <c r="H103" t="s">
        <v>38</v>
      </c>
      <c r="I103" t="s">
        <v>45</v>
      </c>
      <c r="J103" t="s">
        <v>17</v>
      </c>
      <c r="K103">
        <f t="shared" ca="1" si="2"/>
        <v>0.72963536564474663</v>
      </c>
    </row>
    <row r="104" spans="1:11" x14ac:dyDescent="0.25">
      <c r="A104">
        <v>1086</v>
      </c>
      <c r="B104">
        <v>25</v>
      </c>
      <c r="C104" t="s">
        <v>18</v>
      </c>
      <c r="D104" t="s">
        <v>52</v>
      </c>
      <c r="E104" t="s">
        <v>20</v>
      </c>
      <c r="F104">
        <v>85</v>
      </c>
      <c r="G104" t="s">
        <v>14</v>
      </c>
      <c r="H104" t="s">
        <v>29</v>
      </c>
      <c r="I104" t="s">
        <v>56</v>
      </c>
      <c r="J104" t="s">
        <v>33</v>
      </c>
      <c r="K104">
        <f t="shared" ca="1" si="2"/>
        <v>0.53176214277897382</v>
      </c>
    </row>
    <row r="105" spans="1:11" x14ac:dyDescent="0.25">
      <c r="A105">
        <v>1161</v>
      </c>
      <c r="B105">
        <v>37</v>
      </c>
      <c r="C105" t="s">
        <v>18</v>
      </c>
      <c r="D105" t="s">
        <v>53</v>
      </c>
      <c r="E105" t="s">
        <v>20</v>
      </c>
      <c r="F105">
        <v>42</v>
      </c>
      <c r="G105" t="s">
        <v>21</v>
      </c>
      <c r="H105" t="s">
        <v>26</v>
      </c>
      <c r="I105" t="s">
        <v>56</v>
      </c>
      <c r="J105" t="s">
        <v>23</v>
      </c>
      <c r="K105">
        <f t="shared" ca="1" si="2"/>
        <v>0.10865139333251295</v>
      </c>
    </row>
    <row r="106" spans="1:11" x14ac:dyDescent="0.25">
      <c r="A106">
        <v>1203</v>
      </c>
      <c r="B106">
        <v>48</v>
      </c>
      <c r="C106" t="s">
        <v>18</v>
      </c>
      <c r="D106" t="s">
        <v>53</v>
      </c>
      <c r="E106" t="s">
        <v>20</v>
      </c>
      <c r="F106">
        <v>29</v>
      </c>
      <c r="G106" t="s">
        <v>31</v>
      </c>
      <c r="H106" t="s">
        <v>41</v>
      </c>
      <c r="I106" t="s">
        <v>56</v>
      </c>
      <c r="J106" t="s">
        <v>39</v>
      </c>
      <c r="K106">
        <f t="shared" ca="1" si="2"/>
        <v>0.6976283570864642</v>
      </c>
    </row>
    <row r="107" spans="1:11" x14ac:dyDescent="0.25">
      <c r="A107">
        <v>2001</v>
      </c>
      <c r="B107">
        <v>26</v>
      </c>
      <c r="C107" t="s">
        <v>18</v>
      </c>
      <c r="D107" t="s">
        <v>58</v>
      </c>
      <c r="E107" t="s">
        <v>20</v>
      </c>
      <c r="F107">
        <v>27</v>
      </c>
      <c r="G107" t="s">
        <v>14</v>
      </c>
      <c r="H107" t="s">
        <v>38</v>
      </c>
      <c r="I107" t="s">
        <v>32</v>
      </c>
      <c r="J107" t="s">
        <v>23</v>
      </c>
      <c r="K107">
        <f t="shared" ca="1" si="2"/>
        <v>0.17249138022110067</v>
      </c>
    </row>
    <row r="108" spans="1:11" x14ac:dyDescent="0.25">
      <c r="A108">
        <v>2134</v>
      </c>
      <c r="B108">
        <v>21</v>
      </c>
      <c r="C108" t="s">
        <v>18</v>
      </c>
      <c r="D108" t="s">
        <v>43</v>
      </c>
      <c r="E108" t="s">
        <v>20</v>
      </c>
      <c r="F108">
        <v>34</v>
      </c>
      <c r="G108" t="s">
        <v>21</v>
      </c>
      <c r="H108" t="s">
        <v>41</v>
      </c>
      <c r="I108" t="s">
        <v>16</v>
      </c>
      <c r="J108" t="s">
        <v>42</v>
      </c>
      <c r="K108">
        <f t="shared" ca="1" si="2"/>
        <v>4.7558137099796949E-2</v>
      </c>
    </row>
    <row r="109" spans="1:11" x14ac:dyDescent="0.25">
      <c r="A109">
        <v>2035</v>
      </c>
      <c r="B109">
        <v>61</v>
      </c>
      <c r="C109" t="s">
        <v>18</v>
      </c>
      <c r="D109" t="s">
        <v>60</v>
      </c>
      <c r="E109" t="s">
        <v>25</v>
      </c>
      <c r="F109">
        <v>30</v>
      </c>
      <c r="G109" t="s">
        <v>31</v>
      </c>
      <c r="H109" t="s">
        <v>29</v>
      </c>
      <c r="I109" t="s">
        <v>45</v>
      </c>
      <c r="J109" t="s">
        <v>30</v>
      </c>
      <c r="K109">
        <f t="shared" ca="1" si="2"/>
        <v>0.83680367689039503</v>
      </c>
    </row>
    <row r="110" spans="1:11" x14ac:dyDescent="0.25">
      <c r="A110">
        <v>2858</v>
      </c>
      <c r="B110">
        <v>44</v>
      </c>
      <c r="C110" t="s">
        <v>11</v>
      </c>
      <c r="D110" t="s">
        <v>50</v>
      </c>
      <c r="E110" t="s">
        <v>25</v>
      </c>
      <c r="F110">
        <v>93</v>
      </c>
      <c r="G110" t="s">
        <v>31</v>
      </c>
      <c r="H110" t="s">
        <v>26</v>
      </c>
      <c r="I110" t="s">
        <v>35</v>
      </c>
      <c r="J110" t="s">
        <v>30</v>
      </c>
      <c r="K110">
        <f t="shared" ca="1" si="2"/>
        <v>0.33432522513450547</v>
      </c>
    </row>
    <row r="111" spans="1:11" x14ac:dyDescent="0.25">
      <c r="A111">
        <v>2202</v>
      </c>
      <c r="B111">
        <v>39</v>
      </c>
      <c r="C111" t="s">
        <v>18</v>
      </c>
      <c r="D111" t="s">
        <v>48</v>
      </c>
      <c r="E111" t="s">
        <v>25</v>
      </c>
      <c r="F111">
        <v>25</v>
      </c>
      <c r="G111" t="s">
        <v>31</v>
      </c>
      <c r="H111" t="s">
        <v>38</v>
      </c>
      <c r="I111" t="s">
        <v>56</v>
      </c>
      <c r="J111" t="s">
        <v>42</v>
      </c>
      <c r="K111">
        <f t="shared" ca="1" si="2"/>
        <v>7.0576980289607238E-2</v>
      </c>
    </row>
    <row r="112" spans="1:11" x14ac:dyDescent="0.25">
      <c r="A112">
        <v>2788</v>
      </c>
      <c r="B112">
        <v>36</v>
      </c>
      <c r="C112" t="s">
        <v>11</v>
      </c>
      <c r="D112" t="s">
        <v>37</v>
      </c>
      <c r="E112" t="s">
        <v>13</v>
      </c>
      <c r="F112">
        <v>79</v>
      </c>
      <c r="G112" t="s">
        <v>31</v>
      </c>
      <c r="H112" t="s">
        <v>26</v>
      </c>
      <c r="I112" t="s">
        <v>56</v>
      </c>
      <c r="J112" t="s">
        <v>33</v>
      </c>
      <c r="K112">
        <f t="shared" ca="1" si="2"/>
        <v>0.55668056947034128</v>
      </c>
    </row>
    <row r="113" spans="1:11" x14ac:dyDescent="0.25">
      <c r="A113">
        <v>2684</v>
      </c>
      <c r="B113">
        <v>68</v>
      </c>
      <c r="C113" t="s">
        <v>11</v>
      </c>
      <c r="D113" t="s">
        <v>47</v>
      </c>
      <c r="E113" t="s">
        <v>20</v>
      </c>
      <c r="F113">
        <v>30</v>
      </c>
      <c r="G113" t="s">
        <v>21</v>
      </c>
      <c r="H113" t="s">
        <v>26</v>
      </c>
      <c r="I113" t="s">
        <v>32</v>
      </c>
      <c r="J113" t="s">
        <v>33</v>
      </c>
      <c r="K113">
        <f t="shared" ca="1" si="2"/>
        <v>0.40548140710450298</v>
      </c>
    </row>
    <row r="114" spans="1:11" x14ac:dyDescent="0.25">
      <c r="A114">
        <v>543</v>
      </c>
      <c r="B114">
        <v>27</v>
      </c>
      <c r="C114" t="s">
        <v>18</v>
      </c>
      <c r="D114" t="s">
        <v>37</v>
      </c>
      <c r="E114" t="s">
        <v>13</v>
      </c>
      <c r="F114">
        <v>79</v>
      </c>
      <c r="G114" t="s">
        <v>31</v>
      </c>
      <c r="H114" t="s">
        <v>26</v>
      </c>
      <c r="I114" t="s">
        <v>32</v>
      </c>
      <c r="J114" t="s">
        <v>23</v>
      </c>
      <c r="K114">
        <f t="shared" ca="1" si="2"/>
        <v>0.72709245153347823</v>
      </c>
    </row>
    <row r="115" spans="1:11" x14ac:dyDescent="0.25">
      <c r="A115">
        <v>3749</v>
      </c>
      <c r="B115">
        <v>34</v>
      </c>
      <c r="C115" t="s">
        <v>11</v>
      </c>
      <c r="D115" t="s">
        <v>47</v>
      </c>
      <c r="E115" t="s">
        <v>20</v>
      </c>
      <c r="F115">
        <v>25</v>
      </c>
      <c r="G115" t="s">
        <v>44</v>
      </c>
      <c r="H115" t="s">
        <v>38</v>
      </c>
      <c r="I115" t="s">
        <v>56</v>
      </c>
      <c r="J115" t="s">
        <v>42</v>
      </c>
      <c r="K115">
        <f t="shared" ca="1" si="2"/>
        <v>0.16138324225333656</v>
      </c>
    </row>
    <row r="116" spans="1:11" x14ac:dyDescent="0.25">
      <c r="A116">
        <v>3621</v>
      </c>
      <c r="B116">
        <v>60</v>
      </c>
      <c r="C116" t="s">
        <v>11</v>
      </c>
      <c r="D116" t="s">
        <v>55</v>
      </c>
      <c r="E116" t="s">
        <v>13</v>
      </c>
      <c r="F116">
        <v>82</v>
      </c>
      <c r="G116" t="s">
        <v>21</v>
      </c>
      <c r="H116" t="s">
        <v>22</v>
      </c>
      <c r="I116" t="s">
        <v>27</v>
      </c>
      <c r="J116" t="s">
        <v>33</v>
      </c>
      <c r="K116">
        <f t="shared" ca="1" si="2"/>
        <v>0.32808506771808221</v>
      </c>
    </row>
    <row r="117" spans="1:11" x14ac:dyDescent="0.25">
      <c r="A117">
        <v>416</v>
      </c>
      <c r="B117">
        <v>67</v>
      </c>
      <c r="C117" t="s">
        <v>18</v>
      </c>
      <c r="D117" t="s">
        <v>64</v>
      </c>
      <c r="E117" t="s">
        <v>63</v>
      </c>
      <c r="F117">
        <v>31</v>
      </c>
      <c r="G117" t="s">
        <v>14</v>
      </c>
      <c r="H117" t="s">
        <v>22</v>
      </c>
      <c r="I117" t="s">
        <v>16</v>
      </c>
      <c r="J117" t="s">
        <v>30</v>
      </c>
      <c r="K117">
        <f t="shared" ca="1" si="2"/>
        <v>0.30117801993968196</v>
      </c>
    </row>
    <row r="118" spans="1:11" x14ac:dyDescent="0.25">
      <c r="A118">
        <v>1465</v>
      </c>
      <c r="B118">
        <v>33</v>
      </c>
      <c r="C118" t="s">
        <v>18</v>
      </c>
      <c r="D118" t="s">
        <v>58</v>
      </c>
      <c r="E118" t="s">
        <v>20</v>
      </c>
      <c r="F118">
        <v>92</v>
      </c>
      <c r="G118" t="s">
        <v>14</v>
      </c>
      <c r="H118" t="s">
        <v>38</v>
      </c>
      <c r="I118" t="s">
        <v>16</v>
      </c>
      <c r="J118" t="s">
        <v>36</v>
      </c>
      <c r="K118">
        <f t="shared" ca="1" si="2"/>
        <v>0.94609992505857898</v>
      </c>
    </row>
    <row r="119" spans="1:11" x14ac:dyDescent="0.25">
      <c r="A119">
        <v>3102</v>
      </c>
      <c r="B119">
        <v>32</v>
      </c>
      <c r="C119" t="s">
        <v>11</v>
      </c>
      <c r="D119" t="s">
        <v>52</v>
      </c>
      <c r="E119" t="s">
        <v>20</v>
      </c>
      <c r="F119">
        <v>82</v>
      </c>
      <c r="G119" t="s">
        <v>21</v>
      </c>
      <c r="H119" t="s">
        <v>22</v>
      </c>
      <c r="I119" t="s">
        <v>45</v>
      </c>
      <c r="J119" t="s">
        <v>33</v>
      </c>
      <c r="K119">
        <f t="shared" ca="1" si="2"/>
        <v>2.6403978463563571E-2</v>
      </c>
    </row>
    <row r="120" spans="1:11" x14ac:dyDescent="0.25">
      <c r="A120">
        <v>3602</v>
      </c>
      <c r="B120">
        <v>34</v>
      </c>
      <c r="C120" t="s">
        <v>11</v>
      </c>
      <c r="D120" t="s">
        <v>46</v>
      </c>
      <c r="E120" t="s">
        <v>25</v>
      </c>
      <c r="F120">
        <v>47</v>
      </c>
      <c r="G120" t="s">
        <v>21</v>
      </c>
      <c r="H120" t="s">
        <v>26</v>
      </c>
      <c r="I120" t="s">
        <v>45</v>
      </c>
      <c r="J120" t="s">
        <v>30</v>
      </c>
      <c r="K120">
        <f t="shared" ca="1" si="2"/>
        <v>0.4187906255375794</v>
      </c>
    </row>
    <row r="121" spans="1:11" x14ac:dyDescent="0.25">
      <c r="A121">
        <v>3600</v>
      </c>
      <c r="B121">
        <v>37</v>
      </c>
      <c r="C121" t="s">
        <v>11</v>
      </c>
      <c r="D121" t="s">
        <v>53</v>
      </c>
      <c r="E121" t="s">
        <v>20</v>
      </c>
      <c r="F121">
        <v>34</v>
      </c>
      <c r="G121" t="s">
        <v>31</v>
      </c>
      <c r="H121" t="s">
        <v>22</v>
      </c>
      <c r="I121" t="s">
        <v>32</v>
      </c>
      <c r="J121" t="s">
        <v>17</v>
      </c>
      <c r="K121">
        <f t="shared" ca="1" si="2"/>
        <v>0.59650767581392194</v>
      </c>
    </row>
    <row r="122" spans="1:11" x14ac:dyDescent="0.25">
      <c r="A122">
        <v>2568</v>
      </c>
      <c r="B122">
        <v>19</v>
      </c>
      <c r="C122" t="s">
        <v>18</v>
      </c>
      <c r="D122" t="s">
        <v>40</v>
      </c>
      <c r="E122" t="s">
        <v>20</v>
      </c>
      <c r="F122">
        <v>25</v>
      </c>
      <c r="G122" t="s">
        <v>31</v>
      </c>
      <c r="H122" t="s">
        <v>29</v>
      </c>
      <c r="I122" t="s">
        <v>32</v>
      </c>
      <c r="J122" t="s">
        <v>33</v>
      </c>
      <c r="K122">
        <f t="shared" ca="1" si="2"/>
        <v>0.84945548322471709</v>
      </c>
    </row>
    <row r="123" spans="1:11" x14ac:dyDescent="0.25">
      <c r="A123">
        <v>259</v>
      </c>
      <c r="B123">
        <v>61</v>
      </c>
      <c r="C123" t="s">
        <v>18</v>
      </c>
      <c r="D123" t="s">
        <v>19</v>
      </c>
      <c r="E123" t="s">
        <v>20</v>
      </c>
      <c r="F123">
        <v>74</v>
      </c>
      <c r="G123" t="s">
        <v>31</v>
      </c>
      <c r="H123" t="s">
        <v>22</v>
      </c>
      <c r="I123" t="s">
        <v>32</v>
      </c>
      <c r="J123" t="s">
        <v>36</v>
      </c>
      <c r="K123">
        <f t="shared" ca="1" si="2"/>
        <v>0.71833781225389881</v>
      </c>
    </row>
    <row r="124" spans="1:11" x14ac:dyDescent="0.25">
      <c r="A124">
        <v>431</v>
      </c>
      <c r="B124">
        <v>24</v>
      </c>
      <c r="C124" t="s">
        <v>18</v>
      </c>
      <c r="D124" t="s">
        <v>28</v>
      </c>
      <c r="E124" t="s">
        <v>25</v>
      </c>
      <c r="F124">
        <v>40</v>
      </c>
      <c r="G124" t="s">
        <v>21</v>
      </c>
      <c r="H124" t="s">
        <v>29</v>
      </c>
      <c r="I124" t="s">
        <v>35</v>
      </c>
      <c r="J124" t="s">
        <v>42</v>
      </c>
      <c r="K124">
        <f t="shared" ca="1" si="2"/>
        <v>0.42715887995324198</v>
      </c>
    </row>
    <row r="125" spans="1:11" x14ac:dyDescent="0.25">
      <c r="A125">
        <v>566</v>
      </c>
      <c r="B125">
        <v>59</v>
      </c>
      <c r="C125" t="s">
        <v>18</v>
      </c>
      <c r="D125" t="s">
        <v>47</v>
      </c>
      <c r="E125" t="s">
        <v>20</v>
      </c>
      <c r="F125">
        <v>43</v>
      </c>
      <c r="G125" t="s">
        <v>44</v>
      </c>
      <c r="H125" t="s">
        <v>29</v>
      </c>
      <c r="I125" t="s">
        <v>56</v>
      </c>
      <c r="J125" t="s">
        <v>17</v>
      </c>
      <c r="K125">
        <f t="shared" ca="1" si="2"/>
        <v>0.48327642711551222</v>
      </c>
    </row>
    <row r="126" spans="1:11" x14ac:dyDescent="0.25">
      <c r="A126">
        <v>425</v>
      </c>
      <c r="B126">
        <v>66</v>
      </c>
      <c r="C126" t="s">
        <v>18</v>
      </c>
      <c r="D126" t="s">
        <v>24</v>
      </c>
      <c r="E126" t="s">
        <v>25</v>
      </c>
      <c r="F126">
        <v>23</v>
      </c>
      <c r="G126" t="s">
        <v>14</v>
      </c>
      <c r="H126" t="s">
        <v>41</v>
      </c>
      <c r="I126" t="s">
        <v>45</v>
      </c>
      <c r="J126" t="s">
        <v>33</v>
      </c>
      <c r="K126">
        <f t="shared" ca="1" si="2"/>
        <v>0.65974490975177547</v>
      </c>
    </row>
    <row r="127" spans="1:11" x14ac:dyDescent="0.25">
      <c r="A127">
        <v>1888</v>
      </c>
      <c r="B127">
        <v>64</v>
      </c>
      <c r="C127" t="s">
        <v>18</v>
      </c>
      <c r="D127" t="s">
        <v>34</v>
      </c>
      <c r="E127" t="s">
        <v>25</v>
      </c>
      <c r="F127">
        <v>44</v>
      </c>
      <c r="G127" t="s">
        <v>44</v>
      </c>
      <c r="H127" t="s">
        <v>22</v>
      </c>
      <c r="I127" t="s">
        <v>45</v>
      </c>
      <c r="J127" t="s">
        <v>30</v>
      </c>
      <c r="K127">
        <f t="shared" ca="1" si="2"/>
        <v>0.31647290492744007</v>
      </c>
    </row>
    <row r="128" spans="1:11" x14ac:dyDescent="0.25">
      <c r="A128">
        <v>1408</v>
      </c>
      <c r="B128">
        <v>56</v>
      </c>
      <c r="C128" t="s">
        <v>18</v>
      </c>
      <c r="D128" t="s">
        <v>57</v>
      </c>
      <c r="E128" t="s">
        <v>20</v>
      </c>
      <c r="F128">
        <v>61</v>
      </c>
      <c r="G128" t="s">
        <v>31</v>
      </c>
      <c r="H128" t="s">
        <v>22</v>
      </c>
      <c r="I128" t="s">
        <v>27</v>
      </c>
      <c r="J128" t="s">
        <v>42</v>
      </c>
      <c r="K128">
        <f t="shared" ca="1" si="2"/>
        <v>0.36335683110398409</v>
      </c>
    </row>
    <row r="129" spans="1:11" x14ac:dyDescent="0.25">
      <c r="A129">
        <v>590</v>
      </c>
      <c r="B129">
        <v>28</v>
      </c>
      <c r="C129" t="s">
        <v>18</v>
      </c>
      <c r="D129" t="s">
        <v>28</v>
      </c>
      <c r="E129" t="s">
        <v>25</v>
      </c>
      <c r="F129">
        <v>70</v>
      </c>
      <c r="G129" t="s">
        <v>44</v>
      </c>
      <c r="H129" t="s">
        <v>38</v>
      </c>
      <c r="I129" t="s">
        <v>45</v>
      </c>
      <c r="J129" t="s">
        <v>42</v>
      </c>
      <c r="K129">
        <f t="shared" ca="1" si="2"/>
        <v>0.36299127025113864</v>
      </c>
    </row>
    <row r="130" spans="1:11" x14ac:dyDescent="0.25">
      <c r="A130">
        <v>83</v>
      </c>
      <c r="B130">
        <v>19</v>
      </c>
      <c r="C130" t="s">
        <v>18</v>
      </c>
      <c r="D130" t="s">
        <v>48</v>
      </c>
      <c r="E130" t="s">
        <v>25</v>
      </c>
      <c r="F130">
        <v>28</v>
      </c>
      <c r="G130" t="s">
        <v>31</v>
      </c>
      <c r="H130" t="s">
        <v>38</v>
      </c>
      <c r="I130" t="s">
        <v>27</v>
      </c>
      <c r="J130" t="s">
        <v>39</v>
      </c>
      <c r="K130">
        <f t="shared" ca="1" si="2"/>
        <v>0.99246106918592891</v>
      </c>
    </row>
    <row r="131" spans="1:11" x14ac:dyDescent="0.25">
      <c r="A131">
        <v>170</v>
      </c>
      <c r="B131">
        <v>27</v>
      </c>
      <c r="C131" t="s">
        <v>18</v>
      </c>
      <c r="D131" t="s">
        <v>62</v>
      </c>
      <c r="E131" t="s">
        <v>63</v>
      </c>
      <c r="F131">
        <v>30</v>
      </c>
      <c r="G131" t="s">
        <v>21</v>
      </c>
      <c r="H131" t="s">
        <v>41</v>
      </c>
      <c r="I131" t="s">
        <v>45</v>
      </c>
      <c r="J131" t="s">
        <v>39</v>
      </c>
      <c r="K131">
        <f t="shared" ca="1" si="2"/>
        <v>0.41972001059971409</v>
      </c>
    </row>
    <row r="132" spans="1:11" x14ac:dyDescent="0.25">
      <c r="A132">
        <v>3347</v>
      </c>
      <c r="B132">
        <v>30</v>
      </c>
      <c r="C132" t="s">
        <v>11</v>
      </c>
      <c r="D132" t="s">
        <v>51</v>
      </c>
      <c r="E132" t="s">
        <v>25</v>
      </c>
      <c r="F132">
        <v>99</v>
      </c>
      <c r="G132" t="s">
        <v>21</v>
      </c>
      <c r="H132" t="s">
        <v>22</v>
      </c>
      <c r="I132" t="s">
        <v>56</v>
      </c>
      <c r="J132" t="s">
        <v>36</v>
      </c>
      <c r="K132">
        <f t="shared" ca="1" si="2"/>
        <v>0.36180821832563959</v>
      </c>
    </row>
    <row r="133" spans="1:11" x14ac:dyDescent="0.25">
      <c r="A133">
        <v>1836</v>
      </c>
      <c r="B133">
        <v>65</v>
      </c>
      <c r="C133" t="s">
        <v>18</v>
      </c>
      <c r="D133" t="s">
        <v>53</v>
      </c>
      <c r="E133" t="s">
        <v>20</v>
      </c>
      <c r="F133">
        <v>75</v>
      </c>
      <c r="G133" t="s">
        <v>44</v>
      </c>
      <c r="H133" t="s">
        <v>38</v>
      </c>
      <c r="I133" t="s">
        <v>27</v>
      </c>
      <c r="J133" t="s">
        <v>36</v>
      </c>
      <c r="K133">
        <f t="shared" ca="1" si="2"/>
        <v>0.60313534348773279</v>
      </c>
    </row>
    <row r="134" spans="1:11" x14ac:dyDescent="0.25">
      <c r="A134">
        <v>252</v>
      </c>
      <c r="B134">
        <v>21</v>
      </c>
      <c r="C134" t="s">
        <v>18</v>
      </c>
      <c r="D134" t="s">
        <v>57</v>
      </c>
      <c r="E134" t="s">
        <v>20</v>
      </c>
      <c r="F134">
        <v>51</v>
      </c>
      <c r="G134" t="s">
        <v>14</v>
      </c>
      <c r="H134" t="s">
        <v>41</v>
      </c>
      <c r="I134" t="s">
        <v>45</v>
      </c>
      <c r="J134" t="s">
        <v>42</v>
      </c>
      <c r="K134">
        <f t="shared" ca="1" si="2"/>
        <v>0.34185012143546512</v>
      </c>
    </row>
    <row r="135" spans="1:11" x14ac:dyDescent="0.25">
      <c r="A135">
        <v>2543</v>
      </c>
      <c r="B135">
        <v>61</v>
      </c>
      <c r="C135" t="s">
        <v>18</v>
      </c>
      <c r="D135" t="s">
        <v>52</v>
      </c>
      <c r="E135" t="s">
        <v>20</v>
      </c>
      <c r="F135">
        <v>22</v>
      </c>
      <c r="G135" t="s">
        <v>14</v>
      </c>
      <c r="H135" t="s">
        <v>22</v>
      </c>
      <c r="I135" t="s">
        <v>45</v>
      </c>
      <c r="J135" t="s">
        <v>42</v>
      </c>
      <c r="K135">
        <f t="shared" ca="1" si="2"/>
        <v>0.33299203856092785</v>
      </c>
    </row>
    <row r="136" spans="1:11" x14ac:dyDescent="0.25">
      <c r="A136">
        <v>678</v>
      </c>
      <c r="B136">
        <v>60</v>
      </c>
      <c r="C136" t="s">
        <v>18</v>
      </c>
      <c r="D136" t="s">
        <v>54</v>
      </c>
      <c r="E136" t="s">
        <v>25</v>
      </c>
      <c r="F136">
        <v>62</v>
      </c>
      <c r="G136" t="s">
        <v>21</v>
      </c>
      <c r="H136" t="s">
        <v>22</v>
      </c>
      <c r="I136" t="s">
        <v>45</v>
      </c>
      <c r="J136" t="s">
        <v>42</v>
      </c>
      <c r="K136">
        <f t="shared" ca="1" si="2"/>
        <v>0.13486390702767026</v>
      </c>
    </row>
    <row r="137" spans="1:11" x14ac:dyDescent="0.25">
      <c r="A137">
        <v>2012</v>
      </c>
      <c r="B137">
        <v>57</v>
      </c>
      <c r="C137" t="s">
        <v>18</v>
      </c>
      <c r="D137" t="s">
        <v>55</v>
      </c>
      <c r="E137" t="s">
        <v>13</v>
      </c>
      <c r="F137">
        <v>94</v>
      </c>
      <c r="G137" t="s">
        <v>31</v>
      </c>
      <c r="H137" t="s">
        <v>22</v>
      </c>
      <c r="I137" t="s">
        <v>16</v>
      </c>
      <c r="J137" t="s">
        <v>30</v>
      </c>
      <c r="K137">
        <f t="shared" ca="1" si="2"/>
        <v>8.7060548933249327E-2</v>
      </c>
    </row>
    <row r="138" spans="1:11" x14ac:dyDescent="0.25">
      <c r="A138">
        <v>3420</v>
      </c>
      <c r="B138">
        <v>23</v>
      </c>
      <c r="C138" t="s">
        <v>11</v>
      </c>
      <c r="D138" t="s">
        <v>52</v>
      </c>
      <c r="E138" t="s">
        <v>20</v>
      </c>
      <c r="F138">
        <v>26</v>
      </c>
      <c r="G138" t="s">
        <v>14</v>
      </c>
      <c r="H138" t="s">
        <v>29</v>
      </c>
      <c r="I138" t="s">
        <v>56</v>
      </c>
      <c r="J138" t="s">
        <v>23</v>
      </c>
      <c r="K138">
        <f t="shared" ca="1" si="2"/>
        <v>0.90953934028054406</v>
      </c>
    </row>
    <row r="139" spans="1:11" x14ac:dyDescent="0.25">
      <c r="A139">
        <v>176</v>
      </c>
      <c r="B139">
        <v>53</v>
      </c>
      <c r="C139" t="s">
        <v>18</v>
      </c>
      <c r="D139" t="s">
        <v>64</v>
      </c>
      <c r="E139" t="s">
        <v>63</v>
      </c>
      <c r="F139">
        <v>86</v>
      </c>
      <c r="G139" t="s">
        <v>44</v>
      </c>
      <c r="H139" t="s">
        <v>26</v>
      </c>
      <c r="I139" t="s">
        <v>16</v>
      </c>
      <c r="J139" t="s">
        <v>42</v>
      </c>
      <c r="K139">
        <f t="shared" ca="1" si="2"/>
        <v>0.40132781954079078</v>
      </c>
    </row>
    <row r="140" spans="1:11" x14ac:dyDescent="0.25">
      <c r="A140">
        <v>2430</v>
      </c>
      <c r="B140">
        <v>57</v>
      </c>
      <c r="C140" t="s">
        <v>18</v>
      </c>
      <c r="D140" t="s">
        <v>12</v>
      </c>
      <c r="E140" t="s">
        <v>13</v>
      </c>
      <c r="F140">
        <v>57</v>
      </c>
      <c r="G140" t="s">
        <v>21</v>
      </c>
      <c r="H140" t="s">
        <v>41</v>
      </c>
      <c r="I140" t="s">
        <v>27</v>
      </c>
      <c r="J140" t="s">
        <v>33</v>
      </c>
      <c r="K140">
        <f t="shared" ref="K140:K203" ca="1" si="3">RAND()</f>
        <v>0.49965735681074752</v>
      </c>
    </row>
    <row r="141" spans="1:11" x14ac:dyDescent="0.25">
      <c r="A141">
        <v>741</v>
      </c>
      <c r="B141">
        <v>26</v>
      </c>
      <c r="C141" t="s">
        <v>18</v>
      </c>
      <c r="D141" t="s">
        <v>51</v>
      </c>
      <c r="E141" t="s">
        <v>25</v>
      </c>
      <c r="F141">
        <v>69</v>
      </c>
      <c r="G141" t="s">
        <v>21</v>
      </c>
      <c r="H141" t="s">
        <v>26</v>
      </c>
      <c r="I141" t="s">
        <v>27</v>
      </c>
      <c r="J141" t="s">
        <v>33</v>
      </c>
      <c r="K141">
        <f t="shared" ca="1" si="3"/>
        <v>0.91570275474761165</v>
      </c>
    </row>
    <row r="142" spans="1:11" x14ac:dyDescent="0.25">
      <c r="A142">
        <v>1</v>
      </c>
      <c r="B142">
        <v>55</v>
      </c>
      <c r="C142" t="s">
        <v>18</v>
      </c>
      <c r="D142" t="s">
        <v>61</v>
      </c>
      <c r="E142" t="s">
        <v>25</v>
      </c>
      <c r="F142">
        <v>53</v>
      </c>
      <c r="G142" t="s">
        <v>14</v>
      </c>
      <c r="H142" t="s">
        <v>22</v>
      </c>
      <c r="I142" t="s">
        <v>56</v>
      </c>
      <c r="J142" t="s">
        <v>33</v>
      </c>
      <c r="K142">
        <f t="shared" ca="1" si="3"/>
        <v>0.27309551254998288</v>
      </c>
    </row>
    <row r="143" spans="1:11" x14ac:dyDescent="0.25">
      <c r="A143">
        <v>3358</v>
      </c>
      <c r="B143">
        <v>41</v>
      </c>
      <c r="C143" t="s">
        <v>11</v>
      </c>
      <c r="D143" t="s">
        <v>34</v>
      </c>
      <c r="E143" t="s">
        <v>25</v>
      </c>
      <c r="F143">
        <v>67</v>
      </c>
      <c r="G143" t="s">
        <v>14</v>
      </c>
      <c r="H143" t="s">
        <v>15</v>
      </c>
      <c r="I143" t="s">
        <v>27</v>
      </c>
      <c r="J143" t="s">
        <v>30</v>
      </c>
      <c r="K143">
        <f t="shared" ca="1" si="3"/>
        <v>0.6088520520105577</v>
      </c>
    </row>
    <row r="144" spans="1:11" x14ac:dyDescent="0.25">
      <c r="A144">
        <v>2577</v>
      </c>
      <c r="B144">
        <v>20</v>
      </c>
      <c r="C144" t="s">
        <v>18</v>
      </c>
      <c r="D144" t="s">
        <v>34</v>
      </c>
      <c r="E144" t="s">
        <v>25</v>
      </c>
      <c r="F144">
        <v>40</v>
      </c>
      <c r="G144" t="s">
        <v>14</v>
      </c>
      <c r="H144" t="s">
        <v>15</v>
      </c>
      <c r="I144" t="s">
        <v>35</v>
      </c>
      <c r="J144" t="s">
        <v>36</v>
      </c>
      <c r="K144">
        <f t="shared" ca="1" si="3"/>
        <v>0.35289692271919315</v>
      </c>
    </row>
    <row r="145" spans="1:11" x14ac:dyDescent="0.25">
      <c r="A145">
        <v>354</v>
      </c>
      <c r="B145">
        <v>63</v>
      </c>
      <c r="C145" t="s">
        <v>18</v>
      </c>
      <c r="D145" t="s">
        <v>12</v>
      </c>
      <c r="E145" t="s">
        <v>13</v>
      </c>
      <c r="F145">
        <v>64</v>
      </c>
      <c r="G145" t="s">
        <v>44</v>
      </c>
      <c r="H145" t="s">
        <v>29</v>
      </c>
      <c r="I145" t="s">
        <v>35</v>
      </c>
      <c r="J145" t="s">
        <v>30</v>
      </c>
      <c r="K145">
        <f t="shared" ca="1" si="3"/>
        <v>0.3467292134388007</v>
      </c>
    </row>
    <row r="146" spans="1:11" x14ac:dyDescent="0.25">
      <c r="A146">
        <v>586</v>
      </c>
      <c r="B146">
        <v>69</v>
      </c>
      <c r="C146" t="s">
        <v>18</v>
      </c>
      <c r="D146" t="s">
        <v>54</v>
      </c>
      <c r="E146" t="s">
        <v>25</v>
      </c>
      <c r="F146">
        <v>23</v>
      </c>
      <c r="G146" t="s">
        <v>44</v>
      </c>
      <c r="H146" t="s">
        <v>26</v>
      </c>
      <c r="I146" t="s">
        <v>32</v>
      </c>
      <c r="J146" t="s">
        <v>39</v>
      </c>
      <c r="K146">
        <f t="shared" ca="1" si="3"/>
        <v>0.26273676995345796</v>
      </c>
    </row>
    <row r="147" spans="1:11" x14ac:dyDescent="0.25">
      <c r="A147">
        <v>15</v>
      </c>
      <c r="B147">
        <v>64</v>
      </c>
      <c r="C147" t="s">
        <v>18</v>
      </c>
      <c r="D147" t="s">
        <v>64</v>
      </c>
      <c r="E147" t="s">
        <v>63</v>
      </c>
      <c r="F147">
        <v>53</v>
      </c>
      <c r="G147" t="s">
        <v>14</v>
      </c>
      <c r="H147" t="s">
        <v>15</v>
      </c>
      <c r="I147" t="s">
        <v>35</v>
      </c>
      <c r="J147" t="s">
        <v>17</v>
      </c>
      <c r="K147">
        <f t="shared" ca="1" si="3"/>
        <v>0.82407425288845715</v>
      </c>
    </row>
    <row r="148" spans="1:11" x14ac:dyDescent="0.25">
      <c r="A148">
        <v>3672</v>
      </c>
      <c r="B148">
        <v>62</v>
      </c>
      <c r="C148" t="s">
        <v>11</v>
      </c>
      <c r="D148" t="s">
        <v>57</v>
      </c>
      <c r="E148" t="s">
        <v>20</v>
      </c>
      <c r="F148">
        <v>66</v>
      </c>
      <c r="G148" t="s">
        <v>21</v>
      </c>
      <c r="H148" t="s">
        <v>38</v>
      </c>
      <c r="I148" t="s">
        <v>56</v>
      </c>
      <c r="J148" t="s">
        <v>36</v>
      </c>
      <c r="K148">
        <f t="shared" ca="1" si="3"/>
        <v>0.86737293652659386</v>
      </c>
    </row>
    <row r="149" spans="1:11" x14ac:dyDescent="0.25">
      <c r="A149">
        <v>1619</v>
      </c>
      <c r="B149">
        <v>63</v>
      </c>
      <c r="C149" t="s">
        <v>18</v>
      </c>
      <c r="D149" t="s">
        <v>55</v>
      </c>
      <c r="E149" t="s">
        <v>13</v>
      </c>
      <c r="F149">
        <v>72</v>
      </c>
      <c r="G149" t="s">
        <v>21</v>
      </c>
      <c r="H149" t="s">
        <v>41</v>
      </c>
      <c r="I149" t="s">
        <v>35</v>
      </c>
      <c r="J149" t="s">
        <v>36</v>
      </c>
      <c r="K149">
        <f t="shared" ca="1" si="3"/>
        <v>0.64458715449531512</v>
      </c>
    </row>
    <row r="150" spans="1:11" x14ac:dyDescent="0.25">
      <c r="A150">
        <v>1257</v>
      </c>
      <c r="B150">
        <v>45</v>
      </c>
      <c r="C150" t="s">
        <v>18</v>
      </c>
      <c r="D150" t="s">
        <v>64</v>
      </c>
      <c r="E150" t="s">
        <v>63</v>
      </c>
      <c r="F150">
        <v>48</v>
      </c>
      <c r="G150" t="s">
        <v>14</v>
      </c>
      <c r="H150" t="s">
        <v>22</v>
      </c>
      <c r="I150" t="s">
        <v>32</v>
      </c>
      <c r="J150" t="s">
        <v>33</v>
      </c>
      <c r="K150">
        <f t="shared" ca="1" si="3"/>
        <v>0.51498398813326884</v>
      </c>
    </row>
    <row r="151" spans="1:11" x14ac:dyDescent="0.25">
      <c r="A151">
        <v>868</v>
      </c>
      <c r="B151">
        <v>37</v>
      </c>
      <c r="C151" t="s">
        <v>18</v>
      </c>
      <c r="D151" t="s">
        <v>62</v>
      </c>
      <c r="E151" t="s">
        <v>63</v>
      </c>
      <c r="F151">
        <v>20</v>
      </c>
      <c r="G151" t="s">
        <v>31</v>
      </c>
      <c r="H151" t="s">
        <v>15</v>
      </c>
      <c r="I151" t="s">
        <v>16</v>
      </c>
      <c r="J151" t="s">
        <v>33</v>
      </c>
      <c r="K151">
        <f t="shared" ca="1" si="3"/>
        <v>0.52604626715845693</v>
      </c>
    </row>
    <row r="152" spans="1:11" x14ac:dyDescent="0.25">
      <c r="A152">
        <v>1089</v>
      </c>
      <c r="B152">
        <v>49</v>
      </c>
      <c r="C152" t="s">
        <v>18</v>
      </c>
      <c r="D152" t="s">
        <v>48</v>
      </c>
      <c r="E152" t="s">
        <v>25</v>
      </c>
      <c r="F152">
        <v>21</v>
      </c>
      <c r="G152" t="s">
        <v>14</v>
      </c>
      <c r="H152" t="s">
        <v>15</v>
      </c>
      <c r="I152" t="s">
        <v>45</v>
      </c>
      <c r="J152" t="s">
        <v>17</v>
      </c>
      <c r="K152">
        <f t="shared" ca="1" si="3"/>
        <v>0.66816422621818117</v>
      </c>
    </row>
    <row r="153" spans="1:11" x14ac:dyDescent="0.25">
      <c r="A153">
        <v>2894</v>
      </c>
      <c r="B153">
        <v>69</v>
      </c>
      <c r="C153" t="s">
        <v>11</v>
      </c>
      <c r="D153" t="s">
        <v>58</v>
      </c>
      <c r="E153" t="s">
        <v>20</v>
      </c>
      <c r="F153">
        <v>20</v>
      </c>
      <c r="G153" t="s">
        <v>31</v>
      </c>
      <c r="H153" t="s">
        <v>15</v>
      </c>
      <c r="I153" t="s">
        <v>35</v>
      </c>
      <c r="J153" t="s">
        <v>39</v>
      </c>
      <c r="K153">
        <f t="shared" ca="1" si="3"/>
        <v>0.56526222317587327</v>
      </c>
    </row>
    <row r="154" spans="1:11" x14ac:dyDescent="0.25">
      <c r="A154">
        <v>2081</v>
      </c>
      <c r="B154">
        <v>29</v>
      </c>
      <c r="C154" t="s">
        <v>18</v>
      </c>
      <c r="D154" t="s">
        <v>40</v>
      </c>
      <c r="E154" t="s">
        <v>20</v>
      </c>
      <c r="F154">
        <v>47</v>
      </c>
      <c r="G154" t="s">
        <v>44</v>
      </c>
      <c r="H154" t="s">
        <v>15</v>
      </c>
      <c r="I154" t="s">
        <v>35</v>
      </c>
      <c r="J154" t="s">
        <v>23</v>
      </c>
      <c r="K154">
        <f t="shared" ca="1" si="3"/>
        <v>0.63071410347789403</v>
      </c>
    </row>
    <row r="155" spans="1:11" x14ac:dyDescent="0.25">
      <c r="A155">
        <v>3452</v>
      </c>
      <c r="B155">
        <v>32</v>
      </c>
      <c r="C155" t="s">
        <v>11</v>
      </c>
      <c r="D155" t="s">
        <v>61</v>
      </c>
      <c r="E155" t="s">
        <v>25</v>
      </c>
      <c r="F155">
        <v>73</v>
      </c>
      <c r="G155" t="s">
        <v>44</v>
      </c>
      <c r="H155" t="s">
        <v>15</v>
      </c>
      <c r="I155" t="s">
        <v>27</v>
      </c>
      <c r="J155" t="s">
        <v>42</v>
      </c>
      <c r="K155">
        <f t="shared" ca="1" si="3"/>
        <v>3.2750779572394806E-2</v>
      </c>
    </row>
    <row r="156" spans="1:11" x14ac:dyDescent="0.25">
      <c r="A156">
        <v>2799</v>
      </c>
      <c r="B156">
        <v>52</v>
      </c>
      <c r="C156" t="s">
        <v>11</v>
      </c>
      <c r="D156" t="s">
        <v>34</v>
      </c>
      <c r="E156" t="s">
        <v>25</v>
      </c>
      <c r="F156">
        <v>20</v>
      </c>
      <c r="G156" t="s">
        <v>14</v>
      </c>
      <c r="H156" t="s">
        <v>29</v>
      </c>
      <c r="I156" t="s">
        <v>45</v>
      </c>
      <c r="J156" t="s">
        <v>17</v>
      </c>
      <c r="K156">
        <f t="shared" ca="1" si="3"/>
        <v>0.23763605626933426</v>
      </c>
    </row>
    <row r="157" spans="1:11" x14ac:dyDescent="0.25">
      <c r="A157">
        <v>1074</v>
      </c>
      <c r="B157">
        <v>22</v>
      </c>
      <c r="C157" t="s">
        <v>18</v>
      </c>
      <c r="D157" t="s">
        <v>53</v>
      </c>
      <c r="E157" t="s">
        <v>20</v>
      </c>
      <c r="F157">
        <v>96</v>
      </c>
      <c r="G157" t="s">
        <v>31</v>
      </c>
      <c r="H157" t="s">
        <v>29</v>
      </c>
      <c r="I157" t="s">
        <v>27</v>
      </c>
      <c r="J157" t="s">
        <v>30</v>
      </c>
      <c r="K157">
        <f t="shared" ca="1" si="3"/>
        <v>0.98032735820297534</v>
      </c>
    </row>
    <row r="158" spans="1:11" x14ac:dyDescent="0.25">
      <c r="A158">
        <v>3198</v>
      </c>
      <c r="B158">
        <v>27</v>
      </c>
      <c r="C158" t="s">
        <v>11</v>
      </c>
      <c r="D158" t="s">
        <v>24</v>
      </c>
      <c r="E158" t="s">
        <v>25</v>
      </c>
      <c r="F158">
        <v>71</v>
      </c>
      <c r="G158" t="s">
        <v>31</v>
      </c>
      <c r="H158" t="s">
        <v>15</v>
      </c>
      <c r="I158" t="s">
        <v>27</v>
      </c>
      <c r="J158" t="s">
        <v>39</v>
      </c>
      <c r="K158">
        <f t="shared" ca="1" si="3"/>
        <v>0.53841541893607714</v>
      </c>
    </row>
    <row r="159" spans="1:11" x14ac:dyDescent="0.25">
      <c r="A159">
        <v>2991</v>
      </c>
      <c r="B159">
        <v>69</v>
      </c>
      <c r="C159" t="s">
        <v>11</v>
      </c>
      <c r="D159" t="s">
        <v>28</v>
      </c>
      <c r="E159" t="s">
        <v>25</v>
      </c>
      <c r="F159">
        <v>91</v>
      </c>
      <c r="G159" t="s">
        <v>44</v>
      </c>
      <c r="H159" t="s">
        <v>15</v>
      </c>
      <c r="I159" t="s">
        <v>56</v>
      </c>
      <c r="J159" t="s">
        <v>30</v>
      </c>
      <c r="K159">
        <f t="shared" ca="1" si="3"/>
        <v>0.50873866940802859</v>
      </c>
    </row>
    <row r="160" spans="1:11" x14ac:dyDescent="0.25">
      <c r="A160">
        <v>1542</v>
      </c>
      <c r="B160">
        <v>24</v>
      </c>
      <c r="C160" t="s">
        <v>18</v>
      </c>
      <c r="D160" t="s">
        <v>57</v>
      </c>
      <c r="E160" t="s">
        <v>20</v>
      </c>
      <c r="F160">
        <v>77</v>
      </c>
      <c r="G160" t="s">
        <v>14</v>
      </c>
      <c r="H160" t="s">
        <v>29</v>
      </c>
      <c r="I160" t="s">
        <v>32</v>
      </c>
      <c r="J160" t="s">
        <v>23</v>
      </c>
      <c r="K160">
        <f t="shared" ca="1" si="3"/>
        <v>0.29657795403015941</v>
      </c>
    </row>
    <row r="161" spans="1:11" x14ac:dyDescent="0.25">
      <c r="A161">
        <v>266</v>
      </c>
      <c r="B161">
        <v>32</v>
      </c>
      <c r="C161" t="s">
        <v>18</v>
      </c>
      <c r="D161" t="s">
        <v>47</v>
      </c>
      <c r="E161" t="s">
        <v>20</v>
      </c>
      <c r="F161">
        <v>59</v>
      </c>
      <c r="G161" t="s">
        <v>31</v>
      </c>
      <c r="H161" t="s">
        <v>38</v>
      </c>
      <c r="I161" t="s">
        <v>16</v>
      </c>
      <c r="J161" t="s">
        <v>23</v>
      </c>
      <c r="K161">
        <f t="shared" ca="1" si="3"/>
        <v>0.93212863663682133</v>
      </c>
    </row>
    <row r="162" spans="1:11" x14ac:dyDescent="0.25">
      <c r="A162">
        <v>390</v>
      </c>
      <c r="B162">
        <v>27</v>
      </c>
      <c r="C162" t="s">
        <v>18</v>
      </c>
      <c r="D162" t="s">
        <v>37</v>
      </c>
      <c r="E162" t="s">
        <v>13</v>
      </c>
      <c r="F162">
        <v>42</v>
      </c>
      <c r="G162" t="s">
        <v>31</v>
      </c>
      <c r="H162" t="s">
        <v>41</v>
      </c>
      <c r="I162" t="s">
        <v>16</v>
      </c>
      <c r="J162" t="s">
        <v>30</v>
      </c>
      <c r="K162">
        <f t="shared" ca="1" si="3"/>
        <v>0.15393601486254194</v>
      </c>
    </row>
    <row r="163" spans="1:11" x14ac:dyDescent="0.25">
      <c r="A163">
        <v>995</v>
      </c>
      <c r="B163">
        <v>53</v>
      </c>
      <c r="C163" t="s">
        <v>18</v>
      </c>
      <c r="D163" t="s">
        <v>49</v>
      </c>
      <c r="E163" t="s">
        <v>13</v>
      </c>
      <c r="F163">
        <v>68</v>
      </c>
      <c r="G163" t="s">
        <v>44</v>
      </c>
      <c r="H163" t="s">
        <v>22</v>
      </c>
      <c r="I163" t="s">
        <v>35</v>
      </c>
      <c r="J163" t="s">
        <v>30</v>
      </c>
      <c r="K163">
        <f t="shared" ca="1" si="3"/>
        <v>0.33386758312551901</v>
      </c>
    </row>
    <row r="164" spans="1:11" x14ac:dyDescent="0.25">
      <c r="A164">
        <v>3079</v>
      </c>
      <c r="B164">
        <v>32</v>
      </c>
      <c r="C164" t="s">
        <v>11</v>
      </c>
      <c r="D164" t="s">
        <v>58</v>
      </c>
      <c r="E164" t="s">
        <v>20</v>
      </c>
      <c r="F164">
        <v>95</v>
      </c>
      <c r="G164" t="s">
        <v>31</v>
      </c>
      <c r="H164" t="s">
        <v>38</v>
      </c>
      <c r="I164" t="s">
        <v>16</v>
      </c>
      <c r="J164" t="s">
        <v>23</v>
      </c>
      <c r="K164">
        <f t="shared" ca="1" si="3"/>
        <v>0.34846861644041704</v>
      </c>
    </row>
    <row r="165" spans="1:11" x14ac:dyDescent="0.25">
      <c r="A165">
        <v>2839</v>
      </c>
      <c r="B165">
        <v>51</v>
      </c>
      <c r="C165" t="s">
        <v>11</v>
      </c>
      <c r="D165" t="s">
        <v>62</v>
      </c>
      <c r="E165" t="s">
        <v>63</v>
      </c>
      <c r="F165">
        <v>50</v>
      </c>
      <c r="G165" t="s">
        <v>44</v>
      </c>
      <c r="H165" t="s">
        <v>15</v>
      </c>
      <c r="I165" t="s">
        <v>16</v>
      </c>
      <c r="J165" t="s">
        <v>17</v>
      </c>
      <c r="K165">
        <f t="shared" ca="1" si="3"/>
        <v>0.42082021463760333</v>
      </c>
    </row>
    <row r="166" spans="1:11" x14ac:dyDescent="0.25">
      <c r="A166">
        <v>2214</v>
      </c>
      <c r="B166">
        <v>54</v>
      </c>
      <c r="C166" t="s">
        <v>18</v>
      </c>
      <c r="D166" t="s">
        <v>43</v>
      </c>
      <c r="E166" t="s">
        <v>20</v>
      </c>
      <c r="F166">
        <v>94</v>
      </c>
      <c r="G166" t="s">
        <v>44</v>
      </c>
      <c r="H166" t="s">
        <v>22</v>
      </c>
      <c r="I166" t="s">
        <v>35</v>
      </c>
      <c r="J166" t="s">
        <v>36</v>
      </c>
      <c r="K166">
        <f t="shared" ca="1" si="3"/>
        <v>0.16579482791073052</v>
      </c>
    </row>
    <row r="167" spans="1:11" x14ac:dyDescent="0.25">
      <c r="A167">
        <v>104</v>
      </c>
      <c r="B167">
        <v>54</v>
      </c>
      <c r="C167" t="s">
        <v>18</v>
      </c>
      <c r="D167" t="s">
        <v>37</v>
      </c>
      <c r="E167" t="s">
        <v>13</v>
      </c>
      <c r="F167">
        <v>89</v>
      </c>
      <c r="G167" t="s">
        <v>14</v>
      </c>
      <c r="H167" t="s">
        <v>26</v>
      </c>
      <c r="I167" t="s">
        <v>56</v>
      </c>
      <c r="J167" t="s">
        <v>23</v>
      </c>
      <c r="K167">
        <f t="shared" ca="1" si="3"/>
        <v>0.35413275676644684</v>
      </c>
    </row>
    <row r="168" spans="1:11" x14ac:dyDescent="0.25">
      <c r="A168">
        <v>59</v>
      </c>
      <c r="B168">
        <v>69</v>
      </c>
      <c r="C168" t="s">
        <v>18</v>
      </c>
      <c r="D168" t="s">
        <v>34</v>
      </c>
      <c r="E168" t="s">
        <v>25</v>
      </c>
      <c r="F168">
        <v>54</v>
      </c>
      <c r="G168" t="s">
        <v>21</v>
      </c>
      <c r="H168" t="s">
        <v>15</v>
      </c>
      <c r="I168" t="s">
        <v>56</v>
      </c>
      <c r="J168" t="s">
        <v>30</v>
      </c>
      <c r="K168">
        <f t="shared" ca="1" si="3"/>
        <v>6.0213042512363812E-2</v>
      </c>
    </row>
    <row r="169" spans="1:11" x14ac:dyDescent="0.25">
      <c r="A169">
        <v>2694</v>
      </c>
      <c r="B169">
        <v>55</v>
      </c>
      <c r="C169" t="s">
        <v>11</v>
      </c>
      <c r="D169" t="s">
        <v>37</v>
      </c>
      <c r="E169" t="s">
        <v>13</v>
      </c>
      <c r="F169">
        <v>70</v>
      </c>
      <c r="G169" t="s">
        <v>21</v>
      </c>
      <c r="H169" t="s">
        <v>41</v>
      </c>
      <c r="I169" t="s">
        <v>32</v>
      </c>
      <c r="J169" t="s">
        <v>36</v>
      </c>
      <c r="K169">
        <f t="shared" ca="1" si="3"/>
        <v>0.44403723704146458</v>
      </c>
    </row>
    <row r="170" spans="1:11" x14ac:dyDescent="0.25">
      <c r="A170">
        <v>307</v>
      </c>
      <c r="B170">
        <v>26</v>
      </c>
      <c r="C170" t="s">
        <v>18</v>
      </c>
      <c r="D170" t="s">
        <v>62</v>
      </c>
      <c r="E170" t="s">
        <v>63</v>
      </c>
      <c r="F170">
        <v>49</v>
      </c>
      <c r="G170" t="s">
        <v>21</v>
      </c>
      <c r="H170" t="s">
        <v>22</v>
      </c>
      <c r="I170" t="s">
        <v>32</v>
      </c>
      <c r="J170" t="s">
        <v>42</v>
      </c>
      <c r="K170">
        <f t="shared" ca="1" si="3"/>
        <v>0.58829535826206436</v>
      </c>
    </row>
    <row r="171" spans="1:11" x14ac:dyDescent="0.25">
      <c r="A171">
        <v>314</v>
      </c>
      <c r="B171">
        <v>42</v>
      </c>
      <c r="C171" t="s">
        <v>18</v>
      </c>
      <c r="D171" t="s">
        <v>50</v>
      </c>
      <c r="E171" t="s">
        <v>25</v>
      </c>
      <c r="F171">
        <v>77</v>
      </c>
      <c r="G171" t="s">
        <v>31</v>
      </c>
      <c r="H171" t="s">
        <v>22</v>
      </c>
      <c r="I171" t="s">
        <v>27</v>
      </c>
      <c r="J171" t="s">
        <v>39</v>
      </c>
      <c r="K171">
        <f t="shared" ca="1" si="3"/>
        <v>0.18568895862584145</v>
      </c>
    </row>
    <row r="172" spans="1:11" x14ac:dyDescent="0.25">
      <c r="A172">
        <v>3246</v>
      </c>
      <c r="B172">
        <v>63</v>
      </c>
      <c r="C172" t="s">
        <v>11</v>
      </c>
      <c r="D172" t="s">
        <v>48</v>
      </c>
      <c r="E172" t="s">
        <v>25</v>
      </c>
      <c r="F172">
        <v>76</v>
      </c>
      <c r="G172" t="s">
        <v>44</v>
      </c>
      <c r="H172" t="s">
        <v>26</v>
      </c>
      <c r="I172" t="s">
        <v>32</v>
      </c>
      <c r="J172" t="s">
        <v>17</v>
      </c>
      <c r="K172">
        <f t="shared" ca="1" si="3"/>
        <v>0.33816995593995536</v>
      </c>
    </row>
    <row r="173" spans="1:11" x14ac:dyDescent="0.25">
      <c r="A173">
        <v>2690</v>
      </c>
      <c r="B173">
        <v>29</v>
      </c>
      <c r="C173" t="s">
        <v>11</v>
      </c>
      <c r="D173" t="s">
        <v>61</v>
      </c>
      <c r="E173" t="s">
        <v>25</v>
      </c>
      <c r="F173">
        <v>35</v>
      </c>
      <c r="G173" t="s">
        <v>44</v>
      </c>
      <c r="H173" t="s">
        <v>41</v>
      </c>
      <c r="I173" t="s">
        <v>45</v>
      </c>
      <c r="J173" t="s">
        <v>36</v>
      </c>
      <c r="K173">
        <f t="shared" ca="1" si="3"/>
        <v>0.24844070732099877</v>
      </c>
    </row>
    <row r="174" spans="1:11" x14ac:dyDescent="0.25">
      <c r="A174">
        <v>129</v>
      </c>
      <c r="B174">
        <v>20</v>
      </c>
      <c r="C174" t="s">
        <v>18</v>
      </c>
      <c r="D174" t="s">
        <v>53</v>
      </c>
      <c r="E174" t="s">
        <v>20</v>
      </c>
      <c r="F174">
        <v>32</v>
      </c>
      <c r="G174" t="s">
        <v>31</v>
      </c>
      <c r="H174" t="s">
        <v>41</v>
      </c>
      <c r="I174" t="s">
        <v>27</v>
      </c>
      <c r="J174" t="s">
        <v>33</v>
      </c>
      <c r="K174">
        <f t="shared" ca="1" si="3"/>
        <v>0.17314799846116102</v>
      </c>
    </row>
    <row r="175" spans="1:11" x14ac:dyDescent="0.25">
      <c r="A175">
        <v>977</v>
      </c>
      <c r="B175">
        <v>34</v>
      </c>
      <c r="C175" t="s">
        <v>18</v>
      </c>
      <c r="D175" t="s">
        <v>46</v>
      </c>
      <c r="E175" t="s">
        <v>25</v>
      </c>
      <c r="F175">
        <v>90</v>
      </c>
      <c r="G175" t="s">
        <v>44</v>
      </c>
      <c r="H175" t="s">
        <v>22</v>
      </c>
      <c r="I175" t="s">
        <v>27</v>
      </c>
      <c r="J175" t="s">
        <v>39</v>
      </c>
      <c r="K175">
        <f t="shared" ca="1" si="3"/>
        <v>0.98758147599624702</v>
      </c>
    </row>
    <row r="176" spans="1:11" x14ac:dyDescent="0.25">
      <c r="A176">
        <v>680</v>
      </c>
      <c r="B176">
        <v>56</v>
      </c>
      <c r="C176" t="s">
        <v>18</v>
      </c>
      <c r="D176" t="s">
        <v>55</v>
      </c>
      <c r="E176" t="s">
        <v>13</v>
      </c>
      <c r="F176">
        <v>95</v>
      </c>
      <c r="G176" t="s">
        <v>44</v>
      </c>
      <c r="H176" t="s">
        <v>22</v>
      </c>
      <c r="I176" t="s">
        <v>56</v>
      </c>
      <c r="J176" t="s">
        <v>33</v>
      </c>
      <c r="K176">
        <f t="shared" ca="1" si="3"/>
        <v>0.62077879894522603</v>
      </c>
    </row>
    <row r="177" spans="1:11" x14ac:dyDescent="0.25">
      <c r="A177">
        <v>3290</v>
      </c>
      <c r="B177">
        <v>31</v>
      </c>
      <c r="C177" t="s">
        <v>11</v>
      </c>
      <c r="D177" t="s">
        <v>47</v>
      </c>
      <c r="E177" t="s">
        <v>20</v>
      </c>
      <c r="F177">
        <v>50</v>
      </c>
      <c r="G177" t="s">
        <v>21</v>
      </c>
      <c r="H177" t="s">
        <v>38</v>
      </c>
      <c r="I177" t="s">
        <v>56</v>
      </c>
      <c r="J177" t="s">
        <v>39</v>
      </c>
      <c r="K177">
        <f t="shared" ca="1" si="3"/>
        <v>1.5497311537075009E-2</v>
      </c>
    </row>
    <row r="178" spans="1:11" x14ac:dyDescent="0.25">
      <c r="A178">
        <v>892</v>
      </c>
      <c r="B178">
        <v>20</v>
      </c>
      <c r="C178" t="s">
        <v>18</v>
      </c>
      <c r="D178" t="s">
        <v>59</v>
      </c>
      <c r="E178" t="s">
        <v>25</v>
      </c>
      <c r="F178">
        <v>26</v>
      </c>
      <c r="G178" t="s">
        <v>21</v>
      </c>
      <c r="H178" t="s">
        <v>29</v>
      </c>
      <c r="I178" t="s">
        <v>45</v>
      </c>
      <c r="J178" t="s">
        <v>39</v>
      </c>
      <c r="K178">
        <f t="shared" ca="1" si="3"/>
        <v>0.78672027098750175</v>
      </c>
    </row>
    <row r="179" spans="1:11" x14ac:dyDescent="0.25">
      <c r="A179">
        <v>1326</v>
      </c>
      <c r="B179">
        <v>28</v>
      </c>
      <c r="C179" t="s">
        <v>18</v>
      </c>
      <c r="D179" t="s">
        <v>47</v>
      </c>
      <c r="E179" t="s">
        <v>20</v>
      </c>
      <c r="F179">
        <v>73</v>
      </c>
      <c r="G179" t="s">
        <v>21</v>
      </c>
      <c r="H179" t="s">
        <v>22</v>
      </c>
      <c r="I179" t="s">
        <v>32</v>
      </c>
      <c r="J179" t="s">
        <v>30</v>
      </c>
      <c r="K179">
        <f t="shared" ca="1" si="3"/>
        <v>4.9751064424480518E-2</v>
      </c>
    </row>
    <row r="180" spans="1:11" x14ac:dyDescent="0.25">
      <c r="A180">
        <v>576</v>
      </c>
      <c r="B180">
        <v>58</v>
      </c>
      <c r="C180" t="s">
        <v>18</v>
      </c>
      <c r="D180" t="s">
        <v>51</v>
      </c>
      <c r="E180" t="s">
        <v>25</v>
      </c>
      <c r="F180">
        <v>86</v>
      </c>
      <c r="G180" t="s">
        <v>44</v>
      </c>
      <c r="H180" t="s">
        <v>22</v>
      </c>
      <c r="I180" t="s">
        <v>45</v>
      </c>
      <c r="J180" t="s">
        <v>30</v>
      </c>
      <c r="K180">
        <f t="shared" ca="1" si="3"/>
        <v>6.0590850070482372E-2</v>
      </c>
    </row>
    <row r="181" spans="1:11" x14ac:dyDescent="0.25">
      <c r="A181">
        <v>2616</v>
      </c>
      <c r="B181">
        <v>49</v>
      </c>
      <c r="C181" t="s">
        <v>18</v>
      </c>
      <c r="D181" t="s">
        <v>46</v>
      </c>
      <c r="E181" t="s">
        <v>25</v>
      </c>
      <c r="F181">
        <v>62</v>
      </c>
      <c r="G181" t="s">
        <v>44</v>
      </c>
      <c r="H181" t="s">
        <v>38</v>
      </c>
      <c r="I181" t="s">
        <v>35</v>
      </c>
      <c r="J181" t="s">
        <v>36</v>
      </c>
      <c r="K181">
        <f t="shared" ca="1" si="3"/>
        <v>0.20100246596945048</v>
      </c>
    </row>
    <row r="182" spans="1:11" x14ac:dyDescent="0.25">
      <c r="A182">
        <v>3440</v>
      </c>
      <c r="B182">
        <v>43</v>
      </c>
      <c r="C182" t="s">
        <v>11</v>
      </c>
      <c r="D182" t="s">
        <v>19</v>
      </c>
      <c r="E182" t="s">
        <v>20</v>
      </c>
      <c r="F182">
        <v>93</v>
      </c>
      <c r="G182" t="s">
        <v>21</v>
      </c>
      <c r="H182" t="s">
        <v>22</v>
      </c>
      <c r="I182" t="s">
        <v>56</v>
      </c>
      <c r="J182" t="s">
        <v>36</v>
      </c>
      <c r="K182">
        <f t="shared" ca="1" si="3"/>
        <v>2.5766924438384797E-2</v>
      </c>
    </row>
    <row r="183" spans="1:11" x14ac:dyDescent="0.25">
      <c r="A183">
        <v>3752</v>
      </c>
      <c r="B183">
        <v>36</v>
      </c>
      <c r="C183" t="s">
        <v>11</v>
      </c>
      <c r="D183" t="s">
        <v>52</v>
      </c>
      <c r="E183" t="s">
        <v>20</v>
      </c>
      <c r="F183">
        <v>97</v>
      </c>
      <c r="G183" t="s">
        <v>44</v>
      </c>
      <c r="H183" t="s">
        <v>15</v>
      </c>
      <c r="I183" t="s">
        <v>27</v>
      </c>
      <c r="J183" t="s">
        <v>39</v>
      </c>
      <c r="K183">
        <f t="shared" ca="1" si="3"/>
        <v>0.7360899028641229</v>
      </c>
    </row>
    <row r="184" spans="1:11" x14ac:dyDescent="0.25">
      <c r="A184">
        <v>2912</v>
      </c>
      <c r="B184">
        <v>28</v>
      </c>
      <c r="C184" t="s">
        <v>11</v>
      </c>
      <c r="D184" t="s">
        <v>54</v>
      </c>
      <c r="E184" t="s">
        <v>25</v>
      </c>
      <c r="F184">
        <v>38</v>
      </c>
      <c r="G184" t="s">
        <v>44</v>
      </c>
      <c r="H184" t="s">
        <v>26</v>
      </c>
      <c r="I184" t="s">
        <v>56</v>
      </c>
      <c r="J184" t="s">
        <v>36</v>
      </c>
      <c r="K184">
        <f t="shared" ca="1" si="3"/>
        <v>0.88197367049180586</v>
      </c>
    </row>
    <row r="185" spans="1:11" x14ac:dyDescent="0.25">
      <c r="A185">
        <v>50</v>
      </c>
      <c r="B185">
        <v>68</v>
      </c>
      <c r="C185" t="s">
        <v>18</v>
      </c>
      <c r="D185" t="s">
        <v>34</v>
      </c>
      <c r="E185" t="s">
        <v>25</v>
      </c>
      <c r="F185">
        <v>30</v>
      </c>
      <c r="G185" t="s">
        <v>31</v>
      </c>
      <c r="H185" t="s">
        <v>26</v>
      </c>
      <c r="I185" t="s">
        <v>35</v>
      </c>
      <c r="J185" t="s">
        <v>23</v>
      </c>
      <c r="K185">
        <f t="shared" ca="1" si="3"/>
        <v>0.2723952998173379</v>
      </c>
    </row>
    <row r="186" spans="1:11" x14ac:dyDescent="0.25">
      <c r="A186">
        <v>2809</v>
      </c>
      <c r="B186">
        <v>49</v>
      </c>
      <c r="C186" t="s">
        <v>11</v>
      </c>
      <c r="D186" t="s">
        <v>59</v>
      </c>
      <c r="E186" t="s">
        <v>25</v>
      </c>
      <c r="F186">
        <v>62</v>
      </c>
      <c r="G186" t="s">
        <v>31</v>
      </c>
      <c r="H186" t="s">
        <v>15</v>
      </c>
      <c r="I186" t="s">
        <v>45</v>
      </c>
      <c r="J186" t="s">
        <v>39</v>
      </c>
      <c r="K186">
        <f t="shared" ca="1" si="3"/>
        <v>0.71400632207310477</v>
      </c>
    </row>
    <row r="187" spans="1:11" x14ac:dyDescent="0.25">
      <c r="A187">
        <v>1931</v>
      </c>
      <c r="B187">
        <v>66</v>
      </c>
      <c r="C187" t="s">
        <v>18</v>
      </c>
      <c r="D187" t="s">
        <v>48</v>
      </c>
      <c r="E187" t="s">
        <v>25</v>
      </c>
      <c r="F187">
        <v>52</v>
      </c>
      <c r="G187" t="s">
        <v>31</v>
      </c>
      <c r="H187" t="s">
        <v>29</v>
      </c>
      <c r="I187" t="s">
        <v>32</v>
      </c>
      <c r="J187" t="s">
        <v>17</v>
      </c>
      <c r="K187">
        <f t="shared" ca="1" si="3"/>
        <v>0.19411524240779821</v>
      </c>
    </row>
    <row r="188" spans="1:11" x14ac:dyDescent="0.25">
      <c r="A188">
        <v>571</v>
      </c>
      <c r="B188">
        <v>65</v>
      </c>
      <c r="C188" t="s">
        <v>18</v>
      </c>
      <c r="D188" t="s">
        <v>46</v>
      </c>
      <c r="E188" t="s">
        <v>25</v>
      </c>
      <c r="F188">
        <v>99</v>
      </c>
      <c r="G188" t="s">
        <v>44</v>
      </c>
      <c r="H188" t="s">
        <v>41</v>
      </c>
      <c r="I188" t="s">
        <v>32</v>
      </c>
      <c r="J188" t="s">
        <v>42</v>
      </c>
      <c r="K188">
        <f t="shared" ca="1" si="3"/>
        <v>0.30238083884213873</v>
      </c>
    </row>
    <row r="189" spans="1:11" x14ac:dyDescent="0.25">
      <c r="A189">
        <v>352</v>
      </c>
      <c r="B189">
        <v>28</v>
      </c>
      <c r="C189" t="s">
        <v>18</v>
      </c>
      <c r="D189" t="s">
        <v>59</v>
      </c>
      <c r="E189" t="s">
        <v>25</v>
      </c>
      <c r="F189">
        <v>90</v>
      </c>
      <c r="G189" t="s">
        <v>14</v>
      </c>
      <c r="H189" t="s">
        <v>41</v>
      </c>
      <c r="I189" t="s">
        <v>35</v>
      </c>
      <c r="J189" t="s">
        <v>23</v>
      </c>
      <c r="K189">
        <f t="shared" ca="1" si="3"/>
        <v>0.42525789434524075</v>
      </c>
    </row>
    <row r="190" spans="1:11" x14ac:dyDescent="0.25">
      <c r="A190">
        <v>41</v>
      </c>
      <c r="B190">
        <v>69</v>
      </c>
      <c r="C190" t="s">
        <v>18</v>
      </c>
      <c r="D190" t="s">
        <v>57</v>
      </c>
      <c r="E190" t="s">
        <v>20</v>
      </c>
      <c r="F190">
        <v>76</v>
      </c>
      <c r="G190" t="s">
        <v>14</v>
      </c>
      <c r="H190" t="s">
        <v>26</v>
      </c>
      <c r="I190" t="s">
        <v>35</v>
      </c>
      <c r="J190" t="s">
        <v>36</v>
      </c>
      <c r="K190">
        <f t="shared" ca="1" si="3"/>
        <v>0.12384671788678348</v>
      </c>
    </row>
    <row r="191" spans="1:11" x14ac:dyDescent="0.25">
      <c r="A191">
        <v>609</v>
      </c>
      <c r="B191">
        <v>41</v>
      </c>
      <c r="C191" t="s">
        <v>18</v>
      </c>
      <c r="D191" t="s">
        <v>47</v>
      </c>
      <c r="E191" t="s">
        <v>20</v>
      </c>
      <c r="F191">
        <v>25</v>
      </c>
      <c r="G191" t="s">
        <v>44</v>
      </c>
      <c r="H191" t="s">
        <v>26</v>
      </c>
      <c r="I191" t="s">
        <v>56</v>
      </c>
      <c r="J191" t="s">
        <v>39</v>
      </c>
      <c r="K191">
        <f t="shared" ca="1" si="3"/>
        <v>0.5086897326707539</v>
      </c>
    </row>
    <row r="192" spans="1:11" x14ac:dyDescent="0.25">
      <c r="A192">
        <v>3139</v>
      </c>
      <c r="B192">
        <v>47</v>
      </c>
      <c r="C192" t="s">
        <v>11</v>
      </c>
      <c r="D192" t="s">
        <v>61</v>
      </c>
      <c r="E192" t="s">
        <v>25</v>
      </c>
      <c r="F192">
        <v>95</v>
      </c>
      <c r="G192" t="s">
        <v>44</v>
      </c>
      <c r="H192" t="s">
        <v>26</v>
      </c>
      <c r="I192" t="s">
        <v>32</v>
      </c>
      <c r="J192" t="s">
        <v>39</v>
      </c>
      <c r="K192">
        <f t="shared" ca="1" si="3"/>
        <v>0.22339857314059419</v>
      </c>
    </row>
    <row r="193" spans="1:11" x14ac:dyDescent="0.25">
      <c r="A193">
        <v>810</v>
      </c>
      <c r="B193">
        <v>48</v>
      </c>
      <c r="C193" t="s">
        <v>18</v>
      </c>
      <c r="D193" t="s">
        <v>37</v>
      </c>
      <c r="E193" t="s">
        <v>13</v>
      </c>
      <c r="F193">
        <v>81</v>
      </c>
      <c r="G193" t="s">
        <v>44</v>
      </c>
      <c r="H193" t="s">
        <v>26</v>
      </c>
      <c r="I193" t="s">
        <v>45</v>
      </c>
      <c r="J193" t="s">
        <v>23</v>
      </c>
      <c r="K193">
        <f t="shared" ca="1" si="3"/>
        <v>0.55545562989469155</v>
      </c>
    </row>
    <row r="194" spans="1:11" x14ac:dyDescent="0.25">
      <c r="A194">
        <v>3686</v>
      </c>
      <c r="B194">
        <v>47</v>
      </c>
      <c r="C194" t="s">
        <v>11</v>
      </c>
      <c r="D194" t="s">
        <v>60</v>
      </c>
      <c r="E194" t="s">
        <v>25</v>
      </c>
      <c r="F194">
        <v>42</v>
      </c>
      <c r="G194" t="s">
        <v>21</v>
      </c>
      <c r="H194" t="s">
        <v>41</v>
      </c>
      <c r="I194" t="s">
        <v>32</v>
      </c>
      <c r="J194" t="s">
        <v>23</v>
      </c>
      <c r="K194">
        <f t="shared" ca="1" si="3"/>
        <v>0.75125046434306619</v>
      </c>
    </row>
    <row r="195" spans="1:11" x14ac:dyDescent="0.25">
      <c r="A195">
        <v>363</v>
      </c>
      <c r="B195">
        <v>53</v>
      </c>
      <c r="C195" t="s">
        <v>18</v>
      </c>
      <c r="D195" t="s">
        <v>12</v>
      </c>
      <c r="E195" t="s">
        <v>13</v>
      </c>
      <c r="F195">
        <v>64</v>
      </c>
      <c r="G195" t="s">
        <v>44</v>
      </c>
      <c r="H195" t="s">
        <v>15</v>
      </c>
      <c r="I195" t="s">
        <v>56</v>
      </c>
      <c r="J195" t="s">
        <v>33</v>
      </c>
      <c r="K195">
        <f t="shared" ca="1" si="3"/>
        <v>0.69756782782069393</v>
      </c>
    </row>
    <row r="196" spans="1:11" x14ac:dyDescent="0.25">
      <c r="A196">
        <v>1055</v>
      </c>
      <c r="B196">
        <v>18</v>
      </c>
      <c r="C196" t="s">
        <v>18</v>
      </c>
      <c r="D196" t="s">
        <v>60</v>
      </c>
      <c r="E196" t="s">
        <v>25</v>
      </c>
      <c r="F196">
        <v>96</v>
      </c>
      <c r="G196" t="s">
        <v>14</v>
      </c>
      <c r="H196" t="s">
        <v>22</v>
      </c>
      <c r="I196" t="s">
        <v>45</v>
      </c>
      <c r="J196" t="s">
        <v>36</v>
      </c>
      <c r="K196">
        <f t="shared" ca="1" si="3"/>
        <v>0.15465280790964286</v>
      </c>
    </row>
    <row r="197" spans="1:11" x14ac:dyDescent="0.25">
      <c r="A197">
        <v>2381</v>
      </c>
      <c r="B197">
        <v>41</v>
      </c>
      <c r="C197" t="s">
        <v>18</v>
      </c>
      <c r="D197" t="s">
        <v>53</v>
      </c>
      <c r="E197" t="s">
        <v>20</v>
      </c>
      <c r="F197">
        <v>66</v>
      </c>
      <c r="G197" t="s">
        <v>44</v>
      </c>
      <c r="H197" t="s">
        <v>26</v>
      </c>
      <c r="I197" t="s">
        <v>45</v>
      </c>
      <c r="J197" t="s">
        <v>33</v>
      </c>
      <c r="K197">
        <f t="shared" ca="1" si="3"/>
        <v>0.24349389125852516</v>
      </c>
    </row>
    <row r="198" spans="1:11" x14ac:dyDescent="0.25">
      <c r="A198">
        <v>2910</v>
      </c>
      <c r="B198">
        <v>27</v>
      </c>
      <c r="C198" t="s">
        <v>11</v>
      </c>
      <c r="D198" t="s">
        <v>47</v>
      </c>
      <c r="E198" t="s">
        <v>20</v>
      </c>
      <c r="F198">
        <v>78</v>
      </c>
      <c r="G198" t="s">
        <v>14</v>
      </c>
      <c r="H198" t="s">
        <v>26</v>
      </c>
      <c r="I198" t="s">
        <v>27</v>
      </c>
      <c r="J198" t="s">
        <v>39</v>
      </c>
      <c r="K198">
        <f t="shared" ca="1" si="3"/>
        <v>0.93869338722431306</v>
      </c>
    </row>
    <row r="199" spans="1:11" x14ac:dyDescent="0.25">
      <c r="A199">
        <v>3295</v>
      </c>
      <c r="B199">
        <v>62</v>
      </c>
      <c r="C199" t="s">
        <v>11</v>
      </c>
      <c r="D199" t="s">
        <v>24</v>
      </c>
      <c r="E199" t="s">
        <v>25</v>
      </c>
      <c r="F199">
        <v>60</v>
      </c>
      <c r="G199" t="s">
        <v>31</v>
      </c>
      <c r="H199" t="s">
        <v>29</v>
      </c>
      <c r="I199" t="s">
        <v>16</v>
      </c>
      <c r="J199" t="s">
        <v>23</v>
      </c>
      <c r="K199">
        <f t="shared" ca="1" si="3"/>
        <v>0.47572802130210623</v>
      </c>
    </row>
    <row r="200" spans="1:11" x14ac:dyDescent="0.25">
      <c r="A200">
        <v>2259</v>
      </c>
      <c r="B200">
        <v>24</v>
      </c>
      <c r="C200" t="s">
        <v>18</v>
      </c>
      <c r="D200" t="s">
        <v>46</v>
      </c>
      <c r="E200" t="s">
        <v>25</v>
      </c>
      <c r="F200">
        <v>71</v>
      </c>
      <c r="G200" t="s">
        <v>14</v>
      </c>
      <c r="H200" t="s">
        <v>29</v>
      </c>
      <c r="I200" t="s">
        <v>27</v>
      </c>
      <c r="J200" t="s">
        <v>39</v>
      </c>
      <c r="K200">
        <f t="shared" ca="1" si="3"/>
        <v>0.13207897609222485</v>
      </c>
    </row>
    <row r="201" spans="1:11" x14ac:dyDescent="0.25">
      <c r="A201">
        <v>1808</v>
      </c>
      <c r="B201">
        <v>34</v>
      </c>
      <c r="C201" t="s">
        <v>18</v>
      </c>
      <c r="D201" t="s">
        <v>12</v>
      </c>
      <c r="E201" t="s">
        <v>13</v>
      </c>
      <c r="F201">
        <v>46</v>
      </c>
      <c r="G201" t="s">
        <v>21</v>
      </c>
      <c r="H201" t="s">
        <v>41</v>
      </c>
      <c r="I201" t="s">
        <v>56</v>
      </c>
      <c r="J201" t="s">
        <v>33</v>
      </c>
      <c r="K201">
        <f t="shared" ca="1" si="3"/>
        <v>0.73712982165714158</v>
      </c>
    </row>
    <row r="202" spans="1:11" x14ac:dyDescent="0.25">
      <c r="A202">
        <v>941</v>
      </c>
      <c r="B202">
        <v>48</v>
      </c>
      <c r="C202" t="s">
        <v>18</v>
      </c>
      <c r="D202" t="s">
        <v>58</v>
      </c>
      <c r="E202" t="s">
        <v>20</v>
      </c>
      <c r="F202">
        <v>44</v>
      </c>
      <c r="G202" t="s">
        <v>31</v>
      </c>
      <c r="H202" t="s">
        <v>29</v>
      </c>
      <c r="I202" t="s">
        <v>45</v>
      </c>
      <c r="J202" t="s">
        <v>39</v>
      </c>
      <c r="K202">
        <f t="shared" ca="1" si="3"/>
        <v>0.91882249638369173</v>
      </c>
    </row>
    <row r="203" spans="1:11" x14ac:dyDescent="0.25">
      <c r="A203">
        <v>3261</v>
      </c>
      <c r="B203">
        <v>39</v>
      </c>
      <c r="C203" t="s">
        <v>11</v>
      </c>
      <c r="D203" t="s">
        <v>53</v>
      </c>
      <c r="E203" t="s">
        <v>20</v>
      </c>
      <c r="F203">
        <v>36</v>
      </c>
      <c r="G203" t="s">
        <v>21</v>
      </c>
      <c r="H203" t="s">
        <v>38</v>
      </c>
      <c r="I203" t="s">
        <v>27</v>
      </c>
      <c r="J203" t="s">
        <v>42</v>
      </c>
      <c r="K203">
        <f t="shared" ca="1" si="3"/>
        <v>6.3382778587102728E-2</v>
      </c>
    </row>
    <row r="204" spans="1:11" x14ac:dyDescent="0.25">
      <c r="A204">
        <v>2107</v>
      </c>
      <c r="B204">
        <v>60</v>
      </c>
      <c r="C204" t="s">
        <v>18</v>
      </c>
      <c r="D204" t="s">
        <v>52</v>
      </c>
      <c r="E204" t="s">
        <v>20</v>
      </c>
      <c r="F204">
        <v>34</v>
      </c>
      <c r="G204" t="s">
        <v>44</v>
      </c>
      <c r="H204" t="s">
        <v>41</v>
      </c>
      <c r="I204" t="s">
        <v>27</v>
      </c>
      <c r="J204" t="s">
        <v>39</v>
      </c>
      <c r="K204">
        <f t="shared" ref="K204:K267" ca="1" si="4">RAND()</f>
        <v>0.74268071033250471</v>
      </c>
    </row>
    <row r="205" spans="1:11" x14ac:dyDescent="0.25">
      <c r="A205">
        <v>608</v>
      </c>
      <c r="B205">
        <v>47</v>
      </c>
      <c r="C205" t="s">
        <v>18</v>
      </c>
      <c r="D205" t="s">
        <v>34</v>
      </c>
      <c r="E205" t="s">
        <v>25</v>
      </c>
      <c r="F205">
        <v>23</v>
      </c>
      <c r="G205" t="s">
        <v>44</v>
      </c>
      <c r="H205" t="s">
        <v>26</v>
      </c>
      <c r="I205" t="s">
        <v>32</v>
      </c>
      <c r="J205" t="s">
        <v>30</v>
      </c>
      <c r="K205">
        <f t="shared" ca="1" si="4"/>
        <v>0.13772006567017281</v>
      </c>
    </row>
    <row r="206" spans="1:11" x14ac:dyDescent="0.25">
      <c r="A206">
        <v>1991</v>
      </c>
      <c r="B206">
        <v>32</v>
      </c>
      <c r="C206" t="s">
        <v>18</v>
      </c>
      <c r="D206" t="s">
        <v>47</v>
      </c>
      <c r="E206" t="s">
        <v>20</v>
      </c>
      <c r="F206">
        <v>95</v>
      </c>
      <c r="G206" t="s">
        <v>31</v>
      </c>
      <c r="H206" t="s">
        <v>38</v>
      </c>
      <c r="I206" t="s">
        <v>45</v>
      </c>
      <c r="J206" t="s">
        <v>42</v>
      </c>
      <c r="K206">
        <f t="shared" ca="1" si="4"/>
        <v>0.97838634255747103</v>
      </c>
    </row>
    <row r="207" spans="1:11" x14ac:dyDescent="0.25">
      <c r="A207">
        <v>629</v>
      </c>
      <c r="B207">
        <v>69</v>
      </c>
      <c r="C207" t="s">
        <v>18</v>
      </c>
      <c r="D207" t="s">
        <v>24</v>
      </c>
      <c r="E207" t="s">
        <v>25</v>
      </c>
      <c r="F207">
        <v>85</v>
      </c>
      <c r="G207" t="s">
        <v>44</v>
      </c>
      <c r="H207" t="s">
        <v>38</v>
      </c>
      <c r="I207" t="s">
        <v>27</v>
      </c>
      <c r="J207" t="s">
        <v>30</v>
      </c>
      <c r="K207">
        <f t="shared" ca="1" si="4"/>
        <v>0.68539628747675052</v>
      </c>
    </row>
    <row r="208" spans="1:11" x14ac:dyDescent="0.25">
      <c r="A208">
        <v>1330</v>
      </c>
      <c r="B208">
        <v>70</v>
      </c>
      <c r="C208" t="s">
        <v>18</v>
      </c>
      <c r="D208" t="s">
        <v>19</v>
      </c>
      <c r="E208" t="s">
        <v>20</v>
      </c>
      <c r="F208">
        <v>63</v>
      </c>
      <c r="G208" t="s">
        <v>44</v>
      </c>
      <c r="H208" t="s">
        <v>22</v>
      </c>
      <c r="I208" t="s">
        <v>45</v>
      </c>
      <c r="J208" t="s">
        <v>39</v>
      </c>
      <c r="K208">
        <f t="shared" ca="1" si="4"/>
        <v>0.14339924272186766</v>
      </c>
    </row>
    <row r="209" spans="1:11" x14ac:dyDescent="0.25">
      <c r="A209">
        <v>1573</v>
      </c>
      <c r="B209">
        <v>37</v>
      </c>
      <c r="C209" t="s">
        <v>18</v>
      </c>
      <c r="D209" t="s">
        <v>59</v>
      </c>
      <c r="E209" t="s">
        <v>25</v>
      </c>
      <c r="F209">
        <v>92</v>
      </c>
      <c r="G209" t="s">
        <v>21</v>
      </c>
      <c r="H209" t="s">
        <v>38</v>
      </c>
      <c r="I209" t="s">
        <v>35</v>
      </c>
      <c r="J209" t="s">
        <v>30</v>
      </c>
      <c r="K209">
        <f t="shared" ca="1" si="4"/>
        <v>0.71430077881467902</v>
      </c>
    </row>
    <row r="210" spans="1:11" x14ac:dyDescent="0.25">
      <c r="A210">
        <v>1698</v>
      </c>
      <c r="B210">
        <v>36</v>
      </c>
      <c r="C210" t="s">
        <v>18</v>
      </c>
      <c r="D210" t="s">
        <v>28</v>
      </c>
      <c r="E210" t="s">
        <v>25</v>
      </c>
      <c r="F210">
        <v>87</v>
      </c>
      <c r="G210" t="s">
        <v>44</v>
      </c>
      <c r="H210" t="s">
        <v>26</v>
      </c>
      <c r="I210" t="s">
        <v>27</v>
      </c>
      <c r="J210" t="s">
        <v>39</v>
      </c>
      <c r="K210">
        <f t="shared" ca="1" si="4"/>
        <v>0.94735963059658224</v>
      </c>
    </row>
    <row r="211" spans="1:11" x14ac:dyDescent="0.25">
      <c r="A211">
        <v>2410</v>
      </c>
      <c r="B211">
        <v>26</v>
      </c>
      <c r="C211" t="s">
        <v>18</v>
      </c>
      <c r="D211" t="s">
        <v>52</v>
      </c>
      <c r="E211" t="s">
        <v>20</v>
      </c>
      <c r="F211">
        <v>37</v>
      </c>
      <c r="G211" t="s">
        <v>31</v>
      </c>
      <c r="H211" t="s">
        <v>29</v>
      </c>
      <c r="I211" t="s">
        <v>32</v>
      </c>
      <c r="J211" t="s">
        <v>39</v>
      </c>
      <c r="K211">
        <f t="shared" ca="1" si="4"/>
        <v>0.2048118950146065</v>
      </c>
    </row>
    <row r="212" spans="1:11" x14ac:dyDescent="0.25">
      <c r="A212">
        <v>1703</v>
      </c>
      <c r="B212">
        <v>54</v>
      </c>
      <c r="C212" t="s">
        <v>18</v>
      </c>
      <c r="D212" t="s">
        <v>51</v>
      </c>
      <c r="E212" t="s">
        <v>25</v>
      </c>
      <c r="F212">
        <v>83</v>
      </c>
      <c r="G212" t="s">
        <v>21</v>
      </c>
      <c r="H212" t="s">
        <v>22</v>
      </c>
      <c r="I212" t="s">
        <v>16</v>
      </c>
      <c r="J212" t="s">
        <v>17</v>
      </c>
      <c r="K212">
        <f t="shared" ca="1" si="4"/>
        <v>0.93394039816644558</v>
      </c>
    </row>
    <row r="213" spans="1:11" x14ac:dyDescent="0.25">
      <c r="A213">
        <v>973</v>
      </c>
      <c r="B213">
        <v>61</v>
      </c>
      <c r="C213" t="s">
        <v>18</v>
      </c>
      <c r="D213" t="s">
        <v>12</v>
      </c>
      <c r="E213" t="s">
        <v>13</v>
      </c>
      <c r="F213">
        <v>61</v>
      </c>
      <c r="G213" t="s">
        <v>14</v>
      </c>
      <c r="H213" t="s">
        <v>41</v>
      </c>
      <c r="I213" t="s">
        <v>27</v>
      </c>
      <c r="J213" t="s">
        <v>17</v>
      </c>
      <c r="K213">
        <f t="shared" ca="1" si="4"/>
        <v>0.37826266275332643</v>
      </c>
    </row>
    <row r="214" spans="1:11" x14ac:dyDescent="0.25">
      <c r="A214">
        <v>747</v>
      </c>
      <c r="B214">
        <v>40</v>
      </c>
      <c r="C214" t="s">
        <v>18</v>
      </c>
      <c r="D214" t="s">
        <v>55</v>
      </c>
      <c r="E214" t="s">
        <v>13</v>
      </c>
      <c r="F214">
        <v>45</v>
      </c>
      <c r="G214" t="s">
        <v>14</v>
      </c>
      <c r="H214" t="s">
        <v>15</v>
      </c>
      <c r="I214" t="s">
        <v>27</v>
      </c>
      <c r="J214" t="s">
        <v>42</v>
      </c>
      <c r="K214">
        <f t="shared" ca="1" si="4"/>
        <v>0.3493919197188704</v>
      </c>
    </row>
    <row r="215" spans="1:11" x14ac:dyDescent="0.25">
      <c r="A215">
        <v>1893</v>
      </c>
      <c r="B215">
        <v>39</v>
      </c>
      <c r="C215" t="s">
        <v>18</v>
      </c>
      <c r="D215" t="s">
        <v>62</v>
      </c>
      <c r="E215" t="s">
        <v>63</v>
      </c>
      <c r="F215">
        <v>30</v>
      </c>
      <c r="G215" t="s">
        <v>44</v>
      </c>
      <c r="H215" t="s">
        <v>38</v>
      </c>
      <c r="I215" t="s">
        <v>56</v>
      </c>
      <c r="J215" t="s">
        <v>17</v>
      </c>
      <c r="K215">
        <f t="shared" ca="1" si="4"/>
        <v>0.67422455490699984</v>
      </c>
    </row>
    <row r="216" spans="1:11" x14ac:dyDescent="0.25">
      <c r="A216">
        <v>1666</v>
      </c>
      <c r="B216">
        <v>40</v>
      </c>
      <c r="C216" t="s">
        <v>18</v>
      </c>
      <c r="D216" t="s">
        <v>62</v>
      </c>
      <c r="E216" t="s">
        <v>63</v>
      </c>
      <c r="F216">
        <v>41</v>
      </c>
      <c r="G216" t="s">
        <v>44</v>
      </c>
      <c r="H216" t="s">
        <v>26</v>
      </c>
      <c r="I216" t="s">
        <v>56</v>
      </c>
      <c r="J216" t="s">
        <v>30</v>
      </c>
      <c r="K216">
        <f t="shared" ca="1" si="4"/>
        <v>0.21239625296353359</v>
      </c>
    </row>
    <row r="217" spans="1:11" x14ac:dyDescent="0.25">
      <c r="A217">
        <v>1084</v>
      </c>
      <c r="B217">
        <v>35</v>
      </c>
      <c r="C217" t="s">
        <v>18</v>
      </c>
      <c r="D217" t="s">
        <v>47</v>
      </c>
      <c r="E217" t="s">
        <v>20</v>
      </c>
      <c r="F217">
        <v>97</v>
      </c>
      <c r="G217" t="s">
        <v>21</v>
      </c>
      <c r="H217" t="s">
        <v>29</v>
      </c>
      <c r="I217" t="s">
        <v>32</v>
      </c>
      <c r="J217" t="s">
        <v>17</v>
      </c>
      <c r="K217">
        <f t="shared" ca="1" si="4"/>
        <v>0.29031263882262393</v>
      </c>
    </row>
    <row r="218" spans="1:11" x14ac:dyDescent="0.25">
      <c r="A218">
        <v>1112</v>
      </c>
      <c r="B218">
        <v>22</v>
      </c>
      <c r="C218" t="s">
        <v>18</v>
      </c>
      <c r="D218" t="s">
        <v>49</v>
      </c>
      <c r="E218" t="s">
        <v>13</v>
      </c>
      <c r="F218">
        <v>66</v>
      </c>
      <c r="G218" t="s">
        <v>21</v>
      </c>
      <c r="H218" t="s">
        <v>26</v>
      </c>
      <c r="I218" t="s">
        <v>27</v>
      </c>
      <c r="J218" t="s">
        <v>23</v>
      </c>
      <c r="K218">
        <f t="shared" ca="1" si="4"/>
        <v>0.229133458500272</v>
      </c>
    </row>
    <row r="219" spans="1:11" x14ac:dyDescent="0.25">
      <c r="A219">
        <v>2883</v>
      </c>
      <c r="B219">
        <v>59</v>
      </c>
      <c r="C219" t="s">
        <v>11</v>
      </c>
      <c r="D219" t="s">
        <v>61</v>
      </c>
      <c r="E219" t="s">
        <v>25</v>
      </c>
      <c r="F219">
        <v>51</v>
      </c>
      <c r="G219" t="s">
        <v>14</v>
      </c>
      <c r="H219" t="s">
        <v>29</v>
      </c>
      <c r="I219" t="s">
        <v>27</v>
      </c>
      <c r="J219" t="s">
        <v>23</v>
      </c>
      <c r="K219">
        <f t="shared" ca="1" si="4"/>
        <v>0.33110173344854288</v>
      </c>
    </row>
    <row r="220" spans="1:11" x14ac:dyDescent="0.25">
      <c r="A220">
        <v>2993</v>
      </c>
      <c r="B220">
        <v>41</v>
      </c>
      <c r="C220" t="s">
        <v>11</v>
      </c>
      <c r="D220" t="s">
        <v>54</v>
      </c>
      <c r="E220" t="s">
        <v>25</v>
      </c>
      <c r="F220">
        <v>64</v>
      </c>
      <c r="G220" t="s">
        <v>31</v>
      </c>
      <c r="H220" t="s">
        <v>29</v>
      </c>
      <c r="I220" t="s">
        <v>56</v>
      </c>
      <c r="J220" t="s">
        <v>17</v>
      </c>
      <c r="K220">
        <f t="shared" ca="1" si="4"/>
        <v>0.82722556195136454</v>
      </c>
    </row>
    <row r="221" spans="1:11" x14ac:dyDescent="0.25">
      <c r="A221">
        <v>3750</v>
      </c>
      <c r="B221">
        <v>24</v>
      </c>
      <c r="C221" t="s">
        <v>11</v>
      </c>
      <c r="D221" t="s">
        <v>61</v>
      </c>
      <c r="E221" t="s">
        <v>25</v>
      </c>
      <c r="F221">
        <v>95</v>
      </c>
      <c r="G221" t="s">
        <v>14</v>
      </c>
      <c r="H221" t="s">
        <v>38</v>
      </c>
      <c r="I221" t="s">
        <v>56</v>
      </c>
      <c r="J221" t="s">
        <v>39</v>
      </c>
      <c r="K221">
        <f t="shared" ca="1" si="4"/>
        <v>0.30312235884665606</v>
      </c>
    </row>
    <row r="222" spans="1:11" x14ac:dyDescent="0.25">
      <c r="A222">
        <v>1801</v>
      </c>
      <c r="B222">
        <v>22</v>
      </c>
      <c r="C222" t="s">
        <v>18</v>
      </c>
      <c r="D222" t="s">
        <v>64</v>
      </c>
      <c r="E222" t="s">
        <v>63</v>
      </c>
      <c r="F222">
        <v>58</v>
      </c>
      <c r="G222" t="s">
        <v>14</v>
      </c>
      <c r="H222" t="s">
        <v>22</v>
      </c>
      <c r="I222" t="s">
        <v>27</v>
      </c>
      <c r="J222" t="s">
        <v>17</v>
      </c>
      <c r="K222">
        <f t="shared" ca="1" si="4"/>
        <v>0.58962678322753315</v>
      </c>
    </row>
    <row r="223" spans="1:11" x14ac:dyDescent="0.25">
      <c r="A223">
        <v>3840</v>
      </c>
      <c r="B223">
        <v>66</v>
      </c>
      <c r="C223" t="s">
        <v>11</v>
      </c>
      <c r="D223" t="s">
        <v>55</v>
      </c>
      <c r="E223" t="s">
        <v>13</v>
      </c>
      <c r="F223">
        <v>29</v>
      </c>
      <c r="G223" t="s">
        <v>31</v>
      </c>
      <c r="H223" t="s">
        <v>15</v>
      </c>
      <c r="I223" t="s">
        <v>56</v>
      </c>
      <c r="J223" t="s">
        <v>36</v>
      </c>
      <c r="K223">
        <f t="shared" ca="1" si="4"/>
        <v>0.89075139216184895</v>
      </c>
    </row>
    <row r="224" spans="1:11" x14ac:dyDescent="0.25">
      <c r="A224">
        <v>2899</v>
      </c>
      <c r="B224">
        <v>23</v>
      </c>
      <c r="C224" t="s">
        <v>11</v>
      </c>
      <c r="D224" t="s">
        <v>12</v>
      </c>
      <c r="E224" t="s">
        <v>13</v>
      </c>
      <c r="F224">
        <v>33</v>
      </c>
      <c r="G224" t="s">
        <v>21</v>
      </c>
      <c r="H224" t="s">
        <v>22</v>
      </c>
      <c r="I224" t="s">
        <v>27</v>
      </c>
      <c r="J224" t="s">
        <v>42</v>
      </c>
      <c r="K224">
        <f t="shared" ca="1" si="4"/>
        <v>0.18946574344837641</v>
      </c>
    </row>
    <row r="225" spans="1:11" x14ac:dyDescent="0.25">
      <c r="A225">
        <v>478</v>
      </c>
      <c r="B225">
        <v>42</v>
      </c>
      <c r="C225" t="s">
        <v>18</v>
      </c>
      <c r="D225" t="s">
        <v>24</v>
      </c>
      <c r="E225" t="s">
        <v>25</v>
      </c>
      <c r="F225">
        <v>56</v>
      </c>
      <c r="G225" t="s">
        <v>21</v>
      </c>
      <c r="H225" t="s">
        <v>15</v>
      </c>
      <c r="I225" t="s">
        <v>35</v>
      </c>
      <c r="J225" t="s">
        <v>17</v>
      </c>
      <c r="K225">
        <f t="shared" ca="1" si="4"/>
        <v>0.81828000782026733</v>
      </c>
    </row>
    <row r="226" spans="1:11" x14ac:dyDescent="0.25">
      <c r="A226">
        <v>3019</v>
      </c>
      <c r="B226">
        <v>43</v>
      </c>
      <c r="C226" t="s">
        <v>11</v>
      </c>
      <c r="D226" t="s">
        <v>37</v>
      </c>
      <c r="E226" t="s">
        <v>13</v>
      </c>
      <c r="F226">
        <v>41</v>
      </c>
      <c r="G226" t="s">
        <v>21</v>
      </c>
      <c r="H226" t="s">
        <v>15</v>
      </c>
      <c r="I226" t="s">
        <v>35</v>
      </c>
      <c r="J226" t="s">
        <v>23</v>
      </c>
      <c r="K226">
        <f t="shared" ca="1" si="4"/>
        <v>0.34125025390874464</v>
      </c>
    </row>
    <row r="227" spans="1:11" x14ac:dyDescent="0.25">
      <c r="A227">
        <v>103</v>
      </c>
      <c r="B227">
        <v>51</v>
      </c>
      <c r="C227" t="s">
        <v>18</v>
      </c>
      <c r="D227" t="s">
        <v>54</v>
      </c>
      <c r="E227" t="s">
        <v>25</v>
      </c>
      <c r="F227">
        <v>67</v>
      </c>
      <c r="G227" t="s">
        <v>14</v>
      </c>
      <c r="H227" t="s">
        <v>26</v>
      </c>
      <c r="I227" t="s">
        <v>27</v>
      </c>
      <c r="J227" t="s">
        <v>36</v>
      </c>
      <c r="K227">
        <f t="shared" ca="1" si="4"/>
        <v>0.11898274489357208</v>
      </c>
    </row>
    <row r="228" spans="1:11" x14ac:dyDescent="0.25">
      <c r="A228">
        <v>3186</v>
      </c>
      <c r="B228">
        <v>52</v>
      </c>
      <c r="C228" t="s">
        <v>11</v>
      </c>
      <c r="D228" t="s">
        <v>59</v>
      </c>
      <c r="E228" t="s">
        <v>25</v>
      </c>
      <c r="F228">
        <v>71</v>
      </c>
      <c r="G228" t="s">
        <v>44</v>
      </c>
      <c r="H228" t="s">
        <v>22</v>
      </c>
      <c r="I228" t="s">
        <v>45</v>
      </c>
      <c r="J228" t="s">
        <v>42</v>
      </c>
      <c r="K228">
        <f t="shared" ca="1" si="4"/>
        <v>0.33595072873575671</v>
      </c>
    </row>
    <row r="229" spans="1:11" x14ac:dyDescent="0.25">
      <c r="A229">
        <v>998</v>
      </c>
      <c r="B229">
        <v>64</v>
      </c>
      <c r="C229" t="s">
        <v>18</v>
      </c>
      <c r="D229" t="s">
        <v>48</v>
      </c>
      <c r="E229" t="s">
        <v>25</v>
      </c>
      <c r="F229">
        <v>30</v>
      </c>
      <c r="G229" t="s">
        <v>31</v>
      </c>
      <c r="H229" t="s">
        <v>22</v>
      </c>
      <c r="I229" t="s">
        <v>32</v>
      </c>
      <c r="J229" t="s">
        <v>33</v>
      </c>
      <c r="K229">
        <f t="shared" ca="1" si="4"/>
        <v>2.9449223233091293E-2</v>
      </c>
    </row>
    <row r="230" spans="1:11" x14ac:dyDescent="0.25">
      <c r="A230">
        <v>376</v>
      </c>
      <c r="B230">
        <v>59</v>
      </c>
      <c r="C230" t="s">
        <v>18</v>
      </c>
      <c r="D230" t="s">
        <v>40</v>
      </c>
      <c r="E230" t="s">
        <v>20</v>
      </c>
      <c r="F230">
        <v>32</v>
      </c>
      <c r="G230" t="s">
        <v>21</v>
      </c>
      <c r="H230" t="s">
        <v>41</v>
      </c>
      <c r="I230" t="s">
        <v>35</v>
      </c>
      <c r="J230" t="s">
        <v>36</v>
      </c>
      <c r="K230">
        <f t="shared" ca="1" si="4"/>
        <v>0.85653229937038211</v>
      </c>
    </row>
    <row r="231" spans="1:11" x14ac:dyDescent="0.25">
      <c r="A231">
        <v>3343</v>
      </c>
      <c r="B231">
        <v>66</v>
      </c>
      <c r="C231" t="s">
        <v>11</v>
      </c>
      <c r="D231" t="s">
        <v>62</v>
      </c>
      <c r="E231" t="s">
        <v>63</v>
      </c>
      <c r="F231">
        <v>81</v>
      </c>
      <c r="G231" t="s">
        <v>31</v>
      </c>
      <c r="H231" t="s">
        <v>15</v>
      </c>
      <c r="I231" t="s">
        <v>27</v>
      </c>
      <c r="J231" t="s">
        <v>17</v>
      </c>
      <c r="K231">
        <f t="shared" ca="1" si="4"/>
        <v>0.38838884583667166</v>
      </c>
    </row>
    <row r="232" spans="1:11" x14ac:dyDescent="0.25">
      <c r="A232">
        <v>1162</v>
      </c>
      <c r="B232">
        <v>63</v>
      </c>
      <c r="C232" t="s">
        <v>18</v>
      </c>
      <c r="D232" t="s">
        <v>60</v>
      </c>
      <c r="E232" t="s">
        <v>25</v>
      </c>
      <c r="F232">
        <v>52</v>
      </c>
      <c r="G232" t="s">
        <v>44</v>
      </c>
      <c r="H232" t="s">
        <v>38</v>
      </c>
      <c r="I232" t="s">
        <v>45</v>
      </c>
      <c r="J232" t="s">
        <v>30</v>
      </c>
      <c r="K232">
        <f t="shared" ca="1" si="4"/>
        <v>0.79009732353380535</v>
      </c>
    </row>
    <row r="233" spans="1:11" x14ac:dyDescent="0.25">
      <c r="A233">
        <v>2334</v>
      </c>
      <c r="B233">
        <v>33</v>
      </c>
      <c r="C233" t="s">
        <v>18</v>
      </c>
      <c r="D233" t="s">
        <v>28</v>
      </c>
      <c r="E233" t="s">
        <v>25</v>
      </c>
      <c r="F233">
        <v>77</v>
      </c>
      <c r="G233" t="s">
        <v>31</v>
      </c>
      <c r="H233" t="s">
        <v>26</v>
      </c>
      <c r="I233" t="s">
        <v>45</v>
      </c>
      <c r="J233" t="s">
        <v>39</v>
      </c>
      <c r="K233">
        <f t="shared" ca="1" si="4"/>
        <v>0.23204342243229026</v>
      </c>
    </row>
    <row r="234" spans="1:11" x14ac:dyDescent="0.25">
      <c r="A234">
        <v>613</v>
      </c>
      <c r="B234">
        <v>67</v>
      </c>
      <c r="C234" t="s">
        <v>18</v>
      </c>
      <c r="D234" t="s">
        <v>43</v>
      </c>
      <c r="E234" t="s">
        <v>20</v>
      </c>
      <c r="F234">
        <v>43</v>
      </c>
      <c r="G234" t="s">
        <v>44</v>
      </c>
      <c r="H234" t="s">
        <v>22</v>
      </c>
      <c r="I234" t="s">
        <v>27</v>
      </c>
      <c r="J234" t="s">
        <v>36</v>
      </c>
      <c r="K234">
        <f t="shared" ca="1" si="4"/>
        <v>0.16642582582426968</v>
      </c>
    </row>
    <row r="235" spans="1:11" x14ac:dyDescent="0.25">
      <c r="A235">
        <v>587</v>
      </c>
      <c r="B235">
        <v>45</v>
      </c>
      <c r="C235" t="s">
        <v>18</v>
      </c>
      <c r="D235" t="s">
        <v>34</v>
      </c>
      <c r="E235" t="s">
        <v>25</v>
      </c>
      <c r="F235">
        <v>20</v>
      </c>
      <c r="G235" t="s">
        <v>14</v>
      </c>
      <c r="H235" t="s">
        <v>38</v>
      </c>
      <c r="I235" t="s">
        <v>56</v>
      </c>
      <c r="J235" t="s">
        <v>42</v>
      </c>
      <c r="K235">
        <f t="shared" ca="1" si="4"/>
        <v>0.20794300241944008</v>
      </c>
    </row>
    <row r="236" spans="1:11" x14ac:dyDescent="0.25">
      <c r="A236">
        <v>821</v>
      </c>
      <c r="B236">
        <v>56</v>
      </c>
      <c r="C236" t="s">
        <v>18</v>
      </c>
      <c r="D236" t="s">
        <v>12</v>
      </c>
      <c r="E236" t="s">
        <v>13</v>
      </c>
      <c r="F236">
        <v>39</v>
      </c>
      <c r="G236" t="s">
        <v>31</v>
      </c>
      <c r="H236" t="s">
        <v>38</v>
      </c>
      <c r="I236" t="s">
        <v>35</v>
      </c>
      <c r="J236" t="s">
        <v>30</v>
      </c>
      <c r="K236">
        <f t="shared" ca="1" si="4"/>
        <v>8.2715479718297513E-2</v>
      </c>
    </row>
    <row r="237" spans="1:11" x14ac:dyDescent="0.25">
      <c r="A237">
        <v>3197</v>
      </c>
      <c r="B237">
        <v>24</v>
      </c>
      <c r="C237" t="s">
        <v>11</v>
      </c>
      <c r="D237" t="s">
        <v>58</v>
      </c>
      <c r="E237" t="s">
        <v>20</v>
      </c>
      <c r="F237">
        <v>59</v>
      </c>
      <c r="G237" t="s">
        <v>14</v>
      </c>
      <c r="H237" t="s">
        <v>22</v>
      </c>
      <c r="I237" t="s">
        <v>35</v>
      </c>
      <c r="J237" t="s">
        <v>33</v>
      </c>
      <c r="K237">
        <f t="shared" ca="1" si="4"/>
        <v>0.79691542567370999</v>
      </c>
    </row>
    <row r="238" spans="1:11" x14ac:dyDescent="0.25">
      <c r="A238">
        <v>3499</v>
      </c>
      <c r="B238">
        <v>47</v>
      </c>
      <c r="C238" t="s">
        <v>11</v>
      </c>
      <c r="D238" t="s">
        <v>55</v>
      </c>
      <c r="E238" t="s">
        <v>13</v>
      </c>
      <c r="F238">
        <v>35</v>
      </c>
      <c r="G238" t="s">
        <v>21</v>
      </c>
      <c r="H238" t="s">
        <v>41</v>
      </c>
      <c r="I238" t="s">
        <v>16</v>
      </c>
      <c r="J238" t="s">
        <v>23</v>
      </c>
      <c r="K238">
        <f t="shared" ca="1" si="4"/>
        <v>0.13266847551908034</v>
      </c>
    </row>
    <row r="239" spans="1:11" x14ac:dyDescent="0.25">
      <c r="A239">
        <v>3779</v>
      </c>
      <c r="B239">
        <v>25</v>
      </c>
      <c r="C239" t="s">
        <v>11</v>
      </c>
      <c r="D239" t="s">
        <v>12</v>
      </c>
      <c r="E239" t="s">
        <v>13</v>
      </c>
      <c r="F239">
        <v>60</v>
      </c>
      <c r="G239" t="s">
        <v>44</v>
      </c>
      <c r="H239" t="s">
        <v>15</v>
      </c>
      <c r="I239" t="s">
        <v>35</v>
      </c>
      <c r="J239" t="s">
        <v>42</v>
      </c>
      <c r="K239">
        <f t="shared" ca="1" si="4"/>
        <v>0.33066395029802709</v>
      </c>
    </row>
    <row r="240" spans="1:11" x14ac:dyDescent="0.25">
      <c r="A240">
        <v>2948</v>
      </c>
      <c r="B240">
        <v>52</v>
      </c>
      <c r="C240" t="s">
        <v>11</v>
      </c>
      <c r="D240" t="s">
        <v>52</v>
      </c>
      <c r="E240" t="s">
        <v>20</v>
      </c>
      <c r="F240">
        <v>63</v>
      </c>
      <c r="G240" t="s">
        <v>31</v>
      </c>
      <c r="H240" t="s">
        <v>41</v>
      </c>
      <c r="I240" t="s">
        <v>56</v>
      </c>
      <c r="J240" t="s">
        <v>42</v>
      </c>
      <c r="K240">
        <f t="shared" ca="1" si="4"/>
        <v>0.74704420614249178</v>
      </c>
    </row>
    <row r="241" spans="1:11" x14ac:dyDescent="0.25">
      <c r="A241">
        <v>3354</v>
      </c>
      <c r="B241">
        <v>31</v>
      </c>
      <c r="C241" t="s">
        <v>11</v>
      </c>
      <c r="D241" t="s">
        <v>50</v>
      </c>
      <c r="E241" t="s">
        <v>25</v>
      </c>
      <c r="F241">
        <v>66</v>
      </c>
      <c r="G241" t="s">
        <v>44</v>
      </c>
      <c r="H241" t="s">
        <v>15</v>
      </c>
      <c r="I241" t="s">
        <v>27</v>
      </c>
      <c r="J241" t="s">
        <v>39</v>
      </c>
      <c r="K241">
        <f t="shared" ca="1" si="4"/>
        <v>0.66281577844689143</v>
      </c>
    </row>
    <row r="242" spans="1:11" x14ac:dyDescent="0.25">
      <c r="A242">
        <v>2111</v>
      </c>
      <c r="B242">
        <v>52</v>
      </c>
      <c r="C242" t="s">
        <v>18</v>
      </c>
      <c r="D242" t="s">
        <v>54</v>
      </c>
      <c r="E242" t="s">
        <v>25</v>
      </c>
      <c r="F242">
        <v>93</v>
      </c>
      <c r="G242" t="s">
        <v>31</v>
      </c>
      <c r="H242" t="s">
        <v>29</v>
      </c>
      <c r="I242" t="s">
        <v>35</v>
      </c>
      <c r="J242" t="s">
        <v>39</v>
      </c>
      <c r="K242">
        <f t="shared" ca="1" si="4"/>
        <v>0.12915870727283318</v>
      </c>
    </row>
    <row r="243" spans="1:11" x14ac:dyDescent="0.25">
      <c r="A243">
        <v>1278</v>
      </c>
      <c r="B243">
        <v>19</v>
      </c>
      <c r="C243" t="s">
        <v>18</v>
      </c>
      <c r="D243" t="s">
        <v>61</v>
      </c>
      <c r="E243" t="s">
        <v>25</v>
      </c>
      <c r="F243">
        <v>97</v>
      </c>
      <c r="G243" t="s">
        <v>31</v>
      </c>
      <c r="H243" t="s">
        <v>22</v>
      </c>
      <c r="I243" t="s">
        <v>56</v>
      </c>
      <c r="J243" t="s">
        <v>36</v>
      </c>
      <c r="K243">
        <f t="shared" ca="1" si="4"/>
        <v>0.50083201012673817</v>
      </c>
    </row>
    <row r="244" spans="1:11" x14ac:dyDescent="0.25">
      <c r="A244">
        <v>3308</v>
      </c>
      <c r="B244">
        <v>18</v>
      </c>
      <c r="C244" t="s">
        <v>11</v>
      </c>
      <c r="D244" t="s">
        <v>53</v>
      </c>
      <c r="E244" t="s">
        <v>20</v>
      </c>
      <c r="F244">
        <v>36</v>
      </c>
      <c r="G244" t="s">
        <v>14</v>
      </c>
      <c r="H244" t="s">
        <v>29</v>
      </c>
      <c r="I244" t="s">
        <v>32</v>
      </c>
      <c r="J244" t="s">
        <v>30</v>
      </c>
      <c r="K244">
        <f t="shared" ca="1" si="4"/>
        <v>0.36267824800812987</v>
      </c>
    </row>
    <row r="245" spans="1:11" x14ac:dyDescent="0.25">
      <c r="A245">
        <v>2462</v>
      </c>
      <c r="B245">
        <v>28</v>
      </c>
      <c r="C245" t="s">
        <v>18</v>
      </c>
      <c r="D245" t="s">
        <v>53</v>
      </c>
      <c r="E245" t="s">
        <v>20</v>
      </c>
      <c r="F245">
        <v>86</v>
      </c>
      <c r="G245" t="s">
        <v>21</v>
      </c>
      <c r="H245" t="s">
        <v>26</v>
      </c>
      <c r="I245" t="s">
        <v>27</v>
      </c>
      <c r="J245" t="s">
        <v>17</v>
      </c>
      <c r="K245">
        <f t="shared" ca="1" si="4"/>
        <v>5.4692284007794134E-2</v>
      </c>
    </row>
    <row r="246" spans="1:11" x14ac:dyDescent="0.25">
      <c r="A246">
        <v>1145</v>
      </c>
      <c r="B246">
        <v>41</v>
      </c>
      <c r="C246" t="s">
        <v>18</v>
      </c>
      <c r="D246" t="s">
        <v>51</v>
      </c>
      <c r="E246" t="s">
        <v>25</v>
      </c>
      <c r="F246">
        <v>54</v>
      </c>
      <c r="G246" t="s">
        <v>44</v>
      </c>
      <c r="H246" t="s">
        <v>38</v>
      </c>
      <c r="I246" t="s">
        <v>16</v>
      </c>
      <c r="J246" t="s">
        <v>33</v>
      </c>
      <c r="K246">
        <f t="shared" ca="1" si="4"/>
        <v>0.99412413317707482</v>
      </c>
    </row>
    <row r="247" spans="1:11" x14ac:dyDescent="0.25">
      <c r="A247">
        <v>2818</v>
      </c>
      <c r="B247">
        <v>25</v>
      </c>
      <c r="C247" t="s">
        <v>11</v>
      </c>
      <c r="D247" t="s">
        <v>47</v>
      </c>
      <c r="E247" t="s">
        <v>20</v>
      </c>
      <c r="F247">
        <v>65</v>
      </c>
      <c r="G247" t="s">
        <v>14</v>
      </c>
      <c r="H247" t="s">
        <v>41</v>
      </c>
      <c r="I247" t="s">
        <v>56</v>
      </c>
      <c r="J247" t="s">
        <v>17</v>
      </c>
      <c r="K247">
        <f t="shared" ca="1" si="4"/>
        <v>0.74595335132605289</v>
      </c>
    </row>
    <row r="248" spans="1:11" x14ac:dyDescent="0.25">
      <c r="A248">
        <v>1068</v>
      </c>
      <c r="B248">
        <v>18</v>
      </c>
      <c r="C248" t="s">
        <v>18</v>
      </c>
      <c r="D248" t="s">
        <v>50</v>
      </c>
      <c r="E248" t="s">
        <v>25</v>
      </c>
      <c r="F248">
        <v>43</v>
      </c>
      <c r="G248" t="s">
        <v>21</v>
      </c>
      <c r="H248" t="s">
        <v>38</v>
      </c>
      <c r="I248" t="s">
        <v>45</v>
      </c>
      <c r="J248" t="s">
        <v>36</v>
      </c>
      <c r="K248">
        <f t="shared" ca="1" si="4"/>
        <v>0.65232020962882398</v>
      </c>
    </row>
    <row r="249" spans="1:11" x14ac:dyDescent="0.25">
      <c r="A249">
        <v>1772</v>
      </c>
      <c r="B249">
        <v>46</v>
      </c>
      <c r="C249" t="s">
        <v>18</v>
      </c>
      <c r="D249" t="s">
        <v>28</v>
      </c>
      <c r="E249" t="s">
        <v>25</v>
      </c>
      <c r="F249">
        <v>82</v>
      </c>
      <c r="G249" t="s">
        <v>44</v>
      </c>
      <c r="H249" t="s">
        <v>29</v>
      </c>
      <c r="I249" t="s">
        <v>27</v>
      </c>
      <c r="J249" t="s">
        <v>42</v>
      </c>
      <c r="K249">
        <f t="shared" ca="1" si="4"/>
        <v>0.97367362150963288</v>
      </c>
    </row>
    <row r="250" spans="1:11" x14ac:dyDescent="0.25">
      <c r="A250">
        <v>1013</v>
      </c>
      <c r="B250">
        <v>28</v>
      </c>
      <c r="C250" t="s">
        <v>18</v>
      </c>
      <c r="D250" t="s">
        <v>55</v>
      </c>
      <c r="E250" t="s">
        <v>13</v>
      </c>
      <c r="F250">
        <v>37</v>
      </c>
      <c r="G250" t="s">
        <v>21</v>
      </c>
      <c r="H250" t="s">
        <v>22</v>
      </c>
      <c r="I250" t="s">
        <v>27</v>
      </c>
      <c r="J250" t="s">
        <v>42</v>
      </c>
      <c r="K250">
        <f t="shared" ca="1" si="4"/>
        <v>0.75117238233064443</v>
      </c>
    </row>
    <row r="251" spans="1:11" x14ac:dyDescent="0.25">
      <c r="A251">
        <v>2382</v>
      </c>
      <c r="B251">
        <v>62</v>
      </c>
      <c r="C251" t="s">
        <v>18</v>
      </c>
      <c r="D251" t="s">
        <v>55</v>
      </c>
      <c r="E251" t="s">
        <v>13</v>
      </c>
      <c r="F251">
        <v>23</v>
      </c>
      <c r="G251" t="s">
        <v>21</v>
      </c>
      <c r="H251" t="s">
        <v>15</v>
      </c>
      <c r="I251" t="s">
        <v>45</v>
      </c>
      <c r="J251" t="s">
        <v>42</v>
      </c>
      <c r="K251">
        <f t="shared" ca="1" si="4"/>
        <v>0.16503804843178249</v>
      </c>
    </row>
    <row r="252" spans="1:11" x14ac:dyDescent="0.25">
      <c r="A252">
        <v>1879</v>
      </c>
      <c r="B252">
        <v>34</v>
      </c>
      <c r="C252" t="s">
        <v>18</v>
      </c>
      <c r="D252" t="s">
        <v>54</v>
      </c>
      <c r="E252" t="s">
        <v>25</v>
      </c>
      <c r="F252">
        <v>29</v>
      </c>
      <c r="G252" t="s">
        <v>21</v>
      </c>
      <c r="H252" t="s">
        <v>29</v>
      </c>
      <c r="I252" t="s">
        <v>27</v>
      </c>
      <c r="J252" t="s">
        <v>30</v>
      </c>
      <c r="K252">
        <f t="shared" ca="1" si="4"/>
        <v>2.3714376382955149E-2</v>
      </c>
    </row>
    <row r="253" spans="1:11" x14ac:dyDescent="0.25">
      <c r="A253">
        <v>2051</v>
      </c>
      <c r="B253">
        <v>35</v>
      </c>
      <c r="C253" t="s">
        <v>18</v>
      </c>
      <c r="D253" t="s">
        <v>43</v>
      </c>
      <c r="E253" t="s">
        <v>20</v>
      </c>
      <c r="F253">
        <v>96</v>
      </c>
      <c r="G253" t="s">
        <v>21</v>
      </c>
      <c r="H253" t="s">
        <v>29</v>
      </c>
      <c r="I253" t="s">
        <v>35</v>
      </c>
      <c r="J253" t="s">
        <v>42</v>
      </c>
      <c r="K253">
        <f t="shared" ca="1" si="4"/>
        <v>0.76353053411089999</v>
      </c>
    </row>
    <row r="254" spans="1:11" x14ac:dyDescent="0.25">
      <c r="A254">
        <v>1180</v>
      </c>
      <c r="B254">
        <v>20</v>
      </c>
      <c r="C254" t="s">
        <v>18</v>
      </c>
      <c r="D254" t="s">
        <v>46</v>
      </c>
      <c r="E254" t="s">
        <v>25</v>
      </c>
      <c r="F254">
        <v>33</v>
      </c>
      <c r="G254" t="s">
        <v>21</v>
      </c>
      <c r="H254" t="s">
        <v>15</v>
      </c>
      <c r="I254" t="s">
        <v>16</v>
      </c>
      <c r="J254" t="s">
        <v>42</v>
      </c>
      <c r="K254">
        <f t="shared" ca="1" si="4"/>
        <v>8.6236111581199704E-2</v>
      </c>
    </row>
    <row r="255" spans="1:11" x14ac:dyDescent="0.25">
      <c r="A255">
        <v>2540</v>
      </c>
      <c r="B255">
        <v>33</v>
      </c>
      <c r="C255" t="s">
        <v>18</v>
      </c>
      <c r="D255" t="s">
        <v>55</v>
      </c>
      <c r="E255" t="s">
        <v>13</v>
      </c>
      <c r="F255">
        <v>73</v>
      </c>
      <c r="G255" t="s">
        <v>44</v>
      </c>
      <c r="H255" t="s">
        <v>26</v>
      </c>
      <c r="I255" t="s">
        <v>32</v>
      </c>
      <c r="J255" t="s">
        <v>23</v>
      </c>
      <c r="K255">
        <f t="shared" ca="1" si="4"/>
        <v>0.97286156533483104</v>
      </c>
    </row>
    <row r="256" spans="1:11" x14ac:dyDescent="0.25">
      <c r="A256">
        <v>1763</v>
      </c>
      <c r="B256">
        <v>36</v>
      </c>
      <c r="C256" t="s">
        <v>18</v>
      </c>
      <c r="D256" t="s">
        <v>55</v>
      </c>
      <c r="E256" t="s">
        <v>13</v>
      </c>
      <c r="F256">
        <v>42</v>
      </c>
      <c r="G256" t="s">
        <v>21</v>
      </c>
      <c r="H256" t="s">
        <v>22</v>
      </c>
      <c r="I256" t="s">
        <v>16</v>
      </c>
      <c r="J256" t="s">
        <v>33</v>
      </c>
      <c r="K256">
        <f t="shared" ca="1" si="4"/>
        <v>0.35047842056174383</v>
      </c>
    </row>
    <row r="257" spans="1:11" x14ac:dyDescent="0.25">
      <c r="A257">
        <v>2004</v>
      </c>
      <c r="B257">
        <v>68</v>
      </c>
      <c r="C257" t="s">
        <v>18</v>
      </c>
      <c r="D257" t="s">
        <v>12</v>
      </c>
      <c r="E257" t="s">
        <v>13</v>
      </c>
      <c r="F257">
        <v>72</v>
      </c>
      <c r="G257" t="s">
        <v>31</v>
      </c>
      <c r="H257" t="s">
        <v>22</v>
      </c>
      <c r="I257" t="s">
        <v>32</v>
      </c>
      <c r="J257" t="s">
        <v>36</v>
      </c>
      <c r="K257">
        <f t="shared" ca="1" si="4"/>
        <v>0.82726609190677647</v>
      </c>
    </row>
    <row r="258" spans="1:11" x14ac:dyDescent="0.25">
      <c r="A258">
        <v>420</v>
      </c>
      <c r="B258">
        <v>53</v>
      </c>
      <c r="C258" t="s">
        <v>18</v>
      </c>
      <c r="D258" t="s">
        <v>60</v>
      </c>
      <c r="E258" t="s">
        <v>25</v>
      </c>
      <c r="F258">
        <v>91</v>
      </c>
      <c r="G258" t="s">
        <v>14</v>
      </c>
      <c r="H258" t="s">
        <v>15</v>
      </c>
      <c r="I258" t="s">
        <v>27</v>
      </c>
      <c r="J258" t="s">
        <v>39</v>
      </c>
      <c r="K258">
        <f t="shared" ca="1" si="4"/>
        <v>0.22174570276461603</v>
      </c>
    </row>
    <row r="259" spans="1:11" x14ac:dyDescent="0.25">
      <c r="A259">
        <v>3039</v>
      </c>
      <c r="B259">
        <v>56</v>
      </c>
      <c r="C259" t="s">
        <v>11</v>
      </c>
      <c r="D259" t="s">
        <v>52</v>
      </c>
      <c r="E259" t="s">
        <v>20</v>
      </c>
      <c r="F259">
        <v>39</v>
      </c>
      <c r="G259" t="s">
        <v>21</v>
      </c>
      <c r="H259" t="s">
        <v>15</v>
      </c>
      <c r="I259" t="s">
        <v>35</v>
      </c>
      <c r="J259" t="s">
        <v>42</v>
      </c>
      <c r="K259">
        <f t="shared" ca="1" si="4"/>
        <v>0.80980259079595651</v>
      </c>
    </row>
    <row r="260" spans="1:11" x14ac:dyDescent="0.25">
      <c r="A260">
        <v>2133</v>
      </c>
      <c r="B260">
        <v>25</v>
      </c>
      <c r="C260" t="s">
        <v>18</v>
      </c>
      <c r="D260" t="s">
        <v>59</v>
      </c>
      <c r="E260" t="s">
        <v>25</v>
      </c>
      <c r="F260">
        <v>87</v>
      </c>
      <c r="G260" t="s">
        <v>44</v>
      </c>
      <c r="H260" t="s">
        <v>38</v>
      </c>
      <c r="I260" t="s">
        <v>35</v>
      </c>
      <c r="J260" t="s">
        <v>17</v>
      </c>
      <c r="K260">
        <f t="shared" ca="1" si="4"/>
        <v>0.1085547327397095</v>
      </c>
    </row>
    <row r="261" spans="1:11" x14ac:dyDescent="0.25">
      <c r="A261">
        <v>1299</v>
      </c>
      <c r="B261">
        <v>29</v>
      </c>
      <c r="C261" t="s">
        <v>18</v>
      </c>
      <c r="D261" t="s">
        <v>48</v>
      </c>
      <c r="E261" t="s">
        <v>25</v>
      </c>
      <c r="F261">
        <v>81</v>
      </c>
      <c r="G261" t="s">
        <v>21</v>
      </c>
      <c r="H261" t="s">
        <v>15</v>
      </c>
      <c r="I261" t="s">
        <v>16</v>
      </c>
      <c r="J261" t="s">
        <v>33</v>
      </c>
      <c r="K261">
        <f t="shared" ca="1" si="4"/>
        <v>0.45787752730576925</v>
      </c>
    </row>
    <row r="262" spans="1:11" x14ac:dyDescent="0.25">
      <c r="A262">
        <v>1726</v>
      </c>
      <c r="B262">
        <v>45</v>
      </c>
      <c r="C262" t="s">
        <v>18</v>
      </c>
      <c r="D262" t="s">
        <v>40</v>
      </c>
      <c r="E262" t="s">
        <v>20</v>
      </c>
      <c r="F262">
        <v>33</v>
      </c>
      <c r="G262" t="s">
        <v>31</v>
      </c>
      <c r="H262" t="s">
        <v>26</v>
      </c>
      <c r="I262" t="s">
        <v>56</v>
      </c>
      <c r="J262" t="s">
        <v>36</v>
      </c>
      <c r="K262">
        <f t="shared" ca="1" si="4"/>
        <v>3.7727142756541765E-2</v>
      </c>
    </row>
    <row r="263" spans="1:11" x14ac:dyDescent="0.25">
      <c r="A263">
        <v>2123</v>
      </c>
      <c r="B263">
        <v>32</v>
      </c>
      <c r="C263" t="s">
        <v>18</v>
      </c>
      <c r="D263" t="s">
        <v>62</v>
      </c>
      <c r="E263" t="s">
        <v>63</v>
      </c>
      <c r="F263">
        <v>36</v>
      </c>
      <c r="G263" t="s">
        <v>44</v>
      </c>
      <c r="H263" t="s">
        <v>22</v>
      </c>
      <c r="I263" t="s">
        <v>35</v>
      </c>
      <c r="J263" t="s">
        <v>17</v>
      </c>
      <c r="K263">
        <f t="shared" ca="1" si="4"/>
        <v>0.48833476235480444</v>
      </c>
    </row>
    <row r="264" spans="1:11" x14ac:dyDescent="0.25">
      <c r="A264">
        <v>84</v>
      </c>
      <c r="B264">
        <v>36</v>
      </c>
      <c r="C264" t="s">
        <v>18</v>
      </c>
      <c r="D264" t="s">
        <v>50</v>
      </c>
      <c r="E264" t="s">
        <v>25</v>
      </c>
      <c r="F264">
        <v>40</v>
      </c>
      <c r="G264" t="s">
        <v>21</v>
      </c>
      <c r="H264" t="s">
        <v>41</v>
      </c>
      <c r="I264" t="s">
        <v>16</v>
      </c>
      <c r="J264" t="s">
        <v>17</v>
      </c>
      <c r="K264">
        <f t="shared" ca="1" si="4"/>
        <v>0.46116851521938329</v>
      </c>
    </row>
    <row r="265" spans="1:11" x14ac:dyDescent="0.25">
      <c r="A265">
        <v>1225</v>
      </c>
      <c r="B265">
        <v>62</v>
      </c>
      <c r="C265" t="s">
        <v>18</v>
      </c>
      <c r="D265" t="s">
        <v>60</v>
      </c>
      <c r="E265" t="s">
        <v>25</v>
      </c>
      <c r="F265">
        <v>50</v>
      </c>
      <c r="G265" t="s">
        <v>21</v>
      </c>
      <c r="H265" t="s">
        <v>29</v>
      </c>
      <c r="I265" t="s">
        <v>56</v>
      </c>
      <c r="J265" t="s">
        <v>17</v>
      </c>
      <c r="K265">
        <f t="shared" ca="1" si="4"/>
        <v>1.6516796537373035E-2</v>
      </c>
    </row>
    <row r="266" spans="1:11" x14ac:dyDescent="0.25">
      <c r="A266">
        <v>2299</v>
      </c>
      <c r="B266">
        <v>40</v>
      </c>
      <c r="C266" t="s">
        <v>18</v>
      </c>
      <c r="D266" t="s">
        <v>57</v>
      </c>
      <c r="E266" t="s">
        <v>20</v>
      </c>
      <c r="F266">
        <v>87</v>
      </c>
      <c r="G266" t="s">
        <v>31</v>
      </c>
      <c r="H266" t="s">
        <v>38</v>
      </c>
      <c r="I266" t="s">
        <v>32</v>
      </c>
      <c r="J266" t="s">
        <v>39</v>
      </c>
      <c r="K266">
        <f t="shared" ca="1" si="4"/>
        <v>0.70667627270745581</v>
      </c>
    </row>
    <row r="267" spans="1:11" x14ac:dyDescent="0.25">
      <c r="A267">
        <v>3721</v>
      </c>
      <c r="B267">
        <v>21</v>
      </c>
      <c r="C267" t="s">
        <v>11</v>
      </c>
      <c r="D267" t="s">
        <v>43</v>
      </c>
      <c r="E267" t="s">
        <v>20</v>
      </c>
      <c r="F267">
        <v>56</v>
      </c>
      <c r="G267" t="s">
        <v>44</v>
      </c>
      <c r="H267" t="s">
        <v>15</v>
      </c>
      <c r="I267" t="s">
        <v>27</v>
      </c>
      <c r="J267" t="s">
        <v>36</v>
      </c>
      <c r="K267">
        <f t="shared" ca="1" si="4"/>
        <v>0.877224031342832</v>
      </c>
    </row>
    <row r="268" spans="1:11" x14ac:dyDescent="0.25">
      <c r="A268">
        <v>3341</v>
      </c>
      <c r="B268">
        <v>42</v>
      </c>
      <c r="C268" t="s">
        <v>11</v>
      </c>
      <c r="D268" t="s">
        <v>46</v>
      </c>
      <c r="E268" t="s">
        <v>25</v>
      </c>
      <c r="F268">
        <v>36</v>
      </c>
      <c r="G268" t="s">
        <v>44</v>
      </c>
      <c r="H268" t="s">
        <v>15</v>
      </c>
      <c r="I268" t="s">
        <v>27</v>
      </c>
      <c r="J268" t="s">
        <v>33</v>
      </c>
      <c r="K268">
        <f t="shared" ref="K268:K331" ca="1" si="5">RAND()</f>
        <v>5.4354624253963868E-3</v>
      </c>
    </row>
    <row r="269" spans="1:11" x14ac:dyDescent="0.25">
      <c r="A269">
        <v>3187</v>
      </c>
      <c r="B269">
        <v>38</v>
      </c>
      <c r="C269" t="s">
        <v>11</v>
      </c>
      <c r="D269" t="s">
        <v>52</v>
      </c>
      <c r="E269" t="s">
        <v>20</v>
      </c>
      <c r="F269">
        <v>93</v>
      </c>
      <c r="G269" t="s">
        <v>14</v>
      </c>
      <c r="H269" t="s">
        <v>29</v>
      </c>
      <c r="I269" t="s">
        <v>56</v>
      </c>
      <c r="J269" t="s">
        <v>42</v>
      </c>
      <c r="K269">
        <f t="shared" ca="1" si="5"/>
        <v>0.3542043158932312</v>
      </c>
    </row>
    <row r="270" spans="1:11" x14ac:dyDescent="0.25">
      <c r="A270">
        <v>3120</v>
      </c>
      <c r="B270">
        <v>63</v>
      </c>
      <c r="C270" t="s">
        <v>11</v>
      </c>
      <c r="D270" t="s">
        <v>55</v>
      </c>
      <c r="E270" t="s">
        <v>13</v>
      </c>
      <c r="F270">
        <v>79</v>
      </c>
      <c r="G270" t="s">
        <v>14</v>
      </c>
      <c r="H270" t="s">
        <v>38</v>
      </c>
      <c r="I270" t="s">
        <v>27</v>
      </c>
      <c r="J270" t="s">
        <v>39</v>
      </c>
      <c r="K270">
        <f t="shared" ca="1" si="5"/>
        <v>0.54284591741866228</v>
      </c>
    </row>
    <row r="271" spans="1:11" x14ac:dyDescent="0.25">
      <c r="A271">
        <v>1251</v>
      </c>
      <c r="B271">
        <v>52</v>
      </c>
      <c r="C271" t="s">
        <v>18</v>
      </c>
      <c r="D271" t="s">
        <v>51</v>
      </c>
      <c r="E271" t="s">
        <v>25</v>
      </c>
      <c r="F271">
        <v>26</v>
      </c>
      <c r="G271" t="s">
        <v>14</v>
      </c>
      <c r="H271" t="s">
        <v>15</v>
      </c>
      <c r="I271" t="s">
        <v>32</v>
      </c>
      <c r="J271" t="s">
        <v>30</v>
      </c>
      <c r="K271">
        <f t="shared" ca="1" si="5"/>
        <v>0.89073661509095525</v>
      </c>
    </row>
    <row r="272" spans="1:11" x14ac:dyDescent="0.25">
      <c r="A272">
        <v>2157</v>
      </c>
      <c r="B272">
        <v>38</v>
      </c>
      <c r="C272" t="s">
        <v>18</v>
      </c>
      <c r="D272" t="s">
        <v>59</v>
      </c>
      <c r="E272" t="s">
        <v>25</v>
      </c>
      <c r="F272">
        <v>83</v>
      </c>
      <c r="G272" t="s">
        <v>14</v>
      </c>
      <c r="H272" t="s">
        <v>26</v>
      </c>
      <c r="I272" t="s">
        <v>35</v>
      </c>
      <c r="J272" t="s">
        <v>23</v>
      </c>
      <c r="K272">
        <f t="shared" ca="1" si="5"/>
        <v>0.1626242859028143</v>
      </c>
    </row>
    <row r="273" spans="1:11" x14ac:dyDescent="0.25">
      <c r="A273">
        <v>2049</v>
      </c>
      <c r="B273">
        <v>45</v>
      </c>
      <c r="C273" t="s">
        <v>18</v>
      </c>
      <c r="D273" t="s">
        <v>12</v>
      </c>
      <c r="E273" t="s">
        <v>13</v>
      </c>
      <c r="F273">
        <v>64</v>
      </c>
      <c r="G273" t="s">
        <v>14</v>
      </c>
      <c r="H273" t="s">
        <v>22</v>
      </c>
      <c r="I273" t="s">
        <v>16</v>
      </c>
      <c r="J273" t="s">
        <v>36</v>
      </c>
      <c r="K273">
        <f t="shared" ca="1" si="5"/>
        <v>0.53949900308435939</v>
      </c>
    </row>
    <row r="274" spans="1:11" x14ac:dyDescent="0.25">
      <c r="A274">
        <v>513</v>
      </c>
      <c r="B274">
        <v>19</v>
      </c>
      <c r="C274" t="s">
        <v>18</v>
      </c>
      <c r="D274" t="s">
        <v>19</v>
      </c>
      <c r="E274" t="s">
        <v>20</v>
      </c>
      <c r="F274">
        <v>49</v>
      </c>
      <c r="G274" t="s">
        <v>14</v>
      </c>
      <c r="H274" t="s">
        <v>26</v>
      </c>
      <c r="I274" t="s">
        <v>16</v>
      </c>
      <c r="J274" t="s">
        <v>30</v>
      </c>
      <c r="K274">
        <f t="shared" ca="1" si="5"/>
        <v>0.86137496829938065</v>
      </c>
    </row>
    <row r="275" spans="1:11" x14ac:dyDescent="0.25">
      <c r="A275">
        <v>1310</v>
      </c>
      <c r="B275">
        <v>32</v>
      </c>
      <c r="C275" t="s">
        <v>18</v>
      </c>
      <c r="D275" t="s">
        <v>61</v>
      </c>
      <c r="E275" t="s">
        <v>25</v>
      </c>
      <c r="F275">
        <v>21</v>
      </c>
      <c r="G275" t="s">
        <v>21</v>
      </c>
      <c r="H275" t="s">
        <v>29</v>
      </c>
      <c r="I275" t="s">
        <v>32</v>
      </c>
      <c r="J275" t="s">
        <v>36</v>
      </c>
      <c r="K275">
        <f t="shared" ca="1" si="5"/>
        <v>0.61120133989151937</v>
      </c>
    </row>
    <row r="276" spans="1:11" x14ac:dyDescent="0.25">
      <c r="A276">
        <v>1249</v>
      </c>
      <c r="B276">
        <v>62</v>
      </c>
      <c r="C276" t="s">
        <v>18</v>
      </c>
      <c r="D276" t="s">
        <v>43</v>
      </c>
      <c r="E276" t="s">
        <v>20</v>
      </c>
      <c r="F276">
        <v>37</v>
      </c>
      <c r="G276" t="s">
        <v>14</v>
      </c>
      <c r="H276" t="s">
        <v>15</v>
      </c>
      <c r="I276" t="s">
        <v>27</v>
      </c>
      <c r="J276" t="s">
        <v>42</v>
      </c>
      <c r="K276">
        <f t="shared" ca="1" si="5"/>
        <v>0.11323935938916796</v>
      </c>
    </row>
    <row r="277" spans="1:11" x14ac:dyDescent="0.25">
      <c r="A277">
        <v>3269</v>
      </c>
      <c r="B277">
        <v>22</v>
      </c>
      <c r="C277" t="s">
        <v>11</v>
      </c>
      <c r="D277" t="s">
        <v>50</v>
      </c>
      <c r="E277" t="s">
        <v>25</v>
      </c>
      <c r="F277">
        <v>97</v>
      </c>
      <c r="G277" t="s">
        <v>44</v>
      </c>
      <c r="H277" t="s">
        <v>15</v>
      </c>
      <c r="I277" t="s">
        <v>16</v>
      </c>
      <c r="J277" t="s">
        <v>39</v>
      </c>
      <c r="K277">
        <f t="shared" ca="1" si="5"/>
        <v>0.860195564178865</v>
      </c>
    </row>
    <row r="278" spans="1:11" x14ac:dyDescent="0.25">
      <c r="A278">
        <v>2636</v>
      </c>
      <c r="B278">
        <v>59</v>
      </c>
      <c r="C278" t="s">
        <v>18</v>
      </c>
      <c r="D278" t="s">
        <v>34</v>
      </c>
      <c r="E278" t="s">
        <v>25</v>
      </c>
      <c r="F278">
        <v>80</v>
      </c>
      <c r="G278" t="s">
        <v>31</v>
      </c>
      <c r="H278" t="s">
        <v>38</v>
      </c>
      <c r="I278" t="s">
        <v>45</v>
      </c>
      <c r="J278" t="s">
        <v>33</v>
      </c>
      <c r="K278">
        <f t="shared" ca="1" si="5"/>
        <v>0.26793721053538566</v>
      </c>
    </row>
    <row r="279" spans="1:11" x14ac:dyDescent="0.25">
      <c r="A279">
        <v>2969</v>
      </c>
      <c r="B279">
        <v>26</v>
      </c>
      <c r="C279" t="s">
        <v>11</v>
      </c>
      <c r="D279" t="s">
        <v>24</v>
      </c>
      <c r="E279" t="s">
        <v>25</v>
      </c>
      <c r="F279">
        <v>48</v>
      </c>
      <c r="G279" t="s">
        <v>44</v>
      </c>
      <c r="H279" t="s">
        <v>22</v>
      </c>
      <c r="I279" t="s">
        <v>32</v>
      </c>
      <c r="J279" t="s">
        <v>39</v>
      </c>
      <c r="K279">
        <f t="shared" ca="1" si="5"/>
        <v>0.61657974805036631</v>
      </c>
    </row>
    <row r="280" spans="1:11" x14ac:dyDescent="0.25">
      <c r="A280">
        <v>1467</v>
      </c>
      <c r="B280">
        <v>58</v>
      </c>
      <c r="C280" t="s">
        <v>18</v>
      </c>
      <c r="D280" t="s">
        <v>60</v>
      </c>
      <c r="E280" t="s">
        <v>25</v>
      </c>
      <c r="F280">
        <v>71</v>
      </c>
      <c r="G280" t="s">
        <v>21</v>
      </c>
      <c r="H280" t="s">
        <v>29</v>
      </c>
      <c r="I280" t="s">
        <v>45</v>
      </c>
      <c r="J280" t="s">
        <v>42</v>
      </c>
      <c r="K280">
        <f t="shared" ca="1" si="5"/>
        <v>0.59466053917016948</v>
      </c>
    </row>
    <row r="281" spans="1:11" x14ac:dyDescent="0.25">
      <c r="A281">
        <v>3807</v>
      </c>
      <c r="B281">
        <v>18</v>
      </c>
      <c r="C281" t="s">
        <v>11</v>
      </c>
      <c r="D281" t="s">
        <v>37</v>
      </c>
      <c r="E281" t="s">
        <v>13</v>
      </c>
      <c r="F281">
        <v>71</v>
      </c>
      <c r="G281" t="s">
        <v>31</v>
      </c>
      <c r="H281" t="s">
        <v>41</v>
      </c>
      <c r="I281" t="s">
        <v>45</v>
      </c>
      <c r="J281" t="s">
        <v>17</v>
      </c>
      <c r="K281">
        <f t="shared" ca="1" si="5"/>
        <v>0.70647680008735969</v>
      </c>
    </row>
    <row r="282" spans="1:11" x14ac:dyDescent="0.25">
      <c r="A282">
        <v>25</v>
      </c>
      <c r="B282">
        <v>18</v>
      </c>
      <c r="C282" t="s">
        <v>18</v>
      </c>
      <c r="D282" t="s">
        <v>62</v>
      </c>
      <c r="E282" t="s">
        <v>63</v>
      </c>
      <c r="F282">
        <v>22</v>
      </c>
      <c r="G282" t="s">
        <v>44</v>
      </c>
      <c r="H282" t="s">
        <v>29</v>
      </c>
      <c r="I282" t="s">
        <v>35</v>
      </c>
      <c r="J282" t="s">
        <v>17</v>
      </c>
      <c r="K282">
        <f t="shared" ca="1" si="5"/>
        <v>0.37466562743397036</v>
      </c>
    </row>
    <row r="283" spans="1:11" x14ac:dyDescent="0.25">
      <c r="A283">
        <v>3191</v>
      </c>
      <c r="B283">
        <v>41</v>
      </c>
      <c r="C283" t="s">
        <v>11</v>
      </c>
      <c r="D283" t="s">
        <v>51</v>
      </c>
      <c r="E283" t="s">
        <v>25</v>
      </c>
      <c r="F283">
        <v>78</v>
      </c>
      <c r="G283" t="s">
        <v>44</v>
      </c>
      <c r="H283" t="s">
        <v>15</v>
      </c>
      <c r="I283" t="s">
        <v>27</v>
      </c>
      <c r="J283" t="s">
        <v>33</v>
      </c>
      <c r="K283">
        <f t="shared" ca="1" si="5"/>
        <v>0.48710251629629131</v>
      </c>
    </row>
    <row r="284" spans="1:11" x14ac:dyDescent="0.25">
      <c r="A284">
        <v>1579</v>
      </c>
      <c r="B284">
        <v>62</v>
      </c>
      <c r="C284" t="s">
        <v>18</v>
      </c>
      <c r="D284" t="s">
        <v>48</v>
      </c>
      <c r="E284" t="s">
        <v>25</v>
      </c>
      <c r="F284">
        <v>97</v>
      </c>
      <c r="G284" t="s">
        <v>14</v>
      </c>
      <c r="H284" t="s">
        <v>38</v>
      </c>
      <c r="I284" t="s">
        <v>45</v>
      </c>
      <c r="J284" t="s">
        <v>36</v>
      </c>
      <c r="K284">
        <f t="shared" ca="1" si="5"/>
        <v>0.64499508439941311</v>
      </c>
    </row>
    <row r="285" spans="1:11" x14ac:dyDescent="0.25">
      <c r="A285">
        <v>2751</v>
      </c>
      <c r="B285">
        <v>51</v>
      </c>
      <c r="C285" t="s">
        <v>11</v>
      </c>
      <c r="D285" t="s">
        <v>55</v>
      </c>
      <c r="E285" t="s">
        <v>13</v>
      </c>
      <c r="F285">
        <v>66</v>
      </c>
      <c r="G285" t="s">
        <v>31</v>
      </c>
      <c r="H285" t="s">
        <v>38</v>
      </c>
      <c r="I285" t="s">
        <v>45</v>
      </c>
      <c r="J285" t="s">
        <v>39</v>
      </c>
      <c r="K285">
        <f t="shared" ca="1" si="5"/>
        <v>0.15943518544409707</v>
      </c>
    </row>
    <row r="286" spans="1:11" x14ac:dyDescent="0.25">
      <c r="A286">
        <v>3053</v>
      </c>
      <c r="B286">
        <v>48</v>
      </c>
      <c r="C286" t="s">
        <v>11</v>
      </c>
      <c r="D286" t="s">
        <v>49</v>
      </c>
      <c r="E286" t="s">
        <v>13</v>
      </c>
      <c r="F286">
        <v>38</v>
      </c>
      <c r="G286" t="s">
        <v>31</v>
      </c>
      <c r="H286" t="s">
        <v>29</v>
      </c>
      <c r="I286" t="s">
        <v>16</v>
      </c>
      <c r="J286" t="s">
        <v>33</v>
      </c>
      <c r="K286">
        <f t="shared" ca="1" si="5"/>
        <v>0.88207202105769733</v>
      </c>
    </row>
    <row r="287" spans="1:11" x14ac:dyDescent="0.25">
      <c r="A287">
        <v>3306</v>
      </c>
      <c r="B287">
        <v>34</v>
      </c>
      <c r="C287" t="s">
        <v>11</v>
      </c>
      <c r="D287" t="s">
        <v>34</v>
      </c>
      <c r="E287" t="s">
        <v>25</v>
      </c>
      <c r="F287">
        <v>41</v>
      </c>
      <c r="G287" t="s">
        <v>21</v>
      </c>
      <c r="H287" t="s">
        <v>41</v>
      </c>
      <c r="I287" t="s">
        <v>45</v>
      </c>
      <c r="J287" t="s">
        <v>23</v>
      </c>
      <c r="K287">
        <f t="shared" ca="1" si="5"/>
        <v>0.84415973881186379</v>
      </c>
    </row>
    <row r="288" spans="1:11" x14ac:dyDescent="0.25">
      <c r="A288">
        <v>996</v>
      </c>
      <c r="B288">
        <v>44</v>
      </c>
      <c r="C288" t="s">
        <v>18</v>
      </c>
      <c r="D288" t="s">
        <v>52</v>
      </c>
      <c r="E288" t="s">
        <v>20</v>
      </c>
      <c r="F288">
        <v>80</v>
      </c>
      <c r="G288" t="s">
        <v>31</v>
      </c>
      <c r="H288" t="s">
        <v>38</v>
      </c>
      <c r="I288" t="s">
        <v>56</v>
      </c>
      <c r="J288" t="s">
        <v>17</v>
      </c>
      <c r="K288">
        <f t="shared" ca="1" si="5"/>
        <v>3.9021420957577879E-3</v>
      </c>
    </row>
    <row r="289" spans="1:11" x14ac:dyDescent="0.25">
      <c r="A289">
        <v>475</v>
      </c>
      <c r="B289">
        <v>62</v>
      </c>
      <c r="C289" t="s">
        <v>18</v>
      </c>
      <c r="D289" t="s">
        <v>24</v>
      </c>
      <c r="E289" t="s">
        <v>25</v>
      </c>
      <c r="F289">
        <v>76</v>
      </c>
      <c r="G289" t="s">
        <v>21</v>
      </c>
      <c r="H289" t="s">
        <v>38</v>
      </c>
      <c r="I289" t="s">
        <v>32</v>
      </c>
      <c r="J289" t="s">
        <v>36</v>
      </c>
      <c r="K289">
        <f t="shared" ca="1" si="5"/>
        <v>0.28017084020029892</v>
      </c>
    </row>
    <row r="290" spans="1:11" x14ac:dyDescent="0.25">
      <c r="A290">
        <v>1154</v>
      </c>
      <c r="B290">
        <v>27</v>
      </c>
      <c r="C290" t="s">
        <v>18</v>
      </c>
      <c r="D290" t="s">
        <v>28</v>
      </c>
      <c r="E290" t="s">
        <v>25</v>
      </c>
      <c r="F290">
        <v>41</v>
      </c>
      <c r="G290" t="s">
        <v>21</v>
      </c>
      <c r="H290" t="s">
        <v>15</v>
      </c>
      <c r="I290" t="s">
        <v>16</v>
      </c>
      <c r="J290" t="s">
        <v>36</v>
      </c>
      <c r="K290">
        <f t="shared" ca="1" si="5"/>
        <v>0.80274710555126139</v>
      </c>
    </row>
    <row r="291" spans="1:11" x14ac:dyDescent="0.25">
      <c r="A291">
        <v>3422</v>
      </c>
      <c r="B291">
        <v>57</v>
      </c>
      <c r="C291" t="s">
        <v>11</v>
      </c>
      <c r="D291" t="s">
        <v>49</v>
      </c>
      <c r="E291" t="s">
        <v>13</v>
      </c>
      <c r="F291">
        <v>30</v>
      </c>
      <c r="G291" t="s">
        <v>21</v>
      </c>
      <c r="H291" t="s">
        <v>15</v>
      </c>
      <c r="I291" t="s">
        <v>45</v>
      </c>
      <c r="J291" t="s">
        <v>17</v>
      </c>
      <c r="K291">
        <f t="shared" ca="1" si="5"/>
        <v>6.9618843872154335E-2</v>
      </c>
    </row>
    <row r="292" spans="1:11" x14ac:dyDescent="0.25">
      <c r="A292">
        <v>2105</v>
      </c>
      <c r="B292">
        <v>53</v>
      </c>
      <c r="C292" t="s">
        <v>18</v>
      </c>
      <c r="D292" t="s">
        <v>49</v>
      </c>
      <c r="E292" t="s">
        <v>13</v>
      </c>
      <c r="F292">
        <v>88</v>
      </c>
      <c r="G292" t="s">
        <v>31</v>
      </c>
      <c r="H292" t="s">
        <v>15</v>
      </c>
      <c r="I292" t="s">
        <v>56</v>
      </c>
      <c r="J292" t="s">
        <v>17</v>
      </c>
      <c r="K292">
        <f t="shared" ca="1" si="5"/>
        <v>0.79271966378062109</v>
      </c>
    </row>
    <row r="293" spans="1:11" x14ac:dyDescent="0.25">
      <c r="A293">
        <v>2248</v>
      </c>
      <c r="B293">
        <v>34</v>
      </c>
      <c r="C293" t="s">
        <v>18</v>
      </c>
      <c r="D293" t="s">
        <v>52</v>
      </c>
      <c r="E293" t="s">
        <v>20</v>
      </c>
      <c r="F293">
        <v>37</v>
      </c>
      <c r="G293" t="s">
        <v>21</v>
      </c>
      <c r="H293" t="s">
        <v>26</v>
      </c>
      <c r="I293" t="s">
        <v>56</v>
      </c>
      <c r="J293" t="s">
        <v>42</v>
      </c>
      <c r="K293">
        <f t="shared" ca="1" si="5"/>
        <v>0.76785827393703032</v>
      </c>
    </row>
    <row r="294" spans="1:11" x14ac:dyDescent="0.25">
      <c r="A294">
        <v>2524</v>
      </c>
      <c r="B294">
        <v>43</v>
      </c>
      <c r="C294" t="s">
        <v>18</v>
      </c>
      <c r="D294" t="s">
        <v>57</v>
      </c>
      <c r="E294" t="s">
        <v>20</v>
      </c>
      <c r="F294">
        <v>24</v>
      </c>
      <c r="G294" t="s">
        <v>31</v>
      </c>
      <c r="H294" t="s">
        <v>22</v>
      </c>
      <c r="I294" t="s">
        <v>16</v>
      </c>
      <c r="J294" t="s">
        <v>42</v>
      </c>
      <c r="K294">
        <f t="shared" ca="1" si="5"/>
        <v>0.77180449097319581</v>
      </c>
    </row>
    <row r="295" spans="1:11" x14ac:dyDescent="0.25">
      <c r="A295">
        <v>2741</v>
      </c>
      <c r="B295">
        <v>19</v>
      </c>
      <c r="C295" t="s">
        <v>11</v>
      </c>
      <c r="D295" t="s">
        <v>40</v>
      </c>
      <c r="E295" t="s">
        <v>20</v>
      </c>
      <c r="F295">
        <v>70</v>
      </c>
      <c r="G295" t="s">
        <v>21</v>
      </c>
      <c r="H295" t="s">
        <v>15</v>
      </c>
      <c r="I295" t="s">
        <v>16</v>
      </c>
      <c r="J295" t="s">
        <v>33</v>
      </c>
      <c r="K295">
        <f t="shared" ca="1" si="5"/>
        <v>0.23366159786411</v>
      </c>
    </row>
    <row r="296" spans="1:11" x14ac:dyDescent="0.25">
      <c r="A296">
        <v>1654</v>
      </c>
      <c r="B296">
        <v>31</v>
      </c>
      <c r="C296" t="s">
        <v>18</v>
      </c>
      <c r="D296" t="s">
        <v>58</v>
      </c>
      <c r="E296" t="s">
        <v>20</v>
      </c>
      <c r="F296">
        <v>93</v>
      </c>
      <c r="G296" t="s">
        <v>14</v>
      </c>
      <c r="H296" t="s">
        <v>38</v>
      </c>
      <c r="I296" t="s">
        <v>35</v>
      </c>
      <c r="J296" t="s">
        <v>23</v>
      </c>
      <c r="K296">
        <f t="shared" ca="1" si="5"/>
        <v>0.20868752736660534</v>
      </c>
    </row>
    <row r="297" spans="1:11" x14ac:dyDescent="0.25">
      <c r="A297">
        <v>1158</v>
      </c>
      <c r="B297">
        <v>37</v>
      </c>
      <c r="C297" t="s">
        <v>18</v>
      </c>
      <c r="D297" t="s">
        <v>58</v>
      </c>
      <c r="E297" t="s">
        <v>20</v>
      </c>
      <c r="F297">
        <v>66</v>
      </c>
      <c r="G297" t="s">
        <v>44</v>
      </c>
      <c r="H297" t="s">
        <v>41</v>
      </c>
      <c r="I297" t="s">
        <v>32</v>
      </c>
      <c r="J297" t="s">
        <v>36</v>
      </c>
      <c r="K297">
        <f t="shared" ca="1" si="5"/>
        <v>0.3734340451487449</v>
      </c>
    </row>
    <row r="298" spans="1:11" x14ac:dyDescent="0.25">
      <c r="A298">
        <v>3015</v>
      </c>
      <c r="B298">
        <v>24</v>
      </c>
      <c r="C298" t="s">
        <v>11</v>
      </c>
      <c r="D298" t="s">
        <v>46</v>
      </c>
      <c r="E298" t="s">
        <v>25</v>
      </c>
      <c r="F298">
        <v>65</v>
      </c>
      <c r="G298" t="s">
        <v>31</v>
      </c>
      <c r="H298" t="s">
        <v>22</v>
      </c>
      <c r="I298" t="s">
        <v>45</v>
      </c>
      <c r="J298" t="s">
        <v>39</v>
      </c>
      <c r="K298">
        <f t="shared" ca="1" si="5"/>
        <v>0.1883136162935537</v>
      </c>
    </row>
    <row r="299" spans="1:11" x14ac:dyDescent="0.25">
      <c r="A299">
        <v>320</v>
      </c>
      <c r="B299">
        <v>47</v>
      </c>
      <c r="C299" t="s">
        <v>18</v>
      </c>
      <c r="D299" t="s">
        <v>60</v>
      </c>
      <c r="E299" t="s">
        <v>25</v>
      </c>
      <c r="F299">
        <v>74</v>
      </c>
      <c r="G299" t="s">
        <v>31</v>
      </c>
      <c r="H299" t="s">
        <v>41</v>
      </c>
      <c r="I299" t="s">
        <v>32</v>
      </c>
      <c r="J299" t="s">
        <v>39</v>
      </c>
      <c r="K299">
        <f t="shared" ca="1" si="5"/>
        <v>0.51079679557765445</v>
      </c>
    </row>
    <row r="300" spans="1:11" x14ac:dyDescent="0.25">
      <c r="A300">
        <v>355</v>
      </c>
      <c r="B300">
        <v>58</v>
      </c>
      <c r="C300" t="s">
        <v>18</v>
      </c>
      <c r="D300" t="s">
        <v>52</v>
      </c>
      <c r="E300" t="s">
        <v>20</v>
      </c>
      <c r="F300">
        <v>76</v>
      </c>
      <c r="G300" t="s">
        <v>44</v>
      </c>
      <c r="H300" t="s">
        <v>15</v>
      </c>
      <c r="I300" t="s">
        <v>56</v>
      </c>
      <c r="J300" t="s">
        <v>17</v>
      </c>
      <c r="K300">
        <f t="shared" ca="1" si="5"/>
        <v>0.75738674297955078</v>
      </c>
    </row>
    <row r="301" spans="1:11" x14ac:dyDescent="0.25">
      <c r="A301">
        <v>904</v>
      </c>
      <c r="B301">
        <v>44</v>
      </c>
      <c r="C301" t="s">
        <v>18</v>
      </c>
      <c r="D301" t="s">
        <v>62</v>
      </c>
      <c r="E301" t="s">
        <v>63</v>
      </c>
      <c r="F301">
        <v>45</v>
      </c>
      <c r="G301" t="s">
        <v>14</v>
      </c>
      <c r="H301" t="s">
        <v>22</v>
      </c>
      <c r="I301" t="s">
        <v>45</v>
      </c>
      <c r="J301" t="s">
        <v>36</v>
      </c>
      <c r="K301">
        <f t="shared" ca="1" si="5"/>
        <v>0.15236155803524476</v>
      </c>
    </row>
    <row r="302" spans="1:11" x14ac:dyDescent="0.25">
      <c r="A302">
        <v>3293</v>
      </c>
      <c r="B302">
        <v>62</v>
      </c>
      <c r="C302" t="s">
        <v>11</v>
      </c>
      <c r="D302" t="s">
        <v>57</v>
      </c>
      <c r="E302" t="s">
        <v>20</v>
      </c>
      <c r="F302">
        <v>23</v>
      </c>
      <c r="G302" t="s">
        <v>31</v>
      </c>
      <c r="H302" t="s">
        <v>41</v>
      </c>
      <c r="I302" t="s">
        <v>16</v>
      </c>
      <c r="J302" t="s">
        <v>33</v>
      </c>
      <c r="K302">
        <f t="shared" ca="1" si="5"/>
        <v>0.89049475825552349</v>
      </c>
    </row>
    <row r="303" spans="1:11" x14ac:dyDescent="0.25">
      <c r="A303">
        <v>2279</v>
      </c>
      <c r="B303">
        <v>61</v>
      </c>
      <c r="C303" t="s">
        <v>18</v>
      </c>
      <c r="D303" t="s">
        <v>19</v>
      </c>
      <c r="E303" t="s">
        <v>20</v>
      </c>
      <c r="F303">
        <v>25</v>
      </c>
      <c r="G303" t="s">
        <v>44</v>
      </c>
      <c r="H303" t="s">
        <v>29</v>
      </c>
      <c r="I303" t="s">
        <v>32</v>
      </c>
      <c r="J303" t="s">
        <v>39</v>
      </c>
      <c r="K303">
        <f t="shared" ca="1" si="5"/>
        <v>0.2437957880781183</v>
      </c>
    </row>
    <row r="304" spans="1:11" x14ac:dyDescent="0.25">
      <c r="A304">
        <v>3557</v>
      </c>
      <c r="B304">
        <v>70</v>
      </c>
      <c r="C304" t="s">
        <v>11</v>
      </c>
      <c r="D304" t="s">
        <v>24</v>
      </c>
      <c r="E304" t="s">
        <v>25</v>
      </c>
      <c r="F304">
        <v>88</v>
      </c>
      <c r="G304" t="s">
        <v>44</v>
      </c>
      <c r="H304" t="s">
        <v>22</v>
      </c>
      <c r="I304" t="s">
        <v>32</v>
      </c>
      <c r="J304" t="s">
        <v>23</v>
      </c>
      <c r="K304">
        <f t="shared" ca="1" si="5"/>
        <v>0.95954686630575703</v>
      </c>
    </row>
    <row r="305" spans="1:11" x14ac:dyDescent="0.25">
      <c r="A305">
        <v>60</v>
      </c>
      <c r="B305">
        <v>63</v>
      </c>
      <c r="C305" t="s">
        <v>18</v>
      </c>
      <c r="D305" t="s">
        <v>58</v>
      </c>
      <c r="E305" t="s">
        <v>20</v>
      </c>
      <c r="F305">
        <v>79</v>
      </c>
      <c r="G305" t="s">
        <v>31</v>
      </c>
      <c r="H305" t="s">
        <v>41</v>
      </c>
      <c r="I305" t="s">
        <v>35</v>
      </c>
      <c r="J305" t="s">
        <v>17</v>
      </c>
      <c r="K305">
        <f t="shared" ca="1" si="5"/>
        <v>0.28552451313688221</v>
      </c>
    </row>
    <row r="306" spans="1:11" x14ac:dyDescent="0.25">
      <c r="A306">
        <v>2222</v>
      </c>
      <c r="B306">
        <v>25</v>
      </c>
      <c r="C306" t="s">
        <v>18</v>
      </c>
      <c r="D306" t="s">
        <v>60</v>
      </c>
      <c r="E306" t="s">
        <v>25</v>
      </c>
      <c r="F306">
        <v>88</v>
      </c>
      <c r="G306" t="s">
        <v>44</v>
      </c>
      <c r="H306" t="s">
        <v>15</v>
      </c>
      <c r="I306" t="s">
        <v>27</v>
      </c>
      <c r="J306" t="s">
        <v>42</v>
      </c>
      <c r="K306">
        <f t="shared" ca="1" si="5"/>
        <v>6.5936429308378952E-2</v>
      </c>
    </row>
    <row r="307" spans="1:11" x14ac:dyDescent="0.25">
      <c r="A307">
        <v>2195</v>
      </c>
      <c r="B307">
        <v>61</v>
      </c>
      <c r="C307" t="s">
        <v>18</v>
      </c>
      <c r="D307" t="s">
        <v>54</v>
      </c>
      <c r="E307" t="s">
        <v>25</v>
      </c>
      <c r="F307">
        <v>29</v>
      </c>
      <c r="G307" t="s">
        <v>21</v>
      </c>
      <c r="H307" t="s">
        <v>41</v>
      </c>
      <c r="I307" t="s">
        <v>16</v>
      </c>
      <c r="J307" t="s">
        <v>36</v>
      </c>
      <c r="K307">
        <f t="shared" ca="1" si="5"/>
        <v>0.72201056630377403</v>
      </c>
    </row>
    <row r="308" spans="1:11" x14ac:dyDescent="0.25">
      <c r="A308">
        <v>1999</v>
      </c>
      <c r="B308">
        <v>20</v>
      </c>
      <c r="C308" t="s">
        <v>18</v>
      </c>
      <c r="D308" t="s">
        <v>48</v>
      </c>
      <c r="E308" t="s">
        <v>25</v>
      </c>
      <c r="F308">
        <v>45</v>
      </c>
      <c r="G308" t="s">
        <v>44</v>
      </c>
      <c r="H308" t="s">
        <v>38</v>
      </c>
      <c r="I308" t="s">
        <v>32</v>
      </c>
      <c r="J308" t="s">
        <v>36</v>
      </c>
      <c r="K308">
        <f t="shared" ca="1" si="5"/>
        <v>9.2147706790656314E-2</v>
      </c>
    </row>
    <row r="309" spans="1:11" x14ac:dyDescent="0.25">
      <c r="A309">
        <v>1988</v>
      </c>
      <c r="B309">
        <v>69</v>
      </c>
      <c r="C309" t="s">
        <v>18</v>
      </c>
      <c r="D309" t="s">
        <v>58</v>
      </c>
      <c r="E309" t="s">
        <v>20</v>
      </c>
      <c r="F309">
        <v>23</v>
      </c>
      <c r="G309" t="s">
        <v>21</v>
      </c>
      <c r="H309" t="s">
        <v>22</v>
      </c>
      <c r="I309" t="s">
        <v>32</v>
      </c>
      <c r="J309" t="s">
        <v>36</v>
      </c>
      <c r="K309">
        <f t="shared" ca="1" si="5"/>
        <v>0.79625699032713726</v>
      </c>
    </row>
    <row r="310" spans="1:11" x14ac:dyDescent="0.25">
      <c r="A310">
        <v>665</v>
      </c>
      <c r="B310">
        <v>63</v>
      </c>
      <c r="C310" t="s">
        <v>18</v>
      </c>
      <c r="D310" t="s">
        <v>48</v>
      </c>
      <c r="E310" t="s">
        <v>25</v>
      </c>
      <c r="F310">
        <v>83</v>
      </c>
      <c r="G310" t="s">
        <v>14</v>
      </c>
      <c r="H310" t="s">
        <v>22</v>
      </c>
      <c r="I310" t="s">
        <v>45</v>
      </c>
      <c r="J310" t="s">
        <v>23</v>
      </c>
      <c r="K310">
        <f t="shared" ca="1" si="5"/>
        <v>0.81184794917974834</v>
      </c>
    </row>
    <row r="311" spans="1:11" x14ac:dyDescent="0.25">
      <c r="A311">
        <v>223</v>
      </c>
      <c r="B311">
        <v>47</v>
      </c>
      <c r="C311" t="s">
        <v>18</v>
      </c>
      <c r="D311" t="s">
        <v>19</v>
      </c>
      <c r="E311" t="s">
        <v>20</v>
      </c>
      <c r="F311">
        <v>94</v>
      </c>
      <c r="G311" t="s">
        <v>31</v>
      </c>
      <c r="H311" t="s">
        <v>38</v>
      </c>
      <c r="I311" t="s">
        <v>45</v>
      </c>
      <c r="J311" t="s">
        <v>33</v>
      </c>
      <c r="K311">
        <f t="shared" ca="1" si="5"/>
        <v>0.18906543347417848</v>
      </c>
    </row>
    <row r="312" spans="1:11" x14ac:dyDescent="0.25">
      <c r="A312">
        <v>1108</v>
      </c>
      <c r="B312">
        <v>69</v>
      </c>
      <c r="C312" t="s">
        <v>18</v>
      </c>
      <c r="D312" t="s">
        <v>12</v>
      </c>
      <c r="E312" t="s">
        <v>13</v>
      </c>
      <c r="F312">
        <v>62</v>
      </c>
      <c r="G312" t="s">
        <v>44</v>
      </c>
      <c r="H312" t="s">
        <v>29</v>
      </c>
      <c r="I312" t="s">
        <v>16</v>
      </c>
      <c r="J312" t="s">
        <v>17</v>
      </c>
      <c r="K312">
        <f t="shared" ca="1" si="5"/>
        <v>0.12576984048543693</v>
      </c>
    </row>
    <row r="313" spans="1:11" x14ac:dyDescent="0.25">
      <c r="A313">
        <v>1607</v>
      </c>
      <c r="B313">
        <v>55</v>
      </c>
      <c r="C313" t="s">
        <v>18</v>
      </c>
      <c r="D313" t="s">
        <v>46</v>
      </c>
      <c r="E313" t="s">
        <v>25</v>
      </c>
      <c r="F313">
        <v>21</v>
      </c>
      <c r="G313" t="s">
        <v>31</v>
      </c>
      <c r="H313" t="s">
        <v>41</v>
      </c>
      <c r="I313" t="s">
        <v>45</v>
      </c>
      <c r="J313" t="s">
        <v>33</v>
      </c>
      <c r="K313">
        <f t="shared" ca="1" si="5"/>
        <v>0.21837253737292983</v>
      </c>
    </row>
    <row r="314" spans="1:11" x14ac:dyDescent="0.25">
      <c r="A314">
        <v>2629</v>
      </c>
      <c r="B314">
        <v>25</v>
      </c>
      <c r="C314" t="s">
        <v>18</v>
      </c>
      <c r="D314" t="s">
        <v>34</v>
      </c>
      <c r="E314" t="s">
        <v>25</v>
      </c>
      <c r="F314">
        <v>51</v>
      </c>
      <c r="G314" t="s">
        <v>21</v>
      </c>
      <c r="H314" t="s">
        <v>26</v>
      </c>
      <c r="I314" t="s">
        <v>27</v>
      </c>
      <c r="J314" t="s">
        <v>23</v>
      </c>
      <c r="K314">
        <f t="shared" ca="1" si="5"/>
        <v>2.7547631147178953E-2</v>
      </c>
    </row>
    <row r="315" spans="1:11" x14ac:dyDescent="0.25">
      <c r="A315">
        <v>1025</v>
      </c>
      <c r="B315">
        <v>28</v>
      </c>
      <c r="C315" t="s">
        <v>18</v>
      </c>
      <c r="D315" t="s">
        <v>46</v>
      </c>
      <c r="E315" t="s">
        <v>25</v>
      </c>
      <c r="F315">
        <v>66</v>
      </c>
      <c r="G315" t="s">
        <v>21</v>
      </c>
      <c r="H315" t="s">
        <v>15</v>
      </c>
      <c r="I315" t="s">
        <v>56</v>
      </c>
      <c r="J315" t="s">
        <v>36</v>
      </c>
      <c r="K315">
        <f t="shared" ca="1" si="5"/>
        <v>0.36449248906501075</v>
      </c>
    </row>
    <row r="316" spans="1:11" x14ac:dyDescent="0.25">
      <c r="A316">
        <v>1034</v>
      </c>
      <c r="B316">
        <v>19</v>
      </c>
      <c r="C316" t="s">
        <v>18</v>
      </c>
      <c r="D316" t="s">
        <v>48</v>
      </c>
      <c r="E316" t="s">
        <v>25</v>
      </c>
      <c r="F316">
        <v>52</v>
      </c>
      <c r="G316" t="s">
        <v>31</v>
      </c>
      <c r="H316" t="s">
        <v>15</v>
      </c>
      <c r="I316" t="s">
        <v>16</v>
      </c>
      <c r="J316" t="s">
        <v>36</v>
      </c>
      <c r="K316">
        <f t="shared" ca="1" si="5"/>
        <v>0.41348339432312831</v>
      </c>
    </row>
    <row r="317" spans="1:11" x14ac:dyDescent="0.25">
      <c r="A317">
        <v>1785</v>
      </c>
      <c r="B317">
        <v>32</v>
      </c>
      <c r="C317" t="s">
        <v>18</v>
      </c>
      <c r="D317" t="s">
        <v>47</v>
      </c>
      <c r="E317" t="s">
        <v>20</v>
      </c>
      <c r="F317">
        <v>31</v>
      </c>
      <c r="G317" t="s">
        <v>21</v>
      </c>
      <c r="H317" t="s">
        <v>41</v>
      </c>
      <c r="I317" t="s">
        <v>35</v>
      </c>
      <c r="J317" t="s">
        <v>36</v>
      </c>
      <c r="K317">
        <f t="shared" ca="1" si="5"/>
        <v>0.95428220879777015</v>
      </c>
    </row>
    <row r="318" spans="1:11" x14ac:dyDescent="0.25">
      <c r="A318">
        <v>2627</v>
      </c>
      <c r="B318">
        <v>50</v>
      </c>
      <c r="C318" t="s">
        <v>18</v>
      </c>
      <c r="D318" t="s">
        <v>62</v>
      </c>
      <c r="E318" t="s">
        <v>63</v>
      </c>
      <c r="F318">
        <v>46</v>
      </c>
      <c r="G318" t="s">
        <v>44</v>
      </c>
      <c r="H318" t="s">
        <v>22</v>
      </c>
      <c r="I318" t="s">
        <v>27</v>
      </c>
      <c r="J318" t="s">
        <v>39</v>
      </c>
      <c r="K318">
        <f t="shared" ca="1" si="5"/>
        <v>0.9906374823154972</v>
      </c>
    </row>
    <row r="319" spans="1:11" x14ac:dyDescent="0.25">
      <c r="A319">
        <v>2730</v>
      </c>
      <c r="B319">
        <v>31</v>
      </c>
      <c r="C319" t="s">
        <v>11</v>
      </c>
      <c r="D319" t="s">
        <v>19</v>
      </c>
      <c r="E319" t="s">
        <v>20</v>
      </c>
      <c r="F319">
        <v>71</v>
      </c>
      <c r="G319" t="s">
        <v>21</v>
      </c>
      <c r="H319" t="s">
        <v>15</v>
      </c>
      <c r="I319" t="s">
        <v>27</v>
      </c>
      <c r="J319" t="s">
        <v>30</v>
      </c>
      <c r="K319">
        <f t="shared" ca="1" si="5"/>
        <v>0.14785823057462244</v>
      </c>
    </row>
    <row r="320" spans="1:11" x14ac:dyDescent="0.25">
      <c r="A320">
        <v>3740</v>
      </c>
      <c r="B320">
        <v>38</v>
      </c>
      <c r="C320" t="s">
        <v>11</v>
      </c>
      <c r="D320" t="s">
        <v>40</v>
      </c>
      <c r="E320" t="s">
        <v>20</v>
      </c>
      <c r="F320">
        <v>31</v>
      </c>
      <c r="G320" t="s">
        <v>44</v>
      </c>
      <c r="H320" t="s">
        <v>15</v>
      </c>
      <c r="I320" t="s">
        <v>27</v>
      </c>
      <c r="J320" t="s">
        <v>17</v>
      </c>
      <c r="K320">
        <f t="shared" ca="1" si="5"/>
        <v>0.65140456969301597</v>
      </c>
    </row>
    <row r="321" spans="1:11" x14ac:dyDescent="0.25">
      <c r="A321">
        <v>1683</v>
      </c>
      <c r="B321">
        <v>65</v>
      </c>
      <c r="C321" t="s">
        <v>18</v>
      </c>
      <c r="D321" t="s">
        <v>54</v>
      </c>
      <c r="E321" t="s">
        <v>25</v>
      </c>
      <c r="F321">
        <v>97</v>
      </c>
      <c r="G321" t="s">
        <v>44</v>
      </c>
      <c r="H321" t="s">
        <v>38</v>
      </c>
      <c r="I321" t="s">
        <v>27</v>
      </c>
      <c r="J321" t="s">
        <v>23</v>
      </c>
      <c r="K321">
        <f t="shared" ca="1" si="5"/>
        <v>0.33608498477304338</v>
      </c>
    </row>
    <row r="322" spans="1:11" x14ac:dyDescent="0.25">
      <c r="A322">
        <v>828</v>
      </c>
      <c r="B322">
        <v>31</v>
      </c>
      <c r="C322" t="s">
        <v>18</v>
      </c>
      <c r="D322" t="s">
        <v>49</v>
      </c>
      <c r="E322" t="s">
        <v>13</v>
      </c>
      <c r="F322">
        <v>51</v>
      </c>
      <c r="G322" t="s">
        <v>44</v>
      </c>
      <c r="H322" t="s">
        <v>15</v>
      </c>
      <c r="I322" t="s">
        <v>16</v>
      </c>
      <c r="J322" t="s">
        <v>33</v>
      </c>
      <c r="K322">
        <f t="shared" ca="1" si="5"/>
        <v>0.54010389669784642</v>
      </c>
    </row>
    <row r="323" spans="1:11" x14ac:dyDescent="0.25">
      <c r="A323">
        <v>879</v>
      </c>
      <c r="B323">
        <v>23</v>
      </c>
      <c r="C323" t="s">
        <v>18</v>
      </c>
      <c r="D323" t="s">
        <v>40</v>
      </c>
      <c r="E323" t="s">
        <v>20</v>
      </c>
      <c r="F323">
        <v>89</v>
      </c>
      <c r="G323" t="s">
        <v>21</v>
      </c>
      <c r="H323" t="s">
        <v>22</v>
      </c>
      <c r="I323" t="s">
        <v>35</v>
      </c>
      <c r="J323" t="s">
        <v>17</v>
      </c>
      <c r="K323">
        <f t="shared" ca="1" si="5"/>
        <v>0.59706878371222183</v>
      </c>
    </row>
    <row r="324" spans="1:11" x14ac:dyDescent="0.25">
      <c r="A324">
        <v>2316</v>
      </c>
      <c r="B324">
        <v>69</v>
      </c>
      <c r="C324" t="s">
        <v>18</v>
      </c>
      <c r="D324" t="s">
        <v>54</v>
      </c>
      <c r="E324" t="s">
        <v>25</v>
      </c>
      <c r="F324">
        <v>79</v>
      </c>
      <c r="G324" t="s">
        <v>14</v>
      </c>
      <c r="H324" t="s">
        <v>38</v>
      </c>
      <c r="I324" t="s">
        <v>35</v>
      </c>
      <c r="J324" t="s">
        <v>36</v>
      </c>
      <c r="K324">
        <f t="shared" ca="1" si="5"/>
        <v>0.49022177504168496</v>
      </c>
    </row>
    <row r="325" spans="1:11" x14ac:dyDescent="0.25">
      <c r="A325">
        <v>3860</v>
      </c>
      <c r="B325">
        <v>65</v>
      </c>
      <c r="C325" t="s">
        <v>11</v>
      </c>
      <c r="D325" t="s">
        <v>60</v>
      </c>
      <c r="E325" t="s">
        <v>25</v>
      </c>
      <c r="F325">
        <v>88</v>
      </c>
      <c r="G325" t="s">
        <v>44</v>
      </c>
      <c r="H325" t="s">
        <v>38</v>
      </c>
      <c r="I325" t="s">
        <v>16</v>
      </c>
      <c r="J325" t="s">
        <v>23</v>
      </c>
      <c r="K325">
        <f t="shared" ca="1" si="5"/>
        <v>0.52005616228930351</v>
      </c>
    </row>
    <row r="326" spans="1:11" x14ac:dyDescent="0.25">
      <c r="A326">
        <v>1415</v>
      </c>
      <c r="B326">
        <v>29</v>
      </c>
      <c r="C326" t="s">
        <v>18</v>
      </c>
      <c r="D326" t="s">
        <v>54</v>
      </c>
      <c r="E326" t="s">
        <v>25</v>
      </c>
      <c r="F326">
        <v>51</v>
      </c>
      <c r="G326" t="s">
        <v>21</v>
      </c>
      <c r="H326" t="s">
        <v>29</v>
      </c>
      <c r="I326" t="s">
        <v>27</v>
      </c>
      <c r="J326" t="s">
        <v>23</v>
      </c>
      <c r="K326">
        <f t="shared" ca="1" si="5"/>
        <v>0.74861756998422224</v>
      </c>
    </row>
    <row r="327" spans="1:11" x14ac:dyDescent="0.25">
      <c r="A327">
        <v>2223</v>
      </c>
      <c r="B327">
        <v>32</v>
      </c>
      <c r="C327" t="s">
        <v>18</v>
      </c>
      <c r="D327" t="s">
        <v>48</v>
      </c>
      <c r="E327" t="s">
        <v>25</v>
      </c>
      <c r="F327">
        <v>66</v>
      </c>
      <c r="G327" t="s">
        <v>21</v>
      </c>
      <c r="H327" t="s">
        <v>29</v>
      </c>
      <c r="I327" t="s">
        <v>27</v>
      </c>
      <c r="J327" t="s">
        <v>17</v>
      </c>
      <c r="K327">
        <f t="shared" ca="1" si="5"/>
        <v>0.4758214421309388</v>
      </c>
    </row>
    <row r="328" spans="1:11" x14ac:dyDescent="0.25">
      <c r="A328">
        <v>3283</v>
      </c>
      <c r="B328">
        <v>24</v>
      </c>
      <c r="C328" t="s">
        <v>11</v>
      </c>
      <c r="D328" t="s">
        <v>46</v>
      </c>
      <c r="E328" t="s">
        <v>25</v>
      </c>
      <c r="F328">
        <v>94</v>
      </c>
      <c r="G328" t="s">
        <v>44</v>
      </c>
      <c r="H328" t="s">
        <v>26</v>
      </c>
      <c r="I328" t="s">
        <v>27</v>
      </c>
      <c r="J328" t="s">
        <v>30</v>
      </c>
      <c r="K328">
        <f t="shared" ca="1" si="5"/>
        <v>0.79194197306467773</v>
      </c>
    </row>
    <row r="329" spans="1:11" x14ac:dyDescent="0.25">
      <c r="A329">
        <v>1732</v>
      </c>
      <c r="B329">
        <v>21</v>
      </c>
      <c r="C329" t="s">
        <v>18</v>
      </c>
      <c r="D329" t="s">
        <v>47</v>
      </c>
      <c r="E329" t="s">
        <v>20</v>
      </c>
      <c r="F329">
        <v>87</v>
      </c>
      <c r="G329" t="s">
        <v>44</v>
      </c>
      <c r="H329" t="s">
        <v>26</v>
      </c>
      <c r="I329" t="s">
        <v>32</v>
      </c>
      <c r="J329" t="s">
        <v>30</v>
      </c>
      <c r="K329">
        <f t="shared" ca="1" si="5"/>
        <v>0.56669504667051485</v>
      </c>
    </row>
    <row r="330" spans="1:11" x14ac:dyDescent="0.25">
      <c r="A330">
        <v>2216</v>
      </c>
      <c r="B330">
        <v>25</v>
      </c>
      <c r="C330" t="s">
        <v>18</v>
      </c>
      <c r="D330" t="s">
        <v>55</v>
      </c>
      <c r="E330" t="s">
        <v>13</v>
      </c>
      <c r="F330">
        <v>96</v>
      </c>
      <c r="G330" t="s">
        <v>14</v>
      </c>
      <c r="H330" t="s">
        <v>22</v>
      </c>
      <c r="I330" t="s">
        <v>27</v>
      </c>
      <c r="J330" t="s">
        <v>33</v>
      </c>
      <c r="K330">
        <f t="shared" ca="1" si="5"/>
        <v>0.96856989392903015</v>
      </c>
    </row>
    <row r="331" spans="1:11" x14ac:dyDescent="0.25">
      <c r="A331">
        <v>722</v>
      </c>
      <c r="B331">
        <v>43</v>
      </c>
      <c r="C331" t="s">
        <v>18</v>
      </c>
      <c r="D331" t="s">
        <v>61</v>
      </c>
      <c r="E331" t="s">
        <v>25</v>
      </c>
      <c r="F331">
        <v>57</v>
      </c>
      <c r="G331" t="s">
        <v>21</v>
      </c>
      <c r="H331" t="s">
        <v>26</v>
      </c>
      <c r="I331" t="s">
        <v>35</v>
      </c>
      <c r="J331" t="s">
        <v>39</v>
      </c>
      <c r="K331">
        <f t="shared" ca="1" si="5"/>
        <v>0.67889875760369922</v>
      </c>
    </row>
    <row r="332" spans="1:11" x14ac:dyDescent="0.25">
      <c r="A332">
        <v>762</v>
      </c>
      <c r="B332">
        <v>57</v>
      </c>
      <c r="C332" t="s">
        <v>18</v>
      </c>
      <c r="D332" t="s">
        <v>52</v>
      </c>
      <c r="E332" t="s">
        <v>20</v>
      </c>
      <c r="F332">
        <v>91</v>
      </c>
      <c r="G332" t="s">
        <v>44</v>
      </c>
      <c r="H332" t="s">
        <v>22</v>
      </c>
      <c r="I332" t="s">
        <v>16</v>
      </c>
      <c r="J332" t="s">
        <v>17</v>
      </c>
      <c r="K332">
        <f t="shared" ref="K332:K395" ca="1" si="6">RAND()</f>
        <v>0.84173729239486261</v>
      </c>
    </row>
    <row r="333" spans="1:11" x14ac:dyDescent="0.25">
      <c r="A333">
        <v>2383</v>
      </c>
      <c r="B333">
        <v>39</v>
      </c>
      <c r="C333" t="s">
        <v>18</v>
      </c>
      <c r="D333" t="s">
        <v>24</v>
      </c>
      <c r="E333" t="s">
        <v>25</v>
      </c>
      <c r="F333">
        <v>60</v>
      </c>
      <c r="G333" t="s">
        <v>31</v>
      </c>
      <c r="H333" t="s">
        <v>22</v>
      </c>
      <c r="I333" t="s">
        <v>35</v>
      </c>
      <c r="J333" t="s">
        <v>17</v>
      </c>
      <c r="K333">
        <f t="shared" ca="1" si="6"/>
        <v>0.27948386753810639</v>
      </c>
    </row>
    <row r="334" spans="1:11" x14ac:dyDescent="0.25">
      <c r="A334">
        <v>1846</v>
      </c>
      <c r="B334">
        <v>51</v>
      </c>
      <c r="C334" t="s">
        <v>18</v>
      </c>
      <c r="D334" t="s">
        <v>55</v>
      </c>
      <c r="E334" t="s">
        <v>13</v>
      </c>
      <c r="F334">
        <v>78</v>
      </c>
      <c r="G334" t="s">
        <v>14</v>
      </c>
      <c r="H334" t="s">
        <v>38</v>
      </c>
      <c r="I334" t="s">
        <v>16</v>
      </c>
      <c r="J334" t="s">
        <v>36</v>
      </c>
      <c r="K334">
        <f t="shared" ca="1" si="6"/>
        <v>0.38116190229154412</v>
      </c>
    </row>
    <row r="335" spans="1:11" x14ac:dyDescent="0.25">
      <c r="A335">
        <v>1924</v>
      </c>
      <c r="B335">
        <v>64</v>
      </c>
      <c r="C335" t="s">
        <v>18</v>
      </c>
      <c r="D335" t="s">
        <v>55</v>
      </c>
      <c r="E335" t="s">
        <v>13</v>
      </c>
      <c r="F335">
        <v>36</v>
      </c>
      <c r="G335" t="s">
        <v>21</v>
      </c>
      <c r="H335" t="s">
        <v>41</v>
      </c>
      <c r="I335" t="s">
        <v>32</v>
      </c>
      <c r="J335" t="s">
        <v>42</v>
      </c>
      <c r="K335">
        <f t="shared" ca="1" si="6"/>
        <v>0.80477448199965529</v>
      </c>
    </row>
    <row r="336" spans="1:11" x14ac:dyDescent="0.25">
      <c r="A336">
        <v>362</v>
      </c>
      <c r="B336">
        <v>65</v>
      </c>
      <c r="C336" t="s">
        <v>18</v>
      </c>
      <c r="D336" t="s">
        <v>46</v>
      </c>
      <c r="E336" t="s">
        <v>25</v>
      </c>
      <c r="F336">
        <v>96</v>
      </c>
      <c r="G336" t="s">
        <v>31</v>
      </c>
      <c r="H336" t="s">
        <v>15</v>
      </c>
      <c r="I336" t="s">
        <v>32</v>
      </c>
      <c r="J336" t="s">
        <v>42</v>
      </c>
      <c r="K336">
        <f t="shared" ca="1" si="6"/>
        <v>0.60021936225148964</v>
      </c>
    </row>
    <row r="337" spans="1:11" x14ac:dyDescent="0.25">
      <c r="A337">
        <v>1779</v>
      </c>
      <c r="B337">
        <v>49</v>
      </c>
      <c r="C337" t="s">
        <v>18</v>
      </c>
      <c r="D337" t="s">
        <v>58</v>
      </c>
      <c r="E337" t="s">
        <v>20</v>
      </c>
      <c r="F337">
        <v>94</v>
      </c>
      <c r="G337" t="s">
        <v>14</v>
      </c>
      <c r="H337" t="s">
        <v>29</v>
      </c>
      <c r="I337" t="s">
        <v>35</v>
      </c>
      <c r="J337" t="s">
        <v>23</v>
      </c>
      <c r="K337">
        <f t="shared" ca="1" si="6"/>
        <v>0.68854422024794892</v>
      </c>
    </row>
    <row r="338" spans="1:11" x14ac:dyDescent="0.25">
      <c r="A338">
        <v>830</v>
      </c>
      <c r="B338">
        <v>42</v>
      </c>
      <c r="C338" t="s">
        <v>18</v>
      </c>
      <c r="D338" t="s">
        <v>54</v>
      </c>
      <c r="E338" t="s">
        <v>25</v>
      </c>
      <c r="F338">
        <v>57</v>
      </c>
      <c r="G338" t="s">
        <v>31</v>
      </c>
      <c r="H338" t="s">
        <v>38</v>
      </c>
      <c r="I338" t="s">
        <v>27</v>
      </c>
      <c r="J338" t="s">
        <v>33</v>
      </c>
      <c r="K338">
        <f t="shared" ca="1" si="6"/>
        <v>0.16304437906231306</v>
      </c>
    </row>
    <row r="339" spans="1:11" x14ac:dyDescent="0.25">
      <c r="A339">
        <v>396</v>
      </c>
      <c r="B339">
        <v>37</v>
      </c>
      <c r="C339" t="s">
        <v>18</v>
      </c>
      <c r="D339" t="s">
        <v>12</v>
      </c>
      <c r="E339" t="s">
        <v>13</v>
      </c>
      <c r="F339">
        <v>65</v>
      </c>
      <c r="G339" t="s">
        <v>14</v>
      </c>
      <c r="H339" t="s">
        <v>29</v>
      </c>
      <c r="I339" t="s">
        <v>45</v>
      </c>
      <c r="J339" t="s">
        <v>42</v>
      </c>
      <c r="K339">
        <f t="shared" ca="1" si="6"/>
        <v>0.92825291539449251</v>
      </c>
    </row>
    <row r="340" spans="1:11" x14ac:dyDescent="0.25">
      <c r="A340">
        <v>3465</v>
      </c>
      <c r="B340">
        <v>36</v>
      </c>
      <c r="C340" t="s">
        <v>11</v>
      </c>
      <c r="D340" t="s">
        <v>64</v>
      </c>
      <c r="E340" t="s">
        <v>63</v>
      </c>
      <c r="F340">
        <v>59</v>
      </c>
      <c r="G340" t="s">
        <v>14</v>
      </c>
      <c r="H340" t="s">
        <v>26</v>
      </c>
      <c r="I340" t="s">
        <v>45</v>
      </c>
      <c r="J340" t="s">
        <v>42</v>
      </c>
      <c r="K340">
        <f t="shared" ca="1" si="6"/>
        <v>0.13032459794851436</v>
      </c>
    </row>
    <row r="341" spans="1:11" x14ac:dyDescent="0.25">
      <c r="A341">
        <v>1079</v>
      </c>
      <c r="B341">
        <v>37</v>
      </c>
      <c r="C341" t="s">
        <v>18</v>
      </c>
      <c r="D341" t="s">
        <v>24</v>
      </c>
      <c r="E341" t="s">
        <v>25</v>
      </c>
      <c r="F341">
        <v>59</v>
      </c>
      <c r="G341" t="s">
        <v>44</v>
      </c>
      <c r="H341" t="s">
        <v>22</v>
      </c>
      <c r="I341" t="s">
        <v>27</v>
      </c>
      <c r="J341" t="s">
        <v>33</v>
      </c>
      <c r="K341">
        <f t="shared" ca="1" si="6"/>
        <v>0.42680179606943591</v>
      </c>
    </row>
    <row r="342" spans="1:11" x14ac:dyDescent="0.25">
      <c r="A342">
        <v>113</v>
      </c>
      <c r="B342">
        <v>37</v>
      </c>
      <c r="C342" t="s">
        <v>18</v>
      </c>
      <c r="D342" t="s">
        <v>19</v>
      </c>
      <c r="E342" t="s">
        <v>20</v>
      </c>
      <c r="F342">
        <v>65</v>
      </c>
      <c r="G342" t="s">
        <v>31</v>
      </c>
      <c r="H342" t="s">
        <v>15</v>
      </c>
      <c r="I342" t="s">
        <v>45</v>
      </c>
      <c r="J342" t="s">
        <v>23</v>
      </c>
      <c r="K342">
        <f t="shared" ca="1" si="6"/>
        <v>0.62800599628922371</v>
      </c>
    </row>
    <row r="343" spans="1:11" x14ac:dyDescent="0.25">
      <c r="A343">
        <v>3052</v>
      </c>
      <c r="B343">
        <v>44</v>
      </c>
      <c r="C343" t="s">
        <v>11</v>
      </c>
      <c r="D343" t="s">
        <v>40</v>
      </c>
      <c r="E343" t="s">
        <v>20</v>
      </c>
      <c r="F343">
        <v>64</v>
      </c>
      <c r="G343" t="s">
        <v>21</v>
      </c>
      <c r="H343" t="s">
        <v>22</v>
      </c>
      <c r="I343" t="s">
        <v>35</v>
      </c>
      <c r="J343" t="s">
        <v>39</v>
      </c>
      <c r="K343">
        <f t="shared" ca="1" si="6"/>
        <v>0.36068940098128477</v>
      </c>
    </row>
    <row r="344" spans="1:11" x14ac:dyDescent="0.25">
      <c r="A344">
        <v>3284</v>
      </c>
      <c r="B344">
        <v>47</v>
      </c>
      <c r="C344" t="s">
        <v>11</v>
      </c>
      <c r="D344" t="s">
        <v>62</v>
      </c>
      <c r="E344" t="s">
        <v>63</v>
      </c>
      <c r="F344">
        <v>24</v>
      </c>
      <c r="G344" t="s">
        <v>31</v>
      </c>
      <c r="H344" t="s">
        <v>22</v>
      </c>
      <c r="I344" t="s">
        <v>35</v>
      </c>
      <c r="J344" t="s">
        <v>39</v>
      </c>
      <c r="K344">
        <f t="shared" ca="1" si="6"/>
        <v>0.37928481451723417</v>
      </c>
    </row>
    <row r="345" spans="1:11" x14ac:dyDescent="0.25">
      <c r="A345">
        <v>308</v>
      </c>
      <c r="B345">
        <v>29</v>
      </c>
      <c r="C345" t="s">
        <v>18</v>
      </c>
      <c r="D345" t="s">
        <v>19</v>
      </c>
      <c r="E345" t="s">
        <v>20</v>
      </c>
      <c r="F345">
        <v>32</v>
      </c>
      <c r="G345" t="s">
        <v>14</v>
      </c>
      <c r="H345" t="s">
        <v>15</v>
      </c>
      <c r="I345" t="s">
        <v>27</v>
      </c>
      <c r="J345" t="s">
        <v>39</v>
      </c>
      <c r="K345">
        <f t="shared" ca="1" si="6"/>
        <v>0.51001465209224461</v>
      </c>
    </row>
    <row r="346" spans="1:11" x14ac:dyDescent="0.25">
      <c r="A346">
        <v>3857</v>
      </c>
      <c r="B346">
        <v>39</v>
      </c>
      <c r="C346" t="s">
        <v>11</v>
      </c>
      <c r="D346" t="s">
        <v>55</v>
      </c>
      <c r="E346" t="s">
        <v>13</v>
      </c>
      <c r="F346">
        <v>78</v>
      </c>
      <c r="G346" t="s">
        <v>21</v>
      </c>
      <c r="H346" t="s">
        <v>15</v>
      </c>
      <c r="I346" t="s">
        <v>35</v>
      </c>
      <c r="J346" t="s">
        <v>36</v>
      </c>
      <c r="K346">
        <f t="shared" ca="1" si="6"/>
        <v>5.5409312693513346E-2</v>
      </c>
    </row>
    <row r="347" spans="1:11" x14ac:dyDescent="0.25">
      <c r="A347">
        <v>280</v>
      </c>
      <c r="B347">
        <v>23</v>
      </c>
      <c r="C347" t="s">
        <v>18</v>
      </c>
      <c r="D347" t="s">
        <v>12</v>
      </c>
      <c r="E347" t="s">
        <v>13</v>
      </c>
      <c r="F347">
        <v>69</v>
      </c>
      <c r="G347" t="s">
        <v>21</v>
      </c>
      <c r="H347" t="s">
        <v>41</v>
      </c>
      <c r="I347" t="s">
        <v>16</v>
      </c>
      <c r="J347" t="s">
        <v>30</v>
      </c>
      <c r="K347">
        <f t="shared" ca="1" si="6"/>
        <v>0.33816567138273723</v>
      </c>
    </row>
    <row r="348" spans="1:11" x14ac:dyDescent="0.25">
      <c r="A348">
        <v>2484</v>
      </c>
      <c r="B348">
        <v>32</v>
      </c>
      <c r="C348" t="s">
        <v>18</v>
      </c>
      <c r="D348" t="s">
        <v>59</v>
      </c>
      <c r="E348" t="s">
        <v>25</v>
      </c>
      <c r="F348">
        <v>96</v>
      </c>
      <c r="G348" t="s">
        <v>44</v>
      </c>
      <c r="H348" t="s">
        <v>41</v>
      </c>
      <c r="I348" t="s">
        <v>35</v>
      </c>
      <c r="J348" t="s">
        <v>30</v>
      </c>
      <c r="K348">
        <f t="shared" ca="1" si="6"/>
        <v>0.57755398839950478</v>
      </c>
    </row>
    <row r="349" spans="1:11" x14ac:dyDescent="0.25">
      <c r="A349">
        <v>3585</v>
      </c>
      <c r="B349">
        <v>39</v>
      </c>
      <c r="C349" t="s">
        <v>11</v>
      </c>
      <c r="D349" t="s">
        <v>12</v>
      </c>
      <c r="E349" t="s">
        <v>13</v>
      </c>
      <c r="F349">
        <v>52</v>
      </c>
      <c r="G349" t="s">
        <v>44</v>
      </c>
      <c r="H349" t="s">
        <v>22</v>
      </c>
      <c r="I349" t="s">
        <v>35</v>
      </c>
      <c r="J349" t="s">
        <v>30</v>
      </c>
      <c r="K349">
        <f t="shared" ca="1" si="6"/>
        <v>0.52573435603928631</v>
      </c>
    </row>
    <row r="350" spans="1:11" x14ac:dyDescent="0.25">
      <c r="A350">
        <v>1166</v>
      </c>
      <c r="B350">
        <v>51</v>
      </c>
      <c r="C350" t="s">
        <v>18</v>
      </c>
      <c r="D350" t="s">
        <v>46</v>
      </c>
      <c r="E350" t="s">
        <v>25</v>
      </c>
      <c r="F350">
        <v>64</v>
      </c>
      <c r="G350" t="s">
        <v>14</v>
      </c>
      <c r="H350" t="s">
        <v>26</v>
      </c>
      <c r="I350" t="s">
        <v>56</v>
      </c>
      <c r="J350" t="s">
        <v>39</v>
      </c>
      <c r="K350">
        <f t="shared" ca="1" si="6"/>
        <v>0.25647425103591248</v>
      </c>
    </row>
    <row r="351" spans="1:11" x14ac:dyDescent="0.25">
      <c r="A351">
        <v>2930</v>
      </c>
      <c r="B351">
        <v>31</v>
      </c>
      <c r="C351" t="s">
        <v>11</v>
      </c>
      <c r="D351" t="s">
        <v>54</v>
      </c>
      <c r="E351" t="s">
        <v>25</v>
      </c>
      <c r="F351">
        <v>53</v>
      </c>
      <c r="G351" t="s">
        <v>14</v>
      </c>
      <c r="H351" t="s">
        <v>26</v>
      </c>
      <c r="I351" t="s">
        <v>56</v>
      </c>
      <c r="J351" t="s">
        <v>33</v>
      </c>
      <c r="K351">
        <f t="shared" ca="1" si="6"/>
        <v>0.6299060276687134</v>
      </c>
    </row>
    <row r="352" spans="1:11" x14ac:dyDescent="0.25">
      <c r="A352">
        <v>118</v>
      </c>
      <c r="B352">
        <v>50</v>
      </c>
      <c r="C352" t="s">
        <v>18</v>
      </c>
      <c r="D352" t="s">
        <v>55</v>
      </c>
      <c r="E352" t="s">
        <v>13</v>
      </c>
      <c r="F352">
        <v>32</v>
      </c>
      <c r="G352" t="s">
        <v>21</v>
      </c>
      <c r="H352" t="s">
        <v>22</v>
      </c>
      <c r="I352" t="s">
        <v>32</v>
      </c>
      <c r="J352" t="s">
        <v>33</v>
      </c>
      <c r="K352">
        <f t="shared" ca="1" si="6"/>
        <v>0.9764281415717796</v>
      </c>
    </row>
    <row r="353" spans="1:11" x14ac:dyDescent="0.25">
      <c r="A353">
        <v>2255</v>
      </c>
      <c r="B353">
        <v>24</v>
      </c>
      <c r="C353" t="s">
        <v>18</v>
      </c>
      <c r="D353" t="s">
        <v>58</v>
      </c>
      <c r="E353" t="s">
        <v>20</v>
      </c>
      <c r="F353">
        <v>79</v>
      </c>
      <c r="G353" t="s">
        <v>14</v>
      </c>
      <c r="H353" t="s">
        <v>29</v>
      </c>
      <c r="I353" t="s">
        <v>45</v>
      </c>
      <c r="J353" t="s">
        <v>39</v>
      </c>
      <c r="K353">
        <f t="shared" ca="1" si="6"/>
        <v>0.55767332863956387</v>
      </c>
    </row>
    <row r="354" spans="1:11" x14ac:dyDescent="0.25">
      <c r="A354">
        <v>813</v>
      </c>
      <c r="B354">
        <v>64</v>
      </c>
      <c r="C354" t="s">
        <v>18</v>
      </c>
      <c r="D354" t="s">
        <v>37</v>
      </c>
      <c r="E354" t="s">
        <v>13</v>
      </c>
      <c r="F354">
        <v>56</v>
      </c>
      <c r="G354" t="s">
        <v>21</v>
      </c>
      <c r="H354" t="s">
        <v>41</v>
      </c>
      <c r="I354" t="s">
        <v>27</v>
      </c>
      <c r="J354" t="s">
        <v>17</v>
      </c>
      <c r="K354">
        <f t="shared" ca="1" si="6"/>
        <v>0.4031155595502639</v>
      </c>
    </row>
    <row r="355" spans="1:11" x14ac:dyDescent="0.25">
      <c r="A355">
        <v>1245</v>
      </c>
      <c r="B355">
        <v>70</v>
      </c>
      <c r="C355" t="s">
        <v>18</v>
      </c>
      <c r="D355" t="s">
        <v>54</v>
      </c>
      <c r="E355" t="s">
        <v>25</v>
      </c>
      <c r="F355">
        <v>76</v>
      </c>
      <c r="G355" t="s">
        <v>21</v>
      </c>
      <c r="H355" t="s">
        <v>38</v>
      </c>
      <c r="I355" t="s">
        <v>32</v>
      </c>
      <c r="J355" t="s">
        <v>30</v>
      </c>
      <c r="K355">
        <f t="shared" ca="1" si="6"/>
        <v>0.42080332197462766</v>
      </c>
    </row>
    <row r="356" spans="1:11" x14ac:dyDescent="0.25">
      <c r="A356">
        <v>2953</v>
      </c>
      <c r="B356">
        <v>50</v>
      </c>
      <c r="C356" t="s">
        <v>11</v>
      </c>
      <c r="D356" t="s">
        <v>58</v>
      </c>
      <c r="E356" t="s">
        <v>20</v>
      </c>
      <c r="F356">
        <v>24</v>
      </c>
      <c r="G356" t="s">
        <v>31</v>
      </c>
      <c r="H356" t="s">
        <v>26</v>
      </c>
      <c r="I356" t="s">
        <v>35</v>
      </c>
      <c r="J356" t="s">
        <v>30</v>
      </c>
      <c r="K356">
        <f t="shared" ca="1" si="6"/>
        <v>7.5824055703865745E-2</v>
      </c>
    </row>
    <row r="357" spans="1:11" x14ac:dyDescent="0.25">
      <c r="A357">
        <v>1860</v>
      </c>
      <c r="B357">
        <v>54</v>
      </c>
      <c r="C357" t="s">
        <v>18</v>
      </c>
      <c r="D357" t="s">
        <v>58</v>
      </c>
      <c r="E357" t="s">
        <v>20</v>
      </c>
      <c r="F357">
        <v>26</v>
      </c>
      <c r="G357" t="s">
        <v>21</v>
      </c>
      <c r="H357" t="s">
        <v>29</v>
      </c>
      <c r="I357" t="s">
        <v>35</v>
      </c>
      <c r="J357" t="s">
        <v>33</v>
      </c>
      <c r="K357">
        <f t="shared" ca="1" si="6"/>
        <v>0.5181323412031662</v>
      </c>
    </row>
    <row r="358" spans="1:11" x14ac:dyDescent="0.25">
      <c r="A358">
        <v>1007</v>
      </c>
      <c r="B358">
        <v>21</v>
      </c>
      <c r="C358" t="s">
        <v>18</v>
      </c>
      <c r="D358" t="s">
        <v>48</v>
      </c>
      <c r="E358" t="s">
        <v>25</v>
      </c>
      <c r="F358">
        <v>83</v>
      </c>
      <c r="G358" t="s">
        <v>21</v>
      </c>
      <c r="H358" t="s">
        <v>26</v>
      </c>
      <c r="I358" t="s">
        <v>56</v>
      </c>
      <c r="J358" t="s">
        <v>36</v>
      </c>
      <c r="K358">
        <f t="shared" ca="1" si="6"/>
        <v>0.37397550781027411</v>
      </c>
    </row>
    <row r="359" spans="1:11" x14ac:dyDescent="0.25">
      <c r="A359">
        <v>3333</v>
      </c>
      <c r="B359">
        <v>27</v>
      </c>
      <c r="C359" t="s">
        <v>11</v>
      </c>
      <c r="D359" t="s">
        <v>46</v>
      </c>
      <c r="E359" t="s">
        <v>25</v>
      </c>
      <c r="F359">
        <v>23</v>
      </c>
      <c r="G359" t="s">
        <v>21</v>
      </c>
      <c r="H359" t="s">
        <v>38</v>
      </c>
      <c r="I359" t="s">
        <v>45</v>
      </c>
      <c r="J359" t="s">
        <v>23</v>
      </c>
      <c r="K359">
        <f t="shared" ca="1" si="6"/>
        <v>0.4726008021593201</v>
      </c>
    </row>
    <row r="360" spans="1:11" x14ac:dyDescent="0.25">
      <c r="A360">
        <v>2615</v>
      </c>
      <c r="B360">
        <v>18</v>
      </c>
      <c r="C360" t="s">
        <v>18</v>
      </c>
      <c r="D360" t="s">
        <v>62</v>
      </c>
      <c r="E360" t="s">
        <v>63</v>
      </c>
      <c r="F360">
        <v>65</v>
      </c>
      <c r="G360" t="s">
        <v>31</v>
      </c>
      <c r="H360" t="s">
        <v>22</v>
      </c>
      <c r="I360" t="s">
        <v>16</v>
      </c>
      <c r="J360" t="s">
        <v>33</v>
      </c>
      <c r="K360">
        <f t="shared" ca="1" si="6"/>
        <v>0.37243064374577384</v>
      </c>
    </row>
    <row r="361" spans="1:11" x14ac:dyDescent="0.25">
      <c r="A361">
        <v>3635</v>
      </c>
      <c r="B361">
        <v>59</v>
      </c>
      <c r="C361" t="s">
        <v>11</v>
      </c>
      <c r="D361" t="s">
        <v>54</v>
      </c>
      <c r="E361" t="s">
        <v>25</v>
      </c>
      <c r="F361">
        <v>22</v>
      </c>
      <c r="G361" t="s">
        <v>14</v>
      </c>
      <c r="H361" t="s">
        <v>41</v>
      </c>
      <c r="I361" t="s">
        <v>45</v>
      </c>
      <c r="J361" t="s">
        <v>42</v>
      </c>
      <c r="K361">
        <f t="shared" ca="1" si="6"/>
        <v>0.17003538034656318</v>
      </c>
    </row>
    <row r="362" spans="1:11" x14ac:dyDescent="0.25">
      <c r="A362">
        <v>1311</v>
      </c>
      <c r="B362">
        <v>43</v>
      </c>
      <c r="C362" t="s">
        <v>18</v>
      </c>
      <c r="D362" t="s">
        <v>34</v>
      </c>
      <c r="E362" t="s">
        <v>25</v>
      </c>
      <c r="F362">
        <v>59</v>
      </c>
      <c r="G362" t="s">
        <v>14</v>
      </c>
      <c r="H362" t="s">
        <v>29</v>
      </c>
      <c r="I362" t="s">
        <v>27</v>
      </c>
      <c r="J362" t="s">
        <v>39</v>
      </c>
      <c r="K362">
        <f t="shared" ca="1" si="6"/>
        <v>0.96247203102282952</v>
      </c>
    </row>
    <row r="363" spans="1:11" x14ac:dyDescent="0.25">
      <c r="A363">
        <v>2702</v>
      </c>
      <c r="B363">
        <v>49</v>
      </c>
      <c r="C363" t="s">
        <v>11</v>
      </c>
      <c r="D363" t="s">
        <v>24</v>
      </c>
      <c r="E363" t="s">
        <v>25</v>
      </c>
      <c r="F363">
        <v>30</v>
      </c>
      <c r="G363" t="s">
        <v>21</v>
      </c>
      <c r="H363" t="s">
        <v>29</v>
      </c>
      <c r="I363" t="s">
        <v>16</v>
      </c>
      <c r="J363" t="s">
        <v>33</v>
      </c>
      <c r="K363">
        <f t="shared" ca="1" si="6"/>
        <v>0.71470735190231061</v>
      </c>
    </row>
    <row r="364" spans="1:11" x14ac:dyDescent="0.25">
      <c r="A364">
        <v>1033</v>
      </c>
      <c r="B364">
        <v>55</v>
      </c>
      <c r="C364" t="s">
        <v>18</v>
      </c>
      <c r="D364" t="s">
        <v>37</v>
      </c>
      <c r="E364" t="s">
        <v>13</v>
      </c>
      <c r="F364">
        <v>36</v>
      </c>
      <c r="G364" t="s">
        <v>44</v>
      </c>
      <c r="H364" t="s">
        <v>15</v>
      </c>
      <c r="I364" t="s">
        <v>27</v>
      </c>
      <c r="J364" t="s">
        <v>36</v>
      </c>
      <c r="K364">
        <f t="shared" ca="1" si="6"/>
        <v>0.63409882316151278</v>
      </c>
    </row>
    <row r="365" spans="1:11" x14ac:dyDescent="0.25">
      <c r="A365">
        <v>2321</v>
      </c>
      <c r="B365">
        <v>28</v>
      </c>
      <c r="C365" t="s">
        <v>18</v>
      </c>
      <c r="D365" t="s">
        <v>49</v>
      </c>
      <c r="E365" t="s">
        <v>13</v>
      </c>
      <c r="F365">
        <v>55</v>
      </c>
      <c r="G365" t="s">
        <v>31</v>
      </c>
      <c r="H365" t="s">
        <v>15</v>
      </c>
      <c r="I365" t="s">
        <v>35</v>
      </c>
      <c r="J365" t="s">
        <v>39</v>
      </c>
      <c r="K365">
        <f t="shared" ca="1" si="6"/>
        <v>0.7898236186928792</v>
      </c>
    </row>
    <row r="366" spans="1:11" x14ac:dyDescent="0.25">
      <c r="A366">
        <v>3728</v>
      </c>
      <c r="B366">
        <v>41</v>
      </c>
      <c r="C366" t="s">
        <v>11</v>
      </c>
      <c r="D366" t="s">
        <v>54</v>
      </c>
      <c r="E366" t="s">
        <v>25</v>
      </c>
      <c r="F366">
        <v>83</v>
      </c>
      <c r="G366" t="s">
        <v>21</v>
      </c>
      <c r="H366" t="s">
        <v>26</v>
      </c>
      <c r="I366" t="s">
        <v>35</v>
      </c>
      <c r="J366" t="s">
        <v>23</v>
      </c>
      <c r="K366">
        <f t="shared" ca="1" si="6"/>
        <v>0.56578723964963695</v>
      </c>
    </row>
    <row r="367" spans="1:11" x14ac:dyDescent="0.25">
      <c r="A367">
        <v>2305</v>
      </c>
      <c r="B367">
        <v>26</v>
      </c>
      <c r="C367" t="s">
        <v>18</v>
      </c>
      <c r="D367" t="s">
        <v>34</v>
      </c>
      <c r="E367" t="s">
        <v>25</v>
      </c>
      <c r="F367">
        <v>73</v>
      </c>
      <c r="G367" t="s">
        <v>14</v>
      </c>
      <c r="H367" t="s">
        <v>15</v>
      </c>
      <c r="I367" t="s">
        <v>35</v>
      </c>
      <c r="J367" t="s">
        <v>33</v>
      </c>
      <c r="K367">
        <f t="shared" ca="1" si="6"/>
        <v>0.19309631660030513</v>
      </c>
    </row>
    <row r="368" spans="1:11" x14ac:dyDescent="0.25">
      <c r="A368">
        <v>519</v>
      </c>
      <c r="B368">
        <v>24</v>
      </c>
      <c r="C368" t="s">
        <v>18</v>
      </c>
      <c r="D368" t="s">
        <v>61</v>
      </c>
      <c r="E368" t="s">
        <v>25</v>
      </c>
      <c r="F368">
        <v>100</v>
      </c>
      <c r="G368" t="s">
        <v>44</v>
      </c>
      <c r="H368" t="s">
        <v>26</v>
      </c>
      <c r="I368" t="s">
        <v>56</v>
      </c>
      <c r="J368" t="s">
        <v>39</v>
      </c>
      <c r="K368">
        <f t="shared" ca="1" si="6"/>
        <v>0.95618042127556069</v>
      </c>
    </row>
    <row r="369" spans="1:11" x14ac:dyDescent="0.25">
      <c r="A369">
        <v>2413</v>
      </c>
      <c r="B369">
        <v>53</v>
      </c>
      <c r="C369" t="s">
        <v>18</v>
      </c>
      <c r="D369" t="s">
        <v>62</v>
      </c>
      <c r="E369" t="s">
        <v>63</v>
      </c>
      <c r="F369">
        <v>51</v>
      </c>
      <c r="G369" t="s">
        <v>14</v>
      </c>
      <c r="H369" t="s">
        <v>38</v>
      </c>
      <c r="I369" t="s">
        <v>16</v>
      </c>
      <c r="J369" t="s">
        <v>23</v>
      </c>
      <c r="K369">
        <f t="shared" ca="1" si="6"/>
        <v>1.1631193941786799E-2</v>
      </c>
    </row>
    <row r="370" spans="1:11" x14ac:dyDescent="0.25">
      <c r="A370">
        <v>2285</v>
      </c>
      <c r="B370">
        <v>32</v>
      </c>
      <c r="C370" t="s">
        <v>18</v>
      </c>
      <c r="D370" t="s">
        <v>61</v>
      </c>
      <c r="E370" t="s">
        <v>25</v>
      </c>
      <c r="F370">
        <v>63</v>
      </c>
      <c r="G370" t="s">
        <v>44</v>
      </c>
      <c r="H370" t="s">
        <v>22</v>
      </c>
      <c r="I370" t="s">
        <v>56</v>
      </c>
      <c r="J370" t="s">
        <v>42</v>
      </c>
      <c r="K370">
        <f t="shared" ca="1" si="6"/>
        <v>0.2887616841527787</v>
      </c>
    </row>
    <row r="371" spans="1:11" x14ac:dyDescent="0.25">
      <c r="A371">
        <v>2878</v>
      </c>
      <c r="B371">
        <v>32</v>
      </c>
      <c r="C371" t="s">
        <v>11</v>
      </c>
      <c r="D371" t="s">
        <v>54</v>
      </c>
      <c r="E371" t="s">
        <v>25</v>
      </c>
      <c r="F371">
        <v>46</v>
      </c>
      <c r="G371" t="s">
        <v>21</v>
      </c>
      <c r="H371" t="s">
        <v>41</v>
      </c>
      <c r="I371" t="s">
        <v>56</v>
      </c>
      <c r="J371" t="s">
        <v>30</v>
      </c>
      <c r="K371">
        <f t="shared" ca="1" si="6"/>
        <v>0.69833251338320423</v>
      </c>
    </row>
    <row r="372" spans="1:11" x14ac:dyDescent="0.25">
      <c r="A372">
        <v>79</v>
      </c>
      <c r="B372">
        <v>50</v>
      </c>
      <c r="C372" t="s">
        <v>18</v>
      </c>
      <c r="D372" t="s">
        <v>59</v>
      </c>
      <c r="E372" t="s">
        <v>25</v>
      </c>
      <c r="F372">
        <v>91</v>
      </c>
      <c r="G372" t="s">
        <v>31</v>
      </c>
      <c r="H372" t="s">
        <v>15</v>
      </c>
      <c r="I372" t="s">
        <v>56</v>
      </c>
      <c r="J372" t="s">
        <v>33</v>
      </c>
      <c r="K372">
        <f t="shared" ca="1" si="6"/>
        <v>0.77527212207584473</v>
      </c>
    </row>
    <row r="373" spans="1:11" x14ac:dyDescent="0.25">
      <c r="A373">
        <v>635</v>
      </c>
      <c r="B373">
        <v>36</v>
      </c>
      <c r="C373" t="s">
        <v>18</v>
      </c>
      <c r="D373" t="s">
        <v>12</v>
      </c>
      <c r="E373" t="s">
        <v>13</v>
      </c>
      <c r="F373">
        <v>60</v>
      </c>
      <c r="G373" t="s">
        <v>21</v>
      </c>
      <c r="H373" t="s">
        <v>41</v>
      </c>
      <c r="I373" t="s">
        <v>45</v>
      </c>
      <c r="J373" t="s">
        <v>17</v>
      </c>
      <c r="K373">
        <f t="shared" ca="1" si="6"/>
        <v>0.83407951473470865</v>
      </c>
    </row>
    <row r="374" spans="1:11" x14ac:dyDescent="0.25">
      <c r="A374">
        <v>754</v>
      </c>
      <c r="B374">
        <v>47</v>
      </c>
      <c r="C374" t="s">
        <v>18</v>
      </c>
      <c r="D374" t="s">
        <v>37</v>
      </c>
      <c r="E374" t="s">
        <v>13</v>
      </c>
      <c r="F374">
        <v>54</v>
      </c>
      <c r="G374" t="s">
        <v>44</v>
      </c>
      <c r="H374" t="s">
        <v>29</v>
      </c>
      <c r="I374" t="s">
        <v>56</v>
      </c>
      <c r="J374" t="s">
        <v>36</v>
      </c>
      <c r="K374">
        <f t="shared" ca="1" si="6"/>
        <v>0.22152797736563401</v>
      </c>
    </row>
    <row r="375" spans="1:11" x14ac:dyDescent="0.25">
      <c r="A375">
        <v>938</v>
      </c>
      <c r="B375">
        <v>32</v>
      </c>
      <c r="C375" t="s">
        <v>18</v>
      </c>
      <c r="D375" t="s">
        <v>60</v>
      </c>
      <c r="E375" t="s">
        <v>25</v>
      </c>
      <c r="F375">
        <v>24</v>
      </c>
      <c r="G375" t="s">
        <v>21</v>
      </c>
      <c r="H375" t="s">
        <v>22</v>
      </c>
      <c r="I375" t="s">
        <v>56</v>
      </c>
      <c r="J375" t="s">
        <v>36</v>
      </c>
      <c r="K375">
        <f t="shared" ca="1" si="6"/>
        <v>0.21467998916405773</v>
      </c>
    </row>
    <row r="376" spans="1:11" x14ac:dyDescent="0.25">
      <c r="A376">
        <v>448</v>
      </c>
      <c r="B376">
        <v>60</v>
      </c>
      <c r="C376" t="s">
        <v>18</v>
      </c>
      <c r="D376" t="s">
        <v>60</v>
      </c>
      <c r="E376" t="s">
        <v>25</v>
      </c>
      <c r="F376">
        <v>82</v>
      </c>
      <c r="G376" t="s">
        <v>31</v>
      </c>
      <c r="H376" t="s">
        <v>41</v>
      </c>
      <c r="I376" t="s">
        <v>16</v>
      </c>
      <c r="J376" t="s">
        <v>39</v>
      </c>
      <c r="K376">
        <f t="shared" ca="1" si="6"/>
        <v>0.20224469482356133</v>
      </c>
    </row>
    <row r="377" spans="1:11" x14ac:dyDescent="0.25">
      <c r="A377">
        <v>1627</v>
      </c>
      <c r="B377">
        <v>32</v>
      </c>
      <c r="C377" t="s">
        <v>18</v>
      </c>
      <c r="D377" t="s">
        <v>12</v>
      </c>
      <c r="E377" t="s">
        <v>13</v>
      </c>
      <c r="F377">
        <v>35</v>
      </c>
      <c r="G377" t="s">
        <v>21</v>
      </c>
      <c r="H377" t="s">
        <v>26</v>
      </c>
      <c r="I377" t="s">
        <v>27</v>
      </c>
      <c r="J377" t="s">
        <v>23</v>
      </c>
      <c r="K377">
        <f t="shared" ca="1" si="6"/>
        <v>0.49456994999174397</v>
      </c>
    </row>
    <row r="378" spans="1:11" x14ac:dyDescent="0.25">
      <c r="A378">
        <v>2942</v>
      </c>
      <c r="B378">
        <v>38</v>
      </c>
      <c r="C378" t="s">
        <v>11</v>
      </c>
      <c r="D378" t="s">
        <v>59</v>
      </c>
      <c r="E378" t="s">
        <v>25</v>
      </c>
      <c r="F378">
        <v>86</v>
      </c>
      <c r="G378" t="s">
        <v>31</v>
      </c>
      <c r="H378" t="s">
        <v>15</v>
      </c>
      <c r="I378" t="s">
        <v>45</v>
      </c>
      <c r="J378" t="s">
        <v>30</v>
      </c>
      <c r="K378">
        <f t="shared" ca="1" si="6"/>
        <v>5.5694701936068403E-2</v>
      </c>
    </row>
    <row r="379" spans="1:11" x14ac:dyDescent="0.25">
      <c r="A379">
        <v>723</v>
      </c>
      <c r="B379">
        <v>27</v>
      </c>
      <c r="C379" t="s">
        <v>18</v>
      </c>
      <c r="D379" t="s">
        <v>24</v>
      </c>
      <c r="E379" t="s">
        <v>25</v>
      </c>
      <c r="F379">
        <v>32</v>
      </c>
      <c r="G379" t="s">
        <v>21</v>
      </c>
      <c r="H379" t="s">
        <v>29</v>
      </c>
      <c r="I379" t="s">
        <v>32</v>
      </c>
      <c r="J379" t="s">
        <v>23</v>
      </c>
      <c r="K379">
        <f t="shared" ca="1" si="6"/>
        <v>0.40440196824027652</v>
      </c>
    </row>
    <row r="380" spans="1:11" x14ac:dyDescent="0.25">
      <c r="A380">
        <v>2767</v>
      </c>
      <c r="B380">
        <v>66</v>
      </c>
      <c r="C380" t="s">
        <v>11</v>
      </c>
      <c r="D380" t="s">
        <v>50</v>
      </c>
      <c r="E380" t="s">
        <v>25</v>
      </c>
      <c r="F380">
        <v>91</v>
      </c>
      <c r="G380" t="s">
        <v>14</v>
      </c>
      <c r="H380" t="s">
        <v>41</v>
      </c>
      <c r="I380" t="s">
        <v>27</v>
      </c>
      <c r="J380" t="s">
        <v>30</v>
      </c>
      <c r="K380">
        <f t="shared" ca="1" si="6"/>
        <v>0.78297755726631391</v>
      </c>
    </row>
    <row r="381" spans="1:11" x14ac:dyDescent="0.25">
      <c r="A381">
        <v>1126</v>
      </c>
      <c r="B381">
        <v>27</v>
      </c>
      <c r="C381" t="s">
        <v>18</v>
      </c>
      <c r="D381" t="s">
        <v>55</v>
      </c>
      <c r="E381" t="s">
        <v>13</v>
      </c>
      <c r="F381">
        <v>90</v>
      </c>
      <c r="G381" t="s">
        <v>21</v>
      </c>
      <c r="H381" t="s">
        <v>38</v>
      </c>
      <c r="I381" t="s">
        <v>16</v>
      </c>
      <c r="J381" t="s">
        <v>17</v>
      </c>
      <c r="K381">
        <f t="shared" ca="1" si="6"/>
        <v>0.17115329703740412</v>
      </c>
    </row>
    <row r="382" spans="1:11" x14ac:dyDescent="0.25">
      <c r="A382">
        <v>196</v>
      </c>
      <c r="B382">
        <v>51</v>
      </c>
      <c r="C382" t="s">
        <v>18</v>
      </c>
      <c r="D382" t="s">
        <v>62</v>
      </c>
      <c r="E382" t="s">
        <v>63</v>
      </c>
      <c r="F382">
        <v>25</v>
      </c>
      <c r="G382" t="s">
        <v>44</v>
      </c>
      <c r="H382" t="s">
        <v>15</v>
      </c>
      <c r="I382" t="s">
        <v>27</v>
      </c>
      <c r="J382" t="s">
        <v>30</v>
      </c>
      <c r="K382">
        <f t="shared" ca="1" si="6"/>
        <v>0.38848598956114311</v>
      </c>
    </row>
    <row r="383" spans="1:11" x14ac:dyDescent="0.25">
      <c r="A383">
        <v>3370</v>
      </c>
      <c r="B383">
        <v>47</v>
      </c>
      <c r="C383" t="s">
        <v>11</v>
      </c>
      <c r="D383" t="s">
        <v>24</v>
      </c>
      <c r="E383" t="s">
        <v>25</v>
      </c>
      <c r="F383">
        <v>51</v>
      </c>
      <c r="G383" t="s">
        <v>14</v>
      </c>
      <c r="H383" t="s">
        <v>38</v>
      </c>
      <c r="I383" t="s">
        <v>32</v>
      </c>
      <c r="J383" t="s">
        <v>30</v>
      </c>
      <c r="K383">
        <f t="shared" ca="1" si="6"/>
        <v>0.26621771222274493</v>
      </c>
    </row>
    <row r="384" spans="1:11" x14ac:dyDescent="0.25">
      <c r="A384">
        <v>1261</v>
      </c>
      <c r="B384">
        <v>63</v>
      </c>
      <c r="C384" t="s">
        <v>18</v>
      </c>
      <c r="D384" t="s">
        <v>28</v>
      </c>
      <c r="E384" t="s">
        <v>25</v>
      </c>
      <c r="F384">
        <v>93</v>
      </c>
      <c r="G384" t="s">
        <v>31</v>
      </c>
      <c r="H384" t="s">
        <v>29</v>
      </c>
      <c r="I384" t="s">
        <v>35</v>
      </c>
      <c r="J384" t="s">
        <v>36</v>
      </c>
      <c r="K384">
        <f t="shared" ca="1" si="6"/>
        <v>0.54204513267730237</v>
      </c>
    </row>
    <row r="385" spans="1:11" x14ac:dyDescent="0.25">
      <c r="A385">
        <v>503</v>
      </c>
      <c r="B385">
        <v>59</v>
      </c>
      <c r="C385" t="s">
        <v>18</v>
      </c>
      <c r="D385" t="s">
        <v>48</v>
      </c>
      <c r="E385" t="s">
        <v>25</v>
      </c>
      <c r="F385">
        <v>30</v>
      </c>
      <c r="G385" t="s">
        <v>44</v>
      </c>
      <c r="H385" t="s">
        <v>22</v>
      </c>
      <c r="I385" t="s">
        <v>45</v>
      </c>
      <c r="J385" t="s">
        <v>33</v>
      </c>
      <c r="K385">
        <f t="shared" ca="1" si="6"/>
        <v>4.5068155223911388E-2</v>
      </c>
    </row>
    <row r="386" spans="1:11" x14ac:dyDescent="0.25">
      <c r="A386">
        <v>3832</v>
      </c>
      <c r="B386">
        <v>36</v>
      </c>
      <c r="C386" t="s">
        <v>11</v>
      </c>
      <c r="D386" t="s">
        <v>47</v>
      </c>
      <c r="E386" t="s">
        <v>20</v>
      </c>
      <c r="F386">
        <v>86</v>
      </c>
      <c r="G386" t="s">
        <v>31</v>
      </c>
      <c r="H386" t="s">
        <v>26</v>
      </c>
      <c r="I386" t="s">
        <v>35</v>
      </c>
      <c r="J386" t="s">
        <v>39</v>
      </c>
      <c r="K386">
        <f t="shared" ca="1" si="6"/>
        <v>0.40323231833088991</v>
      </c>
    </row>
    <row r="387" spans="1:11" x14ac:dyDescent="0.25">
      <c r="A387">
        <v>2621</v>
      </c>
      <c r="B387">
        <v>27</v>
      </c>
      <c r="C387" t="s">
        <v>18</v>
      </c>
      <c r="D387" t="s">
        <v>61</v>
      </c>
      <c r="E387" t="s">
        <v>25</v>
      </c>
      <c r="F387">
        <v>23</v>
      </c>
      <c r="G387" t="s">
        <v>14</v>
      </c>
      <c r="H387" t="s">
        <v>41</v>
      </c>
      <c r="I387" t="s">
        <v>35</v>
      </c>
      <c r="J387" t="s">
        <v>42</v>
      </c>
      <c r="K387">
        <f t="shared" ca="1" si="6"/>
        <v>0.9827339131454812</v>
      </c>
    </row>
    <row r="388" spans="1:11" x14ac:dyDescent="0.25">
      <c r="A388">
        <v>398</v>
      </c>
      <c r="B388">
        <v>22</v>
      </c>
      <c r="C388" t="s">
        <v>18</v>
      </c>
      <c r="D388" t="s">
        <v>58</v>
      </c>
      <c r="E388" t="s">
        <v>20</v>
      </c>
      <c r="F388">
        <v>46</v>
      </c>
      <c r="G388" t="s">
        <v>44</v>
      </c>
      <c r="H388" t="s">
        <v>15</v>
      </c>
      <c r="I388" t="s">
        <v>32</v>
      </c>
      <c r="J388" t="s">
        <v>42</v>
      </c>
      <c r="K388">
        <f t="shared" ca="1" si="6"/>
        <v>0.1452538665327473</v>
      </c>
    </row>
    <row r="389" spans="1:11" x14ac:dyDescent="0.25">
      <c r="A389">
        <v>1038</v>
      </c>
      <c r="B389">
        <v>52</v>
      </c>
      <c r="C389" t="s">
        <v>18</v>
      </c>
      <c r="D389" t="s">
        <v>52</v>
      </c>
      <c r="E389" t="s">
        <v>20</v>
      </c>
      <c r="F389">
        <v>25</v>
      </c>
      <c r="G389" t="s">
        <v>31</v>
      </c>
      <c r="H389" t="s">
        <v>41</v>
      </c>
      <c r="I389" t="s">
        <v>35</v>
      </c>
      <c r="J389" t="s">
        <v>36</v>
      </c>
      <c r="K389">
        <f t="shared" ca="1" si="6"/>
        <v>0.46734683679363864</v>
      </c>
    </row>
    <row r="390" spans="1:11" x14ac:dyDescent="0.25">
      <c r="A390">
        <v>1313</v>
      </c>
      <c r="B390">
        <v>66</v>
      </c>
      <c r="C390" t="s">
        <v>18</v>
      </c>
      <c r="D390" t="s">
        <v>46</v>
      </c>
      <c r="E390" t="s">
        <v>25</v>
      </c>
      <c r="F390">
        <v>79</v>
      </c>
      <c r="G390" t="s">
        <v>14</v>
      </c>
      <c r="H390" t="s">
        <v>29</v>
      </c>
      <c r="I390" t="s">
        <v>16</v>
      </c>
      <c r="J390" t="s">
        <v>30</v>
      </c>
      <c r="K390">
        <f t="shared" ca="1" si="6"/>
        <v>5.4528301424784265E-2</v>
      </c>
    </row>
    <row r="391" spans="1:11" x14ac:dyDescent="0.25">
      <c r="A391">
        <v>2245</v>
      </c>
      <c r="B391">
        <v>35</v>
      </c>
      <c r="C391" t="s">
        <v>18</v>
      </c>
      <c r="D391" t="s">
        <v>60</v>
      </c>
      <c r="E391" t="s">
        <v>25</v>
      </c>
      <c r="F391">
        <v>37</v>
      </c>
      <c r="G391" t="s">
        <v>21</v>
      </c>
      <c r="H391" t="s">
        <v>38</v>
      </c>
      <c r="I391" t="s">
        <v>45</v>
      </c>
      <c r="J391" t="s">
        <v>42</v>
      </c>
      <c r="K391">
        <f t="shared" ca="1" si="6"/>
        <v>0.67101830010006158</v>
      </c>
    </row>
    <row r="392" spans="1:11" x14ac:dyDescent="0.25">
      <c r="A392">
        <v>3136</v>
      </c>
      <c r="B392">
        <v>68</v>
      </c>
      <c r="C392" t="s">
        <v>11</v>
      </c>
      <c r="D392" t="s">
        <v>49</v>
      </c>
      <c r="E392" t="s">
        <v>13</v>
      </c>
      <c r="F392">
        <v>85</v>
      </c>
      <c r="G392" t="s">
        <v>31</v>
      </c>
      <c r="H392" t="s">
        <v>15</v>
      </c>
      <c r="I392" t="s">
        <v>56</v>
      </c>
      <c r="J392" t="s">
        <v>33</v>
      </c>
      <c r="K392">
        <f t="shared" ca="1" si="6"/>
        <v>0.53739599124585258</v>
      </c>
    </row>
    <row r="393" spans="1:11" x14ac:dyDescent="0.25">
      <c r="A393">
        <v>2053</v>
      </c>
      <c r="B393">
        <v>45</v>
      </c>
      <c r="C393" t="s">
        <v>18</v>
      </c>
      <c r="D393" t="s">
        <v>47</v>
      </c>
      <c r="E393" t="s">
        <v>20</v>
      </c>
      <c r="F393">
        <v>48</v>
      </c>
      <c r="G393" t="s">
        <v>14</v>
      </c>
      <c r="H393" t="s">
        <v>38</v>
      </c>
      <c r="I393" t="s">
        <v>16</v>
      </c>
      <c r="J393" t="s">
        <v>42</v>
      </c>
      <c r="K393">
        <f t="shared" ca="1" si="6"/>
        <v>0.2416906441844251</v>
      </c>
    </row>
    <row r="394" spans="1:11" x14ac:dyDescent="0.25">
      <c r="A394">
        <v>134</v>
      </c>
      <c r="B394">
        <v>52</v>
      </c>
      <c r="C394" t="s">
        <v>18</v>
      </c>
      <c r="D394" t="s">
        <v>24</v>
      </c>
      <c r="E394" t="s">
        <v>25</v>
      </c>
      <c r="F394">
        <v>65</v>
      </c>
      <c r="G394" t="s">
        <v>14</v>
      </c>
      <c r="H394" t="s">
        <v>26</v>
      </c>
      <c r="I394" t="s">
        <v>56</v>
      </c>
      <c r="J394" t="s">
        <v>42</v>
      </c>
      <c r="K394">
        <f t="shared" ca="1" si="6"/>
        <v>0.36326203040035265</v>
      </c>
    </row>
    <row r="395" spans="1:11" x14ac:dyDescent="0.25">
      <c r="A395">
        <v>2460</v>
      </c>
      <c r="B395">
        <v>47</v>
      </c>
      <c r="C395" t="s">
        <v>18</v>
      </c>
      <c r="D395" t="s">
        <v>54</v>
      </c>
      <c r="E395" t="s">
        <v>25</v>
      </c>
      <c r="F395">
        <v>36</v>
      </c>
      <c r="G395" t="s">
        <v>44</v>
      </c>
      <c r="H395" t="s">
        <v>38</v>
      </c>
      <c r="I395" t="s">
        <v>32</v>
      </c>
      <c r="J395" t="s">
        <v>17</v>
      </c>
      <c r="K395">
        <f t="shared" ca="1" si="6"/>
        <v>0.20796892267838341</v>
      </c>
    </row>
    <row r="396" spans="1:11" x14ac:dyDescent="0.25">
      <c r="A396">
        <v>2373</v>
      </c>
      <c r="B396">
        <v>50</v>
      </c>
      <c r="C396" t="s">
        <v>18</v>
      </c>
      <c r="D396" t="s">
        <v>37</v>
      </c>
      <c r="E396" t="s">
        <v>13</v>
      </c>
      <c r="F396">
        <v>39</v>
      </c>
      <c r="G396" t="s">
        <v>31</v>
      </c>
      <c r="H396" t="s">
        <v>22</v>
      </c>
      <c r="I396" t="s">
        <v>45</v>
      </c>
      <c r="J396" t="s">
        <v>33</v>
      </c>
      <c r="K396">
        <f t="shared" ref="K396:K459" ca="1" si="7">RAND()</f>
        <v>0.39606611627068466</v>
      </c>
    </row>
    <row r="397" spans="1:11" x14ac:dyDescent="0.25">
      <c r="A397">
        <v>3045</v>
      </c>
      <c r="B397">
        <v>21</v>
      </c>
      <c r="C397" t="s">
        <v>11</v>
      </c>
      <c r="D397" t="s">
        <v>37</v>
      </c>
      <c r="E397" t="s">
        <v>13</v>
      </c>
      <c r="F397">
        <v>67</v>
      </c>
      <c r="G397" t="s">
        <v>14</v>
      </c>
      <c r="H397" t="s">
        <v>15</v>
      </c>
      <c r="I397" t="s">
        <v>16</v>
      </c>
      <c r="J397" t="s">
        <v>36</v>
      </c>
      <c r="K397">
        <f t="shared" ca="1" si="7"/>
        <v>0.26159778823656932</v>
      </c>
    </row>
    <row r="398" spans="1:11" x14ac:dyDescent="0.25">
      <c r="A398">
        <v>3443</v>
      </c>
      <c r="B398">
        <v>28</v>
      </c>
      <c r="C398" t="s">
        <v>11</v>
      </c>
      <c r="D398" t="s">
        <v>59</v>
      </c>
      <c r="E398" t="s">
        <v>25</v>
      </c>
      <c r="F398">
        <v>78</v>
      </c>
      <c r="G398" t="s">
        <v>31</v>
      </c>
      <c r="H398" t="s">
        <v>26</v>
      </c>
      <c r="I398" t="s">
        <v>45</v>
      </c>
      <c r="J398" t="s">
        <v>17</v>
      </c>
      <c r="K398">
        <f t="shared" ca="1" si="7"/>
        <v>0.24050089191837964</v>
      </c>
    </row>
    <row r="399" spans="1:11" x14ac:dyDescent="0.25">
      <c r="A399">
        <v>1348</v>
      </c>
      <c r="B399">
        <v>44</v>
      </c>
      <c r="C399" t="s">
        <v>18</v>
      </c>
      <c r="D399" t="s">
        <v>24</v>
      </c>
      <c r="E399" t="s">
        <v>25</v>
      </c>
      <c r="F399">
        <v>95</v>
      </c>
      <c r="G399" t="s">
        <v>21</v>
      </c>
      <c r="H399" t="s">
        <v>38</v>
      </c>
      <c r="I399" t="s">
        <v>16</v>
      </c>
      <c r="J399" t="s">
        <v>30</v>
      </c>
      <c r="K399">
        <f t="shared" ca="1" si="7"/>
        <v>0.62923685138920904</v>
      </c>
    </row>
    <row r="400" spans="1:11" x14ac:dyDescent="0.25">
      <c r="A400">
        <v>3558</v>
      </c>
      <c r="B400">
        <v>52</v>
      </c>
      <c r="C400" t="s">
        <v>11</v>
      </c>
      <c r="D400" t="s">
        <v>62</v>
      </c>
      <c r="E400" t="s">
        <v>63</v>
      </c>
      <c r="F400">
        <v>26</v>
      </c>
      <c r="G400" t="s">
        <v>21</v>
      </c>
      <c r="H400" t="s">
        <v>26</v>
      </c>
      <c r="I400" t="s">
        <v>45</v>
      </c>
      <c r="J400" t="s">
        <v>39</v>
      </c>
      <c r="K400">
        <f t="shared" ca="1" si="7"/>
        <v>0.25370183461378415</v>
      </c>
    </row>
    <row r="401" spans="1:11" x14ac:dyDescent="0.25">
      <c r="A401">
        <v>1736</v>
      </c>
      <c r="B401">
        <v>58</v>
      </c>
      <c r="C401" t="s">
        <v>18</v>
      </c>
      <c r="D401" t="s">
        <v>50</v>
      </c>
      <c r="E401" t="s">
        <v>25</v>
      </c>
      <c r="F401">
        <v>34</v>
      </c>
      <c r="G401" t="s">
        <v>14</v>
      </c>
      <c r="H401" t="s">
        <v>22</v>
      </c>
      <c r="I401" t="s">
        <v>56</v>
      </c>
      <c r="J401" t="s">
        <v>42</v>
      </c>
      <c r="K401">
        <f t="shared" ca="1" si="7"/>
        <v>0.19240456876799528</v>
      </c>
    </row>
    <row r="402" spans="1:11" x14ac:dyDescent="0.25">
      <c r="A402">
        <v>3158</v>
      </c>
      <c r="B402">
        <v>21</v>
      </c>
      <c r="C402" t="s">
        <v>11</v>
      </c>
      <c r="D402" t="s">
        <v>58</v>
      </c>
      <c r="E402" t="s">
        <v>20</v>
      </c>
      <c r="F402">
        <v>34</v>
      </c>
      <c r="G402" t="s">
        <v>44</v>
      </c>
      <c r="H402" t="s">
        <v>29</v>
      </c>
      <c r="I402" t="s">
        <v>35</v>
      </c>
      <c r="J402" t="s">
        <v>33</v>
      </c>
      <c r="K402">
        <f t="shared" ca="1" si="7"/>
        <v>0.68926602307660556</v>
      </c>
    </row>
    <row r="403" spans="1:11" x14ac:dyDescent="0.25">
      <c r="A403">
        <v>988</v>
      </c>
      <c r="B403">
        <v>62</v>
      </c>
      <c r="C403" t="s">
        <v>18</v>
      </c>
      <c r="D403" t="s">
        <v>57</v>
      </c>
      <c r="E403" t="s">
        <v>20</v>
      </c>
      <c r="F403">
        <v>47</v>
      </c>
      <c r="G403" t="s">
        <v>21</v>
      </c>
      <c r="H403" t="s">
        <v>22</v>
      </c>
      <c r="I403" t="s">
        <v>45</v>
      </c>
      <c r="J403" t="s">
        <v>17</v>
      </c>
      <c r="K403">
        <f t="shared" ca="1" si="7"/>
        <v>0.70282956713693212</v>
      </c>
    </row>
    <row r="404" spans="1:11" x14ac:dyDescent="0.25">
      <c r="A404">
        <v>2041</v>
      </c>
      <c r="B404">
        <v>69</v>
      </c>
      <c r="C404" t="s">
        <v>18</v>
      </c>
      <c r="D404" t="s">
        <v>52</v>
      </c>
      <c r="E404" t="s">
        <v>20</v>
      </c>
      <c r="F404">
        <v>25</v>
      </c>
      <c r="G404" t="s">
        <v>31</v>
      </c>
      <c r="H404" t="s">
        <v>15</v>
      </c>
      <c r="I404" t="s">
        <v>56</v>
      </c>
      <c r="J404" t="s">
        <v>36</v>
      </c>
      <c r="K404">
        <f t="shared" ca="1" si="7"/>
        <v>8.028317345189484E-2</v>
      </c>
    </row>
    <row r="405" spans="1:11" x14ac:dyDescent="0.25">
      <c r="A405">
        <v>3841</v>
      </c>
      <c r="B405">
        <v>30</v>
      </c>
      <c r="C405" t="s">
        <v>11</v>
      </c>
      <c r="D405" t="s">
        <v>51</v>
      </c>
      <c r="E405" t="s">
        <v>25</v>
      </c>
      <c r="F405">
        <v>42</v>
      </c>
      <c r="G405" t="s">
        <v>31</v>
      </c>
      <c r="H405" t="s">
        <v>22</v>
      </c>
      <c r="I405" t="s">
        <v>56</v>
      </c>
      <c r="J405" t="s">
        <v>33</v>
      </c>
      <c r="K405">
        <f t="shared" ca="1" si="7"/>
        <v>0.51255691708870799</v>
      </c>
    </row>
    <row r="406" spans="1:11" x14ac:dyDescent="0.25">
      <c r="A406">
        <v>2582</v>
      </c>
      <c r="B406">
        <v>57</v>
      </c>
      <c r="C406" t="s">
        <v>18</v>
      </c>
      <c r="D406" t="s">
        <v>50</v>
      </c>
      <c r="E406" t="s">
        <v>25</v>
      </c>
      <c r="F406">
        <v>81</v>
      </c>
      <c r="G406" t="s">
        <v>14</v>
      </c>
      <c r="H406" t="s">
        <v>22</v>
      </c>
      <c r="I406" t="s">
        <v>27</v>
      </c>
      <c r="J406" t="s">
        <v>30</v>
      </c>
      <c r="K406">
        <f t="shared" ca="1" si="7"/>
        <v>0.69889056406936811</v>
      </c>
    </row>
    <row r="407" spans="1:11" x14ac:dyDescent="0.25">
      <c r="A407">
        <v>1332</v>
      </c>
      <c r="B407">
        <v>38</v>
      </c>
      <c r="C407" t="s">
        <v>18</v>
      </c>
      <c r="D407" t="s">
        <v>54</v>
      </c>
      <c r="E407" t="s">
        <v>25</v>
      </c>
      <c r="F407">
        <v>91</v>
      </c>
      <c r="G407" t="s">
        <v>31</v>
      </c>
      <c r="H407" t="s">
        <v>41</v>
      </c>
      <c r="I407" t="s">
        <v>45</v>
      </c>
      <c r="J407" t="s">
        <v>23</v>
      </c>
      <c r="K407">
        <f t="shared" ca="1" si="7"/>
        <v>8.9833502068985993E-2</v>
      </c>
    </row>
    <row r="408" spans="1:11" x14ac:dyDescent="0.25">
      <c r="A408">
        <v>2810</v>
      </c>
      <c r="B408">
        <v>66</v>
      </c>
      <c r="C408" t="s">
        <v>11</v>
      </c>
      <c r="D408" t="s">
        <v>60</v>
      </c>
      <c r="E408" t="s">
        <v>25</v>
      </c>
      <c r="F408">
        <v>98</v>
      </c>
      <c r="G408" t="s">
        <v>21</v>
      </c>
      <c r="H408" t="s">
        <v>41</v>
      </c>
      <c r="I408" t="s">
        <v>35</v>
      </c>
      <c r="J408" t="s">
        <v>36</v>
      </c>
      <c r="K408">
        <f t="shared" ca="1" si="7"/>
        <v>0.34794637270802298</v>
      </c>
    </row>
    <row r="409" spans="1:11" x14ac:dyDescent="0.25">
      <c r="A409">
        <v>1609</v>
      </c>
      <c r="B409">
        <v>26</v>
      </c>
      <c r="C409" t="s">
        <v>18</v>
      </c>
      <c r="D409" t="s">
        <v>55</v>
      </c>
      <c r="E409" t="s">
        <v>13</v>
      </c>
      <c r="F409">
        <v>58</v>
      </c>
      <c r="G409" t="s">
        <v>44</v>
      </c>
      <c r="H409" t="s">
        <v>26</v>
      </c>
      <c r="I409" t="s">
        <v>16</v>
      </c>
      <c r="J409" t="s">
        <v>23</v>
      </c>
      <c r="K409">
        <f t="shared" ca="1" si="7"/>
        <v>0.27817161839316407</v>
      </c>
    </row>
    <row r="410" spans="1:11" x14ac:dyDescent="0.25">
      <c r="A410">
        <v>2555</v>
      </c>
      <c r="B410">
        <v>51</v>
      </c>
      <c r="C410" t="s">
        <v>18</v>
      </c>
      <c r="D410" t="s">
        <v>52</v>
      </c>
      <c r="E410" t="s">
        <v>20</v>
      </c>
      <c r="F410">
        <v>68</v>
      </c>
      <c r="G410" t="s">
        <v>21</v>
      </c>
      <c r="H410" t="s">
        <v>29</v>
      </c>
      <c r="I410" t="s">
        <v>35</v>
      </c>
      <c r="J410" t="s">
        <v>23</v>
      </c>
      <c r="K410">
        <f t="shared" ca="1" si="7"/>
        <v>0.3814371569586783</v>
      </c>
    </row>
    <row r="411" spans="1:11" x14ac:dyDescent="0.25">
      <c r="A411">
        <v>3424</v>
      </c>
      <c r="B411">
        <v>33</v>
      </c>
      <c r="C411" t="s">
        <v>11</v>
      </c>
      <c r="D411" t="s">
        <v>37</v>
      </c>
      <c r="E411" t="s">
        <v>13</v>
      </c>
      <c r="F411">
        <v>71</v>
      </c>
      <c r="G411" t="s">
        <v>31</v>
      </c>
      <c r="H411" t="s">
        <v>26</v>
      </c>
      <c r="I411" t="s">
        <v>45</v>
      </c>
      <c r="J411" t="s">
        <v>23</v>
      </c>
      <c r="K411">
        <f t="shared" ca="1" si="7"/>
        <v>0.94810005946290821</v>
      </c>
    </row>
    <row r="412" spans="1:11" x14ac:dyDescent="0.25">
      <c r="A412">
        <v>2021</v>
      </c>
      <c r="B412">
        <v>41</v>
      </c>
      <c r="C412" t="s">
        <v>18</v>
      </c>
      <c r="D412" t="s">
        <v>24</v>
      </c>
      <c r="E412" t="s">
        <v>25</v>
      </c>
      <c r="F412">
        <v>23</v>
      </c>
      <c r="G412" t="s">
        <v>14</v>
      </c>
      <c r="H412" t="s">
        <v>26</v>
      </c>
      <c r="I412" t="s">
        <v>32</v>
      </c>
      <c r="J412" t="s">
        <v>36</v>
      </c>
      <c r="K412">
        <f t="shared" ca="1" si="7"/>
        <v>0.26414872771478659</v>
      </c>
    </row>
    <row r="413" spans="1:11" x14ac:dyDescent="0.25">
      <c r="A413">
        <v>2203</v>
      </c>
      <c r="B413">
        <v>42</v>
      </c>
      <c r="C413" t="s">
        <v>18</v>
      </c>
      <c r="D413" t="s">
        <v>50</v>
      </c>
      <c r="E413" t="s">
        <v>25</v>
      </c>
      <c r="F413">
        <v>36</v>
      </c>
      <c r="G413" t="s">
        <v>21</v>
      </c>
      <c r="H413" t="s">
        <v>26</v>
      </c>
      <c r="I413" t="s">
        <v>27</v>
      </c>
      <c r="J413" t="s">
        <v>17</v>
      </c>
      <c r="K413">
        <f t="shared" ca="1" si="7"/>
        <v>0.21185452902883539</v>
      </c>
    </row>
    <row r="414" spans="1:11" x14ac:dyDescent="0.25">
      <c r="A414">
        <v>2414</v>
      </c>
      <c r="B414">
        <v>69</v>
      </c>
      <c r="C414" t="s">
        <v>18</v>
      </c>
      <c r="D414" t="s">
        <v>60</v>
      </c>
      <c r="E414" t="s">
        <v>25</v>
      </c>
      <c r="F414">
        <v>95</v>
      </c>
      <c r="G414" t="s">
        <v>44</v>
      </c>
      <c r="H414" t="s">
        <v>38</v>
      </c>
      <c r="I414" t="s">
        <v>16</v>
      </c>
      <c r="J414" t="s">
        <v>17</v>
      </c>
      <c r="K414">
        <f t="shared" ca="1" si="7"/>
        <v>0.43315956925894927</v>
      </c>
    </row>
    <row r="415" spans="1:11" x14ac:dyDescent="0.25">
      <c r="A415">
        <v>3705</v>
      </c>
      <c r="B415">
        <v>68</v>
      </c>
      <c r="C415" t="s">
        <v>11</v>
      </c>
      <c r="D415" t="s">
        <v>40</v>
      </c>
      <c r="E415" t="s">
        <v>20</v>
      </c>
      <c r="F415">
        <v>61</v>
      </c>
      <c r="G415" t="s">
        <v>14</v>
      </c>
      <c r="H415" t="s">
        <v>29</v>
      </c>
      <c r="I415" t="s">
        <v>27</v>
      </c>
      <c r="J415" t="s">
        <v>36</v>
      </c>
      <c r="K415">
        <f t="shared" ca="1" si="7"/>
        <v>0.45929792845548012</v>
      </c>
    </row>
    <row r="416" spans="1:11" x14ac:dyDescent="0.25">
      <c r="A416">
        <v>1424</v>
      </c>
      <c r="B416">
        <v>51</v>
      </c>
      <c r="C416" t="s">
        <v>18</v>
      </c>
      <c r="D416" t="s">
        <v>55</v>
      </c>
      <c r="E416" t="s">
        <v>13</v>
      </c>
      <c r="F416">
        <v>60</v>
      </c>
      <c r="G416" t="s">
        <v>44</v>
      </c>
      <c r="H416" t="s">
        <v>15</v>
      </c>
      <c r="I416" t="s">
        <v>56</v>
      </c>
      <c r="J416" t="s">
        <v>39</v>
      </c>
      <c r="K416">
        <f t="shared" ca="1" si="7"/>
        <v>0.37987880940345531</v>
      </c>
    </row>
    <row r="417" spans="1:11" x14ac:dyDescent="0.25">
      <c r="A417">
        <v>732</v>
      </c>
      <c r="B417">
        <v>43</v>
      </c>
      <c r="C417" t="s">
        <v>18</v>
      </c>
      <c r="D417" t="s">
        <v>64</v>
      </c>
      <c r="E417" t="s">
        <v>63</v>
      </c>
      <c r="F417">
        <v>28</v>
      </c>
      <c r="G417" t="s">
        <v>31</v>
      </c>
      <c r="H417" t="s">
        <v>15</v>
      </c>
      <c r="I417" t="s">
        <v>45</v>
      </c>
      <c r="J417" t="s">
        <v>33</v>
      </c>
      <c r="K417">
        <f t="shared" ca="1" si="7"/>
        <v>0.65141898267014753</v>
      </c>
    </row>
    <row r="418" spans="1:11" x14ac:dyDescent="0.25">
      <c r="A418">
        <v>3405</v>
      </c>
      <c r="B418">
        <v>69</v>
      </c>
      <c r="C418" t="s">
        <v>11</v>
      </c>
      <c r="D418" t="s">
        <v>19</v>
      </c>
      <c r="E418" t="s">
        <v>20</v>
      </c>
      <c r="F418">
        <v>34</v>
      </c>
      <c r="G418" t="s">
        <v>44</v>
      </c>
      <c r="H418" t="s">
        <v>38</v>
      </c>
      <c r="I418" t="s">
        <v>27</v>
      </c>
      <c r="J418" t="s">
        <v>42</v>
      </c>
      <c r="K418">
        <f t="shared" ca="1" si="7"/>
        <v>1.9975622276018679E-2</v>
      </c>
    </row>
    <row r="419" spans="1:11" x14ac:dyDescent="0.25">
      <c r="A419">
        <v>75</v>
      </c>
      <c r="B419">
        <v>49</v>
      </c>
      <c r="C419" t="s">
        <v>18</v>
      </c>
      <c r="D419" t="s">
        <v>19</v>
      </c>
      <c r="E419" t="s">
        <v>20</v>
      </c>
      <c r="F419">
        <v>58</v>
      </c>
      <c r="G419" t="s">
        <v>31</v>
      </c>
      <c r="H419" t="s">
        <v>22</v>
      </c>
      <c r="I419" t="s">
        <v>32</v>
      </c>
      <c r="J419" t="s">
        <v>30</v>
      </c>
      <c r="K419">
        <f t="shared" ca="1" si="7"/>
        <v>0.61257936282454373</v>
      </c>
    </row>
    <row r="420" spans="1:11" x14ac:dyDescent="0.25">
      <c r="A420">
        <v>2023</v>
      </c>
      <c r="B420">
        <v>59</v>
      </c>
      <c r="C420" t="s">
        <v>18</v>
      </c>
      <c r="D420" t="s">
        <v>52</v>
      </c>
      <c r="E420" t="s">
        <v>20</v>
      </c>
      <c r="F420">
        <v>38</v>
      </c>
      <c r="G420" t="s">
        <v>14</v>
      </c>
      <c r="H420" t="s">
        <v>29</v>
      </c>
      <c r="I420" t="s">
        <v>32</v>
      </c>
      <c r="J420" t="s">
        <v>23</v>
      </c>
      <c r="K420">
        <f t="shared" ca="1" si="7"/>
        <v>0.98794285330870824</v>
      </c>
    </row>
    <row r="421" spans="1:11" x14ac:dyDescent="0.25">
      <c r="A421">
        <v>2407</v>
      </c>
      <c r="B421">
        <v>54</v>
      </c>
      <c r="C421" t="s">
        <v>18</v>
      </c>
      <c r="D421" t="s">
        <v>53</v>
      </c>
      <c r="E421" t="s">
        <v>20</v>
      </c>
      <c r="F421">
        <v>57</v>
      </c>
      <c r="G421" t="s">
        <v>14</v>
      </c>
      <c r="H421" t="s">
        <v>41</v>
      </c>
      <c r="I421" t="s">
        <v>45</v>
      </c>
      <c r="J421" t="s">
        <v>17</v>
      </c>
      <c r="K421">
        <f t="shared" ca="1" si="7"/>
        <v>0.47101808008927148</v>
      </c>
    </row>
    <row r="422" spans="1:11" x14ac:dyDescent="0.25">
      <c r="A422">
        <v>3851</v>
      </c>
      <c r="B422">
        <v>27</v>
      </c>
      <c r="C422" t="s">
        <v>11</v>
      </c>
      <c r="D422" t="s">
        <v>52</v>
      </c>
      <c r="E422" t="s">
        <v>20</v>
      </c>
      <c r="F422">
        <v>74</v>
      </c>
      <c r="G422" t="s">
        <v>21</v>
      </c>
      <c r="H422" t="s">
        <v>38</v>
      </c>
      <c r="I422" t="s">
        <v>35</v>
      </c>
      <c r="J422" t="s">
        <v>39</v>
      </c>
      <c r="K422">
        <f t="shared" ca="1" si="7"/>
        <v>0.86692093948281113</v>
      </c>
    </row>
    <row r="423" spans="1:11" x14ac:dyDescent="0.25">
      <c r="A423">
        <v>2136</v>
      </c>
      <c r="B423">
        <v>34</v>
      </c>
      <c r="C423" t="s">
        <v>18</v>
      </c>
      <c r="D423" t="s">
        <v>40</v>
      </c>
      <c r="E423" t="s">
        <v>20</v>
      </c>
      <c r="F423">
        <v>94</v>
      </c>
      <c r="G423" t="s">
        <v>14</v>
      </c>
      <c r="H423" t="s">
        <v>26</v>
      </c>
      <c r="I423" t="s">
        <v>35</v>
      </c>
      <c r="J423" t="s">
        <v>39</v>
      </c>
      <c r="K423">
        <f t="shared" ca="1" si="7"/>
        <v>0.65473985343309715</v>
      </c>
    </row>
    <row r="424" spans="1:11" x14ac:dyDescent="0.25">
      <c r="A424">
        <v>2808</v>
      </c>
      <c r="B424">
        <v>56</v>
      </c>
      <c r="C424" t="s">
        <v>11</v>
      </c>
      <c r="D424" t="s">
        <v>34</v>
      </c>
      <c r="E424" t="s">
        <v>25</v>
      </c>
      <c r="F424">
        <v>100</v>
      </c>
      <c r="G424" t="s">
        <v>31</v>
      </c>
      <c r="H424" t="s">
        <v>38</v>
      </c>
      <c r="I424" t="s">
        <v>35</v>
      </c>
      <c r="J424" t="s">
        <v>33</v>
      </c>
      <c r="K424">
        <f t="shared" ca="1" si="7"/>
        <v>0.80945352363635859</v>
      </c>
    </row>
    <row r="425" spans="1:11" x14ac:dyDescent="0.25">
      <c r="A425">
        <v>3373</v>
      </c>
      <c r="B425">
        <v>56</v>
      </c>
      <c r="C425" t="s">
        <v>11</v>
      </c>
      <c r="D425" t="s">
        <v>54</v>
      </c>
      <c r="E425" t="s">
        <v>25</v>
      </c>
      <c r="F425">
        <v>25</v>
      </c>
      <c r="G425" t="s">
        <v>14</v>
      </c>
      <c r="H425" t="s">
        <v>15</v>
      </c>
      <c r="I425" t="s">
        <v>27</v>
      </c>
      <c r="J425" t="s">
        <v>39</v>
      </c>
      <c r="K425">
        <f t="shared" ca="1" si="7"/>
        <v>0.52455408078164689</v>
      </c>
    </row>
    <row r="426" spans="1:11" x14ac:dyDescent="0.25">
      <c r="A426">
        <v>688</v>
      </c>
      <c r="B426">
        <v>19</v>
      </c>
      <c r="C426" t="s">
        <v>18</v>
      </c>
      <c r="D426" t="s">
        <v>19</v>
      </c>
      <c r="E426" t="s">
        <v>20</v>
      </c>
      <c r="F426">
        <v>38</v>
      </c>
      <c r="G426" t="s">
        <v>14</v>
      </c>
      <c r="H426" t="s">
        <v>15</v>
      </c>
      <c r="I426" t="s">
        <v>16</v>
      </c>
      <c r="J426" t="s">
        <v>36</v>
      </c>
      <c r="K426">
        <f t="shared" ca="1" si="7"/>
        <v>0.25025515227354111</v>
      </c>
    </row>
    <row r="427" spans="1:11" x14ac:dyDescent="0.25">
      <c r="A427">
        <v>3858</v>
      </c>
      <c r="B427">
        <v>42</v>
      </c>
      <c r="C427" t="s">
        <v>11</v>
      </c>
      <c r="D427" t="s">
        <v>43</v>
      </c>
      <c r="E427" t="s">
        <v>20</v>
      </c>
      <c r="F427">
        <v>21</v>
      </c>
      <c r="G427" t="s">
        <v>21</v>
      </c>
      <c r="H427" t="s">
        <v>29</v>
      </c>
      <c r="I427" t="s">
        <v>27</v>
      </c>
      <c r="J427" t="s">
        <v>39</v>
      </c>
      <c r="K427">
        <f t="shared" ca="1" si="7"/>
        <v>0.64186906584955139</v>
      </c>
    </row>
    <row r="428" spans="1:11" x14ac:dyDescent="0.25">
      <c r="A428">
        <v>3806</v>
      </c>
      <c r="B428">
        <v>48</v>
      </c>
      <c r="C428" t="s">
        <v>11</v>
      </c>
      <c r="D428" t="s">
        <v>53</v>
      </c>
      <c r="E428" t="s">
        <v>20</v>
      </c>
      <c r="F428">
        <v>57</v>
      </c>
      <c r="G428" t="s">
        <v>44</v>
      </c>
      <c r="H428" t="s">
        <v>41</v>
      </c>
      <c r="I428" t="s">
        <v>27</v>
      </c>
      <c r="J428" t="s">
        <v>36</v>
      </c>
      <c r="K428">
        <f t="shared" ca="1" si="7"/>
        <v>0.48761895151767698</v>
      </c>
    </row>
    <row r="429" spans="1:11" x14ac:dyDescent="0.25">
      <c r="A429">
        <v>270</v>
      </c>
      <c r="B429">
        <v>68</v>
      </c>
      <c r="C429" t="s">
        <v>18</v>
      </c>
      <c r="D429" t="s">
        <v>61</v>
      </c>
      <c r="E429" t="s">
        <v>25</v>
      </c>
      <c r="F429">
        <v>44</v>
      </c>
      <c r="G429" t="s">
        <v>14</v>
      </c>
      <c r="H429" t="s">
        <v>26</v>
      </c>
      <c r="I429" t="s">
        <v>32</v>
      </c>
      <c r="J429" t="s">
        <v>23</v>
      </c>
      <c r="K429">
        <f t="shared" ca="1" si="7"/>
        <v>0.13885848778199672</v>
      </c>
    </row>
    <row r="430" spans="1:11" x14ac:dyDescent="0.25">
      <c r="A430">
        <v>2315</v>
      </c>
      <c r="B430">
        <v>42</v>
      </c>
      <c r="C430" t="s">
        <v>18</v>
      </c>
      <c r="D430" t="s">
        <v>57</v>
      </c>
      <c r="E430" t="s">
        <v>20</v>
      </c>
      <c r="F430">
        <v>95</v>
      </c>
      <c r="G430" t="s">
        <v>14</v>
      </c>
      <c r="H430" t="s">
        <v>22</v>
      </c>
      <c r="I430" t="s">
        <v>16</v>
      </c>
      <c r="J430" t="s">
        <v>39</v>
      </c>
      <c r="K430">
        <f t="shared" ca="1" si="7"/>
        <v>0.67474903835371924</v>
      </c>
    </row>
    <row r="431" spans="1:11" x14ac:dyDescent="0.25">
      <c r="A431">
        <v>1067</v>
      </c>
      <c r="B431">
        <v>49</v>
      </c>
      <c r="C431" t="s">
        <v>18</v>
      </c>
      <c r="D431" t="s">
        <v>64</v>
      </c>
      <c r="E431" t="s">
        <v>63</v>
      </c>
      <c r="F431">
        <v>96</v>
      </c>
      <c r="G431" t="s">
        <v>14</v>
      </c>
      <c r="H431" t="s">
        <v>29</v>
      </c>
      <c r="I431" t="s">
        <v>45</v>
      </c>
      <c r="J431" t="s">
        <v>23</v>
      </c>
      <c r="K431">
        <f t="shared" ca="1" si="7"/>
        <v>0.74958218604568838</v>
      </c>
    </row>
    <row r="432" spans="1:11" x14ac:dyDescent="0.25">
      <c r="A432">
        <v>1771</v>
      </c>
      <c r="B432">
        <v>53</v>
      </c>
      <c r="C432" t="s">
        <v>18</v>
      </c>
      <c r="D432" t="s">
        <v>47</v>
      </c>
      <c r="E432" t="s">
        <v>20</v>
      </c>
      <c r="F432">
        <v>22</v>
      </c>
      <c r="G432" t="s">
        <v>44</v>
      </c>
      <c r="H432" t="s">
        <v>22</v>
      </c>
      <c r="I432" t="s">
        <v>16</v>
      </c>
      <c r="J432" t="s">
        <v>17</v>
      </c>
      <c r="K432">
        <f t="shared" ca="1" si="7"/>
        <v>0.25732028109762939</v>
      </c>
    </row>
    <row r="433" spans="1:11" x14ac:dyDescent="0.25">
      <c r="A433">
        <v>525</v>
      </c>
      <c r="B433">
        <v>59</v>
      </c>
      <c r="C433" t="s">
        <v>18</v>
      </c>
      <c r="D433" t="s">
        <v>28</v>
      </c>
      <c r="E433" t="s">
        <v>25</v>
      </c>
      <c r="F433">
        <v>39</v>
      </c>
      <c r="G433" t="s">
        <v>21</v>
      </c>
      <c r="H433" t="s">
        <v>15</v>
      </c>
      <c r="I433" t="s">
        <v>45</v>
      </c>
      <c r="J433" t="s">
        <v>42</v>
      </c>
      <c r="K433">
        <f t="shared" ca="1" si="7"/>
        <v>0.94289225496862583</v>
      </c>
    </row>
    <row r="434" spans="1:11" x14ac:dyDescent="0.25">
      <c r="A434">
        <v>1746</v>
      </c>
      <c r="B434">
        <v>40</v>
      </c>
      <c r="C434" t="s">
        <v>18</v>
      </c>
      <c r="D434" t="s">
        <v>59</v>
      </c>
      <c r="E434" t="s">
        <v>25</v>
      </c>
      <c r="F434">
        <v>27</v>
      </c>
      <c r="G434" t="s">
        <v>14</v>
      </c>
      <c r="H434" t="s">
        <v>29</v>
      </c>
      <c r="I434" t="s">
        <v>32</v>
      </c>
      <c r="J434" t="s">
        <v>17</v>
      </c>
      <c r="K434">
        <f t="shared" ca="1" si="7"/>
        <v>0.8744812113160999</v>
      </c>
    </row>
    <row r="435" spans="1:11" x14ac:dyDescent="0.25">
      <c r="A435">
        <v>3025</v>
      </c>
      <c r="B435">
        <v>67</v>
      </c>
      <c r="C435" t="s">
        <v>11</v>
      </c>
      <c r="D435" t="s">
        <v>61</v>
      </c>
      <c r="E435" t="s">
        <v>25</v>
      </c>
      <c r="F435">
        <v>82</v>
      </c>
      <c r="G435" t="s">
        <v>31</v>
      </c>
      <c r="H435" t="s">
        <v>15</v>
      </c>
      <c r="I435" t="s">
        <v>27</v>
      </c>
      <c r="J435" t="s">
        <v>39</v>
      </c>
      <c r="K435">
        <f t="shared" ca="1" si="7"/>
        <v>0.9099242442639639</v>
      </c>
    </row>
    <row r="436" spans="1:11" x14ac:dyDescent="0.25">
      <c r="A436">
        <v>3611</v>
      </c>
      <c r="B436">
        <v>18</v>
      </c>
      <c r="C436" t="s">
        <v>11</v>
      </c>
      <c r="D436" t="s">
        <v>62</v>
      </c>
      <c r="E436" t="s">
        <v>63</v>
      </c>
      <c r="F436">
        <v>86</v>
      </c>
      <c r="G436" t="s">
        <v>44</v>
      </c>
      <c r="H436" t="s">
        <v>38</v>
      </c>
      <c r="I436" t="s">
        <v>16</v>
      </c>
      <c r="J436" t="s">
        <v>33</v>
      </c>
      <c r="K436">
        <f t="shared" ca="1" si="7"/>
        <v>0.73057778682398722</v>
      </c>
    </row>
    <row r="437" spans="1:11" x14ac:dyDescent="0.25">
      <c r="A437">
        <v>152</v>
      </c>
      <c r="B437">
        <v>28</v>
      </c>
      <c r="C437" t="s">
        <v>18</v>
      </c>
      <c r="D437" t="s">
        <v>40</v>
      </c>
      <c r="E437" t="s">
        <v>20</v>
      </c>
      <c r="F437">
        <v>47</v>
      </c>
      <c r="G437" t="s">
        <v>44</v>
      </c>
      <c r="H437" t="s">
        <v>26</v>
      </c>
      <c r="I437" t="s">
        <v>56</v>
      </c>
      <c r="J437" t="s">
        <v>42</v>
      </c>
      <c r="K437">
        <f t="shared" ca="1" si="7"/>
        <v>0.16144659902531655</v>
      </c>
    </row>
    <row r="438" spans="1:11" x14ac:dyDescent="0.25">
      <c r="A438">
        <v>3880</v>
      </c>
      <c r="B438">
        <v>26</v>
      </c>
      <c r="C438" t="s">
        <v>11</v>
      </c>
      <c r="D438" t="s">
        <v>59</v>
      </c>
      <c r="E438" t="s">
        <v>25</v>
      </c>
      <c r="F438">
        <v>63</v>
      </c>
      <c r="G438" t="s">
        <v>14</v>
      </c>
      <c r="H438" t="s">
        <v>15</v>
      </c>
      <c r="I438" t="s">
        <v>35</v>
      </c>
      <c r="J438" t="s">
        <v>36</v>
      </c>
      <c r="K438">
        <f t="shared" ca="1" si="7"/>
        <v>0.85020144855331792</v>
      </c>
    </row>
    <row r="439" spans="1:11" x14ac:dyDescent="0.25">
      <c r="A439">
        <v>3439</v>
      </c>
      <c r="B439">
        <v>26</v>
      </c>
      <c r="C439" t="s">
        <v>11</v>
      </c>
      <c r="D439" t="s">
        <v>28</v>
      </c>
      <c r="E439" t="s">
        <v>25</v>
      </c>
      <c r="F439">
        <v>71</v>
      </c>
      <c r="G439" t="s">
        <v>44</v>
      </c>
      <c r="H439" t="s">
        <v>29</v>
      </c>
      <c r="I439" t="s">
        <v>27</v>
      </c>
      <c r="J439" t="s">
        <v>30</v>
      </c>
      <c r="K439">
        <f t="shared" ca="1" si="7"/>
        <v>0.14096867807723212</v>
      </c>
    </row>
    <row r="440" spans="1:11" x14ac:dyDescent="0.25">
      <c r="A440">
        <v>3890</v>
      </c>
      <c r="B440">
        <v>57</v>
      </c>
      <c r="C440" t="s">
        <v>11</v>
      </c>
      <c r="D440" t="s">
        <v>50</v>
      </c>
      <c r="E440" t="s">
        <v>25</v>
      </c>
      <c r="F440">
        <v>65</v>
      </c>
      <c r="G440" t="s">
        <v>31</v>
      </c>
      <c r="H440" t="s">
        <v>22</v>
      </c>
      <c r="I440" t="s">
        <v>16</v>
      </c>
      <c r="J440" t="s">
        <v>42</v>
      </c>
      <c r="K440">
        <f t="shared" ca="1" si="7"/>
        <v>0.63908628227726083</v>
      </c>
    </row>
    <row r="441" spans="1:11" x14ac:dyDescent="0.25">
      <c r="A441">
        <v>914</v>
      </c>
      <c r="B441">
        <v>37</v>
      </c>
      <c r="C441" t="s">
        <v>18</v>
      </c>
      <c r="D441" t="s">
        <v>12</v>
      </c>
      <c r="E441" t="s">
        <v>13</v>
      </c>
      <c r="F441">
        <v>47</v>
      </c>
      <c r="G441" t="s">
        <v>44</v>
      </c>
      <c r="H441" t="s">
        <v>26</v>
      </c>
      <c r="I441" t="s">
        <v>32</v>
      </c>
      <c r="J441" t="s">
        <v>39</v>
      </c>
      <c r="K441">
        <f t="shared" ca="1" si="7"/>
        <v>0.28042263101528819</v>
      </c>
    </row>
    <row r="442" spans="1:11" x14ac:dyDescent="0.25">
      <c r="A442">
        <v>1441</v>
      </c>
      <c r="B442">
        <v>27</v>
      </c>
      <c r="C442" t="s">
        <v>18</v>
      </c>
      <c r="D442" t="s">
        <v>55</v>
      </c>
      <c r="E442" t="s">
        <v>13</v>
      </c>
      <c r="F442">
        <v>76</v>
      </c>
      <c r="G442" t="s">
        <v>31</v>
      </c>
      <c r="H442" t="s">
        <v>41</v>
      </c>
      <c r="I442" t="s">
        <v>56</v>
      </c>
      <c r="J442" t="s">
        <v>30</v>
      </c>
      <c r="K442">
        <f t="shared" ca="1" si="7"/>
        <v>0.38691627880277102</v>
      </c>
    </row>
    <row r="443" spans="1:11" x14ac:dyDescent="0.25">
      <c r="A443">
        <v>814</v>
      </c>
      <c r="B443">
        <v>54</v>
      </c>
      <c r="C443" t="s">
        <v>18</v>
      </c>
      <c r="D443" t="s">
        <v>57</v>
      </c>
      <c r="E443" t="s">
        <v>20</v>
      </c>
      <c r="F443">
        <v>45</v>
      </c>
      <c r="G443" t="s">
        <v>21</v>
      </c>
      <c r="H443" t="s">
        <v>29</v>
      </c>
      <c r="I443" t="s">
        <v>35</v>
      </c>
      <c r="J443" t="s">
        <v>42</v>
      </c>
      <c r="K443">
        <f t="shared" ca="1" si="7"/>
        <v>0.36938857406231329</v>
      </c>
    </row>
    <row r="444" spans="1:11" x14ac:dyDescent="0.25">
      <c r="A444">
        <v>2785</v>
      </c>
      <c r="B444">
        <v>33</v>
      </c>
      <c r="C444" t="s">
        <v>11</v>
      </c>
      <c r="D444" t="s">
        <v>59</v>
      </c>
      <c r="E444" t="s">
        <v>25</v>
      </c>
      <c r="F444">
        <v>70</v>
      </c>
      <c r="G444" t="s">
        <v>14</v>
      </c>
      <c r="H444" t="s">
        <v>22</v>
      </c>
      <c r="I444" t="s">
        <v>45</v>
      </c>
      <c r="J444" t="s">
        <v>39</v>
      </c>
      <c r="K444">
        <f t="shared" ca="1" si="7"/>
        <v>6.8479770626741265E-2</v>
      </c>
    </row>
    <row r="445" spans="1:11" x14ac:dyDescent="0.25">
      <c r="A445">
        <v>2955</v>
      </c>
      <c r="B445">
        <v>33</v>
      </c>
      <c r="C445" t="s">
        <v>11</v>
      </c>
      <c r="D445" t="s">
        <v>46</v>
      </c>
      <c r="E445" t="s">
        <v>25</v>
      </c>
      <c r="F445">
        <v>28</v>
      </c>
      <c r="G445" t="s">
        <v>14</v>
      </c>
      <c r="H445" t="s">
        <v>22</v>
      </c>
      <c r="I445" t="s">
        <v>27</v>
      </c>
      <c r="J445" t="s">
        <v>42</v>
      </c>
      <c r="K445">
        <f t="shared" ca="1" si="7"/>
        <v>0.42779808942850583</v>
      </c>
    </row>
    <row r="446" spans="1:11" x14ac:dyDescent="0.25">
      <c r="A446">
        <v>281</v>
      </c>
      <c r="B446">
        <v>45</v>
      </c>
      <c r="C446" t="s">
        <v>18</v>
      </c>
      <c r="D446" t="s">
        <v>55</v>
      </c>
      <c r="E446" t="s">
        <v>13</v>
      </c>
      <c r="F446">
        <v>69</v>
      </c>
      <c r="G446" t="s">
        <v>44</v>
      </c>
      <c r="H446" t="s">
        <v>38</v>
      </c>
      <c r="I446" t="s">
        <v>32</v>
      </c>
      <c r="J446" t="s">
        <v>23</v>
      </c>
      <c r="K446">
        <f t="shared" ca="1" si="7"/>
        <v>6.4596988383592291E-2</v>
      </c>
    </row>
    <row r="447" spans="1:11" x14ac:dyDescent="0.25">
      <c r="A447">
        <v>2552</v>
      </c>
      <c r="B447">
        <v>29</v>
      </c>
      <c r="C447" t="s">
        <v>18</v>
      </c>
      <c r="D447" t="s">
        <v>49</v>
      </c>
      <c r="E447" t="s">
        <v>13</v>
      </c>
      <c r="F447">
        <v>32</v>
      </c>
      <c r="G447" t="s">
        <v>14</v>
      </c>
      <c r="H447" t="s">
        <v>26</v>
      </c>
      <c r="I447" t="s">
        <v>35</v>
      </c>
      <c r="J447" t="s">
        <v>42</v>
      </c>
      <c r="K447">
        <f t="shared" ca="1" si="7"/>
        <v>0.31791249170088121</v>
      </c>
    </row>
    <row r="448" spans="1:11" x14ac:dyDescent="0.25">
      <c r="A448">
        <v>3559</v>
      </c>
      <c r="B448">
        <v>68</v>
      </c>
      <c r="C448" t="s">
        <v>11</v>
      </c>
      <c r="D448" t="s">
        <v>47</v>
      </c>
      <c r="E448" t="s">
        <v>20</v>
      </c>
      <c r="F448">
        <v>94</v>
      </c>
      <c r="G448" t="s">
        <v>21</v>
      </c>
      <c r="H448" t="s">
        <v>41</v>
      </c>
      <c r="I448" t="s">
        <v>56</v>
      </c>
      <c r="J448" t="s">
        <v>36</v>
      </c>
      <c r="K448">
        <f t="shared" ca="1" si="7"/>
        <v>0.34155783954544006</v>
      </c>
    </row>
    <row r="449" spans="1:11" x14ac:dyDescent="0.25">
      <c r="A449">
        <v>2242</v>
      </c>
      <c r="B449">
        <v>18</v>
      </c>
      <c r="C449" t="s">
        <v>18</v>
      </c>
      <c r="D449" t="s">
        <v>62</v>
      </c>
      <c r="E449" t="s">
        <v>63</v>
      </c>
      <c r="F449">
        <v>77</v>
      </c>
      <c r="G449" t="s">
        <v>21</v>
      </c>
      <c r="H449" t="s">
        <v>15</v>
      </c>
      <c r="I449" t="s">
        <v>16</v>
      </c>
      <c r="J449" t="s">
        <v>23</v>
      </c>
      <c r="K449">
        <f t="shared" ca="1" si="7"/>
        <v>0.81228080986023155</v>
      </c>
    </row>
    <row r="450" spans="1:11" x14ac:dyDescent="0.25">
      <c r="A450">
        <v>2416</v>
      </c>
      <c r="B450">
        <v>21</v>
      </c>
      <c r="C450" t="s">
        <v>18</v>
      </c>
      <c r="D450" t="s">
        <v>64</v>
      </c>
      <c r="E450" t="s">
        <v>63</v>
      </c>
      <c r="F450">
        <v>34</v>
      </c>
      <c r="G450" t="s">
        <v>44</v>
      </c>
      <c r="H450" t="s">
        <v>41</v>
      </c>
      <c r="I450" t="s">
        <v>16</v>
      </c>
      <c r="J450" t="s">
        <v>17</v>
      </c>
      <c r="K450">
        <f t="shared" ca="1" si="7"/>
        <v>0.62980202330726276</v>
      </c>
    </row>
    <row r="451" spans="1:11" x14ac:dyDescent="0.25">
      <c r="A451">
        <v>2911</v>
      </c>
      <c r="B451">
        <v>32</v>
      </c>
      <c r="C451" t="s">
        <v>11</v>
      </c>
      <c r="D451" t="s">
        <v>58</v>
      </c>
      <c r="E451" t="s">
        <v>20</v>
      </c>
      <c r="F451">
        <v>32</v>
      </c>
      <c r="G451" t="s">
        <v>21</v>
      </c>
      <c r="H451" t="s">
        <v>29</v>
      </c>
      <c r="I451" t="s">
        <v>27</v>
      </c>
      <c r="J451" t="s">
        <v>30</v>
      </c>
      <c r="K451">
        <f t="shared" ca="1" si="7"/>
        <v>0.10207455998732762</v>
      </c>
    </row>
    <row r="452" spans="1:11" x14ac:dyDescent="0.25">
      <c r="A452">
        <v>2542</v>
      </c>
      <c r="B452">
        <v>33</v>
      </c>
      <c r="C452" t="s">
        <v>18</v>
      </c>
      <c r="D452" t="s">
        <v>53</v>
      </c>
      <c r="E452" t="s">
        <v>20</v>
      </c>
      <c r="F452">
        <v>58</v>
      </c>
      <c r="G452" t="s">
        <v>31</v>
      </c>
      <c r="H452" t="s">
        <v>26</v>
      </c>
      <c r="I452" t="s">
        <v>56</v>
      </c>
      <c r="J452" t="s">
        <v>39</v>
      </c>
      <c r="K452">
        <f t="shared" ca="1" si="7"/>
        <v>0.19813307955246762</v>
      </c>
    </row>
    <row r="453" spans="1:11" x14ac:dyDescent="0.25">
      <c r="A453">
        <v>942</v>
      </c>
      <c r="B453">
        <v>39</v>
      </c>
      <c r="C453" t="s">
        <v>18</v>
      </c>
      <c r="D453" t="s">
        <v>57</v>
      </c>
      <c r="E453" t="s">
        <v>20</v>
      </c>
      <c r="F453">
        <v>35</v>
      </c>
      <c r="G453" t="s">
        <v>14</v>
      </c>
      <c r="H453" t="s">
        <v>38</v>
      </c>
      <c r="I453" t="s">
        <v>45</v>
      </c>
      <c r="J453" t="s">
        <v>39</v>
      </c>
      <c r="K453">
        <f t="shared" ca="1" si="7"/>
        <v>0.79109668581693826</v>
      </c>
    </row>
    <row r="454" spans="1:11" x14ac:dyDescent="0.25">
      <c r="A454">
        <v>774</v>
      </c>
      <c r="B454">
        <v>29</v>
      </c>
      <c r="C454" t="s">
        <v>18</v>
      </c>
      <c r="D454" t="s">
        <v>43</v>
      </c>
      <c r="E454" t="s">
        <v>20</v>
      </c>
      <c r="F454">
        <v>84</v>
      </c>
      <c r="G454" t="s">
        <v>14</v>
      </c>
      <c r="H454" t="s">
        <v>22</v>
      </c>
      <c r="I454" t="s">
        <v>35</v>
      </c>
      <c r="J454" t="s">
        <v>23</v>
      </c>
      <c r="K454">
        <f t="shared" ca="1" si="7"/>
        <v>2.0757514566782431E-2</v>
      </c>
    </row>
    <row r="455" spans="1:11" x14ac:dyDescent="0.25">
      <c r="A455">
        <v>2944</v>
      </c>
      <c r="B455">
        <v>29</v>
      </c>
      <c r="C455" t="s">
        <v>11</v>
      </c>
      <c r="D455" t="s">
        <v>28</v>
      </c>
      <c r="E455" t="s">
        <v>25</v>
      </c>
      <c r="F455">
        <v>44</v>
      </c>
      <c r="G455" t="s">
        <v>31</v>
      </c>
      <c r="H455" t="s">
        <v>41</v>
      </c>
      <c r="I455" t="s">
        <v>27</v>
      </c>
      <c r="J455" t="s">
        <v>30</v>
      </c>
      <c r="K455">
        <f t="shared" ca="1" si="7"/>
        <v>0.85612726776076387</v>
      </c>
    </row>
    <row r="456" spans="1:11" x14ac:dyDescent="0.25">
      <c r="A456">
        <v>2768</v>
      </c>
      <c r="B456">
        <v>31</v>
      </c>
      <c r="C456" t="s">
        <v>11</v>
      </c>
      <c r="D456" t="s">
        <v>50</v>
      </c>
      <c r="E456" t="s">
        <v>25</v>
      </c>
      <c r="F456">
        <v>95</v>
      </c>
      <c r="G456" t="s">
        <v>31</v>
      </c>
      <c r="H456" t="s">
        <v>15</v>
      </c>
      <c r="I456" t="s">
        <v>32</v>
      </c>
      <c r="J456" t="s">
        <v>30</v>
      </c>
      <c r="K456">
        <f t="shared" ca="1" si="7"/>
        <v>0.34701538592277792</v>
      </c>
    </row>
    <row r="457" spans="1:11" x14ac:dyDescent="0.25">
      <c r="A457">
        <v>1280</v>
      </c>
      <c r="B457">
        <v>63</v>
      </c>
      <c r="C457" t="s">
        <v>18</v>
      </c>
      <c r="D457" t="s">
        <v>34</v>
      </c>
      <c r="E457" t="s">
        <v>25</v>
      </c>
      <c r="F457">
        <v>56</v>
      </c>
      <c r="G457" t="s">
        <v>44</v>
      </c>
      <c r="H457" t="s">
        <v>22</v>
      </c>
      <c r="I457" t="s">
        <v>35</v>
      </c>
      <c r="J457" t="s">
        <v>42</v>
      </c>
      <c r="K457">
        <f t="shared" ca="1" si="7"/>
        <v>8.4469626920505747E-2</v>
      </c>
    </row>
    <row r="458" spans="1:11" x14ac:dyDescent="0.25">
      <c r="A458">
        <v>2508</v>
      </c>
      <c r="B458">
        <v>58</v>
      </c>
      <c r="C458" t="s">
        <v>18</v>
      </c>
      <c r="D458" t="s">
        <v>49</v>
      </c>
      <c r="E458" t="s">
        <v>13</v>
      </c>
      <c r="F458">
        <v>36</v>
      </c>
      <c r="G458" t="s">
        <v>44</v>
      </c>
      <c r="H458" t="s">
        <v>29</v>
      </c>
      <c r="I458" t="s">
        <v>27</v>
      </c>
      <c r="J458" t="s">
        <v>39</v>
      </c>
      <c r="K458">
        <f t="shared" ca="1" si="7"/>
        <v>0.4673426420540242</v>
      </c>
    </row>
    <row r="459" spans="1:11" x14ac:dyDescent="0.25">
      <c r="A459">
        <v>3388</v>
      </c>
      <c r="B459">
        <v>53</v>
      </c>
      <c r="C459" t="s">
        <v>11</v>
      </c>
      <c r="D459" t="s">
        <v>48</v>
      </c>
      <c r="E459" t="s">
        <v>25</v>
      </c>
      <c r="F459">
        <v>78</v>
      </c>
      <c r="G459" t="s">
        <v>31</v>
      </c>
      <c r="H459" t="s">
        <v>38</v>
      </c>
      <c r="I459" t="s">
        <v>27</v>
      </c>
      <c r="J459" t="s">
        <v>23</v>
      </c>
      <c r="K459">
        <f t="shared" ca="1" si="7"/>
        <v>0.17876322973397563</v>
      </c>
    </row>
    <row r="460" spans="1:11" x14ac:dyDescent="0.25">
      <c r="A460">
        <v>3702</v>
      </c>
      <c r="B460">
        <v>46</v>
      </c>
      <c r="C460" t="s">
        <v>11</v>
      </c>
      <c r="D460" t="s">
        <v>55</v>
      </c>
      <c r="E460" t="s">
        <v>13</v>
      </c>
      <c r="F460">
        <v>66</v>
      </c>
      <c r="G460" t="s">
        <v>31</v>
      </c>
      <c r="H460" t="s">
        <v>29</v>
      </c>
      <c r="I460" t="s">
        <v>32</v>
      </c>
      <c r="J460" t="s">
        <v>42</v>
      </c>
      <c r="K460">
        <f t="shared" ref="K460:K523" ca="1" si="8">RAND()</f>
        <v>0.95972950729579576</v>
      </c>
    </row>
    <row r="461" spans="1:11" x14ac:dyDescent="0.25">
      <c r="A461">
        <v>1215</v>
      </c>
      <c r="B461">
        <v>30</v>
      </c>
      <c r="C461" t="s">
        <v>18</v>
      </c>
      <c r="D461" t="s">
        <v>62</v>
      </c>
      <c r="E461" t="s">
        <v>63</v>
      </c>
      <c r="F461">
        <v>81</v>
      </c>
      <c r="G461" t="s">
        <v>44</v>
      </c>
      <c r="H461" t="s">
        <v>15</v>
      </c>
      <c r="I461" t="s">
        <v>32</v>
      </c>
      <c r="J461" t="s">
        <v>39</v>
      </c>
      <c r="K461">
        <f t="shared" ca="1" si="8"/>
        <v>0.73126211702950816</v>
      </c>
    </row>
    <row r="462" spans="1:11" x14ac:dyDescent="0.25">
      <c r="A462">
        <v>474</v>
      </c>
      <c r="B462">
        <v>34</v>
      </c>
      <c r="C462" t="s">
        <v>18</v>
      </c>
      <c r="D462" t="s">
        <v>64</v>
      </c>
      <c r="E462" t="s">
        <v>63</v>
      </c>
      <c r="F462">
        <v>42</v>
      </c>
      <c r="G462" t="s">
        <v>31</v>
      </c>
      <c r="H462" t="s">
        <v>29</v>
      </c>
      <c r="I462" t="s">
        <v>45</v>
      </c>
      <c r="J462" t="s">
        <v>39</v>
      </c>
      <c r="K462">
        <f t="shared" ca="1" si="8"/>
        <v>0.99988236441131051</v>
      </c>
    </row>
    <row r="463" spans="1:11" x14ac:dyDescent="0.25">
      <c r="A463">
        <v>2763</v>
      </c>
      <c r="B463">
        <v>58</v>
      </c>
      <c r="C463" t="s">
        <v>11</v>
      </c>
      <c r="D463" t="s">
        <v>46</v>
      </c>
      <c r="E463" t="s">
        <v>25</v>
      </c>
      <c r="F463">
        <v>41</v>
      </c>
      <c r="G463" t="s">
        <v>44</v>
      </c>
      <c r="H463" t="s">
        <v>29</v>
      </c>
      <c r="I463" t="s">
        <v>35</v>
      </c>
      <c r="J463" t="s">
        <v>39</v>
      </c>
      <c r="K463">
        <f t="shared" ca="1" si="8"/>
        <v>9.2078534470310003E-2</v>
      </c>
    </row>
    <row r="464" spans="1:11" x14ac:dyDescent="0.25">
      <c r="A464">
        <v>1630</v>
      </c>
      <c r="B464">
        <v>35</v>
      </c>
      <c r="C464" t="s">
        <v>18</v>
      </c>
      <c r="D464" t="s">
        <v>61</v>
      </c>
      <c r="E464" t="s">
        <v>25</v>
      </c>
      <c r="F464">
        <v>88</v>
      </c>
      <c r="G464" t="s">
        <v>31</v>
      </c>
      <c r="H464" t="s">
        <v>26</v>
      </c>
      <c r="I464" t="s">
        <v>56</v>
      </c>
      <c r="J464" t="s">
        <v>36</v>
      </c>
      <c r="K464">
        <f t="shared" ca="1" si="8"/>
        <v>0.37818967394577463</v>
      </c>
    </row>
    <row r="465" spans="1:11" x14ac:dyDescent="0.25">
      <c r="A465">
        <v>2264</v>
      </c>
      <c r="B465">
        <v>44</v>
      </c>
      <c r="C465" t="s">
        <v>18</v>
      </c>
      <c r="D465" t="s">
        <v>53</v>
      </c>
      <c r="E465" t="s">
        <v>20</v>
      </c>
      <c r="F465">
        <v>40</v>
      </c>
      <c r="G465" t="s">
        <v>14</v>
      </c>
      <c r="H465" t="s">
        <v>29</v>
      </c>
      <c r="I465" t="s">
        <v>32</v>
      </c>
      <c r="J465" t="s">
        <v>36</v>
      </c>
      <c r="K465">
        <f t="shared" ca="1" si="8"/>
        <v>0.27072402604274337</v>
      </c>
    </row>
    <row r="466" spans="1:11" x14ac:dyDescent="0.25">
      <c r="A466">
        <v>3676</v>
      </c>
      <c r="B466">
        <v>70</v>
      </c>
      <c r="C466" t="s">
        <v>11</v>
      </c>
      <c r="D466" t="s">
        <v>43</v>
      </c>
      <c r="E466" t="s">
        <v>20</v>
      </c>
      <c r="F466">
        <v>80</v>
      </c>
      <c r="G466" t="s">
        <v>14</v>
      </c>
      <c r="H466" t="s">
        <v>22</v>
      </c>
      <c r="I466" t="s">
        <v>16</v>
      </c>
      <c r="J466" t="s">
        <v>30</v>
      </c>
      <c r="K466">
        <f t="shared" ca="1" si="8"/>
        <v>0.8377931148879707</v>
      </c>
    </row>
    <row r="467" spans="1:11" x14ac:dyDescent="0.25">
      <c r="A467">
        <v>3277</v>
      </c>
      <c r="B467">
        <v>39</v>
      </c>
      <c r="C467" t="s">
        <v>11</v>
      </c>
      <c r="D467" t="s">
        <v>53</v>
      </c>
      <c r="E467" t="s">
        <v>20</v>
      </c>
      <c r="F467">
        <v>99</v>
      </c>
      <c r="G467" t="s">
        <v>21</v>
      </c>
      <c r="H467" t="s">
        <v>29</v>
      </c>
      <c r="I467" t="s">
        <v>45</v>
      </c>
      <c r="J467" t="s">
        <v>39</v>
      </c>
      <c r="K467">
        <f t="shared" ca="1" si="8"/>
        <v>0.6959209168702053</v>
      </c>
    </row>
    <row r="468" spans="1:11" x14ac:dyDescent="0.25">
      <c r="A468">
        <v>899</v>
      </c>
      <c r="B468">
        <v>54</v>
      </c>
      <c r="C468" t="s">
        <v>18</v>
      </c>
      <c r="D468" t="s">
        <v>58</v>
      </c>
      <c r="E468" t="s">
        <v>20</v>
      </c>
      <c r="F468">
        <v>70</v>
      </c>
      <c r="G468" t="s">
        <v>31</v>
      </c>
      <c r="H468" t="s">
        <v>38</v>
      </c>
      <c r="I468" t="s">
        <v>16</v>
      </c>
      <c r="J468" t="s">
        <v>39</v>
      </c>
      <c r="K468">
        <f t="shared" ca="1" si="8"/>
        <v>0.64206639365566964</v>
      </c>
    </row>
    <row r="469" spans="1:11" x14ac:dyDescent="0.25">
      <c r="A469">
        <v>1423</v>
      </c>
      <c r="B469">
        <v>44</v>
      </c>
      <c r="C469" t="s">
        <v>18</v>
      </c>
      <c r="D469" t="s">
        <v>50</v>
      </c>
      <c r="E469" t="s">
        <v>25</v>
      </c>
      <c r="F469">
        <v>27</v>
      </c>
      <c r="G469" t="s">
        <v>44</v>
      </c>
      <c r="H469" t="s">
        <v>15</v>
      </c>
      <c r="I469" t="s">
        <v>45</v>
      </c>
      <c r="J469" t="s">
        <v>23</v>
      </c>
      <c r="K469">
        <f t="shared" ca="1" si="8"/>
        <v>0.23954987576276987</v>
      </c>
    </row>
    <row r="470" spans="1:11" x14ac:dyDescent="0.25">
      <c r="A470">
        <v>1014</v>
      </c>
      <c r="B470">
        <v>59</v>
      </c>
      <c r="C470" t="s">
        <v>18</v>
      </c>
      <c r="D470" t="s">
        <v>58</v>
      </c>
      <c r="E470" t="s">
        <v>20</v>
      </c>
      <c r="F470">
        <v>69</v>
      </c>
      <c r="G470" t="s">
        <v>21</v>
      </c>
      <c r="H470" t="s">
        <v>38</v>
      </c>
      <c r="I470" t="s">
        <v>56</v>
      </c>
      <c r="J470" t="s">
        <v>23</v>
      </c>
      <c r="K470">
        <f t="shared" ca="1" si="8"/>
        <v>0.76820889382733881</v>
      </c>
    </row>
    <row r="471" spans="1:11" x14ac:dyDescent="0.25">
      <c r="A471">
        <v>2719</v>
      </c>
      <c r="B471">
        <v>22</v>
      </c>
      <c r="C471" t="s">
        <v>11</v>
      </c>
      <c r="D471" t="s">
        <v>60</v>
      </c>
      <c r="E471" t="s">
        <v>25</v>
      </c>
      <c r="F471">
        <v>90</v>
      </c>
      <c r="G471" t="s">
        <v>14</v>
      </c>
      <c r="H471" t="s">
        <v>26</v>
      </c>
      <c r="I471" t="s">
        <v>56</v>
      </c>
      <c r="J471" t="s">
        <v>23</v>
      </c>
      <c r="K471">
        <f t="shared" ca="1" si="8"/>
        <v>0.48134369029522428</v>
      </c>
    </row>
    <row r="472" spans="1:11" x14ac:dyDescent="0.25">
      <c r="A472">
        <v>2611</v>
      </c>
      <c r="B472">
        <v>66</v>
      </c>
      <c r="C472" t="s">
        <v>18</v>
      </c>
      <c r="D472" t="s">
        <v>51</v>
      </c>
      <c r="E472" t="s">
        <v>25</v>
      </c>
      <c r="F472">
        <v>93</v>
      </c>
      <c r="G472" t="s">
        <v>31</v>
      </c>
      <c r="H472" t="s">
        <v>22</v>
      </c>
      <c r="I472" t="s">
        <v>32</v>
      </c>
      <c r="J472" t="s">
        <v>36</v>
      </c>
      <c r="K472">
        <f t="shared" ca="1" si="8"/>
        <v>0.89359485808620764</v>
      </c>
    </row>
    <row r="473" spans="1:11" x14ac:dyDescent="0.25">
      <c r="A473">
        <v>1611</v>
      </c>
      <c r="B473">
        <v>20</v>
      </c>
      <c r="C473" t="s">
        <v>18</v>
      </c>
      <c r="D473" t="s">
        <v>54</v>
      </c>
      <c r="E473" t="s">
        <v>25</v>
      </c>
      <c r="F473">
        <v>31</v>
      </c>
      <c r="G473" t="s">
        <v>31</v>
      </c>
      <c r="H473" t="s">
        <v>38</v>
      </c>
      <c r="I473" t="s">
        <v>45</v>
      </c>
      <c r="J473" t="s">
        <v>42</v>
      </c>
      <c r="K473">
        <f t="shared" ca="1" si="8"/>
        <v>0.29011973833826077</v>
      </c>
    </row>
    <row r="474" spans="1:11" x14ac:dyDescent="0.25">
      <c r="A474">
        <v>1353</v>
      </c>
      <c r="B474">
        <v>65</v>
      </c>
      <c r="C474" t="s">
        <v>18</v>
      </c>
      <c r="D474" t="s">
        <v>43</v>
      </c>
      <c r="E474" t="s">
        <v>20</v>
      </c>
      <c r="F474">
        <v>89</v>
      </c>
      <c r="G474" t="s">
        <v>31</v>
      </c>
      <c r="H474" t="s">
        <v>26</v>
      </c>
      <c r="I474" t="s">
        <v>27</v>
      </c>
      <c r="J474" t="s">
        <v>23</v>
      </c>
      <c r="K474">
        <f t="shared" ca="1" si="8"/>
        <v>0.53699365310094671</v>
      </c>
    </row>
    <row r="475" spans="1:11" x14ac:dyDescent="0.25">
      <c r="A475">
        <v>930</v>
      </c>
      <c r="B475">
        <v>59</v>
      </c>
      <c r="C475" t="s">
        <v>18</v>
      </c>
      <c r="D475" t="s">
        <v>37</v>
      </c>
      <c r="E475" t="s">
        <v>13</v>
      </c>
      <c r="F475">
        <v>94</v>
      </c>
      <c r="G475" t="s">
        <v>44</v>
      </c>
      <c r="H475" t="s">
        <v>38</v>
      </c>
      <c r="I475" t="s">
        <v>35</v>
      </c>
      <c r="J475" t="s">
        <v>33</v>
      </c>
      <c r="K475">
        <f t="shared" ca="1" si="8"/>
        <v>0.72034737072115707</v>
      </c>
    </row>
    <row r="476" spans="1:11" x14ac:dyDescent="0.25">
      <c r="A476">
        <v>1629</v>
      </c>
      <c r="B476">
        <v>45</v>
      </c>
      <c r="C476" t="s">
        <v>18</v>
      </c>
      <c r="D476" t="s">
        <v>50</v>
      </c>
      <c r="E476" t="s">
        <v>25</v>
      </c>
      <c r="F476">
        <v>64</v>
      </c>
      <c r="G476" t="s">
        <v>14</v>
      </c>
      <c r="H476" t="s">
        <v>26</v>
      </c>
      <c r="I476" t="s">
        <v>32</v>
      </c>
      <c r="J476" t="s">
        <v>30</v>
      </c>
      <c r="K476">
        <f t="shared" ca="1" si="8"/>
        <v>0.24771379607461907</v>
      </c>
    </row>
    <row r="477" spans="1:11" x14ac:dyDescent="0.25">
      <c r="A477">
        <v>409</v>
      </c>
      <c r="B477">
        <v>34</v>
      </c>
      <c r="C477" t="s">
        <v>18</v>
      </c>
      <c r="D477" t="s">
        <v>12</v>
      </c>
      <c r="E477" t="s">
        <v>13</v>
      </c>
      <c r="F477">
        <v>66</v>
      </c>
      <c r="G477" t="s">
        <v>31</v>
      </c>
      <c r="H477" t="s">
        <v>22</v>
      </c>
      <c r="I477" t="s">
        <v>32</v>
      </c>
      <c r="J477" t="s">
        <v>33</v>
      </c>
      <c r="K477">
        <f t="shared" ca="1" si="8"/>
        <v>5.1698086729437209E-2</v>
      </c>
    </row>
    <row r="478" spans="1:11" x14ac:dyDescent="0.25">
      <c r="A478">
        <v>1103</v>
      </c>
      <c r="B478">
        <v>52</v>
      </c>
      <c r="C478" t="s">
        <v>18</v>
      </c>
      <c r="D478" t="s">
        <v>24</v>
      </c>
      <c r="E478" t="s">
        <v>25</v>
      </c>
      <c r="F478">
        <v>83</v>
      </c>
      <c r="G478" t="s">
        <v>44</v>
      </c>
      <c r="H478" t="s">
        <v>22</v>
      </c>
      <c r="I478" t="s">
        <v>32</v>
      </c>
      <c r="J478" t="s">
        <v>33</v>
      </c>
      <c r="K478">
        <f t="shared" ca="1" si="8"/>
        <v>0.8700089851491718</v>
      </c>
    </row>
    <row r="479" spans="1:11" x14ac:dyDescent="0.25">
      <c r="A479">
        <v>1222</v>
      </c>
      <c r="B479">
        <v>18</v>
      </c>
      <c r="C479" t="s">
        <v>18</v>
      </c>
      <c r="D479" t="s">
        <v>54</v>
      </c>
      <c r="E479" t="s">
        <v>25</v>
      </c>
      <c r="F479">
        <v>69</v>
      </c>
      <c r="G479" t="s">
        <v>14</v>
      </c>
      <c r="H479" t="s">
        <v>41</v>
      </c>
      <c r="I479" t="s">
        <v>32</v>
      </c>
      <c r="J479" t="s">
        <v>36</v>
      </c>
      <c r="K479">
        <f t="shared" ca="1" si="8"/>
        <v>0.40902131138830822</v>
      </c>
    </row>
    <row r="480" spans="1:11" x14ac:dyDescent="0.25">
      <c r="A480">
        <v>3586</v>
      </c>
      <c r="B480">
        <v>39</v>
      </c>
      <c r="C480" t="s">
        <v>11</v>
      </c>
      <c r="D480" t="s">
        <v>19</v>
      </c>
      <c r="E480" t="s">
        <v>20</v>
      </c>
      <c r="F480">
        <v>41</v>
      </c>
      <c r="G480" t="s">
        <v>14</v>
      </c>
      <c r="H480" t="s">
        <v>41</v>
      </c>
      <c r="I480" t="s">
        <v>56</v>
      </c>
      <c r="J480" t="s">
        <v>23</v>
      </c>
      <c r="K480">
        <f t="shared" ca="1" si="8"/>
        <v>0.43657027467581455</v>
      </c>
    </row>
    <row r="481" spans="1:11" x14ac:dyDescent="0.25">
      <c r="A481">
        <v>3205</v>
      </c>
      <c r="B481">
        <v>57</v>
      </c>
      <c r="C481" t="s">
        <v>11</v>
      </c>
      <c r="D481" t="s">
        <v>62</v>
      </c>
      <c r="E481" t="s">
        <v>63</v>
      </c>
      <c r="F481">
        <v>92</v>
      </c>
      <c r="G481" t="s">
        <v>44</v>
      </c>
      <c r="H481" t="s">
        <v>15</v>
      </c>
      <c r="I481" t="s">
        <v>35</v>
      </c>
      <c r="J481" t="s">
        <v>23</v>
      </c>
      <c r="K481">
        <f t="shared" ca="1" si="8"/>
        <v>0.31239459269753578</v>
      </c>
    </row>
    <row r="482" spans="1:11" x14ac:dyDescent="0.25">
      <c r="A482">
        <v>3869</v>
      </c>
      <c r="B482">
        <v>18</v>
      </c>
      <c r="C482" t="s">
        <v>11</v>
      </c>
      <c r="D482" t="s">
        <v>50</v>
      </c>
      <c r="E482" t="s">
        <v>25</v>
      </c>
      <c r="F482">
        <v>29</v>
      </c>
      <c r="G482" t="s">
        <v>14</v>
      </c>
      <c r="H482" t="s">
        <v>38</v>
      </c>
      <c r="I482" t="s">
        <v>32</v>
      </c>
      <c r="J482" t="s">
        <v>42</v>
      </c>
      <c r="K482">
        <f t="shared" ca="1" si="8"/>
        <v>8.2220046514949852E-2</v>
      </c>
    </row>
    <row r="483" spans="1:11" x14ac:dyDescent="0.25">
      <c r="A483">
        <v>1873</v>
      </c>
      <c r="B483">
        <v>43</v>
      </c>
      <c r="C483" t="s">
        <v>18</v>
      </c>
      <c r="D483" t="s">
        <v>46</v>
      </c>
      <c r="E483" t="s">
        <v>25</v>
      </c>
      <c r="F483">
        <v>64</v>
      </c>
      <c r="G483" t="s">
        <v>21</v>
      </c>
      <c r="H483" t="s">
        <v>41</v>
      </c>
      <c r="I483" t="s">
        <v>27</v>
      </c>
      <c r="J483" t="s">
        <v>30</v>
      </c>
      <c r="K483">
        <f t="shared" ca="1" si="8"/>
        <v>0.92375581342569879</v>
      </c>
    </row>
    <row r="484" spans="1:11" x14ac:dyDescent="0.25">
      <c r="A484">
        <v>3814</v>
      </c>
      <c r="B484">
        <v>61</v>
      </c>
      <c r="C484" t="s">
        <v>11</v>
      </c>
      <c r="D484" t="s">
        <v>48</v>
      </c>
      <c r="E484" t="s">
        <v>25</v>
      </c>
      <c r="F484">
        <v>89</v>
      </c>
      <c r="G484" t="s">
        <v>21</v>
      </c>
      <c r="H484" t="s">
        <v>22</v>
      </c>
      <c r="I484" t="s">
        <v>56</v>
      </c>
      <c r="J484" t="s">
        <v>23</v>
      </c>
      <c r="K484">
        <f t="shared" ca="1" si="8"/>
        <v>0.95426244388587533</v>
      </c>
    </row>
    <row r="485" spans="1:11" x14ac:dyDescent="0.25">
      <c r="A485">
        <v>36</v>
      </c>
      <c r="B485">
        <v>54</v>
      </c>
      <c r="C485" t="s">
        <v>18</v>
      </c>
      <c r="D485" t="s">
        <v>61</v>
      </c>
      <c r="E485" t="s">
        <v>25</v>
      </c>
      <c r="F485">
        <v>33</v>
      </c>
      <c r="G485" t="s">
        <v>21</v>
      </c>
      <c r="H485" t="s">
        <v>38</v>
      </c>
      <c r="I485" t="s">
        <v>27</v>
      </c>
      <c r="J485" t="s">
        <v>23</v>
      </c>
      <c r="K485">
        <f t="shared" ca="1" si="8"/>
        <v>7.2772231748570837E-2</v>
      </c>
    </row>
    <row r="486" spans="1:11" x14ac:dyDescent="0.25">
      <c r="A486">
        <v>2312</v>
      </c>
      <c r="B486">
        <v>27</v>
      </c>
      <c r="C486" t="s">
        <v>18</v>
      </c>
      <c r="D486" t="s">
        <v>12</v>
      </c>
      <c r="E486" t="s">
        <v>13</v>
      </c>
      <c r="F486">
        <v>28</v>
      </c>
      <c r="G486" t="s">
        <v>31</v>
      </c>
      <c r="H486" t="s">
        <v>38</v>
      </c>
      <c r="I486" t="s">
        <v>16</v>
      </c>
      <c r="J486" t="s">
        <v>39</v>
      </c>
      <c r="K486">
        <f t="shared" ca="1" si="8"/>
        <v>0.31946124964984712</v>
      </c>
    </row>
    <row r="487" spans="1:11" x14ac:dyDescent="0.25">
      <c r="A487">
        <v>2558</v>
      </c>
      <c r="B487">
        <v>70</v>
      </c>
      <c r="C487" t="s">
        <v>18</v>
      </c>
      <c r="D487" t="s">
        <v>60</v>
      </c>
      <c r="E487" t="s">
        <v>25</v>
      </c>
      <c r="F487">
        <v>23</v>
      </c>
      <c r="G487" t="s">
        <v>31</v>
      </c>
      <c r="H487" t="s">
        <v>41</v>
      </c>
      <c r="I487" t="s">
        <v>45</v>
      </c>
      <c r="J487" t="s">
        <v>33</v>
      </c>
      <c r="K487">
        <f t="shared" ca="1" si="8"/>
        <v>0.78171041397483887</v>
      </c>
    </row>
    <row r="488" spans="1:11" x14ac:dyDescent="0.25">
      <c r="A488">
        <v>436</v>
      </c>
      <c r="B488">
        <v>51</v>
      </c>
      <c r="C488" t="s">
        <v>18</v>
      </c>
      <c r="D488" t="s">
        <v>64</v>
      </c>
      <c r="E488" t="s">
        <v>63</v>
      </c>
      <c r="F488">
        <v>28</v>
      </c>
      <c r="G488" t="s">
        <v>14</v>
      </c>
      <c r="H488" t="s">
        <v>26</v>
      </c>
      <c r="I488" t="s">
        <v>16</v>
      </c>
      <c r="J488" t="s">
        <v>30</v>
      </c>
      <c r="K488">
        <f t="shared" ca="1" si="8"/>
        <v>8.0754447383679873E-2</v>
      </c>
    </row>
    <row r="489" spans="1:11" x14ac:dyDescent="0.25">
      <c r="A489">
        <v>3402</v>
      </c>
      <c r="B489">
        <v>44</v>
      </c>
      <c r="C489" t="s">
        <v>11</v>
      </c>
      <c r="D489" t="s">
        <v>47</v>
      </c>
      <c r="E489" t="s">
        <v>20</v>
      </c>
      <c r="F489">
        <v>71</v>
      </c>
      <c r="G489" t="s">
        <v>14</v>
      </c>
      <c r="H489" t="s">
        <v>41</v>
      </c>
      <c r="I489" t="s">
        <v>27</v>
      </c>
      <c r="J489" t="s">
        <v>17</v>
      </c>
      <c r="K489">
        <f t="shared" ca="1" si="8"/>
        <v>0.20254075698583496</v>
      </c>
    </row>
    <row r="490" spans="1:11" x14ac:dyDescent="0.25">
      <c r="A490">
        <v>2834</v>
      </c>
      <c r="B490">
        <v>43</v>
      </c>
      <c r="C490" t="s">
        <v>11</v>
      </c>
      <c r="D490" t="s">
        <v>51</v>
      </c>
      <c r="E490" t="s">
        <v>25</v>
      </c>
      <c r="F490">
        <v>56</v>
      </c>
      <c r="G490" t="s">
        <v>44</v>
      </c>
      <c r="H490" t="s">
        <v>15</v>
      </c>
      <c r="I490" t="s">
        <v>32</v>
      </c>
      <c r="J490" t="s">
        <v>30</v>
      </c>
      <c r="K490">
        <f t="shared" ca="1" si="8"/>
        <v>0.75052181282544173</v>
      </c>
    </row>
    <row r="491" spans="1:11" x14ac:dyDescent="0.25">
      <c r="A491">
        <v>2190</v>
      </c>
      <c r="B491">
        <v>38</v>
      </c>
      <c r="C491" t="s">
        <v>18</v>
      </c>
      <c r="D491" t="s">
        <v>61</v>
      </c>
      <c r="E491" t="s">
        <v>25</v>
      </c>
      <c r="F491">
        <v>94</v>
      </c>
      <c r="G491" t="s">
        <v>44</v>
      </c>
      <c r="H491" t="s">
        <v>22</v>
      </c>
      <c r="I491" t="s">
        <v>27</v>
      </c>
      <c r="J491" t="s">
        <v>23</v>
      </c>
      <c r="K491">
        <f t="shared" ca="1" si="8"/>
        <v>7.0556435668768236E-2</v>
      </c>
    </row>
    <row r="492" spans="1:11" x14ac:dyDescent="0.25">
      <c r="A492">
        <v>907</v>
      </c>
      <c r="B492">
        <v>41</v>
      </c>
      <c r="C492" t="s">
        <v>18</v>
      </c>
      <c r="D492" t="s">
        <v>48</v>
      </c>
      <c r="E492" t="s">
        <v>25</v>
      </c>
      <c r="F492">
        <v>56</v>
      </c>
      <c r="G492" t="s">
        <v>31</v>
      </c>
      <c r="H492" t="s">
        <v>41</v>
      </c>
      <c r="I492" t="s">
        <v>35</v>
      </c>
      <c r="J492" t="s">
        <v>23</v>
      </c>
      <c r="K492">
        <f t="shared" ca="1" si="8"/>
        <v>6.6882190740047753E-2</v>
      </c>
    </row>
    <row r="493" spans="1:11" x14ac:dyDescent="0.25">
      <c r="A493">
        <v>1678</v>
      </c>
      <c r="B493">
        <v>65</v>
      </c>
      <c r="C493" t="s">
        <v>18</v>
      </c>
      <c r="D493" t="s">
        <v>51</v>
      </c>
      <c r="E493" t="s">
        <v>25</v>
      </c>
      <c r="F493">
        <v>35</v>
      </c>
      <c r="G493" t="s">
        <v>21</v>
      </c>
      <c r="H493" t="s">
        <v>26</v>
      </c>
      <c r="I493" t="s">
        <v>35</v>
      </c>
      <c r="J493" t="s">
        <v>17</v>
      </c>
      <c r="K493">
        <f t="shared" ca="1" si="8"/>
        <v>0.26162977436910095</v>
      </c>
    </row>
    <row r="494" spans="1:11" x14ac:dyDescent="0.25">
      <c r="A494">
        <v>2560</v>
      </c>
      <c r="B494">
        <v>48</v>
      </c>
      <c r="C494" t="s">
        <v>18</v>
      </c>
      <c r="D494" t="s">
        <v>58</v>
      </c>
      <c r="E494" t="s">
        <v>20</v>
      </c>
      <c r="F494">
        <v>71</v>
      </c>
      <c r="G494" t="s">
        <v>14</v>
      </c>
      <c r="H494" t="s">
        <v>15</v>
      </c>
      <c r="I494" t="s">
        <v>35</v>
      </c>
      <c r="J494" t="s">
        <v>39</v>
      </c>
      <c r="K494">
        <f t="shared" ca="1" si="8"/>
        <v>0.64900722570276692</v>
      </c>
    </row>
    <row r="495" spans="1:11" x14ac:dyDescent="0.25">
      <c r="A495">
        <v>1092</v>
      </c>
      <c r="B495">
        <v>44</v>
      </c>
      <c r="C495" t="s">
        <v>18</v>
      </c>
      <c r="D495" t="s">
        <v>24</v>
      </c>
      <c r="E495" t="s">
        <v>25</v>
      </c>
      <c r="F495">
        <v>80</v>
      </c>
      <c r="G495" t="s">
        <v>31</v>
      </c>
      <c r="H495" t="s">
        <v>29</v>
      </c>
      <c r="I495" t="s">
        <v>27</v>
      </c>
      <c r="J495" t="s">
        <v>33</v>
      </c>
      <c r="K495">
        <f t="shared" ca="1" si="8"/>
        <v>0.38436321091736814</v>
      </c>
    </row>
    <row r="496" spans="1:11" x14ac:dyDescent="0.25">
      <c r="A496">
        <v>1097</v>
      </c>
      <c r="B496">
        <v>57</v>
      </c>
      <c r="C496" t="s">
        <v>18</v>
      </c>
      <c r="D496" t="s">
        <v>64</v>
      </c>
      <c r="E496" t="s">
        <v>63</v>
      </c>
      <c r="F496">
        <v>46</v>
      </c>
      <c r="G496" t="s">
        <v>44</v>
      </c>
      <c r="H496" t="s">
        <v>41</v>
      </c>
      <c r="I496" t="s">
        <v>27</v>
      </c>
      <c r="J496" t="s">
        <v>42</v>
      </c>
      <c r="K496">
        <f t="shared" ca="1" si="8"/>
        <v>0.92166405908444882</v>
      </c>
    </row>
    <row r="497" spans="1:11" x14ac:dyDescent="0.25">
      <c r="A497">
        <v>3570</v>
      </c>
      <c r="B497">
        <v>35</v>
      </c>
      <c r="C497" t="s">
        <v>11</v>
      </c>
      <c r="D497" t="s">
        <v>55</v>
      </c>
      <c r="E497" t="s">
        <v>13</v>
      </c>
      <c r="F497">
        <v>94</v>
      </c>
      <c r="G497" t="s">
        <v>44</v>
      </c>
      <c r="H497" t="s">
        <v>22</v>
      </c>
      <c r="I497" t="s">
        <v>16</v>
      </c>
      <c r="J497" t="s">
        <v>33</v>
      </c>
      <c r="K497">
        <f t="shared" ca="1" si="8"/>
        <v>0.72924586740674002</v>
      </c>
    </row>
    <row r="498" spans="1:11" x14ac:dyDescent="0.25">
      <c r="A498">
        <v>1685</v>
      </c>
      <c r="B498">
        <v>30</v>
      </c>
      <c r="C498" t="s">
        <v>18</v>
      </c>
      <c r="D498" t="s">
        <v>28</v>
      </c>
      <c r="E498" t="s">
        <v>25</v>
      </c>
      <c r="F498">
        <v>93</v>
      </c>
      <c r="G498" t="s">
        <v>31</v>
      </c>
      <c r="H498" t="s">
        <v>41</v>
      </c>
      <c r="I498" t="s">
        <v>45</v>
      </c>
      <c r="J498" t="s">
        <v>17</v>
      </c>
      <c r="K498">
        <f t="shared" ca="1" si="8"/>
        <v>0.27355363560534673</v>
      </c>
    </row>
    <row r="499" spans="1:11" x14ac:dyDescent="0.25">
      <c r="A499">
        <v>13</v>
      </c>
      <c r="B499">
        <v>61</v>
      </c>
      <c r="C499" t="s">
        <v>18</v>
      </c>
      <c r="D499" t="s">
        <v>64</v>
      </c>
      <c r="E499" t="s">
        <v>63</v>
      </c>
      <c r="F499">
        <v>72</v>
      </c>
      <c r="G499" t="s">
        <v>14</v>
      </c>
      <c r="H499" t="s">
        <v>22</v>
      </c>
      <c r="I499" t="s">
        <v>56</v>
      </c>
      <c r="J499" t="s">
        <v>33</v>
      </c>
      <c r="K499">
        <f t="shared" ca="1" si="8"/>
        <v>0.51427379229618753</v>
      </c>
    </row>
    <row r="500" spans="1:11" x14ac:dyDescent="0.25">
      <c r="A500">
        <v>1028</v>
      </c>
      <c r="B500">
        <v>33</v>
      </c>
      <c r="C500" t="s">
        <v>18</v>
      </c>
      <c r="D500" t="s">
        <v>52</v>
      </c>
      <c r="E500" t="s">
        <v>20</v>
      </c>
      <c r="F500">
        <v>90</v>
      </c>
      <c r="G500" t="s">
        <v>21</v>
      </c>
      <c r="H500" t="s">
        <v>26</v>
      </c>
      <c r="I500" t="s">
        <v>32</v>
      </c>
      <c r="J500" t="s">
        <v>30</v>
      </c>
      <c r="K500">
        <f t="shared" ca="1" si="8"/>
        <v>0.77141555237188308</v>
      </c>
    </row>
    <row r="501" spans="1:11" x14ac:dyDescent="0.25">
      <c r="A501">
        <v>791</v>
      </c>
      <c r="B501">
        <v>22</v>
      </c>
      <c r="C501" t="s">
        <v>18</v>
      </c>
      <c r="D501" t="s">
        <v>24</v>
      </c>
      <c r="E501" t="s">
        <v>25</v>
      </c>
      <c r="F501">
        <v>37</v>
      </c>
      <c r="G501" t="s">
        <v>21</v>
      </c>
      <c r="H501" t="s">
        <v>29</v>
      </c>
      <c r="I501" t="s">
        <v>16</v>
      </c>
      <c r="J501" t="s">
        <v>36</v>
      </c>
      <c r="K501">
        <f t="shared" ca="1" si="8"/>
        <v>0.59919683418966674</v>
      </c>
    </row>
    <row r="502" spans="1:11" x14ac:dyDescent="0.25">
      <c r="A502">
        <v>3301</v>
      </c>
      <c r="B502">
        <v>26</v>
      </c>
      <c r="C502" t="s">
        <v>11</v>
      </c>
      <c r="D502" t="s">
        <v>43</v>
      </c>
      <c r="E502" t="s">
        <v>20</v>
      </c>
      <c r="F502">
        <v>80</v>
      </c>
      <c r="G502" t="s">
        <v>31</v>
      </c>
      <c r="H502" t="s">
        <v>22</v>
      </c>
      <c r="I502" t="s">
        <v>16</v>
      </c>
      <c r="J502" t="s">
        <v>23</v>
      </c>
      <c r="K502">
        <f t="shared" ca="1" si="8"/>
        <v>0.83133463829038912</v>
      </c>
    </row>
    <row r="503" spans="1:11" x14ac:dyDescent="0.25">
      <c r="A503">
        <v>380</v>
      </c>
      <c r="B503">
        <v>32</v>
      </c>
      <c r="C503" t="s">
        <v>18</v>
      </c>
      <c r="D503" t="s">
        <v>46</v>
      </c>
      <c r="E503" t="s">
        <v>25</v>
      </c>
      <c r="F503">
        <v>29</v>
      </c>
      <c r="G503" t="s">
        <v>44</v>
      </c>
      <c r="H503" t="s">
        <v>38</v>
      </c>
      <c r="I503" t="s">
        <v>35</v>
      </c>
      <c r="J503" t="s">
        <v>23</v>
      </c>
      <c r="K503">
        <f t="shared" ca="1" si="8"/>
        <v>0.4702596475910219</v>
      </c>
    </row>
    <row r="504" spans="1:11" x14ac:dyDescent="0.25">
      <c r="A504">
        <v>885</v>
      </c>
      <c r="B504">
        <v>67</v>
      </c>
      <c r="C504" t="s">
        <v>18</v>
      </c>
      <c r="D504" t="s">
        <v>59</v>
      </c>
      <c r="E504" t="s">
        <v>25</v>
      </c>
      <c r="F504">
        <v>91</v>
      </c>
      <c r="G504" t="s">
        <v>14</v>
      </c>
      <c r="H504" t="s">
        <v>22</v>
      </c>
      <c r="I504" t="s">
        <v>16</v>
      </c>
      <c r="J504" t="s">
        <v>17</v>
      </c>
      <c r="K504">
        <f t="shared" ca="1" si="8"/>
        <v>0.48831244014988073</v>
      </c>
    </row>
    <row r="505" spans="1:11" x14ac:dyDescent="0.25">
      <c r="A505">
        <v>658</v>
      </c>
      <c r="B505">
        <v>48</v>
      </c>
      <c r="C505" t="s">
        <v>18</v>
      </c>
      <c r="D505" t="s">
        <v>62</v>
      </c>
      <c r="E505" t="s">
        <v>63</v>
      </c>
      <c r="F505">
        <v>80</v>
      </c>
      <c r="G505" t="s">
        <v>14</v>
      </c>
      <c r="H505" t="s">
        <v>15</v>
      </c>
      <c r="I505" t="s">
        <v>45</v>
      </c>
      <c r="J505" t="s">
        <v>36</v>
      </c>
      <c r="K505">
        <f t="shared" ca="1" si="8"/>
        <v>0.94291365931675941</v>
      </c>
    </row>
    <row r="506" spans="1:11" x14ac:dyDescent="0.25">
      <c r="A506">
        <v>122</v>
      </c>
      <c r="B506">
        <v>19</v>
      </c>
      <c r="C506" t="s">
        <v>18</v>
      </c>
      <c r="D506" t="s">
        <v>60</v>
      </c>
      <c r="E506" t="s">
        <v>25</v>
      </c>
      <c r="F506">
        <v>72</v>
      </c>
      <c r="G506" t="s">
        <v>14</v>
      </c>
      <c r="H506" t="s">
        <v>41</v>
      </c>
      <c r="I506" t="s">
        <v>32</v>
      </c>
      <c r="J506" t="s">
        <v>33</v>
      </c>
      <c r="K506">
        <f t="shared" ca="1" si="8"/>
        <v>0.79194518367324374</v>
      </c>
    </row>
    <row r="507" spans="1:11" x14ac:dyDescent="0.25">
      <c r="A507">
        <v>3425</v>
      </c>
      <c r="B507">
        <v>33</v>
      </c>
      <c r="C507" t="s">
        <v>11</v>
      </c>
      <c r="D507" t="s">
        <v>53</v>
      </c>
      <c r="E507" t="s">
        <v>20</v>
      </c>
      <c r="F507">
        <v>64</v>
      </c>
      <c r="G507" t="s">
        <v>21</v>
      </c>
      <c r="H507" t="s">
        <v>38</v>
      </c>
      <c r="I507" t="s">
        <v>27</v>
      </c>
      <c r="J507" t="s">
        <v>30</v>
      </c>
      <c r="K507">
        <f t="shared" ca="1" si="8"/>
        <v>0.55736378699979972</v>
      </c>
    </row>
    <row r="508" spans="1:11" x14ac:dyDescent="0.25">
      <c r="A508">
        <v>1507</v>
      </c>
      <c r="B508">
        <v>35</v>
      </c>
      <c r="C508" t="s">
        <v>18</v>
      </c>
      <c r="D508" t="s">
        <v>28</v>
      </c>
      <c r="E508" t="s">
        <v>25</v>
      </c>
      <c r="F508">
        <v>30</v>
      </c>
      <c r="G508" t="s">
        <v>44</v>
      </c>
      <c r="H508" t="s">
        <v>38</v>
      </c>
      <c r="I508" t="s">
        <v>45</v>
      </c>
      <c r="J508" t="s">
        <v>36</v>
      </c>
      <c r="K508">
        <f t="shared" ca="1" si="8"/>
        <v>0.38953397206633344</v>
      </c>
    </row>
    <row r="509" spans="1:11" x14ac:dyDescent="0.25">
      <c r="A509">
        <v>3040</v>
      </c>
      <c r="B509">
        <v>59</v>
      </c>
      <c r="C509" t="s">
        <v>11</v>
      </c>
      <c r="D509" t="s">
        <v>61</v>
      </c>
      <c r="E509" t="s">
        <v>25</v>
      </c>
      <c r="F509">
        <v>48</v>
      </c>
      <c r="G509" t="s">
        <v>31</v>
      </c>
      <c r="H509" t="s">
        <v>26</v>
      </c>
      <c r="I509" t="s">
        <v>45</v>
      </c>
      <c r="J509" t="s">
        <v>23</v>
      </c>
      <c r="K509">
        <f t="shared" ca="1" si="8"/>
        <v>0.20540414035507704</v>
      </c>
    </row>
    <row r="510" spans="1:11" x14ac:dyDescent="0.25">
      <c r="A510">
        <v>1725</v>
      </c>
      <c r="B510">
        <v>42</v>
      </c>
      <c r="C510" t="s">
        <v>18</v>
      </c>
      <c r="D510" t="s">
        <v>49</v>
      </c>
      <c r="E510" t="s">
        <v>13</v>
      </c>
      <c r="F510">
        <v>72</v>
      </c>
      <c r="G510" t="s">
        <v>14</v>
      </c>
      <c r="H510" t="s">
        <v>15</v>
      </c>
      <c r="I510" t="s">
        <v>45</v>
      </c>
      <c r="J510" t="s">
        <v>17</v>
      </c>
      <c r="K510">
        <f t="shared" ca="1" si="8"/>
        <v>0.86273480253586354</v>
      </c>
    </row>
    <row r="511" spans="1:11" x14ac:dyDescent="0.25">
      <c r="A511">
        <v>1283</v>
      </c>
      <c r="B511">
        <v>24</v>
      </c>
      <c r="C511" t="s">
        <v>18</v>
      </c>
      <c r="D511" t="s">
        <v>28</v>
      </c>
      <c r="E511" t="s">
        <v>25</v>
      </c>
      <c r="F511">
        <v>68</v>
      </c>
      <c r="G511" t="s">
        <v>14</v>
      </c>
      <c r="H511" t="s">
        <v>15</v>
      </c>
      <c r="I511" t="s">
        <v>56</v>
      </c>
      <c r="J511" t="s">
        <v>30</v>
      </c>
      <c r="K511">
        <f t="shared" ca="1" si="8"/>
        <v>0.15548881630441191</v>
      </c>
    </row>
    <row r="512" spans="1:11" x14ac:dyDescent="0.25">
      <c r="A512">
        <v>1252</v>
      </c>
      <c r="B512">
        <v>56</v>
      </c>
      <c r="C512" t="s">
        <v>18</v>
      </c>
      <c r="D512" t="s">
        <v>60</v>
      </c>
      <c r="E512" t="s">
        <v>25</v>
      </c>
      <c r="F512">
        <v>86</v>
      </c>
      <c r="G512" t="s">
        <v>31</v>
      </c>
      <c r="H512" t="s">
        <v>26</v>
      </c>
      <c r="I512" t="s">
        <v>27</v>
      </c>
      <c r="J512" t="s">
        <v>30</v>
      </c>
      <c r="K512">
        <f t="shared" ca="1" si="8"/>
        <v>0.35096951376094243</v>
      </c>
    </row>
    <row r="513" spans="1:11" x14ac:dyDescent="0.25">
      <c r="A513">
        <v>2714</v>
      </c>
      <c r="B513">
        <v>19</v>
      </c>
      <c r="C513" t="s">
        <v>11</v>
      </c>
      <c r="D513" t="s">
        <v>64</v>
      </c>
      <c r="E513" t="s">
        <v>63</v>
      </c>
      <c r="F513">
        <v>57</v>
      </c>
      <c r="G513" t="s">
        <v>44</v>
      </c>
      <c r="H513" t="s">
        <v>38</v>
      </c>
      <c r="I513" t="s">
        <v>35</v>
      </c>
      <c r="J513" t="s">
        <v>42</v>
      </c>
      <c r="K513">
        <f t="shared" ca="1" si="8"/>
        <v>0.27837333670300612</v>
      </c>
    </row>
    <row r="514" spans="1:11" x14ac:dyDescent="0.25">
      <c r="A514">
        <v>2040</v>
      </c>
      <c r="B514">
        <v>35</v>
      </c>
      <c r="C514" t="s">
        <v>18</v>
      </c>
      <c r="D514" t="s">
        <v>46</v>
      </c>
      <c r="E514" t="s">
        <v>25</v>
      </c>
      <c r="F514">
        <v>51</v>
      </c>
      <c r="G514" t="s">
        <v>31</v>
      </c>
      <c r="H514" t="s">
        <v>26</v>
      </c>
      <c r="I514" t="s">
        <v>35</v>
      </c>
      <c r="J514" t="s">
        <v>23</v>
      </c>
      <c r="K514">
        <f t="shared" ca="1" si="8"/>
        <v>0.41917076625811933</v>
      </c>
    </row>
    <row r="515" spans="1:11" x14ac:dyDescent="0.25">
      <c r="A515">
        <v>130</v>
      </c>
      <c r="B515">
        <v>24</v>
      </c>
      <c r="C515" t="s">
        <v>18</v>
      </c>
      <c r="D515" t="s">
        <v>50</v>
      </c>
      <c r="E515" t="s">
        <v>25</v>
      </c>
      <c r="F515">
        <v>67</v>
      </c>
      <c r="G515" t="s">
        <v>21</v>
      </c>
      <c r="H515" t="s">
        <v>38</v>
      </c>
      <c r="I515" t="s">
        <v>45</v>
      </c>
      <c r="J515" t="s">
        <v>23</v>
      </c>
      <c r="K515">
        <f t="shared" ca="1" si="8"/>
        <v>0.83542815025267214</v>
      </c>
    </row>
    <row r="516" spans="1:11" x14ac:dyDescent="0.25">
      <c r="A516">
        <v>1787</v>
      </c>
      <c r="B516">
        <v>45</v>
      </c>
      <c r="C516" t="s">
        <v>18</v>
      </c>
      <c r="D516" t="s">
        <v>62</v>
      </c>
      <c r="E516" t="s">
        <v>63</v>
      </c>
      <c r="F516">
        <v>34</v>
      </c>
      <c r="G516" t="s">
        <v>31</v>
      </c>
      <c r="H516" t="s">
        <v>38</v>
      </c>
      <c r="I516" t="s">
        <v>56</v>
      </c>
      <c r="J516" t="s">
        <v>30</v>
      </c>
      <c r="K516">
        <f t="shared" ca="1" si="8"/>
        <v>0.20659174796362845</v>
      </c>
    </row>
    <row r="517" spans="1:11" x14ac:dyDescent="0.25">
      <c r="A517">
        <v>937</v>
      </c>
      <c r="B517">
        <v>31</v>
      </c>
      <c r="C517" t="s">
        <v>18</v>
      </c>
      <c r="D517" t="s">
        <v>49</v>
      </c>
      <c r="E517" t="s">
        <v>13</v>
      </c>
      <c r="F517">
        <v>84</v>
      </c>
      <c r="G517" t="s">
        <v>21</v>
      </c>
      <c r="H517" t="s">
        <v>15</v>
      </c>
      <c r="I517" t="s">
        <v>32</v>
      </c>
      <c r="J517" t="s">
        <v>17</v>
      </c>
      <c r="K517">
        <f t="shared" ca="1" si="8"/>
        <v>3.3192931541500603E-2</v>
      </c>
    </row>
    <row r="518" spans="1:11" x14ac:dyDescent="0.25">
      <c r="A518">
        <v>3253</v>
      </c>
      <c r="B518">
        <v>69</v>
      </c>
      <c r="C518" t="s">
        <v>11</v>
      </c>
      <c r="D518" t="s">
        <v>55</v>
      </c>
      <c r="E518" t="s">
        <v>13</v>
      </c>
      <c r="F518">
        <v>21</v>
      </c>
      <c r="G518" t="s">
        <v>31</v>
      </c>
      <c r="H518" t="s">
        <v>29</v>
      </c>
      <c r="I518" t="s">
        <v>27</v>
      </c>
      <c r="J518" t="s">
        <v>33</v>
      </c>
      <c r="K518">
        <f t="shared" ca="1" si="8"/>
        <v>0.51575444248576607</v>
      </c>
    </row>
    <row r="519" spans="1:11" x14ac:dyDescent="0.25">
      <c r="A519">
        <v>2882</v>
      </c>
      <c r="B519">
        <v>38</v>
      </c>
      <c r="C519" t="s">
        <v>11</v>
      </c>
      <c r="D519" t="s">
        <v>47</v>
      </c>
      <c r="E519" t="s">
        <v>20</v>
      </c>
      <c r="F519">
        <v>90</v>
      </c>
      <c r="G519" t="s">
        <v>14</v>
      </c>
      <c r="H519" t="s">
        <v>15</v>
      </c>
      <c r="I519" t="s">
        <v>16</v>
      </c>
      <c r="J519" t="s">
        <v>42</v>
      </c>
      <c r="K519">
        <f t="shared" ca="1" si="8"/>
        <v>0.45593887020201429</v>
      </c>
    </row>
    <row r="520" spans="1:11" x14ac:dyDescent="0.25">
      <c r="A520">
        <v>3335</v>
      </c>
      <c r="B520">
        <v>66</v>
      </c>
      <c r="C520" t="s">
        <v>11</v>
      </c>
      <c r="D520" t="s">
        <v>28</v>
      </c>
      <c r="E520" t="s">
        <v>25</v>
      </c>
      <c r="F520">
        <v>23</v>
      </c>
      <c r="G520" t="s">
        <v>21</v>
      </c>
      <c r="H520" t="s">
        <v>15</v>
      </c>
      <c r="I520" t="s">
        <v>27</v>
      </c>
      <c r="J520" t="s">
        <v>42</v>
      </c>
      <c r="K520">
        <f t="shared" ca="1" si="8"/>
        <v>1.8312272688429831E-2</v>
      </c>
    </row>
    <row r="521" spans="1:11" x14ac:dyDescent="0.25">
      <c r="A521">
        <v>1514</v>
      </c>
      <c r="B521">
        <v>22</v>
      </c>
      <c r="C521" t="s">
        <v>18</v>
      </c>
      <c r="D521" t="s">
        <v>54</v>
      </c>
      <c r="E521" t="s">
        <v>25</v>
      </c>
      <c r="F521">
        <v>35</v>
      </c>
      <c r="G521" t="s">
        <v>31</v>
      </c>
      <c r="H521" t="s">
        <v>15</v>
      </c>
      <c r="I521" t="s">
        <v>32</v>
      </c>
      <c r="J521" t="s">
        <v>30</v>
      </c>
      <c r="K521">
        <f t="shared" ca="1" si="8"/>
        <v>1.959242219169044E-2</v>
      </c>
    </row>
    <row r="522" spans="1:11" x14ac:dyDescent="0.25">
      <c r="A522">
        <v>1016</v>
      </c>
      <c r="B522">
        <v>68</v>
      </c>
      <c r="C522" t="s">
        <v>18</v>
      </c>
      <c r="D522" t="s">
        <v>19</v>
      </c>
      <c r="E522" t="s">
        <v>20</v>
      </c>
      <c r="F522">
        <v>24</v>
      </c>
      <c r="G522" t="s">
        <v>21</v>
      </c>
      <c r="H522" t="s">
        <v>41</v>
      </c>
      <c r="I522" t="s">
        <v>32</v>
      </c>
      <c r="J522" t="s">
        <v>17</v>
      </c>
      <c r="K522">
        <f t="shared" ca="1" si="8"/>
        <v>0.91383006565771108</v>
      </c>
    </row>
    <row r="523" spans="1:11" x14ac:dyDescent="0.25">
      <c r="A523">
        <v>2467</v>
      </c>
      <c r="B523">
        <v>32</v>
      </c>
      <c r="C523" t="s">
        <v>18</v>
      </c>
      <c r="D523" t="s">
        <v>60</v>
      </c>
      <c r="E523" t="s">
        <v>25</v>
      </c>
      <c r="F523">
        <v>84</v>
      </c>
      <c r="G523" t="s">
        <v>21</v>
      </c>
      <c r="H523" t="s">
        <v>22</v>
      </c>
      <c r="I523" t="s">
        <v>32</v>
      </c>
      <c r="J523" t="s">
        <v>42</v>
      </c>
      <c r="K523">
        <f t="shared" ca="1" si="8"/>
        <v>0.74607391333581019</v>
      </c>
    </row>
    <row r="524" spans="1:11" x14ac:dyDescent="0.25">
      <c r="A524">
        <v>2374</v>
      </c>
      <c r="B524">
        <v>37</v>
      </c>
      <c r="C524" t="s">
        <v>18</v>
      </c>
      <c r="D524" t="s">
        <v>34</v>
      </c>
      <c r="E524" t="s">
        <v>25</v>
      </c>
      <c r="F524">
        <v>20</v>
      </c>
      <c r="G524" t="s">
        <v>31</v>
      </c>
      <c r="H524" t="s">
        <v>22</v>
      </c>
      <c r="I524" t="s">
        <v>35</v>
      </c>
      <c r="J524" t="s">
        <v>39</v>
      </c>
      <c r="K524">
        <f t="shared" ref="K524:K587" ca="1" si="9">RAND()</f>
        <v>0.12216228966721054</v>
      </c>
    </row>
    <row r="525" spans="1:11" x14ac:dyDescent="0.25">
      <c r="A525">
        <v>2020</v>
      </c>
      <c r="B525">
        <v>31</v>
      </c>
      <c r="C525" t="s">
        <v>18</v>
      </c>
      <c r="D525" t="s">
        <v>28</v>
      </c>
      <c r="E525" t="s">
        <v>25</v>
      </c>
      <c r="F525">
        <v>68</v>
      </c>
      <c r="G525" t="s">
        <v>14</v>
      </c>
      <c r="H525" t="s">
        <v>29</v>
      </c>
      <c r="I525" t="s">
        <v>32</v>
      </c>
      <c r="J525" t="s">
        <v>33</v>
      </c>
      <c r="K525">
        <f t="shared" ca="1" si="9"/>
        <v>0.41411191091047039</v>
      </c>
    </row>
    <row r="526" spans="1:11" x14ac:dyDescent="0.25">
      <c r="A526">
        <v>2317</v>
      </c>
      <c r="B526">
        <v>28</v>
      </c>
      <c r="C526" t="s">
        <v>18</v>
      </c>
      <c r="D526" t="s">
        <v>12</v>
      </c>
      <c r="E526" t="s">
        <v>13</v>
      </c>
      <c r="F526">
        <v>39</v>
      </c>
      <c r="G526" t="s">
        <v>14</v>
      </c>
      <c r="H526" t="s">
        <v>41</v>
      </c>
      <c r="I526" t="s">
        <v>35</v>
      </c>
      <c r="J526" t="s">
        <v>42</v>
      </c>
      <c r="K526">
        <f t="shared" ca="1" si="9"/>
        <v>0.76111577502157834</v>
      </c>
    </row>
    <row r="527" spans="1:11" x14ac:dyDescent="0.25">
      <c r="A527">
        <v>2776</v>
      </c>
      <c r="B527">
        <v>37</v>
      </c>
      <c r="C527" t="s">
        <v>11</v>
      </c>
      <c r="D527" t="s">
        <v>54</v>
      </c>
      <c r="E527" t="s">
        <v>25</v>
      </c>
      <c r="F527">
        <v>25</v>
      </c>
      <c r="G527" t="s">
        <v>44</v>
      </c>
      <c r="H527" t="s">
        <v>15</v>
      </c>
      <c r="I527" t="s">
        <v>35</v>
      </c>
      <c r="J527" t="s">
        <v>17</v>
      </c>
      <c r="K527">
        <f t="shared" ca="1" si="9"/>
        <v>0.26147417475320267</v>
      </c>
    </row>
    <row r="528" spans="1:11" x14ac:dyDescent="0.25">
      <c r="A528">
        <v>2236</v>
      </c>
      <c r="B528">
        <v>40</v>
      </c>
      <c r="C528" t="s">
        <v>18</v>
      </c>
      <c r="D528" t="s">
        <v>54</v>
      </c>
      <c r="E528" t="s">
        <v>25</v>
      </c>
      <c r="F528">
        <v>82</v>
      </c>
      <c r="G528" t="s">
        <v>31</v>
      </c>
      <c r="H528" t="s">
        <v>38</v>
      </c>
      <c r="I528" t="s">
        <v>27</v>
      </c>
      <c r="J528" t="s">
        <v>42</v>
      </c>
      <c r="K528">
        <f t="shared" ca="1" si="9"/>
        <v>0.16444920718619327</v>
      </c>
    </row>
    <row r="529" spans="1:11" x14ac:dyDescent="0.25">
      <c r="A529">
        <v>2995</v>
      </c>
      <c r="B529">
        <v>69</v>
      </c>
      <c r="C529" t="s">
        <v>11</v>
      </c>
      <c r="D529" t="s">
        <v>24</v>
      </c>
      <c r="E529" t="s">
        <v>25</v>
      </c>
      <c r="F529">
        <v>100</v>
      </c>
      <c r="G529" t="s">
        <v>14</v>
      </c>
      <c r="H529" t="s">
        <v>29</v>
      </c>
      <c r="I529" t="s">
        <v>16</v>
      </c>
      <c r="J529" t="s">
        <v>36</v>
      </c>
      <c r="K529">
        <f t="shared" ca="1" si="9"/>
        <v>2.6283474755221858E-2</v>
      </c>
    </row>
    <row r="530" spans="1:11" x14ac:dyDescent="0.25">
      <c r="A530">
        <v>2607</v>
      </c>
      <c r="B530">
        <v>68</v>
      </c>
      <c r="C530" t="s">
        <v>18</v>
      </c>
      <c r="D530" t="s">
        <v>49</v>
      </c>
      <c r="E530" t="s">
        <v>13</v>
      </c>
      <c r="F530">
        <v>98</v>
      </c>
      <c r="G530" t="s">
        <v>31</v>
      </c>
      <c r="H530" t="s">
        <v>41</v>
      </c>
      <c r="I530" t="s">
        <v>16</v>
      </c>
      <c r="J530" t="s">
        <v>23</v>
      </c>
      <c r="K530">
        <f t="shared" ca="1" si="9"/>
        <v>0.59920335656401891</v>
      </c>
    </row>
    <row r="531" spans="1:11" x14ac:dyDescent="0.25">
      <c r="A531">
        <v>3660</v>
      </c>
      <c r="B531">
        <v>27</v>
      </c>
      <c r="C531" t="s">
        <v>11</v>
      </c>
      <c r="D531" t="s">
        <v>55</v>
      </c>
      <c r="E531" t="s">
        <v>13</v>
      </c>
      <c r="F531">
        <v>77</v>
      </c>
      <c r="G531" t="s">
        <v>44</v>
      </c>
      <c r="H531" t="s">
        <v>29</v>
      </c>
      <c r="I531" t="s">
        <v>16</v>
      </c>
      <c r="J531" t="s">
        <v>42</v>
      </c>
      <c r="K531">
        <f t="shared" ca="1" si="9"/>
        <v>0.76968744033974545</v>
      </c>
    </row>
    <row r="532" spans="1:11" x14ac:dyDescent="0.25">
      <c r="A532">
        <v>1606</v>
      </c>
      <c r="B532">
        <v>70</v>
      </c>
      <c r="C532" t="s">
        <v>18</v>
      </c>
      <c r="D532" t="s">
        <v>58</v>
      </c>
      <c r="E532" t="s">
        <v>20</v>
      </c>
      <c r="F532">
        <v>46</v>
      </c>
      <c r="G532" t="s">
        <v>14</v>
      </c>
      <c r="H532" t="s">
        <v>26</v>
      </c>
      <c r="I532" t="s">
        <v>27</v>
      </c>
      <c r="J532" t="s">
        <v>23</v>
      </c>
      <c r="K532">
        <f t="shared" ca="1" si="9"/>
        <v>0.29767532283722453</v>
      </c>
    </row>
    <row r="533" spans="1:11" x14ac:dyDescent="0.25">
      <c r="A533">
        <v>752</v>
      </c>
      <c r="B533">
        <v>65</v>
      </c>
      <c r="C533" t="s">
        <v>18</v>
      </c>
      <c r="D533" t="s">
        <v>19</v>
      </c>
      <c r="E533" t="s">
        <v>20</v>
      </c>
      <c r="F533">
        <v>72</v>
      </c>
      <c r="G533" t="s">
        <v>44</v>
      </c>
      <c r="H533" t="s">
        <v>15</v>
      </c>
      <c r="I533" t="s">
        <v>27</v>
      </c>
      <c r="J533" t="s">
        <v>30</v>
      </c>
      <c r="K533">
        <f t="shared" ca="1" si="9"/>
        <v>0.71676492053555885</v>
      </c>
    </row>
    <row r="534" spans="1:11" x14ac:dyDescent="0.25">
      <c r="A534">
        <v>2399</v>
      </c>
      <c r="B534">
        <v>65</v>
      </c>
      <c r="C534" t="s">
        <v>18</v>
      </c>
      <c r="D534" t="s">
        <v>62</v>
      </c>
      <c r="E534" t="s">
        <v>63</v>
      </c>
      <c r="F534">
        <v>81</v>
      </c>
      <c r="G534" t="s">
        <v>14</v>
      </c>
      <c r="H534" t="s">
        <v>15</v>
      </c>
      <c r="I534" t="s">
        <v>16</v>
      </c>
      <c r="J534" t="s">
        <v>33</v>
      </c>
      <c r="K534">
        <f t="shared" ca="1" si="9"/>
        <v>6.2252061424089566E-3</v>
      </c>
    </row>
    <row r="535" spans="1:11" x14ac:dyDescent="0.25">
      <c r="A535">
        <v>3076</v>
      </c>
      <c r="B535">
        <v>54</v>
      </c>
      <c r="C535" t="s">
        <v>11</v>
      </c>
      <c r="D535" t="s">
        <v>60</v>
      </c>
      <c r="E535" t="s">
        <v>25</v>
      </c>
      <c r="F535">
        <v>90</v>
      </c>
      <c r="G535" t="s">
        <v>14</v>
      </c>
      <c r="H535" t="s">
        <v>41</v>
      </c>
      <c r="I535" t="s">
        <v>45</v>
      </c>
      <c r="J535" t="s">
        <v>39</v>
      </c>
      <c r="K535">
        <f t="shared" ca="1" si="9"/>
        <v>0.6296698972276189</v>
      </c>
    </row>
    <row r="536" spans="1:11" x14ac:dyDescent="0.25">
      <c r="A536">
        <v>1226</v>
      </c>
      <c r="B536">
        <v>28</v>
      </c>
      <c r="C536" t="s">
        <v>18</v>
      </c>
      <c r="D536" t="s">
        <v>19</v>
      </c>
      <c r="E536" t="s">
        <v>20</v>
      </c>
      <c r="F536">
        <v>97</v>
      </c>
      <c r="G536" t="s">
        <v>44</v>
      </c>
      <c r="H536" t="s">
        <v>15</v>
      </c>
      <c r="I536" t="s">
        <v>35</v>
      </c>
      <c r="J536" t="s">
        <v>17</v>
      </c>
      <c r="K536">
        <f t="shared" ca="1" si="9"/>
        <v>0.87524936319640778</v>
      </c>
    </row>
    <row r="537" spans="1:11" x14ac:dyDescent="0.25">
      <c r="A537">
        <v>2064</v>
      </c>
      <c r="B537">
        <v>61</v>
      </c>
      <c r="C537" t="s">
        <v>18</v>
      </c>
      <c r="D537" t="s">
        <v>60</v>
      </c>
      <c r="E537" t="s">
        <v>25</v>
      </c>
      <c r="F537">
        <v>86</v>
      </c>
      <c r="G537" t="s">
        <v>44</v>
      </c>
      <c r="H537" t="s">
        <v>41</v>
      </c>
      <c r="I537" t="s">
        <v>32</v>
      </c>
      <c r="J537" t="s">
        <v>30</v>
      </c>
      <c r="K537">
        <f t="shared" ca="1" si="9"/>
        <v>0.86706286809245336</v>
      </c>
    </row>
    <row r="538" spans="1:11" x14ac:dyDescent="0.25">
      <c r="A538">
        <v>2859</v>
      </c>
      <c r="B538">
        <v>34</v>
      </c>
      <c r="C538" t="s">
        <v>11</v>
      </c>
      <c r="D538" t="s">
        <v>51</v>
      </c>
      <c r="E538" t="s">
        <v>25</v>
      </c>
      <c r="F538">
        <v>87</v>
      </c>
      <c r="G538" t="s">
        <v>21</v>
      </c>
      <c r="H538" t="s">
        <v>38</v>
      </c>
      <c r="I538" t="s">
        <v>16</v>
      </c>
      <c r="J538" t="s">
        <v>30</v>
      </c>
      <c r="K538">
        <f t="shared" ca="1" si="9"/>
        <v>0.81230938102224426</v>
      </c>
    </row>
    <row r="539" spans="1:11" x14ac:dyDescent="0.25">
      <c r="A539">
        <v>1707</v>
      </c>
      <c r="B539">
        <v>37</v>
      </c>
      <c r="C539" t="s">
        <v>18</v>
      </c>
      <c r="D539" t="s">
        <v>40</v>
      </c>
      <c r="E539" t="s">
        <v>20</v>
      </c>
      <c r="F539">
        <v>87</v>
      </c>
      <c r="G539" t="s">
        <v>31</v>
      </c>
      <c r="H539" t="s">
        <v>41</v>
      </c>
      <c r="I539" t="s">
        <v>56</v>
      </c>
      <c r="J539" t="s">
        <v>33</v>
      </c>
      <c r="K539">
        <f t="shared" ca="1" si="9"/>
        <v>0.25153951347763359</v>
      </c>
    </row>
    <row r="540" spans="1:11" x14ac:dyDescent="0.25">
      <c r="A540">
        <v>3094</v>
      </c>
      <c r="B540">
        <v>29</v>
      </c>
      <c r="C540" t="s">
        <v>11</v>
      </c>
      <c r="D540" t="s">
        <v>54</v>
      </c>
      <c r="E540" t="s">
        <v>25</v>
      </c>
      <c r="F540">
        <v>63</v>
      </c>
      <c r="G540" t="s">
        <v>21</v>
      </c>
      <c r="H540" t="s">
        <v>29</v>
      </c>
      <c r="I540" t="s">
        <v>32</v>
      </c>
      <c r="J540" t="s">
        <v>39</v>
      </c>
      <c r="K540">
        <f t="shared" ca="1" si="9"/>
        <v>0.42095268765450267</v>
      </c>
    </row>
    <row r="541" spans="1:11" x14ac:dyDescent="0.25">
      <c r="A541">
        <v>962</v>
      </c>
      <c r="B541">
        <v>62</v>
      </c>
      <c r="C541" t="s">
        <v>18</v>
      </c>
      <c r="D541" t="s">
        <v>37</v>
      </c>
      <c r="E541" t="s">
        <v>13</v>
      </c>
      <c r="F541">
        <v>72</v>
      </c>
      <c r="G541" t="s">
        <v>44</v>
      </c>
      <c r="H541" t="s">
        <v>26</v>
      </c>
      <c r="I541" t="s">
        <v>35</v>
      </c>
      <c r="J541" t="s">
        <v>36</v>
      </c>
      <c r="K541">
        <f t="shared" ca="1" si="9"/>
        <v>0.65359320110784647</v>
      </c>
    </row>
    <row r="542" spans="1:11" x14ac:dyDescent="0.25">
      <c r="A542">
        <v>1682</v>
      </c>
      <c r="B542">
        <v>24</v>
      </c>
      <c r="C542" t="s">
        <v>18</v>
      </c>
      <c r="D542" t="s">
        <v>12</v>
      </c>
      <c r="E542" t="s">
        <v>13</v>
      </c>
      <c r="F542">
        <v>95</v>
      </c>
      <c r="G542" t="s">
        <v>14</v>
      </c>
      <c r="H542" t="s">
        <v>38</v>
      </c>
      <c r="I542" t="s">
        <v>27</v>
      </c>
      <c r="J542" t="s">
        <v>23</v>
      </c>
      <c r="K542">
        <f t="shared" ca="1" si="9"/>
        <v>0.58699710384714798</v>
      </c>
    </row>
    <row r="543" spans="1:11" x14ac:dyDescent="0.25">
      <c r="A543">
        <v>313</v>
      </c>
      <c r="B543">
        <v>38</v>
      </c>
      <c r="C543" t="s">
        <v>18</v>
      </c>
      <c r="D543" t="s">
        <v>48</v>
      </c>
      <c r="E543" t="s">
        <v>25</v>
      </c>
      <c r="F543">
        <v>89</v>
      </c>
      <c r="G543" t="s">
        <v>31</v>
      </c>
      <c r="H543" t="s">
        <v>26</v>
      </c>
      <c r="I543" t="s">
        <v>45</v>
      </c>
      <c r="J543" t="s">
        <v>42</v>
      </c>
      <c r="K543">
        <f t="shared" ca="1" si="9"/>
        <v>0.73425256504632352</v>
      </c>
    </row>
    <row r="544" spans="1:11" x14ac:dyDescent="0.25">
      <c r="A544">
        <v>2511</v>
      </c>
      <c r="B544">
        <v>40</v>
      </c>
      <c r="C544" t="s">
        <v>18</v>
      </c>
      <c r="D544" t="s">
        <v>62</v>
      </c>
      <c r="E544" t="s">
        <v>63</v>
      </c>
      <c r="F544">
        <v>42</v>
      </c>
      <c r="G544" t="s">
        <v>14</v>
      </c>
      <c r="H544" t="s">
        <v>41</v>
      </c>
      <c r="I544" t="s">
        <v>27</v>
      </c>
      <c r="J544" t="s">
        <v>17</v>
      </c>
      <c r="K544">
        <f t="shared" ca="1" si="9"/>
        <v>0.79865095255834506</v>
      </c>
    </row>
    <row r="545" spans="1:11" x14ac:dyDescent="0.25">
      <c r="A545">
        <v>1378</v>
      </c>
      <c r="B545">
        <v>33</v>
      </c>
      <c r="C545" t="s">
        <v>18</v>
      </c>
      <c r="D545" t="s">
        <v>40</v>
      </c>
      <c r="E545" t="s">
        <v>20</v>
      </c>
      <c r="F545">
        <v>54</v>
      </c>
      <c r="G545" t="s">
        <v>31</v>
      </c>
      <c r="H545" t="s">
        <v>26</v>
      </c>
      <c r="I545" t="s">
        <v>56</v>
      </c>
      <c r="J545" t="s">
        <v>30</v>
      </c>
      <c r="K545">
        <f t="shared" ca="1" si="9"/>
        <v>0.18923913685720217</v>
      </c>
    </row>
    <row r="546" spans="1:11" x14ac:dyDescent="0.25">
      <c r="A546">
        <v>3830</v>
      </c>
      <c r="B546">
        <v>69</v>
      </c>
      <c r="C546" t="s">
        <v>11</v>
      </c>
      <c r="D546" t="s">
        <v>48</v>
      </c>
      <c r="E546" t="s">
        <v>25</v>
      </c>
      <c r="F546">
        <v>32</v>
      </c>
      <c r="G546" t="s">
        <v>31</v>
      </c>
      <c r="H546" t="s">
        <v>15</v>
      </c>
      <c r="I546" t="s">
        <v>35</v>
      </c>
      <c r="J546" t="s">
        <v>33</v>
      </c>
      <c r="K546">
        <f t="shared" ca="1" si="9"/>
        <v>0.56518692363380396</v>
      </c>
    </row>
    <row r="547" spans="1:11" x14ac:dyDescent="0.25">
      <c r="A547">
        <v>1804</v>
      </c>
      <c r="B547">
        <v>60</v>
      </c>
      <c r="C547" t="s">
        <v>18</v>
      </c>
      <c r="D547" t="s">
        <v>12</v>
      </c>
      <c r="E547" t="s">
        <v>13</v>
      </c>
      <c r="F547">
        <v>97</v>
      </c>
      <c r="G547" t="s">
        <v>21</v>
      </c>
      <c r="H547" t="s">
        <v>15</v>
      </c>
      <c r="I547" t="s">
        <v>56</v>
      </c>
      <c r="J547" t="s">
        <v>33</v>
      </c>
      <c r="K547">
        <f t="shared" ca="1" si="9"/>
        <v>0.69415021563264112</v>
      </c>
    </row>
    <row r="548" spans="1:11" x14ac:dyDescent="0.25">
      <c r="A548">
        <v>2481</v>
      </c>
      <c r="B548">
        <v>61</v>
      </c>
      <c r="C548" t="s">
        <v>18</v>
      </c>
      <c r="D548" t="s">
        <v>54</v>
      </c>
      <c r="E548" t="s">
        <v>25</v>
      </c>
      <c r="F548">
        <v>91</v>
      </c>
      <c r="G548" t="s">
        <v>21</v>
      </c>
      <c r="H548" t="s">
        <v>26</v>
      </c>
      <c r="I548" t="s">
        <v>27</v>
      </c>
      <c r="J548" t="s">
        <v>33</v>
      </c>
      <c r="K548">
        <f t="shared" ca="1" si="9"/>
        <v>0.84831869265652859</v>
      </c>
    </row>
    <row r="549" spans="1:11" x14ac:dyDescent="0.25">
      <c r="A549">
        <v>2928</v>
      </c>
      <c r="B549">
        <v>45</v>
      </c>
      <c r="C549" t="s">
        <v>11</v>
      </c>
      <c r="D549" t="s">
        <v>28</v>
      </c>
      <c r="E549" t="s">
        <v>25</v>
      </c>
      <c r="F549">
        <v>24</v>
      </c>
      <c r="G549" t="s">
        <v>21</v>
      </c>
      <c r="H549" t="s">
        <v>22</v>
      </c>
      <c r="I549" t="s">
        <v>56</v>
      </c>
      <c r="J549" t="s">
        <v>23</v>
      </c>
      <c r="K549">
        <f t="shared" ca="1" si="9"/>
        <v>0.81889398065197372</v>
      </c>
    </row>
    <row r="550" spans="1:11" x14ac:dyDescent="0.25">
      <c r="A550">
        <v>2866</v>
      </c>
      <c r="B550">
        <v>28</v>
      </c>
      <c r="C550" t="s">
        <v>11</v>
      </c>
      <c r="D550" t="s">
        <v>59</v>
      </c>
      <c r="E550" t="s">
        <v>25</v>
      </c>
      <c r="F550">
        <v>97</v>
      </c>
      <c r="G550" t="s">
        <v>44</v>
      </c>
      <c r="H550" t="s">
        <v>15</v>
      </c>
      <c r="I550" t="s">
        <v>32</v>
      </c>
      <c r="J550" t="s">
        <v>33</v>
      </c>
      <c r="K550">
        <f t="shared" ca="1" si="9"/>
        <v>0.40033796566895208</v>
      </c>
    </row>
    <row r="551" spans="1:11" x14ac:dyDescent="0.25">
      <c r="A551">
        <v>156</v>
      </c>
      <c r="B551">
        <v>63</v>
      </c>
      <c r="C551" t="s">
        <v>18</v>
      </c>
      <c r="D551" t="s">
        <v>54</v>
      </c>
      <c r="E551" t="s">
        <v>25</v>
      </c>
      <c r="F551">
        <v>77</v>
      </c>
      <c r="G551" t="s">
        <v>31</v>
      </c>
      <c r="H551" t="s">
        <v>15</v>
      </c>
      <c r="I551" t="s">
        <v>16</v>
      </c>
      <c r="J551" t="s">
        <v>36</v>
      </c>
      <c r="K551">
        <f t="shared" ca="1" si="9"/>
        <v>0.69283489077293658</v>
      </c>
    </row>
    <row r="552" spans="1:11" x14ac:dyDescent="0.25">
      <c r="A552">
        <v>515</v>
      </c>
      <c r="B552">
        <v>64</v>
      </c>
      <c r="C552" t="s">
        <v>18</v>
      </c>
      <c r="D552" t="s">
        <v>59</v>
      </c>
      <c r="E552" t="s">
        <v>25</v>
      </c>
      <c r="F552">
        <v>62</v>
      </c>
      <c r="G552" t="s">
        <v>14</v>
      </c>
      <c r="H552" t="s">
        <v>41</v>
      </c>
      <c r="I552" t="s">
        <v>45</v>
      </c>
      <c r="J552" t="s">
        <v>36</v>
      </c>
      <c r="K552">
        <f t="shared" ca="1" si="9"/>
        <v>0.97587500604699806</v>
      </c>
    </row>
    <row r="553" spans="1:11" x14ac:dyDescent="0.25">
      <c r="A553">
        <v>2939</v>
      </c>
      <c r="B553">
        <v>28</v>
      </c>
      <c r="C553" t="s">
        <v>11</v>
      </c>
      <c r="D553" t="s">
        <v>40</v>
      </c>
      <c r="E553" t="s">
        <v>20</v>
      </c>
      <c r="F553">
        <v>53</v>
      </c>
      <c r="G553" t="s">
        <v>44</v>
      </c>
      <c r="H553" t="s">
        <v>41</v>
      </c>
      <c r="I553" t="s">
        <v>32</v>
      </c>
      <c r="J553" t="s">
        <v>30</v>
      </c>
      <c r="K553">
        <f t="shared" ca="1" si="9"/>
        <v>0.8096543666428091</v>
      </c>
    </row>
    <row r="554" spans="1:11" x14ac:dyDescent="0.25">
      <c r="A554">
        <v>1939</v>
      </c>
      <c r="B554">
        <v>46</v>
      </c>
      <c r="C554" t="s">
        <v>18</v>
      </c>
      <c r="D554" t="s">
        <v>51</v>
      </c>
      <c r="E554" t="s">
        <v>25</v>
      </c>
      <c r="F554">
        <v>23</v>
      </c>
      <c r="G554" t="s">
        <v>31</v>
      </c>
      <c r="H554" t="s">
        <v>41</v>
      </c>
      <c r="I554" t="s">
        <v>35</v>
      </c>
      <c r="J554" t="s">
        <v>23</v>
      </c>
      <c r="K554">
        <f t="shared" ca="1" si="9"/>
        <v>4.5129524715579517E-2</v>
      </c>
    </row>
    <row r="555" spans="1:11" x14ac:dyDescent="0.25">
      <c r="A555">
        <v>2056</v>
      </c>
      <c r="B555">
        <v>28</v>
      </c>
      <c r="C555" t="s">
        <v>18</v>
      </c>
      <c r="D555" t="s">
        <v>57</v>
      </c>
      <c r="E555" t="s">
        <v>20</v>
      </c>
      <c r="F555">
        <v>33</v>
      </c>
      <c r="G555" t="s">
        <v>44</v>
      </c>
      <c r="H555" t="s">
        <v>38</v>
      </c>
      <c r="I555" t="s">
        <v>16</v>
      </c>
      <c r="J555" t="s">
        <v>17</v>
      </c>
      <c r="K555">
        <f t="shared" ca="1" si="9"/>
        <v>0.78310856915164762</v>
      </c>
    </row>
    <row r="556" spans="1:11" x14ac:dyDescent="0.25">
      <c r="A556">
        <v>721</v>
      </c>
      <c r="B556">
        <v>33</v>
      </c>
      <c r="C556" t="s">
        <v>18</v>
      </c>
      <c r="D556" t="s">
        <v>52</v>
      </c>
      <c r="E556" t="s">
        <v>20</v>
      </c>
      <c r="F556">
        <v>62</v>
      </c>
      <c r="G556" t="s">
        <v>44</v>
      </c>
      <c r="H556" t="s">
        <v>15</v>
      </c>
      <c r="I556" t="s">
        <v>35</v>
      </c>
      <c r="J556" t="s">
        <v>17</v>
      </c>
      <c r="K556">
        <f t="shared" ca="1" si="9"/>
        <v>0.30804155378371145</v>
      </c>
    </row>
    <row r="557" spans="1:11" x14ac:dyDescent="0.25">
      <c r="A557">
        <v>2118</v>
      </c>
      <c r="B557">
        <v>27</v>
      </c>
      <c r="C557" t="s">
        <v>18</v>
      </c>
      <c r="D557" t="s">
        <v>50</v>
      </c>
      <c r="E557" t="s">
        <v>25</v>
      </c>
      <c r="F557">
        <v>28</v>
      </c>
      <c r="G557" t="s">
        <v>21</v>
      </c>
      <c r="H557" t="s">
        <v>15</v>
      </c>
      <c r="I557" t="s">
        <v>35</v>
      </c>
      <c r="J557" t="s">
        <v>42</v>
      </c>
      <c r="K557">
        <f t="shared" ca="1" si="9"/>
        <v>3.7103030138853854E-2</v>
      </c>
    </row>
    <row r="558" spans="1:11" x14ac:dyDescent="0.25">
      <c r="A558">
        <v>2025</v>
      </c>
      <c r="B558">
        <v>62</v>
      </c>
      <c r="C558" t="s">
        <v>18</v>
      </c>
      <c r="D558" t="s">
        <v>54</v>
      </c>
      <c r="E558" t="s">
        <v>25</v>
      </c>
      <c r="F558">
        <v>23</v>
      </c>
      <c r="G558" t="s">
        <v>44</v>
      </c>
      <c r="H558" t="s">
        <v>22</v>
      </c>
      <c r="I558" t="s">
        <v>45</v>
      </c>
      <c r="J558" t="s">
        <v>17</v>
      </c>
      <c r="K558">
        <f t="shared" ca="1" si="9"/>
        <v>0.41143173661699062</v>
      </c>
    </row>
    <row r="559" spans="1:11" x14ac:dyDescent="0.25">
      <c r="A559">
        <v>2327</v>
      </c>
      <c r="B559">
        <v>66</v>
      </c>
      <c r="C559" t="s">
        <v>18</v>
      </c>
      <c r="D559" t="s">
        <v>59</v>
      </c>
      <c r="E559" t="s">
        <v>25</v>
      </c>
      <c r="F559">
        <v>63</v>
      </c>
      <c r="G559" t="s">
        <v>14</v>
      </c>
      <c r="H559" t="s">
        <v>41</v>
      </c>
      <c r="I559" t="s">
        <v>16</v>
      </c>
      <c r="J559" t="s">
        <v>42</v>
      </c>
      <c r="K559">
        <f t="shared" ca="1" si="9"/>
        <v>0.81034680192798048</v>
      </c>
    </row>
    <row r="560" spans="1:11" x14ac:dyDescent="0.25">
      <c r="A560">
        <v>2676</v>
      </c>
      <c r="B560">
        <v>24</v>
      </c>
      <c r="C560" t="s">
        <v>11</v>
      </c>
      <c r="D560" t="s">
        <v>60</v>
      </c>
      <c r="E560" t="s">
        <v>25</v>
      </c>
      <c r="F560">
        <v>38</v>
      </c>
      <c r="G560" t="s">
        <v>14</v>
      </c>
      <c r="H560" t="s">
        <v>15</v>
      </c>
      <c r="I560" t="s">
        <v>32</v>
      </c>
      <c r="J560" t="s">
        <v>23</v>
      </c>
      <c r="K560">
        <f t="shared" ca="1" si="9"/>
        <v>0.88859570875970217</v>
      </c>
    </row>
    <row r="561" spans="1:11" x14ac:dyDescent="0.25">
      <c r="A561">
        <v>984</v>
      </c>
      <c r="B561">
        <v>24</v>
      </c>
      <c r="C561" t="s">
        <v>18</v>
      </c>
      <c r="D561" t="s">
        <v>43</v>
      </c>
      <c r="E561" t="s">
        <v>20</v>
      </c>
      <c r="F561">
        <v>45</v>
      </c>
      <c r="G561" t="s">
        <v>14</v>
      </c>
      <c r="H561" t="s">
        <v>15</v>
      </c>
      <c r="I561" t="s">
        <v>56</v>
      </c>
      <c r="J561" t="s">
        <v>23</v>
      </c>
      <c r="K561">
        <f t="shared" ca="1" si="9"/>
        <v>0.43536985555198215</v>
      </c>
    </row>
    <row r="562" spans="1:11" x14ac:dyDescent="0.25">
      <c r="A562">
        <v>3183</v>
      </c>
      <c r="B562">
        <v>50</v>
      </c>
      <c r="C562" t="s">
        <v>11</v>
      </c>
      <c r="D562" t="s">
        <v>40</v>
      </c>
      <c r="E562" t="s">
        <v>20</v>
      </c>
      <c r="F562">
        <v>97</v>
      </c>
      <c r="G562" t="s">
        <v>44</v>
      </c>
      <c r="H562" t="s">
        <v>15</v>
      </c>
      <c r="I562" t="s">
        <v>27</v>
      </c>
      <c r="J562" t="s">
        <v>42</v>
      </c>
      <c r="K562">
        <f t="shared" ca="1" si="9"/>
        <v>0.59331439395330432</v>
      </c>
    </row>
    <row r="563" spans="1:11" x14ac:dyDescent="0.25">
      <c r="A563">
        <v>3588</v>
      </c>
      <c r="B563">
        <v>33</v>
      </c>
      <c r="C563" t="s">
        <v>11</v>
      </c>
      <c r="D563" t="s">
        <v>24</v>
      </c>
      <c r="E563" t="s">
        <v>25</v>
      </c>
      <c r="F563">
        <v>90</v>
      </c>
      <c r="G563" t="s">
        <v>21</v>
      </c>
      <c r="H563" t="s">
        <v>41</v>
      </c>
      <c r="I563" t="s">
        <v>35</v>
      </c>
      <c r="J563" t="s">
        <v>42</v>
      </c>
      <c r="K563">
        <f t="shared" ca="1" si="9"/>
        <v>0.21549270367340467</v>
      </c>
    </row>
    <row r="564" spans="1:11" x14ac:dyDescent="0.25">
      <c r="A564">
        <v>1790</v>
      </c>
      <c r="B564">
        <v>52</v>
      </c>
      <c r="C564" t="s">
        <v>18</v>
      </c>
      <c r="D564" t="s">
        <v>61</v>
      </c>
      <c r="E564" t="s">
        <v>25</v>
      </c>
      <c r="F564">
        <v>34</v>
      </c>
      <c r="G564" t="s">
        <v>31</v>
      </c>
      <c r="H564" t="s">
        <v>38</v>
      </c>
      <c r="I564" t="s">
        <v>35</v>
      </c>
      <c r="J564" t="s">
        <v>36</v>
      </c>
      <c r="K564">
        <f t="shared" ca="1" si="9"/>
        <v>0.87130075446877753</v>
      </c>
    </row>
    <row r="565" spans="1:11" x14ac:dyDescent="0.25">
      <c r="A565">
        <v>3116</v>
      </c>
      <c r="B565">
        <v>26</v>
      </c>
      <c r="C565" t="s">
        <v>11</v>
      </c>
      <c r="D565" t="s">
        <v>53</v>
      </c>
      <c r="E565" t="s">
        <v>20</v>
      </c>
      <c r="F565">
        <v>53</v>
      </c>
      <c r="G565" t="s">
        <v>44</v>
      </c>
      <c r="H565" t="s">
        <v>15</v>
      </c>
      <c r="I565" t="s">
        <v>16</v>
      </c>
      <c r="J565" t="s">
        <v>23</v>
      </c>
      <c r="K565">
        <f t="shared" ca="1" si="9"/>
        <v>0.99118341349479699</v>
      </c>
    </row>
    <row r="566" spans="1:11" x14ac:dyDescent="0.25">
      <c r="A566">
        <v>2446</v>
      </c>
      <c r="B566">
        <v>63</v>
      </c>
      <c r="C566" t="s">
        <v>18</v>
      </c>
      <c r="D566" t="s">
        <v>53</v>
      </c>
      <c r="E566" t="s">
        <v>20</v>
      </c>
      <c r="F566">
        <v>96</v>
      </c>
      <c r="G566" t="s">
        <v>21</v>
      </c>
      <c r="H566" t="s">
        <v>29</v>
      </c>
      <c r="I566" t="s">
        <v>32</v>
      </c>
      <c r="J566" t="s">
        <v>17</v>
      </c>
      <c r="K566">
        <f t="shared" ca="1" si="9"/>
        <v>0.5192491247648594</v>
      </c>
    </row>
    <row r="567" spans="1:11" x14ac:dyDescent="0.25">
      <c r="A567">
        <v>2186</v>
      </c>
      <c r="B567">
        <v>40</v>
      </c>
      <c r="C567" t="s">
        <v>18</v>
      </c>
      <c r="D567" t="s">
        <v>60</v>
      </c>
      <c r="E567" t="s">
        <v>25</v>
      </c>
      <c r="F567">
        <v>32</v>
      </c>
      <c r="G567" t="s">
        <v>14</v>
      </c>
      <c r="H567" t="s">
        <v>22</v>
      </c>
      <c r="I567" t="s">
        <v>35</v>
      </c>
      <c r="J567" t="s">
        <v>39</v>
      </c>
      <c r="K567">
        <f t="shared" ca="1" si="9"/>
        <v>0.39788151358234691</v>
      </c>
    </row>
    <row r="568" spans="1:11" x14ac:dyDescent="0.25">
      <c r="A568">
        <v>1297</v>
      </c>
      <c r="B568">
        <v>48</v>
      </c>
      <c r="C568" t="s">
        <v>18</v>
      </c>
      <c r="D568" t="s">
        <v>51</v>
      </c>
      <c r="E568" t="s">
        <v>25</v>
      </c>
      <c r="F568">
        <v>29</v>
      </c>
      <c r="G568" t="s">
        <v>31</v>
      </c>
      <c r="H568" t="s">
        <v>22</v>
      </c>
      <c r="I568" t="s">
        <v>32</v>
      </c>
      <c r="J568" t="s">
        <v>23</v>
      </c>
      <c r="K568">
        <f t="shared" ca="1" si="9"/>
        <v>0.68114635864027318</v>
      </c>
    </row>
    <row r="569" spans="1:11" x14ac:dyDescent="0.25">
      <c r="A569">
        <v>3211</v>
      </c>
      <c r="B569">
        <v>30</v>
      </c>
      <c r="C569" t="s">
        <v>11</v>
      </c>
      <c r="D569" t="s">
        <v>54</v>
      </c>
      <c r="E569" t="s">
        <v>25</v>
      </c>
      <c r="F569">
        <v>67</v>
      </c>
      <c r="G569" t="s">
        <v>21</v>
      </c>
      <c r="H569" t="s">
        <v>22</v>
      </c>
      <c r="I569" t="s">
        <v>56</v>
      </c>
      <c r="J569" t="s">
        <v>23</v>
      </c>
      <c r="K569">
        <f t="shared" ca="1" si="9"/>
        <v>0.71391412968610435</v>
      </c>
    </row>
    <row r="570" spans="1:11" x14ac:dyDescent="0.25">
      <c r="A570">
        <v>359</v>
      </c>
      <c r="B570">
        <v>48</v>
      </c>
      <c r="C570" t="s">
        <v>18</v>
      </c>
      <c r="D570" t="s">
        <v>43</v>
      </c>
      <c r="E570" t="s">
        <v>20</v>
      </c>
      <c r="F570">
        <v>25</v>
      </c>
      <c r="G570" t="s">
        <v>21</v>
      </c>
      <c r="H570" t="s">
        <v>22</v>
      </c>
      <c r="I570" t="s">
        <v>27</v>
      </c>
      <c r="J570" t="s">
        <v>39</v>
      </c>
      <c r="K570">
        <f t="shared" ca="1" si="9"/>
        <v>0.73753130431380076</v>
      </c>
    </row>
    <row r="571" spans="1:11" x14ac:dyDescent="0.25">
      <c r="A571">
        <v>1825</v>
      </c>
      <c r="B571">
        <v>58</v>
      </c>
      <c r="C571" t="s">
        <v>18</v>
      </c>
      <c r="D571" t="s">
        <v>48</v>
      </c>
      <c r="E571" t="s">
        <v>25</v>
      </c>
      <c r="F571">
        <v>47</v>
      </c>
      <c r="G571" t="s">
        <v>14</v>
      </c>
      <c r="H571" t="s">
        <v>22</v>
      </c>
      <c r="I571" t="s">
        <v>32</v>
      </c>
      <c r="J571" t="s">
        <v>30</v>
      </c>
      <c r="K571">
        <f t="shared" ca="1" si="9"/>
        <v>0.21557701771413096</v>
      </c>
    </row>
    <row r="572" spans="1:11" x14ac:dyDescent="0.25">
      <c r="A572">
        <v>2726</v>
      </c>
      <c r="B572">
        <v>64</v>
      </c>
      <c r="C572" t="s">
        <v>11</v>
      </c>
      <c r="D572" t="s">
        <v>47</v>
      </c>
      <c r="E572" t="s">
        <v>20</v>
      </c>
      <c r="F572">
        <v>99</v>
      </c>
      <c r="G572" t="s">
        <v>21</v>
      </c>
      <c r="H572" t="s">
        <v>15</v>
      </c>
      <c r="I572" t="s">
        <v>35</v>
      </c>
      <c r="J572" t="s">
        <v>42</v>
      </c>
      <c r="K572">
        <f t="shared" ca="1" si="9"/>
        <v>0.86829684508783289</v>
      </c>
    </row>
    <row r="573" spans="1:11" x14ac:dyDescent="0.25">
      <c r="A573">
        <v>3610</v>
      </c>
      <c r="B573">
        <v>21</v>
      </c>
      <c r="C573" t="s">
        <v>11</v>
      </c>
      <c r="D573" t="s">
        <v>54</v>
      </c>
      <c r="E573" t="s">
        <v>25</v>
      </c>
      <c r="F573">
        <v>39</v>
      </c>
      <c r="G573" t="s">
        <v>21</v>
      </c>
      <c r="H573" t="s">
        <v>38</v>
      </c>
      <c r="I573" t="s">
        <v>35</v>
      </c>
      <c r="J573" t="s">
        <v>30</v>
      </c>
      <c r="K573">
        <f t="shared" ca="1" si="9"/>
        <v>0.29797897997372202</v>
      </c>
    </row>
    <row r="574" spans="1:11" x14ac:dyDescent="0.25">
      <c r="A574">
        <v>1530</v>
      </c>
      <c r="B574">
        <v>20</v>
      </c>
      <c r="C574" t="s">
        <v>18</v>
      </c>
      <c r="D574" t="s">
        <v>47</v>
      </c>
      <c r="E574" t="s">
        <v>20</v>
      </c>
      <c r="F574">
        <v>63</v>
      </c>
      <c r="G574" t="s">
        <v>14</v>
      </c>
      <c r="H574" t="s">
        <v>15</v>
      </c>
      <c r="I574" t="s">
        <v>27</v>
      </c>
      <c r="J574" t="s">
        <v>23</v>
      </c>
      <c r="K574">
        <f t="shared" ca="1" si="9"/>
        <v>5.2422080373869084E-2</v>
      </c>
    </row>
    <row r="575" spans="1:11" x14ac:dyDescent="0.25">
      <c r="A575">
        <v>2765</v>
      </c>
      <c r="B575">
        <v>63</v>
      </c>
      <c r="C575" t="s">
        <v>11</v>
      </c>
      <c r="D575" t="s">
        <v>24</v>
      </c>
      <c r="E575" t="s">
        <v>25</v>
      </c>
      <c r="F575">
        <v>41</v>
      </c>
      <c r="G575" t="s">
        <v>31</v>
      </c>
      <c r="H575" t="s">
        <v>26</v>
      </c>
      <c r="I575" t="s">
        <v>35</v>
      </c>
      <c r="J575" t="s">
        <v>17</v>
      </c>
      <c r="K575">
        <f t="shared" ca="1" si="9"/>
        <v>0.65058840338305235</v>
      </c>
    </row>
    <row r="576" spans="1:11" x14ac:dyDescent="0.25">
      <c r="A576">
        <v>151</v>
      </c>
      <c r="B576">
        <v>35</v>
      </c>
      <c r="C576" t="s">
        <v>18</v>
      </c>
      <c r="D576" t="s">
        <v>37</v>
      </c>
      <c r="E576" t="s">
        <v>13</v>
      </c>
      <c r="F576">
        <v>96</v>
      </c>
      <c r="G576" t="s">
        <v>44</v>
      </c>
      <c r="H576" t="s">
        <v>41</v>
      </c>
      <c r="I576" t="s">
        <v>35</v>
      </c>
      <c r="J576" t="s">
        <v>39</v>
      </c>
      <c r="K576">
        <f t="shared" ca="1" si="9"/>
        <v>0.31701987680157107</v>
      </c>
    </row>
    <row r="577" spans="1:11" x14ac:dyDescent="0.25">
      <c r="A577">
        <v>147</v>
      </c>
      <c r="B577">
        <v>52</v>
      </c>
      <c r="C577" t="s">
        <v>18</v>
      </c>
      <c r="D577" t="s">
        <v>59</v>
      </c>
      <c r="E577" t="s">
        <v>25</v>
      </c>
      <c r="F577">
        <v>30</v>
      </c>
      <c r="G577" t="s">
        <v>44</v>
      </c>
      <c r="H577" t="s">
        <v>41</v>
      </c>
      <c r="I577" t="s">
        <v>56</v>
      </c>
      <c r="J577" t="s">
        <v>33</v>
      </c>
      <c r="K577">
        <f t="shared" ca="1" si="9"/>
        <v>0.24852521086095658</v>
      </c>
    </row>
    <row r="578" spans="1:11" x14ac:dyDescent="0.25">
      <c r="A578">
        <v>310</v>
      </c>
      <c r="B578">
        <v>66</v>
      </c>
      <c r="C578" t="s">
        <v>18</v>
      </c>
      <c r="D578" t="s">
        <v>50</v>
      </c>
      <c r="E578" t="s">
        <v>25</v>
      </c>
      <c r="F578">
        <v>22</v>
      </c>
      <c r="G578" t="s">
        <v>31</v>
      </c>
      <c r="H578" t="s">
        <v>41</v>
      </c>
      <c r="I578" t="s">
        <v>32</v>
      </c>
      <c r="J578" t="s">
        <v>33</v>
      </c>
      <c r="K578">
        <f t="shared" ca="1" si="9"/>
        <v>0.43356040791495953</v>
      </c>
    </row>
    <row r="579" spans="1:11" x14ac:dyDescent="0.25">
      <c r="A579">
        <v>385</v>
      </c>
      <c r="B579">
        <v>70</v>
      </c>
      <c r="C579" t="s">
        <v>18</v>
      </c>
      <c r="D579" t="s">
        <v>24</v>
      </c>
      <c r="E579" t="s">
        <v>25</v>
      </c>
      <c r="F579">
        <v>33</v>
      </c>
      <c r="G579" t="s">
        <v>44</v>
      </c>
      <c r="H579" t="s">
        <v>38</v>
      </c>
      <c r="I579" t="s">
        <v>56</v>
      </c>
      <c r="J579" t="s">
        <v>42</v>
      </c>
      <c r="K579">
        <f t="shared" ca="1" si="9"/>
        <v>0.83496195285355934</v>
      </c>
    </row>
    <row r="580" spans="1:11" x14ac:dyDescent="0.25">
      <c r="A580">
        <v>1655</v>
      </c>
      <c r="B580">
        <v>43</v>
      </c>
      <c r="C580" t="s">
        <v>18</v>
      </c>
      <c r="D580" t="s">
        <v>58</v>
      </c>
      <c r="E580" t="s">
        <v>20</v>
      </c>
      <c r="F580">
        <v>25</v>
      </c>
      <c r="G580" t="s">
        <v>31</v>
      </c>
      <c r="H580" t="s">
        <v>29</v>
      </c>
      <c r="I580" t="s">
        <v>27</v>
      </c>
      <c r="J580" t="s">
        <v>36</v>
      </c>
      <c r="K580">
        <f t="shared" ca="1" si="9"/>
        <v>0.36170346152985067</v>
      </c>
    </row>
    <row r="581" spans="1:11" x14ac:dyDescent="0.25">
      <c r="A581">
        <v>2989</v>
      </c>
      <c r="B581">
        <v>69</v>
      </c>
      <c r="C581" t="s">
        <v>11</v>
      </c>
      <c r="D581" t="s">
        <v>54</v>
      </c>
      <c r="E581" t="s">
        <v>25</v>
      </c>
      <c r="F581">
        <v>55</v>
      </c>
      <c r="G581" t="s">
        <v>31</v>
      </c>
      <c r="H581" t="s">
        <v>38</v>
      </c>
      <c r="I581" t="s">
        <v>35</v>
      </c>
      <c r="J581" t="s">
        <v>30</v>
      </c>
      <c r="K581">
        <f t="shared" ca="1" si="9"/>
        <v>0.92858437628014723</v>
      </c>
    </row>
    <row r="582" spans="1:11" x14ac:dyDescent="0.25">
      <c r="A582">
        <v>1973</v>
      </c>
      <c r="B582">
        <v>54</v>
      </c>
      <c r="C582" t="s">
        <v>18</v>
      </c>
      <c r="D582" t="s">
        <v>47</v>
      </c>
      <c r="E582" t="s">
        <v>20</v>
      </c>
      <c r="F582">
        <v>31</v>
      </c>
      <c r="G582" t="s">
        <v>21</v>
      </c>
      <c r="H582" t="s">
        <v>22</v>
      </c>
      <c r="I582" t="s">
        <v>45</v>
      </c>
      <c r="J582" t="s">
        <v>39</v>
      </c>
      <c r="K582">
        <f t="shared" ca="1" si="9"/>
        <v>0.95412527207512221</v>
      </c>
    </row>
    <row r="583" spans="1:11" x14ac:dyDescent="0.25">
      <c r="A583">
        <v>3722</v>
      </c>
      <c r="B583">
        <v>62</v>
      </c>
      <c r="C583" t="s">
        <v>11</v>
      </c>
      <c r="D583" t="s">
        <v>64</v>
      </c>
      <c r="E583" t="s">
        <v>63</v>
      </c>
      <c r="F583">
        <v>60</v>
      </c>
      <c r="G583" t="s">
        <v>44</v>
      </c>
      <c r="H583" t="s">
        <v>26</v>
      </c>
      <c r="I583" t="s">
        <v>32</v>
      </c>
      <c r="J583" t="s">
        <v>42</v>
      </c>
      <c r="K583">
        <f t="shared" ca="1" si="9"/>
        <v>1.5305871157946016E-2</v>
      </c>
    </row>
    <row r="584" spans="1:11" x14ac:dyDescent="0.25">
      <c r="A584">
        <v>1649</v>
      </c>
      <c r="B584">
        <v>36</v>
      </c>
      <c r="C584" t="s">
        <v>18</v>
      </c>
      <c r="D584" t="s">
        <v>48</v>
      </c>
      <c r="E584" t="s">
        <v>25</v>
      </c>
      <c r="F584">
        <v>69</v>
      </c>
      <c r="G584" t="s">
        <v>21</v>
      </c>
      <c r="H584" t="s">
        <v>22</v>
      </c>
      <c r="I584" t="s">
        <v>27</v>
      </c>
      <c r="J584" t="s">
        <v>30</v>
      </c>
      <c r="K584">
        <f t="shared" ca="1" si="9"/>
        <v>0.56815139590000929</v>
      </c>
    </row>
    <row r="585" spans="1:11" x14ac:dyDescent="0.25">
      <c r="A585">
        <v>2420</v>
      </c>
      <c r="B585">
        <v>26</v>
      </c>
      <c r="C585" t="s">
        <v>18</v>
      </c>
      <c r="D585" t="s">
        <v>24</v>
      </c>
      <c r="E585" t="s">
        <v>25</v>
      </c>
      <c r="F585">
        <v>40</v>
      </c>
      <c r="G585" t="s">
        <v>44</v>
      </c>
      <c r="H585" t="s">
        <v>26</v>
      </c>
      <c r="I585" t="s">
        <v>27</v>
      </c>
      <c r="J585" t="s">
        <v>39</v>
      </c>
      <c r="K585">
        <f t="shared" ca="1" si="9"/>
        <v>0.31151461925980639</v>
      </c>
    </row>
    <row r="586" spans="1:11" x14ac:dyDescent="0.25">
      <c r="A586">
        <v>1422</v>
      </c>
      <c r="B586">
        <v>68</v>
      </c>
      <c r="C586" t="s">
        <v>18</v>
      </c>
      <c r="D586" t="s">
        <v>50</v>
      </c>
      <c r="E586" t="s">
        <v>25</v>
      </c>
      <c r="F586">
        <v>100</v>
      </c>
      <c r="G586" t="s">
        <v>31</v>
      </c>
      <c r="H586" t="s">
        <v>41</v>
      </c>
      <c r="I586" t="s">
        <v>16</v>
      </c>
      <c r="J586" t="s">
        <v>33</v>
      </c>
      <c r="K586">
        <f t="shared" ca="1" si="9"/>
        <v>3.9791114156070173E-2</v>
      </c>
    </row>
    <row r="587" spans="1:11" x14ac:dyDescent="0.25">
      <c r="A587">
        <v>1328</v>
      </c>
      <c r="B587">
        <v>52</v>
      </c>
      <c r="C587" t="s">
        <v>18</v>
      </c>
      <c r="D587" t="s">
        <v>64</v>
      </c>
      <c r="E587" t="s">
        <v>63</v>
      </c>
      <c r="F587">
        <v>40</v>
      </c>
      <c r="G587" t="s">
        <v>14</v>
      </c>
      <c r="H587" t="s">
        <v>41</v>
      </c>
      <c r="I587" t="s">
        <v>32</v>
      </c>
      <c r="J587" t="s">
        <v>17</v>
      </c>
      <c r="K587">
        <f t="shared" ca="1" si="9"/>
        <v>0.1542993275477379</v>
      </c>
    </row>
    <row r="588" spans="1:11" x14ac:dyDescent="0.25">
      <c r="A588">
        <v>1626</v>
      </c>
      <c r="B588">
        <v>34</v>
      </c>
      <c r="C588" t="s">
        <v>18</v>
      </c>
      <c r="D588" t="s">
        <v>59</v>
      </c>
      <c r="E588" t="s">
        <v>25</v>
      </c>
      <c r="F588">
        <v>45</v>
      </c>
      <c r="G588" t="s">
        <v>14</v>
      </c>
      <c r="H588" t="s">
        <v>26</v>
      </c>
      <c r="I588" t="s">
        <v>45</v>
      </c>
      <c r="J588" t="s">
        <v>23</v>
      </c>
      <c r="K588">
        <f t="shared" ref="K588:K651" ca="1" si="10">RAND()</f>
        <v>0.67838916486710121</v>
      </c>
    </row>
    <row r="589" spans="1:11" x14ac:dyDescent="0.25">
      <c r="A589">
        <v>3217</v>
      </c>
      <c r="B589">
        <v>39</v>
      </c>
      <c r="C589" t="s">
        <v>11</v>
      </c>
      <c r="D589" t="s">
        <v>34</v>
      </c>
      <c r="E589" t="s">
        <v>25</v>
      </c>
      <c r="F589">
        <v>85</v>
      </c>
      <c r="G589" t="s">
        <v>14</v>
      </c>
      <c r="H589" t="s">
        <v>26</v>
      </c>
      <c r="I589" t="s">
        <v>32</v>
      </c>
      <c r="J589" t="s">
        <v>17</v>
      </c>
      <c r="K589">
        <f t="shared" ca="1" si="10"/>
        <v>0.66933678270166064</v>
      </c>
    </row>
    <row r="590" spans="1:11" x14ac:dyDescent="0.25">
      <c r="A590">
        <v>2640</v>
      </c>
      <c r="B590">
        <v>18</v>
      </c>
      <c r="C590" t="s">
        <v>18</v>
      </c>
      <c r="D590" t="s">
        <v>61</v>
      </c>
      <c r="E590" t="s">
        <v>25</v>
      </c>
      <c r="F590">
        <v>35</v>
      </c>
      <c r="G590" t="s">
        <v>14</v>
      </c>
      <c r="H590" t="s">
        <v>15</v>
      </c>
      <c r="I590" t="s">
        <v>35</v>
      </c>
      <c r="J590" t="s">
        <v>36</v>
      </c>
      <c r="K590">
        <f t="shared" ca="1" si="10"/>
        <v>0.97018751952240356</v>
      </c>
    </row>
    <row r="591" spans="1:11" x14ac:dyDescent="0.25">
      <c r="A591">
        <v>2797</v>
      </c>
      <c r="B591">
        <v>55</v>
      </c>
      <c r="C591" t="s">
        <v>11</v>
      </c>
      <c r="D591" t="s">
        <v>62</v>
      </c>
      <c r="E591" t="s">
        <v>63</v>
      </c>
      <c r="F591">
        <v>73</v>
      </c>
      <c r="G591" t="s">
        <v>14</v>
      </c>
      <c r="H591" t="s">
        <v>29</v>
      </c>
      <c r="I591" t="s">
        <v>32</v>
      </c>
      <c r="J591" t="s">
        <v>42</v>
      </c>
      <c r="K591">
        <f t="shared" ca="1" si="10"/>
        <v>0.17625470731462867</v>
      </c>
    </row>
    <row r="592" spans="1:11" x14ac:dyDescent="0.25">
      <c r="A592">
        <v>733</v>
      </c>
      <c r="B592">
        <v>34</v>
      </c>
      <c r="C592" t="s">
        <v>18</v>
      </c>
      <c r="D592" t="s">
        <v>28</v>
      </c>
      <c r="E592" t="s">
        <v>25</v>
      </c>
      <c r="F592">
        <v>57</v>
      </c>
      <c r="G592" t="s">
        <v>31</v>
      </c>
      <c r="H592" t="s">
        <v>22</v>
      </c>
      <c r="I592" t="s">
        <v>32</v>
      </c>
      <c r="J592" t="s">
        <v>23</v>
      </c>
      <c r="K592">
        <f t="shared" ca="1" si="10"/>
        <v>0.85420354127916731</v>
      </c>
    </row>
    <row r="593" spans="1:11" x14ac:dyDescent="0.25">
      <c r="A593">
        <v>3628</v>
      </c>
      <c r="B593">
        <v>39</v>
      </c>
      <c r="C593" t="s">
        <v>11</v>
      </c>
      <c r="D593" t="s">
        <v>58</v>
      </c>
      <c r="E593" t="s">
        <v>20</v>
      </c>
      <c r="F593">
        <v>54</v>
      </c>
      <c r="G593" t="s">
        <v>14</v>
      </c>
      <c r="H593" t="s">
        <v>26</v>
      </c>
      <c r="I593" t="s">
        <v>32</v>
      </c>
      <c r="J593" t="s">
        <v>39</v>
      </c>
      <c r="K593">
        <f t="shared" ca="1" si="10"/>
        <v>0.13560959879024359</v>
      </c>
    </row>
    <row r="594" spans="1:11" x14ac:dyDescent="0.25">
      <c r="A594">
        <v>1143</v>
      </c>
      <c r="B594">
        <v>69</v>
      </c>
      <c r="C594" t="s">
        <v>18</v>
      </c>
      <c r="D594" t="s">
        <v>46</v>
      </c>
      <c r="E594" t="s">
        <v>25</v>
      </c>
      <c r="F594">
        <v>76</v>
      </c>
      <c r="G594" t="s">
        <v>31</v>
      </c>
      <c r="H594" t="s">
        <v>29</v>
      </c>
      <c r="I594" t="s">
        <v>56</v>
      </c>
      <c r="J594" t="s">
        <v>23</v>
      </c>
      <c r="K594">
        <f t="shared" ca="1" si="10"/>
        <v>0.10393470861462228</v>
      </c>
    </row>
    <row r="595" spans="1:11" x14ac:dyDescent="0.25">
      <c r="A595">
        <v>279</v>
      </c>
      <c r="B595">
        <v>57</v>
      </c>
      <c r="C595" t="s">
        <v>18</v>
      </c>
      <c r="D595" t="s">
        <v>24</v>
      </c>
      <c r="E595" t="s">
        <v>25</v>
      </c>
      <c r="F595">
        <v>95</v>
      </c>
      <c r="G595" t="s">
        <v>31</v>
      </c>
      <c r="H595" t="s">
        <v>22</v>
      </c>
      <c r="I595" t="s">
        <v>35</v>
      </c>
      <c r="J595" t="s">
        <v>42</v>
      </c>
      <c r="K595">
        <f t="shared" ca="1" si="10"/>
        <v>0.86342301721981474</v>
      </c>
    </row>
    <row r="596" spans="1:11" x14ac:dyDescent="0.25">
      <c r="A596">
        <v>2034</v>
      </c>
      <c r="B596">
        <v>57</v>
      </c>
      <c r="C596" t="s">
        <v>18</v>
      </c>
      <c r="D596" t="s">
        <v>51</v>
      </c>
      <c r="E596" t="s">
        <v>25</v>
      </c>
      <c r="F596">
        <v>55</v>
      </c>
      <c r="G596" t="s">
        <v>21</v>
      </c>
      <c r="H596" t="s">
        <v>22</v>
      </c>
      <c r="I596" t="s">
        <v>56</v>
      </c>
      <c r="J596" t="s">
        <v>42</v>
      </c>
      <c r="K596">
        <f t="shared" ca="1" si="10"/>
        <v>0.5476843337158136</v>
      </c>
    </row>
    <row r="597" spans="1:11" x14ac:dyDescent="0.25">
      <c r="A597">
        <v>2606</v>
      </c>
      <c r="B597">
        <v>41</v>
      </c>
      <c r="C597" t="s">
        <v>18</v>
      </c>
      <c r="D597" t="s">
        <v>34</v>
      </c>
      <c r="E597" t="s">
        <v>25</v>
      </c>
      <c r="F597">
        <v>93</v>
      </c>
      <c r="G597" t="s">
        <v>31</v>
      </c>
      <c r="H597" t="s">
        <v>38</v>
      </c>
      <c r="I597" t="s">
        <v>56</v>
      </c>
      <c r="J597" t="s">
        <v>33</v>
      </c>
      <c r="K597">
        <f t="shared" ca="1" si="10"/>
        <v>0.55008130734586869</v>
      </c>
    </row>
    <row r="598" spans="1:11" x14ac:dyDescent="0.25">
      <c r="A598">
        <v>430</v>
      </c>
      <c r="B598">
        <v>42</v>
      </c>
      <c r="C598" t="s">
        <v>18</v>
      </c>
      <c r="D598" t="s">
        <v>55</v>
      </c>
      <c r="E598" t="s">
        <v>13</v>
      </c>
      <c r="F598">
        <v>94</v>
      </c>
      <c r="G598" t="s">
        <v>14</v>
      </c>
      <c r="H598" t="s">
        <v>38</v>
      </c>
      <c r="I598" t="s">
        <v>32</v>
      </c>
      <c r="J598" t="s">
        <v>33</v>
      </c>
      <c r="K598">
        <f t="shared" ca="1" si="10"/>
        <v>7.2788963169206911E-2</v>
      </c>
    </row>
    <row r="599" spans="1:11" x14ac:dyDescent="0.25">
      <c r="A599">
        <v>3286</v>
      </c>
      <c r="B599">
        <v>58</v>
      </c>
      <c r="C599" t="s">
        <v>11</v>
      </c>
      <c r="D599" t="s">
        <v>43</v>
      </c>
      <c r="E599" t="s">
        <v>20</v>
      </c>
      <c r="F599">
        <v>31</v>
      </c>
      <c r="G599" t="s">
        <v>44</v>
      </c>
      <c r="H599" t="s">
        <v>15</v>
      </c>
      <c r="I599" t="s">
        <v>32</v>
      </c>
      <c r="J599" t="s">
        <v>17</v>
      </c>
      <c r="K599">
        <f t="shared" ca="1" si="10"/>
        <v>0.11785297899592961</v>
      </c>
    </row>
    <row r="600" spans="1:11" x14ac:dyDescent="0.25">
      <c r="A600">
        <v>2789</v>
      </c>
      <c r="B600">
        <v>56</v>
      </c>
      <c r="C600" t="s">
        <v>11</v>
      </c>
      <c r="D600" t="s">
        <v>37</v>
      </c>
      <c r="E600" t="s">
        <v>13</v>
      </c>
      <c r="F600">
        <v>92</v>
      </c>
      <c r="G600" t="s">
        <v>21</v>
      </c>
      <c r="H600" t="s">
        <v>15</v>
      </c>
      <c r="I600" t="s">
        <v>27</v>
      </c>
      <c r="J600" t="s">
        <v>42</v>
      </c>
      <c r="K600">
        <f t="shared" ca="1" si="10"/>
        <v>0.50463631282790578</v>
      </c>
    </row>
    <row r="601" spans="1:11" x14ac:dyDescent="0.25">
      <c r="A601">
        <v>1791</v>
      </c>
      <c r="B601">
        <v>50</v>
      </c>
      <c r="C601" t="s">
        <v>18</v>
      </c>
      <c r="D601" t="s">
        <v>19</v>
      </c>
      <c r="E601" t="s">
        <v>20</v>
      </c>
      <c r="F601">
        <v>26</v>
      </c>
      <c r="G601" t="s">
        <v>21</v>
      </c>
      <c r="H601" t="s">
        <v>29</v>
      </c>
      <c r="I601" t="s">
        <v>45</v>
      </c>
      <c r="J601" t="s">
        <v>23</v>
      </c>
      <c r="K601">
        <f t="shared" ca="1" si="10"/>
        <v>0.41245014369249089</v>
      </c>
    </row>
    <row r="602" spans="1:11" x14ac:dyDescent="0.25">
      <c r="A602">
        <v>19</v>
      </c>
      <c r="B602">
        <v>52</v>
      </c>
      <c r="C602" t="s">
        <v>18</v>
      </c>
      <c r="D602" t="s">
        <v>24</v>
      </c>
      <c r="E602" t="s">
        <v>25</v>
      </c>
      <c r="F602">
        <v>48</v>
      </c>
      <c r="G602" t="s">
        <v>21</v>
      </c>
      <c r="H602" t="s">
        <v>15</v>
      </c>
      <c r="I602" t="s">
        <v>32</v>
      </c>
      <c r="J602" t="s">
        <v>17</v>
      </c>
      <c r="K602">
        <f t="shared" ca="1" si="10"/>
        <v>0.72301905587959558</v>
      </c>
    </row>
    <row r="603" spans="1:11" x14ac:dyDescent="0.25">
      <c r="A603">
        <v>2686</v>
      </c>
      <c r="B603">
        <v>56</v>
      </c>
      <c r="C603" t="s">
        <v>11</v>
      </c>
      <c r="D603" t="s">
        <v>37</v>
      </c>
      <c r="E603" t="s">
        <v>13</v>
      </c>
      <c r="F603">
        <v>25</v>
      </c>
      <c r="G603" t="s">
        <v>14</v>
      </c>
      <c r="H603" t="s">
        <v>22</v>
      </c>
      <c r="I603" t="s">
        <v>27</v>
      </c>
      <c r="J603" t="s">
        <v>36</v>
      </c>
      <c r="K603">
        <f t="shared" ca="1" si="10"/>
        <v>0.514889387637255</v>
      </c>
    </row>
    <row r="604" spans="1:11" x14ac:dyDescent="0.25">
      <c r="A604">
        <v>6</v>
      </c>
      <c r="B604">
        <v>46</v>
      </c>
      <c r="C604" t="s">
        <v>18</v>
      </c>
      <c r="D604" t="s">
        <v>12</v>
      </c>
      <c r="E604" t="s">
        <v>13</v>
      </c>
      <c r="F604">
        <v>20</v>
      </c>
      <c r="G604" t="s">
        <v>21</v>
      </c>
      <c r="H604" t="s">
        <v>41</v>
      </c>
      <c r="I604" t="s">
        <v>56</v>
      </c>
      <c r="J604" t="s">
        <v>17</v>
      </c>
      <c r="K604">
        <f t="shared" ca="1" si="10"/>
        <v>0.19179314226732047</v>
      </c>
    </row>
    <row r="605" spans="1:11" x14ac:dyDescent="0.25">
      <c r="A605">
        <v>1362</v>
      </c>
      <c r="B605">
        <v>49</v>
      </c>
      <c r="C605" t="s">
        <v>18</v>
      </c>
      <c r="D605" t="s">
        <v>50</v>
      </c>
      <c r="E605" t="s">
        <v>25</v>
      </c>
      <c r="F605">
        <v>32</v>
      </c>
      <c r="G605" t="s">
        <v>44</v>
      </c>
      <c r="H605" t="s">
        <v>26</v>
      </c>
      <c r="I605" t="s">
        <v>35</v>
      </c>
      <c r="J605" t="s">
        <v>30</v>
      </c>
      <c r="K605">
        <f t="shared" ca="1" si="10"/>
        <v>0.53179435591465807</v>
      </c>
    </row>
    <row r="606" spans="1:11" x14ac:dyDescent="0.25">
      <c r="A606">
        <v>3386</v>
      </c>
      <c r="B606">
        <v>62</v>
      </c>
      <c r="C606" t="s">
        <v>11</v>
      </c>
      <c r="D606" t="s">
        <v>52</v>
      </c>
      <c r="E606" t="s">
        <v>20</v>
      </c>
      <c r="F606">
        <v>83</v>
      </c>
      <c r="G606" t="s">
        <v>14</v>
      </c>
      <c r="H606" t="s">
        <v>41</v>
      </c>
      <c r="I606" t="s">
        <v>27</v>
      </c>
      <c r="J606" t="s">
        <v>39</v>
      </c>
      <c r="K606">
        <f t="shared" ca="1" si="10"/>
        <v>0.53304561603835476</v>
      </c>
    </row>
    <row r="607" spans="1:11" x14ac:dyDescent="0.25">
      <c r="A607">
        <v>2557</v>
      </c>
      <c r="B607">
        <v>24</v>
      </c>
      <c r="C607" t="s">
        <v>18</v>
      </c>
      <c r="D607" t="s">
        <v>46</v>
      </c>
      <c r="E607" t="s">
        <v>25</v>
      </c>
      <c r="F607">
        <v>88</v>
      </c>
      <c r="G607" t="s">
        <v>44</v>
      </c>
      <c r="H607" t="s">
        <v>41</v>
      </c>
      <c r="I607" t="s">
        <v>16</v>
      </c>
      <c r="J607" t="s">
        <v>36</v>
      </c>
      <c r="K607">
        <f t="shared" ca="1" si="10"/>
        <v>0.78437132508890228</v>
      </c>
    </row>
    <row r="608" spans="1:11" x14ac:dyDescent="0.25">
      <c r="A608">
        <v>541</v>
      </c>
      <c r="B608">
        <v>49</v>
      </c>
      <c r="C608" t="s">
        <v>18</v>
      </c>
      <c r="D608" t="s">
        <v>50</v>
      </c>
      <c r="E608" t="s">
        <v>25</v>
      </c>
      <c r="F608">
        <v>37</v>
      </c>
      <c r="G608" t="s">
        <v>31</v>
      </c>
      <c r="H608" t="s">
        <v>26</v>
      </c>
      <c r="I608" t="s">
        <v>32</v>
      </c>
      <c r="J608" t="s">
        <v>39</v>
      </c>
      <c r="K608">
        <f t="shared" ca="1" si="10"/>
        <v>0.29645490494752269</v>
      </c>
    </row>
    <row r="609" spans="1:11" x14ac:dyDescent="0.25">
      <c r="A609">
        <v>2329</v>
      </c>
      <c r="B609">
        <v>45</v>
      </c>
      <c r="C609" t="s">
        <v>18</v>
      </c>
      <c r="D609" t="s">
        <v>48</v>
      </c>
      <c r="E609" t="s">
        <v>25</v>
      </c>
      <c r="F609">
        <v>36</v>
      </c>
      <c r="G609" t="s">
        <v>44</v>
      </c>
      <c r="H609" t="s">
        <v>22</v>
      </c>
      <c r="I609" t="s">
        <v>56</v>
      </c>
      <c r="J609" t="s">
        <v>23</v>
      </c>
      <c r="K609">
        <f t="shared" ca="1" si="10"/>
        <v>0.4875167602004431</v>
      </c>
    </row>
    <row r="610" spans="1:11" x14ac:dyDescent="0.25">
      <c r="A610">
        <v>1064</v>
      </c>
      <c r="B610">
        <v>62</v>
      </c>
      <c r="C610" t="s">
        <v>18</v>
      </c>
      <c r="D610" t="s">
        <v>34</v>
      </c>
      <c r="E610" t="s">
        <v>25</v>
      </c>
      <c r="F610">
        <v>29</v>
      </c>
      <c r="G610" t="s">
        <v>21</v>
      </c>
      <c r="H610" t="s">
        <v>15</v>
      </c>
      <c r="I610" t="s">
        <v>32</v>
      </c>
      <c r="J610" t="s">
        <v>30</v>
      </c>
      <c r="K610">
        <f t="shared" ca="1" si="10"/>
        <v>0.38242410327376719</v>
      </c>
    </row>
    <row r="611" spans="1:11" x14ac:dyDescent="0.25">
      <c r="A611">
        <v>920</v>
      </c>
      <c r="B611">
        <v>41</v>
      </c>
      <c r="C611" t="s">
        <v>18</v>
      </c>
      <c r="D611" t="s">
        <v>28</v>
      </c>
      <c r="E611" t="s">
        <v>25</v>
      </c>
      <c r="F611">
        <v>82</v>
      </c>
      <c r="G611" t="s">
        <v>14</v>
      </c>
      <c r="H611" t="s">
        <v>38</v>
      </c>
      <c r="I611" t="s">
        <v>35</v>
      </c>
      <c r="J611" t="s">
        <v>23</v>
      </c>
      <c r="K611">
        <f t="shared" ca="1" si="10"/>
        <v>0.19454328899595619</v>
      </c>
    </row>
    <row r="612" spans="1:11" x14ac:dyDescent="0.25">
      <c r="A612">
        <v>913</v>
      </c>
      <c r="B612">
        <v>24</v>
      </c>
      <c r="C612" t="s">
        <v>18</v>
      </c>
      <c r="D612" t="s">
        <v>34</v>
      </c>
      <c r="E612" t="s">
        <v>25</v>
      </c>
      <c r="F612">
        <v>56</v>
      </c>
      <c r="G612" t="s">
        <v>14</v>
      </c>
      <c r="H612" t="s">
        <v>26</v>
      </c>
      <c r="I612" t="s">
        <v>16</v>
      </c>
      <c r="J612" t="s">
        <v>30</v>
      </c>
      <c r="K612">
        <f t="shared" ca="1" si="10"/>
        <v>8.2277069582719631E-2</v>
      </c>
    </row>
    <row r="613" spans="1:11" x14ac:dyDescent="0.25">
      <c r="A613">
        <v>248</v>
      </c>
      <c r="B613">
        <v>29</v>
      </c>
      <c r="C613" t="s">
        <v>18</v>
      </c>
      <c r="D613" t="s">
        <v>24</v>
      </c>
      <c r="E613" t="s">
        <v>25</v>
      </c>
      <c r="F613">
        <v>66</v>
      </c>
      <c r="G613" t="s">
        <v>31</v>
      </c>
      <c r="H613" t="s">
        <v>41</v>
      </c>
      <c r="I613" t="s">
        <v>35</v>
      </c>
      <c r="J613" t="s">
        <v>17</v>
      </c>
      <c r="K613">
        <f t="shared" ca="1" si="10"/>
        <v>0.88994037115273528</v>
      </c>
    </row>
    <row r="614" spans="1:11" x14ac:dyDescent="0.25">
      <c r="A614">
        <v>1806</v>
      </c>
      <c r="B614">
        <v>41</v>
      </c>
      <c r="C614" t="s">
        <v>18</v>
      </c>
      <c r="D614" t="s">
        <v>46</v>
      </c>
      <c r="E614" t="s">
        <v>25</v>
      </c>
      <c r="F614">
        <v>62</v>
      </c>
      <c r="G614" t="s">
        <v>31</v>
      </c>
      <c r="H614" t="s">
        <v>29</v>
      </c>
      <c r="I614" t="s">
        <v>35</v>
      </c>
      <c r="J614" t="s">
        <v>17</v>
      </c>
      <c r="K614">
        <f t="shared" ca="1" si="10"/>
        <v>0.42613671635057049</v>
      </c>
    </row>
    <row r="615" spans="1:11" x14ac:dyDescent="0.25">
      <c r="A615">
        <v>2908</v>
      </c>
      <c r="B615">
        <v>19</v>
      </c>
      <c r="C615" t="s">
        <v>11</v>
      </c>
      <c r="D615" t="s">
        <v>40</v>
      </c>
      <c r="E615" t="s">
        <v>20</v>
      </c>
      <c r="F615">
        <v>82</v>
      </c>
      <c r="G615" t="s">
        <v>21</v>
      </c>
      <c r="H615" t="s">
        <v>26</v>
      </c>
      <c r="I615" t="s">
        <v>45</v>
      </c>
      <c r="J615" t="s">
        <v>23</v>
      </c>
      <c r="K615">
        <f t="shared" ca="1" si="10"/>
        <v>0.98931588066641285</v>
      </c>
    </row>
    <row r="616" spans="1:11" x14ac:dyDescent="0.25">
      <c r="A616">
        <v>2647</v>
      </c>
      <c r="B616">
        <v>33</v>
      </c>
      <c r="C616" t="s">
        <v>18</v>
      </c>
      <c r="D616" t="s">
        <v>46</v>
      </c>
      <c r="E616" t="s">
        <v>25</v>
      </c>
      <c r="F616">
        <v>56</v>
      </c>
      <c r="G616" t="s">
        <v>21</v>
      </c>
      <c r="H616" t="s">
        <v>26</v>
      </c>
      <c r="I616" t="s">
        <v>35</v>
      </c>
      <c r="J616" t="s">
        <v>39</v>
      </c>
      <c r="K616">
        <f t="shared" ca="1" si="10"/>
        <v>0.13290151127698024</v>
      </c>
    </row>
    <row r="617" spans="1:11" x14ac:dyDescent="0.25">
      <c r="A617">
        <v>3428</v>
      </c>
      <c r="B617">
        <v>39</v>
      </c>
      <c r="C617" t="s">
        <v>11</v>
      </c>
      <c r="D617" t="s">
        <v>46</v>
      </c>
      <c r="E617" t="s">
        <v>25</v>
      </c>
      <c r="F617">
        <v>38</v>
      </c>
      <c r="G617" t="s">
        <v>14</v>
      </c>
      <c r="H617" t="s">
        <v>29</v>
      </c>
      <c r="I617" t="s">
        <v>32</v>
      </c>
      <c r="J617" t="s">
        <v>42</v>
      </c>
      <c r="K617">
        <f t="shared" ca="1" si="10"/>
        <v>0.8327718080001224</v>
      </c>
    </row>
    <row r="618" spans="1:11" x14ac:dyDescent="0.25">
      <c r="A618">
        <v>558</v>
      </c>
      <c r="B618">
        <v>18</v>
      </c>
      <c r="C618" t="s">
        <v>18</v>
      </c>
      <c r="D618" t="s">
        <v>28</v>
      </c>
      <c r="E618" t="s">
        <v>25</v>
      </c>
      <c r="F618">
        <v>60</v>
      </c>
      <c r="G618" t="s">
        <v>31</v>
      </c>
      <c r="H618" t="s">
        <v>15</v>
      </c>
      <c r="I618" t="s">
        <v>35</v>
      </c>
      <c r="J618" t="s">
        <v>17</v>
      </c>
      <c r="K618">
        <f t="shared" ca="1" si="10"/>
        <v>0.96288171546163004</v>
      </c>
    </row>
    <row r="619" spans="1:11" x14ac:dyDescent="0.25">
      <c r="A619">
        <v>3466</v>
      </c>
      <c r="B619">
        <v>19</v>
      </c>
      <c r="C619" t="s">
        <v>11</v>
      </c>
      <c r="D619" t="s">
        <v>47</v>
      </c>
      <c r="E619" t="s">
        <v>20</v>
      </c>
      <c r="F619">
        <v>53</v>
      </c>
      <c r="G619" t="s">
        <v>31</v>
      </c>
      <c r="H619" t="s">
        <v>41</v>
      </c>
      <c r="I619" t="s">
        <v>35</v>
      </c>
      <c r="J619" t="s">
        <v>17</v>
      </c>
      <c r="K619">
        <f t="shared" ca="1" si="10"/>
        <v>0.54769365921250723</v>
      </c>
    </row>
    <row r="620" spans="1:11" x14ac:dyDescent="0.25">
      <c r="A620">
        <v>1820</v>
      </c>
      <c r="B620">
        <v>51</v>
      </c>
      <c r="C620" t="s">
        <v>18</v>
      </c>
      <c r="D620" t="s">
        <v>54</v>
      </c>
      <c r="E620" t="s">
        <v>25</v>
      </c>
      <c r="F620">
        <v>86</v>
      </c>
      <c r="G620" t="s">
        <v>31</v>
      </c>
      <c r="H620" t="s">
        <v>26</v>
      </c>
      <c r="I620" t="s">
        <v>32</v>
      </c>
      <c r="J620" t="s">
        <v>36</v>
      </c>
      <c r="K620">
        <f t="shared" ca="1" si="10"/>
        <v>0.22166208382252028</v>
      </c>
    </row>
    <row r="621" spans="1:11" x14ac:dyDescent="0.25">
      <c r="A621">
        <v>1857</v>
      </c>
      <c r="B621">
        <v>63</v>
      </c>
      <c r="C621" t="s">
        <v>18</v>
      </c>
      <c r="D621" t="s">
        <v>52</v>
      </c>
      <c r="E621" t="s">
        <v>20</v>
      </c>
      <c r="F621">
        <v>55</v>
      </c>
      <c r="G621" t="s">
        <v>21</v>
      </c>
      <c r="H621" t="s">
        <v>15</v>
      </c>
      <c r="I621" t="s">
        <v>45</v>
      </c>
      <c r="J621" t="s">
        <v>23</v>
      </c>
      <c r="K621">
        <f t="shared" ca="1" si="10"/>
        <v>0.42824549511709742</v>
      </c>
    </row>
    <row r="622" spans="1:11" x14ac:dyDescent="0.25">
      <c r="A622">
        <v>1265</v>
      </c>
      <c r="B622">
        <v>52</v>
      </c>
      <c r="C622" t="s">
        <v>18</v>
      </c>
      <c r="D622" t="s">
        <v>24</v>
      </c>
      <c r="E622" t="s">
        <v>25</v>
      </c>
      <c r="F622">
        <v>92</v>
      </c>
      <c r="G622" t="s">
        <v>14</v>
      </c>
      <c r="H622" t="s">
        <v>26</v>
      </c>
      <c r="I622" t="s">
        <v>56</v>
      </c>
      <c r="J622" t="s">
        <v>23</v>
      </c>
      <c r="K622">
        <f t="shared" ca="1" si="10"/>
        <v>0.96009160986761055</v>
      </c>
    </row>
    <row r="623" spans="1:11" x14ac:dyDescent="0.25">
      <c r="A623">
        <v>221</v>
      </c>
      <c r="B623">
        <v>39</v>
      </c>
      <c r="C623" t="s">
        <v>18</v>
      </c>
      <c r="D623" t="s">
        <v>12</v>
      </c>
      <c r="E623" t="s">
        <v>13</v>
      </c>
      <c r="F623">
        <v>57</v>
      </c>
      <c r="G623" t="s">
        <v>31</v>
      </c>
      <c r="H623" t="s">
        <v>22</v>
      </c>
      <c r="I623" t="s">
        <v>35</v>
      </c>
      <c r="J623" t="s">
        <v>33</v>
      </c>
      <c r="K623">
        <f t="shared" ca="1" si="10"/>
        <v>0.52011306975212701</v>
      </c>
    </row>
    <row r="624" spans="1:11" x14ac:dyDescent="0.25">
      <c r="A624">
        <v>3624</v>
      </c>
      <c r="B624">
        <v>39</v>
      </c>
      <c r="C624" t="s">
        <v>11</v>
      </c>
      <c r="D624" t="s">
        <v>52</v>
      </c>
      <c r="E624" t="s">
        <v>20</v>
      </c>
      <c r="F624">
        <v>89</v>
      </c>
      <c r="G624" t="s">
        <v>14</v>
      </c>
      <c r="H624" t="s">
        <v>38</v>
      </c>
      <c r="I624" t="s">
        <v>45</v>
      </c>
      <c r="J624" t="s">
        <v>17</v>
      </c>
      <c r="K624">
        <f t="shared" ca="1" si="10"/>
        <v>8.4692859160495737E-2</v>
      </c>
    </row>
    <row r="625" spans="1:11" x14ac:dyDescent="0.25">
      <c r="A625">
        <v>165</v>
      </c>
      <c r="B625">
        <v>59</v>
      </c>
      <c r="C625" t="s">
        <v>18</v>
      </c>
      <c r="D625" t="s">
        <v>57</v>
      </c>
      <c r="E625" t="s">
        <v>20</v>
      </c>
      <c r="F625">
        <v>65</v>
      </c>
      <c r="G625" t="s">
        <v>31</v>
      </c>
      <c r="H625" t="s">
        <v>15</v>
      </c>
      <c r="I625" t="s">
        <v>27</v>
      </c>
      <c r="J625" t="s">
        <v>33</v>
      </c>
      <c r="K625">
        <f t="shared" ca="1" si="10"/>
        <v>0.445186922634629</v>
      </c>
    </row>
    <row r="626" spans="1:11" x14ac:dyDescent="0.25">
      <c r="A626">
        <v>458</v>
      </c>
      <c r="B626">
        <v>25</v>
      </c>
      <c r="C626" t="s">
        <v>18</v>
      </c>
      <c r="D626" t="s">
        <v>19</v>
      </c>
      <c r="E626" t="s">
        <v>20</v>
      </c>
      <c r="F626">
        <v>99</v>
      </c>
      <c r="G626" t="s">
        <v>31</v>
      </c>
      <c r="H626" t="s">
        <v>26</v>
      </c>
      <c r="I626" t="s">
        <v>35</v>
      </c>
      <c r="J626" t="s">
        <v>39</v>
      </c>
      <c r="K626">
        <f t="shared" ca="1" si="10"/>
        <v>2.2708600150344926E-2</v>
      </c>
    </row>
    <row r="627" spans="1:11" x14ac:dyDescent="0.25">
      <c r="A627">
        <v>1210</v>
      </c>
      <c r="B627">
        <v>41</v>
      </c>
      <c r="C627" t="s">
        <v>18</v>
      </c>
      <c r="D627" t="s">
        <v>48</v>
      </c>
      <c r="E627" t="s">
        <v>25</v>
      </c>
      <c r="F627">
        <v>62</v>
      </c>
      <c r="G627" t="s">
        <v>14</v>
      </c>
      <c r="H627" t="s">
        <v>26</v>
      </c>
      <c r="I627" t="s">
        <v>16</v>
      </c>
      <c r="J627" t="s">
        <v>30</v>
      </c>
      <c r="K627">
        <f t="shared" ca="1" si="10"/>
        <v>0.3202446577140291</v>
      </c>
    </row>
    <row r="628" spans="1:11" x14ac:dyDescent="0.25">
      <c r="A628">
        <v>287</v>
      </c>
      <c r="B628">
        <v>27</v>
      </c>
      <c r="C628" t="s">
        <v>18</v>
      </c>
      <c r="D628" t="s">
        <v>52</v>
      </c>
      <c r="E628" t="s">
        <v>20</v>
      </c>
      <c r="F628">
        <v>51</v>
      </c>
      <c r="G628" t="s">
        <v>21</v>
      </c>
      <c r="H628" t="s">
        <v>29</v>
      </c>
      <c r="I628" t="s">
        <v>35</v>
      </c>
      <c r="J628" t="s">
        <v>42</v>
      </c>
      <c r="K628">
        <f t="shared" ca="1" si="10"/>
        <v>0.31807517516533734</v>
      </c>
    </row>
    <row r="629" spans="1:11" x14ac:dyDescent="0.25">
      <c r="A629">
        <v>876</v>
      </c>
      <c r="B629">
        <v>37</v>
      </c>
      <c r="C629" t="s">
        <v>18</v>
      </c>
      <c r="D629" t="s">
        <v>55</v>
      </c>
      <c r="E629" t="s">
        <v>13</v>
      </c>
      <c r="F629">
        <v>39</v>
      </c>
      <c r="G629" t="s">
        <v>21</v>
      </c>
      <c r="H629" t="s">
        <v>15</v>
      </c>
      <c r="I629" t="s">
        <v>16</v>
      </c>
      <c r="J629" t="s">
        <v>39</v>
      </c>
      <c r="K629">
        <f t="shared" ca="1" si="10"/>
        <v>0.61151643458326577</v>
      </c>
    </row>
    <row r="630" spans="1:11" x14ac:dyDescent="0.25">
      <c r="A630">
        <v>3367</v>
      </c>
      <c r="B630">
        <v>38</v>
      </c>
      <c r="C630" t="s">
        <v>11</v>
      </c>
      <c r="D630" t="s">
        <v>19</v>
      </c>
      <c r="E630" t="s">
        <v>20</v>
      </c>
      <c r="F630">
        <v>65</v>
      </c>
      <c r="G630" t="s">
        <v>31</v>
      </c>
      <c r="H630" t="s">
        <v>38</v>
      </c>
      <c r="I630" t="s">
        <v>35</v>
      </c>
      <c r="J630" t="s">
        <v>36</v>
      </c>
      <c r="K630">
        <f t="shared" ca="1" si="10"/>
        <v>2.1592216277805165E-2</v>
      </c>
    </row>
    <row r="631" spans="1:11" x14ac:dyDescent="0.25">
      <c r="A631">
        <v>166</v>
      </c>
      <c r="B631">
        <v>42</v>
      </c>
      <c r="C631" t="s">
        <v>18</v>
      </c>
      <c r="D631" t="s">
        <v>57</v>
      </c>
      <c r="E631" t="s">
        <v>20</v>
      </c>
      <c r="F631">
        <v>60</v>
      </c>
      <c r="G631" t="s">
        <v>14</v>
      </c>
      <c r="H631" t="s">
        <v>29</v>
      </c>
      <c r="I631" t="s">
        <v>32</v>
      </c>
      <c r="J631" t="s">
        <v>30</v>
      </c>
      <c r="K631">
        <f t="shared" ca="1" si="10"/>
        <v>0.43644428888317255</v>
      </c>
    </row>
    <row r="632" spans="1:11" x14ac:dyDescent="0.25">
      <c r="A632">
        <v>2678</v>
      </c>
      <c r="B632">
        <v>45</v>
      </c>
      <c r="C632" t="s">
        <v>11</v>
      </c>
      <c r="D632" t="s">
        <v>60</v>
      </c>
      <c r="E632" t="s">
        <v>25</v>
      </c>
      <c r="F632">
        <v>43</v>
      </c>
      <c r="G632" t="s">
        <v>31</v>
      </c>
      <c r="H632" t="s">
        <v>26</v>
      </c>
      <c r="I632" t="s">
        <v>45</v>
      </c>
      <c r="J632" t="s">
        <v>39</v>
      </c>
      <c r="K632">
        <f t="shared" ca="1" si="10"/>
        <v>0.33642153392885976</v>
      </c>
    </row>
    <row r="633" spans="1:11" x14ac:dyDescent="0.25">
      <c r="A633">
        <v>2229</v>
      </c>
      <c r="B633">
        <v>54</v>
      </c>
      <c r="C633" t="s">
        <v>18</v>
      </c>
      <c r="D633" t="s">
        <v>19</v>
      </c>
      <c r="E633" t="s">
        <v>20</v>
      </c>
      <c r="F633">
        <v>50</v>
      </c>
      <c r="G633" t="s">
        <v>44</v>
      </c>
      <c r="H633" t="s">
        <v>15</v>
      </c>
      <c r="I633" t="s">
        <v>27</v>
      </c>
      <c r="J633" t="s">
        <v>17</v>
      </c>
      <c r="K633">
        <f t="shared" ca="1" si="10"/>
        <v>0.54352680244681439</v>
      </c>
    </row>
    <row r="634" spans="1:11" x14ac:dyDescent="0.25">
      <c r="A634">
        <v>1897</v>
      </c>
      <c r="B634">
        <v>57</v>
      </c>
      <c r="C634" t="s">
        <v>18</v>
      </c>
      <c r="D634" t="s">
        <v>55</v>
      </c>
      <c r="E634" t="s">
        <v>13</v>
      </c>
      <c r="F634">
        <v>51</v>
      </c>
      <c r="G634" t="s">
        <v>44</v>
      </c>
      <c r="H634" t="s">
        <v>41</v>
      </c>
      <c r="I634" t="s">
        <v>56</v>
      </c>
      <c r="J634" t="s">
        <v>30</v>
      </c>
      <c r="K634">
        <f t="shared" ca="1" si="10"/>
        <v>0.15323591873059683</v>
      </c>
    </row>
    <row r="635" spans="1:11" x14ac:dyDescent="0.25">
      <c r="A635">
        <v>2266</v>
      </c>
      <c r="B635">
        <v>36</v>
      </c>
      <c r="C635" t="s">
        <v>18</v>
      </c>
      <c r="D635" t="s">
        <v>64</v>
      </c>
      <c r="E635" t="s">
        <v>63</v>
      </c>
      <c r="F635">
        <v>94</v>
      </c>
      <c r="G635" t="s">
        <v>44</v>
      </c>
      <c r="H635" t="s">
        <v>29</v>
      </c>
      <c r="I635" t="s">
        <v>45</v>
      </c>
      <c r="J635" t="s">
        <v>36</v>
      </c>
      <c r="K635">
        <f t="shared" ca="1" si="10"/>
        <v>0.63460557541148455</v>
      </c>
    </row>
    <row r="636" spans="1:11" x14ac:dyDescent="0.25">
      <c r="A636">
        <v>2501</v>
      </c>
      <c r="B636">
        <v>59</v>
      </c>
      <c r="C636" t="s">
        <v>18</v>
      </c>
      <c r="D636" t="s">
        <v>19</v>
      </c>
      <c r="E636" t="s">
        <v>20</v>
      </c>
      <c r="F636">
        <v>84</v>
      </c>
      <c r="G636" t="s">
        <v>44</v>
      </c>
      <c r="H636" t="s">
        <v>29</v>
      </c>
      <c r="I636" t="s">
        <v>32</v>
      </c>
      <c r="J636" t="s">
        <v>23</v>
      </c>
      <c r="K636">
        <f t="shared" ca="1" si="10"/>
        <v>0.2119780203092998</v>
      </c>
    </row>
    <row r="637" spans="1:11" x14ac:dyDescent="0.25">
      <c r="A637">
        <v>2940</v>
      </c>
      <c r="B637">
        <v>32</v>
      </c>
      <c r="C637" t="s">
        <v>11</v>
      </c>
      <c r="D637" t="s">
        <v>24</v>
      </c>
      <c r="E637" t="s">
        <v>25</v>
      </c>
      <c r="F637">
        <v>46</v>
      </c>
      <c r="G637" t="s">
        <v>14</v>
      </c>
      <c r="H637" t="s">
        <v>22</v>
      </c>
      <c r="I637" t="s">
        <v>56</v>
      </c>
      <c r="J637" t="s">
        <v>17</v>
      </c>
      <c r="K637">
        <f t="shared" ca="1" si="10"/>
        <v>0.71528153984391374</v>
      </c>
    </row>
    <row r="638" spans="1:11" x14ac:dyDescent="0.25">
      <c r="A638">
        <v>833</v>
      </c>
      <c r="B638">
        <v>58</v>
      </c>
      <c r="C638" t="s">
        <v>18</v>
      </c>
      <c r="D638" t="s">
        <v>62</v>
      </c>
      <c r="E638" t="s">
        <v>63</v>
      </c>
      <c r="F638">
        <v>80</v>
      </c>
      <c r="G638" t="s">
        <v>44</v>
      </c>
      <c r="H638" t="s">
        <v>22</v>
      </c>
      <c r="I638" t="s">
        <v>32</v>
      </c>
      <c r="J638" t="s">
        <v>23</v>
      </c>
      <c r="K638">
        <f t="shared" ca="1" si="10"/>
        <v>0.22413633271294298</v>
      </c>
    </row>
    <row r="639" spans="1:11" x14ac:dyDescent="0.25">
      <c r="A639">
        <v>2914</v>
      </c>
      <c r="B639">
        <v>43</v>
      </c>
      <c r="C639" t="s">
        <v>11</v>
      </c>
      <c r="D639" t="s">
        <v>64</v>
      </c>
      <c r="E639" t="s">
        <v>63</v>
      </c>
      <c r="F639">
        <v>83</v>
      </c>
      <c r="G639" t="s">
        <v>14</v>
      </c>
      <c r="H639" t="s">
        <v>22</v>
      </c>
      <c r="I639" t="s">
        <v>32</v>
      </c>
      <c r="J639" t="s">
        <v>39</v>
      </c>
      <c r="K639">
        <f t="shared" ca="1" si="10"/>
        <v>0.64742934077115233</v>
      </c>
    </row>
    <row r="640" spans="1:11" x14ac:dyDescent="0.25">
      <c r="A640">
        <v>3773</v>
      </c>
      <c r="B640">
        <v>44</v>
      </c>
      <c r="C640" t="s">
        <v>11</v>
      </c>
      <c r="D640" t="s">
        <v>48</v>
      </c>
      <c r="E640" t="s">
        <v>25</v>
      </c>
      <c r="F640">
        <v>26</v>
      </c>
      <c r="G640" t="s">
        <v>44</v>
      </c>
      <c r="H640" t="s">
        <v>26</v>
      </c>
      <c r="I640" t="s">
        <v>32</v>
      </c>
      <c r="J640" t="s">
        <v>42</v>
      </c>
      <c r="K640">
        <f t="shared" ca="1" si="10"/>
        <v>0.78081201110640341</v>
      </c>
    </row>
    <row r="641" spans="1:11" x14ac:dyDescent="0.25">
      <c r="A641">
        <v>3236</v>
      </c>
      <c r="B641">
        <v>27</v>
      </c>
      <c r="C641" t="s">
        <v>11</v>
      </c>
      <c r="D641" t="s">
        <v>58</v>
      </c>
      <c r="E641" t="s">
        <v>20</v>
      </c>
      <c r="F641">
        <v>68</v>
      </c>
      <c r="G641" t="s">
        <v>21</v>
      </c>
      <c r="H641" t="s">
        <v>15</v>
      </c>
      <c r="I641" t="s">
        <v>56</v>
      </c>
      <c r="J641" t="s">
        <v>30</v>
      </c>
      <c r="K641">
        <f t="shared" ca="1" si="10"/>
        <v>0.64084637706948566</v>
      </c>
    </row>
    <row r="642" spans="1:11" x14ac:dyDescent="0.25">
      <c r="A642">
        <v>1105</v>
      </c>
      <c r="B642">
        <v>35</v>
      </c>
      <c r="C642" t="s">
        <v>18</v>
      </c>
      <c r="D642" t="s">
        <v>43</v>
      </c>
      <c r="E642" t="s">
        <v>20</v>
      </c>
      <c r="F642">
        <v>28</v>
      </c>
      <c r="G642" t="s">
        <v>44</v>
      </c>
      <c r="H642" t="s">
        <v>22</v>
      </c>
      <c r="I642" t="s">
        <v>16</v>
      </c>
      <c r="J642" t="s">
        <v>36</v>
      </c>
      <c r="K642">
        <f t="shared" ca="1" si="10"/>
        <v>0.99950483830994663</v>
      </c>
    </row>
    <row r="643" spans="1:11" x14ac:dyDescent="0.25">
      <c r="A643">
        <v>529</v>
      </c>
      <c r="B643">
        <v>34</v>
      </c>
      <c r="C643" t="s">
        <v>18</v>
      </c>
      <c r="D643" t="s">
        <v>12</v>
      </c>
      <c r="E643" t="s">
        <v>13</v>
      </c>
      <c r="F643">
        <v>88</v>
      </c>
      <c r="G643" t="s">
        <v>14</v>
      </c>
      <c r="H643" t="s">
        <v>22</v>
      </c>
      <c r="I643" t="s">
        <v>32</v>
      </c>
      <c r="J643" t="s">
        <v>42</v>
      </c>
      <c r="K643">
        <f t="shared" ca="1" si="10"/>
        <v>0.48869619168241973</v>
      </c>
    </row>
    <row r="644" spans="1:11" x14ac:dyDescent="0.25">
      <c r="A644">
        <v>2230</v>
      </c>
      <c r="B644">
        <v>70</v>
      </c>
      <c r="C644" t="s">
        <v>18</v>
      </c>
      <c r="D644" t="s">
        <v>48</v>
      </c>
      <c r="E644" t="s">
        <v>25</v>
      </c>
      <c r="F644">
        <v>97</v>
      </c>
      <c r="G644" t="s">
        <v>44</v>
      </c>
      <c r="H644" t="s">
        <v>22</v>
      </c>
      <c r="I644" t="s">
        <v>56</v>
      </c>
      <c r="J644" t="s">
        <v>30</v>
      </c>
      <c r="K644">
        <f t="shared" ca="1" si="10"/>
        <v>0.17854263979211826</v>
      </c>
    </row>
    <row r="645" spans="1:11" x14ac:dyDescent="0.25">
      <c r="A645">
        <v>410</v>
      </c>
      <c r="B645">
        <v>35</v>
      </c>
      <c r="C645" t="s">
        <v>18</v>
      </c>
      <c r="D645" t="s">
        <v>60</v>
      </c>
      <c r="E645" t="s">
        <v>25</v>
      </c>
      <c r="F645">
        <v>51</v>
      </c>
      <c r="G645" t="s">
        <v>14</v>
      </c>
      <c r="H645" t="s">
        <v>38</v>
      </c>
      <c r="I645" t="s">
        <v>16</v>
      </c>
      <c r="J645" t="s">
        <v>30</v>
      </c>
      <c r="K645">
        <f t="shared" ca="1" si="10"/>
        <v>0.185633872160617</v>
      </c>
    </row>
    <row r="646" spans="1:11" x14ac:dyDescent="0.25">
      <c r="A646">
        <v>548</v>
      </c>
      <c r="B646">
        <v>38</v>
      </c>
      <c r="C646" t="s">
        <v>18</v>
      </c>
      <c r="D646" t="s">
        <v>62</v>
      </c>
      <c r="E646" t="s">
        <v>63</v>
      </c>
      <c r="F646">
        <v>50</v>
      </c>
      <c r="G646" t="s">
        <v>14</v>
      </c>
      <c r="H646" t="s">
        <v>15</v>
      </c>
      <c r="I646" t="s">
        <v>56</v>
      </c>
      <c r="J646" t="s">
        <v>17</v>
      </c>
      <c r="K646">
        <f t="shared" ca="1" si="10"/>
        <v>0.41938773938842788</v>
      </c>
    </row>
    <row r="647" spans="1:11" x14ac:dyDescent="0.25">
      <c r="A647">
        <v>882</v>
      </c>
      <c r="B647">
        <v>52</v>
      </c>
      <c r="C647" t="s">
        <v>18</v>
      </c>
      <c r="D647" t="s">
        <v>55</v>
      </c>
      <c r="E647" t="s">
        <v>13</v>
      </c>
      <c r="F647">
        <v>61</v>
      </c>
      <c r="G647" t="s">
        <v>21</v>
      </c>
      <c r="H647" t="s">
        <v>26</v>
      </c>
      <c r="I647" t="s">
        <v>56</v>
      </c>
      <c r="J647" t="s">
        <v>42</v>
      </c>
      <c r="K647">
        <f t="shared" ca="1" si="10"/>
        <v>0.38694401821751467</v>
      </c>
    </row>
    <row r="648" spans="1:11" x14ac:dyDescent="0.25">
      <c r="A648">
        <v>818</v>
      </c>
      <c r="B648">
        <v>25</v>
      </c>
      <c r="C648" t="s">
        <v>18</v>
      </c>
      <c r="D648" t="s">
        <v>57</v>
      </c>
      <c r="E648" t="s">
        <v>20</v>
      </c>
      <c r="F648">
        <v>21</v>
      </c>
      <c r="G648" t="s">
        <v>31</v>
      </c>
      <c r="H648" t="s">
        <v>29</v>
      </c>
      <c r="I648" t="s">
        <v>45</v>
      </c>
      <c r="J648" t="s">
        <v>33</v>
      </c>
      <c r="K648">
        <f t="shared" ca="1" si="10"/>
        <v>0.91857109969526252</v>
      </c>
    </row>
    <row r="649" spans="1:11" x14ac:dyDescent="0.25">
      <c r="A649">
        <v>78</v>
      </c>
      <c r="B649">
        <v>22</v>
      </c>
      <c r="C649" t="s">
        <v>18</v>
      </c>
      <c r="D649" t="s">
        <v>50</v>
      </c>
      <c r="E649" t="s">
        <v>25</v>
      </c>
      <c r="F649">
        <v>53</v>
      </c>
      <c r="G649" t="s">
        <v>21</v>
      </c>
      <c r="H649" t="s">
        <v>26</v>
      </c>
      <c r="I649" t="s">
        <v>35</v>
      </c>
      <c r="J649" t="s">
        <v>33</v>
      </c>
      <c r="K649">
        <f t="shared" ca="1" si="10"/>
        <v>0.12201231052255046</v>
      </c>
    </row>
    <row r="650" spans="1:11" x14ac:dyDescent="0.25">
      <c r="A650">
        <v>2068</v>
      </c>
      <c r="B650">
        <v>60</v>
      </c>
      <c r="C650" t="s">
        <v>18</v>
      </c>
      <c r="D650" t="s">
        <v>48</v>
      </c>
      <c r="E650" t="s">
        <v>25</v>
      </c>
      <c r="F650">
        <v>21</v>
      </c>
      <c r="G650" t="s">
        <v>44</v>
      </c>
      <c r="H650" t="s">
        <v>38</v>
      </c>
      <c r="I650" t="s">
        <v>32</v>
      </c>
      <c r="J650" t="s">
        <v>33</v>
      </c>
      <c r="K650">
        <f t="shared" ca="1" si="10"/>
        <v>0.54056296301558138</v>
      </c>
    </row>
    <row r="651" spans="1:11" x14ac:dyDescent="0.25">
      <c r="A651">
        <v>8</v>
      </c>
      <c r="B651">
        <v>27</v>
      </c>
      <c r="C651" t="s">
        <v>18</v>
      </c>
      <c r="D651" t="s">
        <v>60</v>
      </c>
      <c r="E651" t="s">
        <v>25</v>
      </c>
      <c r="F651">
        <v>34</v>
      </c>
      <c r="G651" t="s">
        <v>14</v>
      </c>
      <c r="H651" t="s">
        <v>15</v>
      </c>
      <c r="I651" t="s">
        <v>27</v>
      </c>
      <c r="J651" t="s">
        <v>17</v>
      </c>
      <c r="K651">
        <f t="shared" ca="1" si="10"/>
        <v>0.52775968862348754</v>
      </c>
    </row>
    <row r="652" spans="1:11" x14ac:dyDescent="0.25">
      <c r="A652">
        <v>3533</v>
      </c>
      <c r="B652">
        <v>61</v>
      </c>
      <c r="C652" t="s">
        <v>11</v>
      </c>
      <c r="D652" t="s">
        <v>48</v>
      </c>
      <c r="E652" t="s">
        <v>25</v>
      </c>
      <c r="F652">
        <v>68</v>
      </c>
      <c r="G652" t="s">
        <v>44</v>
      </c>
      <c r="H652" t="s">
        <v>41</v>
      </c>
      <c r="I652" t="s">
        <v>27</v>
      </c>
      <c r="J652" t="s">
        <v>42</v>
      </c>
      <c r="K652">
        <f t="shared" ref="K652:K715" ca="1" si="11">RAND()</f>
        <v>0.35961599241578313</v>
      </c>
    </row>
    <row r="653" spans="1:11" x14ac:dyDescent="0.25">
      <c r="A653">
        <v>1098</v>
      </c>
      <c r="B653">
        <v>58</v>
      </c>
      <c r="C653" t="s">
        <v>18</v>
      </c>
      <c r="D653" t="s">
        <v>40</v>
      </c>
      <c r="E653" t="s">
        <v>20</v>
      </c>
      <c r="F653">
        <v>27</v>
      </c>
      <c r="G653" t="s">
        <v>21</v>
      </c>
      <c r="H653" t="s">
        <v>29</v>
      </c>
      <c r="I653" t="s">
        <v>16</v>
      </c>
      <c r="J653" t="s">
        <v>17</v>
      </c>
      <c r="K653">
        <f t="shared" ca="1" si="11"/>
        <v>0.27207229989479698</v>
      </c>
    </row>
    <row r="654" spans="1:11" x14ac:dyDescent="0.25">
      <c r="A654">
        <v>449</v>
      </c>
      <c r="B654">
        <v>32</v>
      </c>
      <c r="C654" t="s">
        <v>18</v>
      </c>
      <c r="D654" t="s">
        <v>19</v>
      </c>
      <c r="E654" t="s">
        <v>20</v>
      </c>
      <c r="F654">
        <v>23</v>
      </c>
      <c r="G654" t="s">
        <v>21</v>
      </c>
      <c r="H654" t="s">
        <v>26</v>
      </c>
      <c r="I654" t="s">
        <v>16</v>
      </c>
      <c r="J654" t="s">
        <v>33</v>
      </c>
      <c r="K654">
        <f t="shared" ca="1" si="11"/>
        <v>0.18418855504685683</v>
      </c>
    </row>
    <row r="655" spans="1:11" x14ac:dyDescent="0.25">
      <c r="A655">
        <v>3278</v>
      </c>
      <c r="B655">
        <v>59</v>
      </c>
      <c r="C655" t="s">
        <v>11</v>
      </c>
      <c r="D655" t="s">
        <v>59</v>
      </c>
      <c r="E655" t="s">
        <v>25</v>
      </c>
      <c r="F655">
        <v>86</v>
      </c>
      <c r="G655" t="s">
        <v>31</v>
      </c>
      <c r="H655" t="s">
        <v>29</v>
      </c>
      <c r="I655" t="s">
        <v>27</v>
      </c>
      <c r="J655" t="s">
        <v>30</v>
      </c>
      <c r="K655">
        <f t="shared" ca="1" si="11"/>
        <v>0.59838961234770638</v>
      </c>
    </row>
    <row r="656" spans="1:11" x14ac:dyDescent="0.25">
      <c r="A656">
        <v>3632</v>
      </c>
      <c r="B656">
        <v>48</v>
      </c>
      <c r="C656" t="s">
        <v>11</v>
      </c>
      <c r="D656" t="s">
        <v>43</v>
      </c>
      <c r="E656" t="s">
        <v>20</v>
      </c>
      <c r="F656">
        <v>50</v>
      </c>
      <c r="G656" t="s">
        <v>44</v>
      </c>
      <c r="H656" t="s">
        <v>29</v>
      </c>
      <c r="I656" t="s">
        <v>27</v>
      </c>
      <c r="J656" t="s">
        <v>30</v>
      </c>
      <c r="K656">
        <f t="shared" ca="1" si="11"/>
        <v>0.41459642032332278</v>
      </c>
    </row>
    <row r="657" spans="1:11" x14ac:dyDescent="0.25">
      <c r="A657">
        <v>1950</v>
      </c>
      <c r="B657">
        <v>63</v>
      </c>
      <c r="C657" t="s">
        <v>18</v>
      </c>
      <c r="D657" t="s">
        <v>50</v>
      </c>
      <c r="E657" t="s">
        <v>25</v>
      </c>
      <c r="F657">
        <v>80</v>
      </c>
      <c r="G657" t="s">
        <v>14</v>
      </c>
      <c r="H657" t="s">
        <v>29</v>
      </c>
      <c r="I657" t="s">
        <v>45</v>
      </c>
      <c r="J657" t="s">
        <v>36</v>
      </c>
      <c r="K657">
        <f t="shared" ca="1" si="11"/>
        <v>0.28390750199545201</v>
      </c>
    </row>
    <row r="658" spans="1:11" x14ac:dyDescent="0.25">
      <c r="A658">
        <v>76</v>
      </c>
      <c r="B658">
        <v>64</v>
      </c>
      <c r="C658" t="s">
        <v>18</v>
      </c>
      <c r="D658" t="s">
        <v>53</v>
      </c>
      <c r="E658" t="s">
        <v>20</v>
      </c>
      <c r="F658">
        <v>85</v>
      </c>
      <c r="G658" t="s">
        <v>21</v>
      </c>
      <c r="H658" t="s">
        <v>15</v>
      </c>
      <c r="I658" t="s">
        <v>27</v>
      </c>
      <c r="J658" t="s">
        <v>42</v>
      </c>
      <c r="K658">
        <f t="shared" ca="1" si="11"/>
        <v>0.10106533914042704</v>
      </c>
    </row>
    <row r="659" spans="1:11" x14ac:dyDescent="0.25">
      <c r="A659">
        <v>2291</v>
      </c>
      <c r="B659">
        <v>37</v>
      </c>
      <c r="C659" t="s">
        <v>18</v>
      </c>
      <c r="D659" t="s">
        <v>37</v>
      </c>
      <c r="E659" t="s">
        <v>13</v>
      </c>
      <c r="F659">
        <v>48</v>
      </c>
      <c r="G659" t="s">
        <v>14</v>
      </c>
      <c r="H659" t="s">
        <v>41</v>
      </c>
      <c r="I659" t="s">
        <v>45</v>
      </c>
      <c r="J659" t="s">
        <v>36</v>
      </c>
      <c r="K659">
        <f t="shared" ca="1" si="11"/>
        <v>0.39767197859391656</v>
      </c>
    </row>
    <row r="660" spans="1:11" x14ac:dyDescent="0.25">
      <c r="A660">
        <v>3404</v>
      </c>
      <c r="B660">
        <v>30</v>
      </c>
      <c r="C660" t="s">
        <v>11</v>
      </c>
      <c r="D660" t="s">
        <v>37</v>
      </c>
      <c r="E660" t="s">
        <v>13</v>
      </c>
      <c r="F660">
        <v>65</v>
      </c>
      <c r="G660" t="s">
        <v>21</v>
      </c>
      <c r="H660" t="s">
        <v>41</v>
      </c>
      <c r="I660" t="s">
        <v>32</v>
      </c>
      <c r="J660" t="s">
        <v>23</v>
      </c>
      <c r="K660">
        <f t="shared" ca="1" si="11"/>
        <v>0.5636184621094118</v>
      </c>
    </row>
    <row r="661" spans="1:11" x14ac:dyDescent="0.25">
      <c r="A661">
        <v>1520</v>
      </c>
      <c r="B661">
        <v>50</v>
      </c>
      <c r="C661" t="s">
        <v>18</v>
      </c>
      <c r="D661" t="s">
        <v>40</v>
      </c>
      <c r="E661" t="s">
        <v>20</v>
      </c>
      <c r="F661">
        <v>73</v>
      </c>
      <c r="G661" t="s">
        <v>44</v>
      </c>
      <c r="H661" t="s">
        <v>26</v>
      </c>
      <c r="I661" t="s">
        <v>45</v>
      </c>
      <c r="J661" t="s">
        <v>17</v>
      </c>
      <c r="K661">
        <f t="shared" ca="1" si="11"/>
        <v>8.0316733396032292E-2</v>
      </c>
    </row>
    <row r="662" spans="1:11" x14ac:dyDescent="0.25">
      <c r="A662">
        <v>1389</v>
      </c>
      <c r="B662">
        <v>62</v>
      </c>
      <c r="C662" t="s">
        <v>18</v>
      </c>
      <c r="D662" t="s">
        <v>50</v>
      </c>
      <c r="E662" t="s">
        <v>25</v>
      </c>
      <c r="F662">
        <v>23</v>
      </c>
      <c r="G662" t="s">
        <v>31</v>
      </c>
      <c r="H662" t="s">
        <v>22</v>
      </c>
      <c r="I662" t="s">
        <v>32</v>
      </c>
      <c r="J662" t="s">
        <v>36</v>
      </c>
      <c r="K662">
        <f t="shared" ca="1" si="11"/>
        <v>0.78532166769300882</v>
      </c>
    </row>
    <row r="663" spans="1:11" x14ac:dyDescent="0.25">
      <c r="A663">
        <v>2179</v>
      </c>
      <c r="B663">
        <v>21</v>
      </c>
      <c r="C663" t="s">
        <v>18</v>
      </c>
      <c r="D663" t="s">
        <v>52</v>
      </c>
      <c r="E663" t="s">
        <v>20</v>
      </c>
      <c r="F663">
        <v>98</v>
      </c>
      <c r="G663" t="s">
        <v>21</v>
      </c>
      <c r="H663" t="s">
        <v>41</v>
      </c>
      <c r="I663" t="s">
        <v>56</v>
      </c>
      <c r="J663" t="s">
        <v>42</v>
      </c>
      <c r="K663">
        <f t="shared" ca="1" si="11"/>
        <v>0.22098715813371383</v>
      </c>
    </row>
    <row r="664" spans="1:11" x14ac:dyDescent="0.25">
      <c r="A664">
        <v>3731</v>
      </c>
      <c r="B664">
        <v>46</v>
      </c>
      <c r="C664" t="s">
        <v>11</v>
      </c>
      <c r="D664" t="s">
        <v>28</v>
      </c>
      <c r="E664" t="s">
        <v>25</v>
      </c>
      <c r="F664">
        <v>79</v>
      </c>
      <c r="G664" t="s">
        <v>21</v>
      </c>
      <c r="H664" t="s">
        <v>38</v>
      </c>
      <c r="I664" t="s">
        <v>27</v>
      </c>
      <c r="J664" t="s">
        <v>23</v>
      </c>
      <c r="K664">
        <f t="shared" ca="1" si="11"/>
        <v>0.34421815412806556</v>
      </c>
    </row>
    <row r="665" spans="1:11" x14ac:dyDescent="0.25">
      <c r="A665">
        <v>3723</v>
      </c>
      <c r="B665">
        <v>23</v>
      </c>
      <c r="C665" t="s">
        <v>11</v>
      </c>
      <c r="D665" t="s">
        <v>62</v>
      </c>
      <c r="E665" t="s">
        <v>63</v>
      </c>
      <c r="F665">
        <v>34</v>
      </c>
      <c r="G665" t="s">
        <v>44</v>
      </c>
      <c r="H665" t="s">
        <v>41</v>
      </c>
      <c r="I665" t="s">
        <v>27</v>
      </c>
      <c r="J665" t="s">
        <v>33</v>
      </c>
      <c r="K665">
        <f t="shared" ca="1" si="11"/>
        <v>0.43381962764690796</v>
      </c>
    </row>
    <row r="666" spans="1:11" x14ac:dyDescent="0.25">
      <c r="A666">
        <v>3594</v>
      </c>
      <c r="B666">
        <v>63</v>
      </c>
      <c r="C666" t="s">
        <v>11</v>
      </c>
      <c r="D666" t="s">
        <v>55</v>
      </c>
      <c r="E666" t="s">
        <v>13</v>
      </c>
      <c r="F666">
        <v>80</v>
      </c>
      <c r="G666" t="s">
        <v>31</v>
      </c>
      <c r="H666" t="s">
        <v>26</v>
      </c>
      <c r="I666" t="s">
        <v>45</v>
      </c>
      <c r="J666" t="s">
        <v>30</v>
      </c>
      <c r="K666">
        <f t="shared" ca="1" si="11"/>
        <v>0.78145077976164123</v>
      </c>
    </row>
    <row r="667" spans="1:11" x14ac:dyDescent="0.25">
      <c r="A667">
        <v>1603</v>
      </c>
      <c r="B667">
        <v>54</v>
      </c>
      <c r="C667" t="s">
        <v>18</v>
      </c>
      <c r="D667" t="s">
        <v>40</v>
      </c>
      <c r="E667" t="s">
        <v>20</v>
      </c>
      <c r="F667">
        <v>48</v>
      </c>
      <c r="G667" t="s">
        <v>14</v>
      </c>
      <c r="H667" t="s">
        <v>15</v>
      </c>
      <c r="I667" t="s">
        <v>56</v>
      </c>
      <c r="J667" t="s">
        <v>33</v>
      </c>
      <c r="K667">
        <f t="shared" ca="1" si="11"/>
        <v>0.87222689345312521</v>
      </c>
    </row>
    <row r="668" spans="1:11" x14ac:dyDescent="0.25">
      <c r="A668">
        <v>1497</v>
      </c>
      <c r="B668">
        <v>63</v>
      </c>
      <c r="C668" t="s">
        <v>18</v>
      </c>
      <c r="D668" t="s">
        <v>46</v>
      </c>
      <c r="E668" t="s">
        <v>25</v>
      </c>
      <c r="F668">
        <v>98</v>
      </c>
      <c r="G668" t="s">
        <v>14</v>
      </c>
      <c r="H668" t="s">
        <v>41</v>
      </c>
      <c r="I668" t="s">
        <v>56</v>
      </c>
      <c r="J668" t="s">
        <v>23</v>
      </c>
      <c r="K668">
        <f t="shared" ca="1" si="11"/>
        <v>0.79233340700894916</v>
      </c>
    </row>
    <row r="669" spans="1:11" x14ac:dyDescent="0.25">
      <c r="A669">
        <v>2793</v>
      </c>
      <c r="B669">
        <v>54</v>
      </c>
      <c r="C669" t="s">
        <v>11</v>
      </c>
      <c r="D669" t="s">
        <v>60</v>
      </c>
      <c r="E669" t="s">
        <v>25</v>
      </c>
      <c r="F669">
        <v>44</v>
      </c>
      <c r="G669" t="s">
        <v>14</v>
      </c>
      <c r="H669" t="s">
        <v>22</v>
      </c>
      <c r="I669" t="s">
        <v>27</v>
      </c>
      <c r="J669" t="s">
        <v>17</v>
      </c>
      <c r="K669">
        <f t="shared" ca="1" si="11"/>
        <v>0.11481227461726196</v>
      </c>
    </row>
    <row r="670" spans="1:11" x14ac:dyDescent="0.25">
      <c r="A670">
        <v>2976</v>
      </c>
      <c r="B670">
        <v>61</v>
      </c>
      <c r="C670" t="s">
        <v>11</v>
      </c>
      <c r="D670" t="s">
        <v>53</v>
      </c>
      <c r="E670" t="s">
        <v>20</v>
      </c>
      <c r="F670">
        <v>68</v>
      </c>
      <c r="G670" t="s">
        <v>14</v>
      </c>
      <c r="H670" t="s">
        <v>38</v>
      </c>
      <c r="I670" t="s">
        <v>32</v>
      </c>
      <c r="J670" t="s">
        <v>39</v>
      </c>
      <c r="K670">
        <f t="shared" ca="1" si="11"/>
        <v>0.86039399677515382</v>
      </c>
    </row>
    <row r="671" spans="1:11" x14ac:dyDescent="0.25">
      <c r="A671">
        <v>3639</v>
      </c>
      <c r="B671">
        <v>40</v>
      </c>
      <c r="C671" t="s">
        <v>11</v>
      </c>
      <c r="D671" t="s">
        <v>47</v>
      </c>
      <c r="E671" t="s">
        <v>20</v>
      </c>
      <c r="F671">
        <v>20</v>
      </c>
      <c r="G671" t="s">
        <v>31</v>
      </c>
      <c r="H671" t="s">
        <v>22</v>
      </c>
      <c r="I671" t="s">
        <v>45</v>
      </c>
      <c r="J671" t="s">
        <v>23</v>
      </c>
      <c r="K671">
        <f t="shared" ca="1" si="11"/>
        <v>0.1093275449277108</v>
      </c>
    </row>
    <row r="672" spans="1:11" x14ac:dyDescent="0.25">
      <c r="A672">
        <v>1571</v>
      </c>
      <c r="B672">
        <v>30</v>
      </c>
      <c r="C672" t="s">
        <v>18</v>
      </c>
      <c r="D672" t="s">
        <v>48</v>
      </c>
      <c r="E672" t="s">
        <v>25</v>
      </c>
      <c r="F672">
        <v>41</v>
      </c>
      <c r="G672" t="s">
        <v>14</v>
      </c>
      <c r="H672" t="s">
        <v>26</v>
      </c>
      <c r="I672" t="s">
        <v>16</v>
      </c>
      <c r="J672" t="s">
        <v>39</v>
      </c>
      <c r="K672">
        <f t="shared" ca="1" si="11"/>
        <v>0.74929182621311641</v>
      </c>
    </row>
    <row r="673" spans="1:11" x14ac:dyDescent="0.25">
      <c r="A673">
        <v>2938</v>
      </c>
      <c r="B673">
        <v>28</v>
      </c>
      <c r="C673" t="s">
        <v>11</v>
      </c>
      <c r="D673" t="s">
        <v>57</v>
      </c>
      <c r="E673" t="s">
        <v>20</v>
      </c>
      <c r="F673">
        <v>39</v>
      </c>
      <c r="G673" t="s">
        <v>31</v>
      </c>
      <c r="H673" t="s">
        <v>38</v>
      </c>
      <c r="I673" t="s">
        <v>27</v>
      </c>
      <c r="J673" t="s">
        <v>17</v>
      </c>
      <c r="K673">
        <f t="shared" ca="1" si="11"/>
        <v>0.17475894246609425</v>
      </c>
    </row>
    <row r="674" spans="1:11" x14ac:dyDescent="0.25">
      <c r="A674">
        <v>3503</v>
      </c>
      <c r="B674">
        <v>31</v>
      </c>
      <c r="C674" t="s">
        <v>11</v>
      </c>
      <c r="D674" t="s">
        <v>47</v>
      </c>
      <c r="E674" t="s">
        <v>20</v>
      </c>
      <c r="F674">
        <v>62</v>
      </c>
      <c r="G674" t="s">
        <v>44</v>
      </c>
      <c r="H674" t="s">
        <v>26</v>
      </c>
      <c r="I674" t="s">
        <v>16</v>
      </c>
      <c r="J674" t="s">
        <v>36</v>
      </c>
      <c r="K674">
        <f t="shared" ca="1" si="11"/>
        <v>0.36556499862568459</v>
      </c>
    </row>
    <row r="675" spans="1:11" x14ac:dyDescent="0.25">
      <c r="A675">
        <v>2233</v>
      </c>
      <c r="B675">
        <v>65</v>
      </c>
      <c r="C675" t="s">
        <v>18</v>
      </c>
      <c r="D675" t="s">
        <v>49</v>
      </c>
      <c r="E675" t="s">
        <v>13</v>
      </c>
      <c r="F675">
        <v>64</v>
      </c>
      <c r="G675" t="s">
        <v>31</v>
      </c>
      <c r="H675" t="s">
        <v>29</v>
      </c>
      <c r="I675" t="s">
        <v>32</v>
      </c>
      <c r="J675" t="s">
        <v>33</v>
      </c>
      <c r="K675">
        <f t="shared" ca="1" si="11"/>
        <v>0.16044600005480614</v>
      </c>
    </row>
    <row r="676" spans="1:11" x14ac:dyDescent="0.25">
      <c r="A676">
        <v>3777</v>
      </c>
      <c r="B676">
        <v>19</v>
      </c>
      <c r="C676" t="s">
        <v>11</v>
      </c>
      <c r="D676" t="s">
        <v>12</v>
      </c>
      <c r="E676" t="s">
        <v>13</v>
      </c>
      <c r="F676">
        <v>25</v>
      </c>
      <c r="G676" t="s">
        <v>31</v>
      </c>
      <c r="H676" t="s">
        <v>41</v>
      </c>
      <c r="I676" t="s">
        <v>27</v>
      </c>
      <c r="J676" t="s">
        <v>33</v>
      </c>
      <c r="K676">
        <f t="shared" ca="1" si="11"/>
        <v>0.85843076881540192</v>
      </c>
    </row>
    <row r="677" spans="1:11" x14ac:dyDescent="0.25">
      <c r="A677">
        <v>269</v>
      </c>
      <c r="B677">
        <v>68</v>
      </c>
      <c r="C677" t="s">
        <v>18</v>
      </c>
      <c r="D677" t="s">
        <v>49</v>
      </c>
      <c r="E677" t="s">
        <v>13</v>
      </c>
      <c r="F677">
        <v>42</v>
      </c>
      <c r="G677" t="s">
        <v>31</v>
      </c>
      <c r="H677" t="s">
        <v>29</v>
      </c>
      <c r="I677" t="s">
        <v>32</v>
      </c>
      <c r="J677" t="s">
        <v>30</v>
      </c>
      <c r="K677">
        <f t="shared" ca="1" si="11"/>
        <v>0.12554832411396588</v>
      </c>
    </row>
    <row r="678" spans="1:11" x14ac:dyDescent="0.25">
      <c r="A678">
        <v>763</v>
      </c>
      <c r="B678">
        <v>45</v>
      </c>
      <c r="C678" t="s">
        <v>18</v>
      </c>
      <c r="D678" t="s">
        <v>58</v>
      </c>
      <c r="E678" t="s">
        <v>20</v>
      </c>
      <c r="F678">
        <v>46</v>
      </c>
      <c r="G678" t="s">
        <v>44</v>
      </c>
      <c r="H678" t="s">
        <v>41</v>
      </c>
      <c r="I678" t="s">
        <v>35</v>
      </c>
      <c r="J678" t="s">
        <v>33</v>
      </c>
      <c r="K678">
        <f t="shared" ca="1" si="11"/>
        <v>0.49899157927855509</v>
      </c>
    </row>
    <row r="679" spans="1:11" x14ac:dyDescent="0.25">
      <c r="A679">
        <v>1466</v>
      </c>
      <c r="B679">
        <v>46</v>
      </c>
      <c r="C679" t="s">
        <v>18</v>
      </c>
      <c r="D679" t="s">
        <v>19</v>
      </c>
      <c r="E679" t="s">
        <v>20</v>
      </c>
      <c r="F679">
        <v>72</v>
      </c>
      <c r="G679" t="s">
        <v>14</v>
      </c>
      <c r="H679" t="s">
        <v>29</v>
      </c>
      <c r="I679" t="s">
        <v>32</v>
      </c>
      <c r="J679" t="s">
        <v>23</v>
      </c>
      <c r="K679">
        <f t="shared" ca="1" si="11"/>
        <v>0.22934229206201384</v>
      </c>
    </row>
    <row r="680" spans="1:11" x14ac:dyDescent="0.25">
      <c r="A680">
        <v>1818</v>
      </c>
      <c r="B680">
        <v>32</v>
      </c>
      <c r="C680" t="s">
        <v>18</v>
      </c>
      <c r="D680" t="s">
        <v>46</v>
      </c>
      <c r="E680" t="s">
        <v>25</v>
      </c>
      <c r="F680">
        <v>27</v>
      </c>
      <c r="G680" t="s">
        <v>21</v>
      </c>
      <c r="H680" t="s">
        <v>15</v>
      </c>
      <c r="I680" t="s">
        <v>32</v>
      </c>
      <c r="J680" t="s">
        <v>17</v>
      </c>
      <c r="K680">
        <f t="shared" ca="1" si="11"/>
        <v>0.87912452946446196</v>
      </c>
    </row>
    <row r="681" spans="1:11" x14ac:dyDescent="0.25">
      <c r="A681">
        <v>2370</v>
      </c>
      <c r="B681">
        <v>24</v>
      </c>
      <c r="C681" t="s">
        <v>18</v>
      </c>
      <c r="D681" t="s">
        <v>24</v>
      </c>
      <c r="E681" t="s">
        <v>25</v>
      </c>
      <c r="F681">
        <v>23</v>
      </c>
      <c r="G681" t="s">
        <v>14</v>
      </c>
      <c r="H681" t="s">
        <v>41</v>
      </c>
      <c r="I681" t="s">
        <v>45</v>
      </c>
      <c r="J681" t="s">
        <v>30</v>
      </c>
      <c r="K681">
        <f t="shared" ca="1" si="11"/>
        <v>0.42921274445916491</v>
      </c>
    </row>
    <row r="682" spans="1:11" x14ac:dyDescent="0.25">
      <c r="A682">
        <v>969</v>
      </c>
      <c r="B682">
        <v>57</v>
      </c>
      <c r="C682" t="s">
        <v>18</v>
      </c>
      <c r="D682" t="s">
        <v>60</v>
      </c>
      <c r="E682" t="s">
        <v>25</v>
      </c>
      <c r="F682">
        <v>67</v>
      </c>
      <c r="G682" t="s">
        <v>21</v>
      </c>
      <c r="H682" t="s">
        <v>26</v>
      </c>
      <c r="I682" t="s">
        <v>16</v>
      </c>
      <c r="J682" t="s">
        <v>36</v>
      </c>
      <c r="K682">
        <f t="shared" ca="1" si="11"/>
        <v>0.89024592974965455</v>
      </c>
    </row>
    <row r="683" spans="1:11" x14ac:dyDescent="0.25">
      <c r="A683">
        <v>2112</v>
      </c>
      <c r="B683">
        <v>41</v>
      </c>
      <c r="C683" t="s">
        <v>18</v>
      </c>
      <c r="D683" t="s">
        <v>40</v>
      </c>
      <c r="E683" t="s">
        <v>20</v>
      </c>
      <c r="F683">
        <v>85</v>
      </c>
      <c r="G683" t="s">
        <v>31</v>
      </c>
      <c r="H683" t="s">
        <v>15</v>
      </c>
      <c r="I683" t="s">
        <v>16</v>
      </c>
      <c r="J683" t="s">
        <v>42</v>
      </c>
      <c r="K683">
        <f t="shared" ca="1" si="11"/>
        <v>0.29177714772144347</v>
      </c>
    </row>
    <row r="684" spans="1:11" x14ac:dyDescent="0.25">
      <c r="A684">
        <v>285</v>
      </c>
      <c r="B684">
        <v>63</v>
      </c>
      <c r="C684" t="s">
        <v>18</v>
      </c>
      <c r="D684" t="s">
        <v>59</v>
      </c>
      <c r="E684" t="s">
        <v>25</v>
      </c>
      <c r="F684">
        <v>45</v>
      </c>
      <c r="G684" t="s">
        <v>21</v>
      </c>
      <c r="H684" t="s">
        <v>41</v>
      </c>
      <c r="I684" t="s">
        <v>45</v>
      </c>
      <c r="J684" t="s">
        <v>36</v>
      </c>
      <c r="K684">
        <f t="shared" ca="1" si="11"/>
        <v>0.81056371548816564</v>
      </c>
    </row>
    <row r="685" spans="1:11" x14ac:dyDescent="0.25">
      <c r="A685">
        <v>1742</v>
      </c>
      <c r="B685">
        <v>41</v>
      </c>
      <c r="C685" t="s">
        <v>18</v>
      </c>
      <c r="D685" t="s">
        <v>48</v>
      </c>
      <c r="E685" t="s">
        <v>25</v>
      </c>
      <c r="F685">
        <v>51</v>
      </c>
      <c r="G685" t="s">
        <v>14</v>
      </c>
      <c r="H685" t="s">
        <v>26</v>
      </c>
      <c r="I685" t="s">
        <v>16</v>
      </c>
      <c r="J685" t="s">
        <v>30</v>
      </c>
      <c r="K685">
        <f t="shared" ca="1" si="11"/>
        <v>9.276642344590702E-2</v>
      </c>
    </row>
    <row r="686" spans="1:11" x14ac:dyDescent="0.25">
      <c r="A686">
        <v>944</v>
      </c>
      <c r="B686">
        <v>32</v>
      </c>
      <c r="C686" t="s">
        <v>18</v>
      </c>
      <c r="D686" t="s">
        <v>43</v>
      </c>
      <c r="E686" t="s">
        <v>20</v>
      </c>
      <c r="F686">
        <v>63</v>
      </c>
      <c r="G686" t="s">
        <v>14</v>
      </c>
      <c r="H686" t="s">
        <v>26</v>
      </c>
      <c r="I686" t="s">
        <v>56</v>
      </c>
      <c r="J686" t="s">
        <v>33</v>
      </c>
      <c r="K686">
        <f t="shared" ca="1" si="11"/>
        <v>0.37081836451563266</v>
      </c>
    </row>
    <row r="687" spans="1:11" x14ac:dyDescent="0.25">
      <c r="A687">
        <v>2656</v>
      </c>
      <c r="B687">
        <v>26</v>
      </c>
      <c r="C687" t="s">
        <v>11</v>
      </c>
      <c r="D687" t="s">
        <v>40</v>
      </c>
      <c r="E687" t="s">
        <v>20</v>
      </c>
      <c r="F687">
        <v>83</v>
      </c>
      <c r="G687" t="s">
        <v>21</v>
      </c>
      <c r="H687" t="s">
        <v>41</v>
      </c>
      <c r="I687" t="s">
        <v>27</v>
      </c>
      <c r="J687" t="s">
        <v>33</v>
      </c>
      <c r="K687">
        <f t="shared" ca="1" si="11"/>
        <v>0.84375297258356796</v>
      </c>
    </row>
    <row r="688" spans="1:11" x14ac:dyDescent="0.25">
      <c r="A688">
        <v>3511</v>
      </c>
      <c r="B688">
        <v>49</v>
      </c>
      <c r="C688" t="s">
        <v>11</v>
      </c>
      <c r="D688" t="s">
        <v>12</v>
      </c>
      <c r="E688" t="s">
        <v>13</v>
      </c>
      <c r="F688">
        <v>96</v>
      </c>
      <c r="G688" t="s">
        <v>44</v>
      </c>
      <c r="H688" t="s">
        <v>38</v>
      </c>
      <c r="I688" t="s">
        <v>56</v>
      </c>
      <c r="J688" t="s">
        <v>30</v>
      </c>
      <c r="K688">
        <f t="shared" ca="1" si="11"/>
        <v>0.79312096254390685</v>
      </c>
    </row>
    <row r="689" spans="1:11" x14ac:dyDescent="0.25">
      <c r="A689">
        <v>3753</v>
      </c>
      <c r="B689">
        <v>24</v>
      </c>
      <c r="C689" t="s">
        <v>11</v>
      </c>
      <c r="D689" t="s">
        <v>64</v>
      </c>
      <c r="E689" t="s">
        <v>63</v>
      </c>
      <c r="F689">
        <v>81</v>
      </c>
      <c r="G689" t="s">
        <v>14</v>
      </c>
      <c r="H689" t="s">
        <v>38</v>
      </c>
      <c r="I689" t="s">
        <v>56</v>
      </c>
      <c r="J689" t="s">
        <v>17</v>
      </c>
      <c r="K689">
        <f t="shared" ca="1" si="11"/>
        <v>0.57027348986688065</v>
      </c>
    </row>
    <row r="690" spans="1:11" x14ac:dyDescent="0.25">
      <c r="A690">
        <v>1356</v>
      </c>
      <c r="B690">
        <v>59</v>
      </c>
      <c r="C690" t="s">
        <v>18</v>
      </c>
      <c r="D690" t="s">
        <v>60</v>
      </c>
      <c r="E690" t="s">
        <v>25</v>
      </c>
      <c r="F690">
        <v>91</v>
      </c>
      <c r="G690" t="s">
        <v>21</v>
      </c>
      <c r="H690" t="s">
        <v>38</v>
      </c>
      <c r="I690" t="s">
        <v>45</v>
      </c>
      <c r="J690" t="s">
        <v>23</v>
      </c>
      <c r="K690">
        <f t="shared" ca="1" si="11"/>
        <v>0.93298207780540832</v>
      </c>
    </row>
    <row r="691" spans="1:11" x14ac:dyDescent="0.25">
      <c r="A691">
        <v>936</v>
      </c>
      <c r="B691">
        <v>58</v>
      </c>
      <c r="C691" t="s">
        <v>18</v>
      </c>
      <c r="D691" t="s">
        <v>34</v>
      </c>
      <c r="E691" t="s">
        <v>25</v>
      </c>
      <c r="F691">
        <v>51</v>
      </c>
      <c r="G691" t="s">
        <v>44</v>
      </c>
      <c r="H691" t="s">
        <v>29</v>
      </c>
      <c r="I691" t="s">
        <v>16</v>
      </c>
      <c r="J691" t="s">
        <v>33</v>
      </c>
      <c r="K691">
        <f t="shared" ca="1" si="11"/>
        <v>0.14227973132713934</v>
      </c>
    </row>
    <row r="692" spans="1:11" x14ac:dyDescent="0.25">
      <c r="A692">
        <v>258</v>
      </c>
      <c r="B692">
        <v>20</v>
      </c>
      <c r="C692" t="s">
        <v>18</v>
      </c>
      <c r="D692" t="s">
        <v>57</v>
      </c>
      <c r="E692" t="s">
        <v>20</v>
      </c>
      <c r="F692">
        <v>53</v>
      </c>
      <c r="G692" t="s">
        <v>21</v>
      </c>
      <c r="H692" t="s">
        <v>22</v>
      </c>
      <c r="I692" t="s">
        <v>27</v>
      </c>
      <c r="J692" t="s">
        <v>36</v>
      </c>
      <c r="K692">
        <f t="shared" ca="1" si="11"/>
        <v>0.7028989097553261</v>
      </c>
    </row>
    <row r="693" spans="1:11" x14ac:dyDescent="0.25">
      <c r="A693">
        <v>1333</v>
      </c>
      <c r="B693">
        <v>66</v>
      </c>
      <c r="C693" t="s">
        <v>18</v>
      </c>
      <c r="D693" t="s">
        <v>34</v>
      </c>
      <c r="E693" t="s">
        <v>25</v>
      </c>
      <c r="F693">
        <v>60</v>
      </c>
      <c r="G693" t="s">
        <v>31</v>
      </c>
      <c r="H693" t="s">
        <v>29</v>
      </c>
      <c r="I693" t="s">
        <v>16</v>
      </c>
      <c r="J693" t="s">
        <v>36</v>
      </c>
      <c r="K693">
        <f t="shared" ca="1" si="11"/>
        <v>0.99063106206093543</v>
      </c>
    </row>
    <row r="694" spans="1:11" x14ac:dyDescent="0.25">
      <c r="A694">
        <v>2296</v>
      </c>
      <c r="B694">
        <v>50</v>
      </c>
      <c r="C694" t="s">
        <v>18</v>
      </c>
      <c r="D694" t="s">
        <v>43</v>
      </c>
      <c r="E694" t="s">
        <v>20</v>
      </c>
      <c r="F694">
        <v>22</v>
      </c>
      <c r="G694" t="s">
        <v>31</v>
      </c>
      <c r="H694" t="s">
        <v>38</v>
      </c>
      <c r="I694" t="s">
        <v>45</v>
      </c>
      <c r="J694" t="s">
        <v>36</v>
      </c>
      <c r="K694">
        <f t="shared" ca="1" si="11"/>
        <v>0.4885141978170473</v>
      </c>
    </row>
    <row r="695" spans="1:11" x14ac:dyDescent="0.25">
      <c r="A695">
        <v>923</v>
      </c>
      <c r="B695">
        <v>63</v>
      </c>
      <c r="C695" t="s">
        <v>18</v>
      </c>
      <c r="D695" t="s">
        <v>12</v>
      </c>
      <c r="E695" t="s">
        <v>13</v>
      </c>
      <c r="F695">
        <v>60</v>
      </c>
      <c r="G695" t="s">
        <v>44</v>
      </c>
      <c r="H695" t="s">
        <v>41</v>
      </c>
      <c r="I695" t="s">
        <v>27</v>
      </c>
      <c r="J695" t="s">
        <v>30</v>
      </c>
      <c r="K695">
        <f t="shared" ca="1" si="11"/>
        <v>2.5154051891368767E-2</v>
      </c>
    </row>
    <row r="696" spans="1:11" x14ac:dyDescent="0.25">
      <c r="A696">
        <v>3309</v>
      </c>
      <c r="B696">
        <v>55</v>
      </c>
      <c r="C696" t="s">
        <v>11</v>
      </c>
      <c r="D696" t="s">
        <v>51</v>
      </c>
      <c r="E696" t="s">
        <v>25</v>
      </c>
      <c r="F696">
        <v>70</v>
      </c>
      <c r="G696" t="s">
        <v>44</v>
      </c>
      <c r="H696" t="s">
        <v>22</v>
      </c>
      <c r="I696" t="s">
        <v>32</v>
      </c>
      <c r="J696" t="s">
        <v>30</v>
      </c>
      <c r="K696">
        <f t="shared" ca="1" si="11"/>
        <v>0.85646438681845849</v>
      </c>
    </row>
    <row r="697" spans="1:11" x14ac:dyDescent="0.25">
      <c r="A697">
        <v>2443</v>
      </c>
      <c r="B697">
        <v>53</v>
      </c>
      <c r="C697" t="s">
        <v>18</v>
      </c>
      <c r="D697" t="s">
        <v>61</v>
      </c>
      <c r="E697" t="s">
        <v>25</v>
      </c>
      <c r="F697">
        <v>95</v>
      </c>
      <c r="G697" t="s">
        <v>14</v>
      </c>
      <c r="H697" t="s">
        <v>15</v>
      </c>
      <c r="I697" t="s">
        <v>35</v>
      </c>
      <c r="J697" t="s">
        <v>23</v>
      </c>
      <c r="K697">
        <f t="shared" ca="1" si="11"/>
        <v>0.68945425076321754</v>
      </c>
    </row>
    <row r="698" spans="1:11" x14ac:dyDescent="0.25">
      <c r="A698">
        <v>2869</v>
      </c>
      <c r="B698">
        <v>45</v>
      </c>
      <c r="C698" t="s">
        <v>11</v>
      </c>
      <c r="D698" t="s">
        <v>47</v>
      </c>
      <c r="E698" t="s">
        <v>20</v>
      </c>
      <c r="F698">
        <v>49</v>
      </c>
      <c r="G698" t="s">
        <v>14</v>
      </c>
      <c r="H698" t="s">
        <v>26</v>
      </c>
      <c r="I698" t="s">
        <v>45</v>
      </c>
      <c r="J698" t="s">
        <v>39</v>
      </c>
      <c r="K698">
        <f t="shared" ca="1" si="11"/>
        <v>0.80272712903280163</v>
      </c>
    </row>
    <row r="699" spans="1:11" x14ac:dyDescent="0.25">
      <c r="A699">
        <v>1456</v>
      </c>
      <c r="B699">
        <v>60</v>
      </c>
      <c r="C699" t="s">
        <v>18</v>
      </c>
      <c r="D699" t="s">
        <v>48</v>
      </c>
      <c r="E699" t="s">
        <v>25</v>
      </c>
      <c r="F699">
        <v>79</v>
      </c>
      <c r="G699" t="s">
        <v>44</v>
      </c>
      <c r="H699" t="s">
        <v>22</v>
      </c>
      <c r="I699" t="s">
        <v>45</v>
      </c>
      <c r="J699" t="s">
        <v>39</v>
      </c>
      <c r="K699">
        <f t="shared" ca="1" si="11"/>
        <v>0.11019672845214468</v>
      </c>
    </row>
    <row r="700" spans="1:11" x14ac:dyDescent="0.25">
      <c r="A700">
        <v>424</v>
      </c>
      <c r="B700">
        <v>46</v>
      </c>
      <c r="C700" t="s">
        <v>18</v>
      </c>
      <c r="D700" t="s">
        <v>53</v>
      </c>
      <c r="E700" t="s">
        <v>20</v>
      </c>
      <c r="F700">
        <v>26</v>
      </c>
      <c r="G700" t="s">
        <v>31</v>
      </c>
      <c r="H700" t="s">
        <v>29</v>
      </c>
      <c r="I700" t="s">
        <v>27</v>
      </c>
      <c r="J700" t="s">
        <v>23</v>
      </c>
      <c r="K700">
        <f t="shared" ca="1" si="11"/>
        <v>0.36518889346105776</v>
      </c>
    </row>
    <row r="701" spans="1:11" x14ac:dyDescent="0.25">
      <c r="A701">
        <v>873</v>
      </c>
      <c r="B701">
        <v>56</v>
      </c>
      <c r="C701" t="s">
        <v>18</v>
      </c>
      <c r="D701" t="s">
        <v>51</v>
      </c>
      <c r="E701" t="s">
        <v>25</v>
      </c>
      <c r="F701">
        <v>33</v>
      </c>
      <c r="G701" t="s">
        <v>31</v>
      </c>
      <c r="H701" t="s">
        <v>41</v>
      </c>
      <c r="I701" t="s">
        <v>32</v>
      </c>
      <c r="J701" t="s">
        <v>36</v>
      </c>
      <c r="K701">
        <f t="shared" ca="1" si="11"/>
        <v>5.5918283293105775E-2</v>
      </c>
    </row>
    <row r="702" spans="1:11" x14ac:dyDescent="0.25">
      <c r="A702">
        <v>1963</v>
      </c>
      <c r="B702">
        <v>40</v>
      </c>
      <c r="C702" t="s">
        <v>18</v>
      </c>
      <c r="D702" t="s">
        <v>43</v>
      </c>
      <c r="E702" t="s">
        <v>20</v>
      </c>
      <c r="F702">
        <v>45</v>
      </c>
      <c r="G702" t="s">
        <v>44</v>
      </c>
      <c r="H702" t="s">
        <v>41</v>
      </c>
      <c r="I702" t="s">
        <v>45</v>
      </c>
      <c r="J702" t="s">
        <v>33</v>
      </c>
      <c r="K702">
        <f t="shared" ca="1" si="11"/>
        <v>0.73490564426248217</v>
      </c>
    </row>
    <row r="703" spans="1:11" x14ac:dyDescent="0.25">
      <c r="A703">
        <v>3032</v>
      </c>
      <c r="B703">
        <v>61</v>
      </c>
      <c r="C703" t="s">
        <v>11</v>
      </c>
      <c r="D703" t="s">
        <v>61</v>
      </c>
      <c r="E703" t="s">
        <v>25</v>
      </c>
      <c r="F703">
        <v>74</v>
      </c>
      <c r="G703" t="s">
        <v>21</v>
      </c>
      <c r="H703" t="s">
        <v>38</v>
      </c>
      <c r="I703" t="s">
        <v>27</v>
      </c>
      <c r="J703" t="s">
        <v>30</v>
      </c>
      <c r="K703">
        <f t="shared" ca="1" si="11"/>
        <v>8.9380521203055951E-2</v>
      </c>
    </row>
    <row r="704" spans="1:11" x14ac:dyDescent="0.25">
      <c r="A704">
        <v>766</v>
      </c>
      <c r="B704">
        <v>54</v>
      </c>
      <c r="C704" t="s">
        <v>18</v>
      </c>
      <c r="D704" t="s">
        <v>12</v>
      </c>
      <c r="E704" t="s">
        <v>13</v>
      </c>
      <c r="F704">
        <v>99</v>
      </c>
      <c r="G704" t="s">
        <v>21</v>
      </c>
      <c r="H704" t="s">
        <v>29</v>
      </c>
      <c r="I704" t="s">
        <v>32</v>
      </c>
      <c r="J704" t="s">
        <v>36</v>
      </c>
      <c r="K704">
        <f t="shared" ca="1" si="11"/>
        <v>8.7148475573183282E-3</v>
      </c>
    </row>
    <row r="705" spans="1:11" x14ac:dyDescent="0.25">
      <c r="A705">
        <v>182</v>
      </c>
      <c r="B705">
        <v>32</v>
      </c>
      <c r="C705" t="s">
        <v>18</v>
      </c>
      <c r="D705" t="s">
        <v>48</v>
      </c>
      <c r="E705" t="s">
        <v>25</v>
      </c>
      <c r="F705">
        <v>61</v>
      </c>
      <c r="G705" t="s">
        <v>21</v>
      </c>
      <c r="H705" t="s">
        <v>26</v>
      </c>
      <c r="I705" t="s">
        <v>16</v>
      </c>
      <c r="J705" t="s">
        <v>17</v>
      </c>
      <c r="K705">
        <f t="shared" ca="1" si="11"/>
        <v>0.4146075988999649</v>
      </c>
    </row>
    <row r="706" spans="1:11" x14ac:dyDescent="0.25">
      <c r="A706">
        <v>42</v>
      </c>
      <c r="B706">
        <v>67</v>
      </c>
      <c r="C706" t="s">
        <v>18</v>
      </c>
      <c r="D706" t="s">
        <v>53</v>
      </c>
      <c r="E706" t="s">
        <v>20</v>
      </c>
      <c r="F706">
        <v>39</v>
      </c>
      <c r="G706" t="s">
        <v>31</v>
      </c>
      <c r="H706" t="s">
        <v>41</v>
      </c>
      <c r="I706" t="s">
        <v>56</v>
      </c>
      <c r="J706" t="s">
        <v>42</v>
      </c>
      <c r="K706">
        <f t="shared" ca="1" si="11"/>
        <v>0.78990848171717098</v>
      </c>
    </row>
    <row r="707" spans="1:11" x14ac:dyDescent="0.25">
      <c r="A707">
        <v>3643</v>
      </c>
      <c r="B707">
        <v>47</v>
      </c>
      <c r="C707" t="s">
        <v>11</v>
      </c>
      <c r="D707" t="s">
        <v>50</v>
      </c>
      <c r="E707" t="s">
        <v>25</v>
      </c>
      <c r="F707">
        <v>71</v>
      </c>
      <c r="G707" t="s">
        <v>21</v>
      </c>
      <c r="H707" t="s">
        <v>29</v>
      </c>
      <c r="I707" t="s">
        <v>45</v>
      </c>
      <c r="J707" t="s">
        <v>42</v>
      </c>
      <c r="K707">
        <f t="shared" ca="1" si="11"/>
        <v>4.8684786229642452E-2</v>
      </c>
    </row>
    <row r="708" spans="1:11" x14ac:dyDescent="0.25">
      <c r="A708">
        <v>780</v>
      </c>
      <c r="B708">
        <v>60</v>
      </c>
      <c r="C708" t="s">
        <v>18</v>
      </c>
      <c r="D708" t="s">
        <v>50</v>
      </c>
      <c r="E708" t="s">
        <v>25</v>
      </c>
      <c r="F708">
        <v>94</v>
      </c>
      <c r="G708" t="s">
        <v>31</v>
      </c>
      <c r="H708" t="s">
        <v>22</v>
      </c>
      <c r="I708" t="s">
        <v>32</v>
      </c>
      <c r="J708" t="s">
        <v>42</v>
      </c>
      <c r="K708">
        <f t="shared" ca="1" si="11"/>
        <v>0.10772301004695828</v>
      </c>
    </row>
    <row r="709" spans="1:11" x14ac:dyDescent="0.25">
      <c r="A709">
        <v>2571</v>
      </c>
      <c r="B709">
        <v>36</v>
      </c>
      <c r="C709" t="s">
        <v>18</v>
      </c>
      <c r="D709" t="s">
        <v>12</v>
      </c>
      <c r="E709" t="s">
        <v>13</v>
      </c>
      <c r="F709">
        <v>27</v>
      </c>
      <c r="G709" t="s">
        <v>31</v>
      </c>
      <c r="H709" t="s">
        <v>29</v>
      </c>
      <c r="I709" t="s">
        <v>45</v>
      </c>
      <c r="J709" t="s">
        <v>33</v>
      </c>
      <c r="K709">
        <f t="shared" ca="1" si="11"/>
        <v>0.634967229975963</v>
      </c>
    </row>
    <row r="710" spans="1:11" x14ac:dyDescent="0.25">
      <c r="A710">
        <v>3510</v>
      </c>
      <c r="B710">
        <v>50</v>
      </c>
      <c r="C710" t="s">
        <v>11</v>
      </c>
      <c r="D710" t="s">
        <v>46</v>
      </c>
      <c r="E710" t="s">
        <v>25</v>
      </c>
      <c r="F710">
        <v>22</v>
      </c>
      <c r="G710" t="s">
        <v>14</v>
      </c>
      <c r="H710" t="s">
        <v>26</v>
      </c>
      <c r="I710" t="s">
        <v>56</v>
      </c>
      <c r="J710" t="s">
        <v>23</v>
      </c>
      <c r="K710">
        <f t="shared" ca="1" si="11"/>
        <v>0.39569768953590589</v>
      </c>
    </row>
    <row r="711" spans="1:11" x14ac:dyDescent="0.25">
      <c r="A711">
        <v>3657</v>
      </c>
      <c r="B711">
        <v>35</v>
      </c>
      <c r="C711" t="s">
        <v>11</v>
      </c>
      <c r="D711" t="s">
        <v>62</v>
      </c>
      <c r="E711" t="s">
        <v>63</v>
      </c>
      <c r="F711">
        <v>67</v>
      </c>
      <c r="G711" t="s">
        <v>31</v>
      </c>
      <c r="H711" t="s">
        <v>38</v>
      </c>
      <c r="I711" t="s">
        <v>27</v>
      </c>
      <c r="J711" t="s">
        <v>30</v>
      </c>
      <c r="K711">
        <f t="shared" ca="1" si="11"/>
        <v>0.54759865346020842</v>
      </c>
    </row>
    <row r="712" spans="1:11" x14ac:dyDescent="0.25">
      <c r="A712">
        <v>686</v>
      </c>
      <c r="B712">
        <v>70</v>
      </c>
      <c r="C712" t="s">
        <v>18</v>
      </c>
      <c r="D712" t="s">
        <v>61</v>
      </c>
      <c r="E712" t="s">
        <v>25</v>
      </c>
      <c r="F712">
        <v>71</v>
      </c>
      <c r="G712" t="s">
        <v>14</v>
      </c>
      <c r="H712" t="s">
        <v>41</v>
      </c>
      <c r="I712" t="s">
        <v>32</v>
      </c>
      <c r="J712" t="s">
        <v>33</v>
      </c>
      <c r="K712">
        <f t="shared" ca="1" si="11"/>
        <v>0.39685054608646342</v>
      </c>
    </row>
    <row r="713" spans="1:11" x14ac:dyDescent="0.25">
      <c r="A713">
        <v>1472</v>
      </c>
      <c r="B713">
        <v>31</v>
      </c>
      <c r="C713" t="s">
        <v>18</v>
      </c>
      <c r="D713" t="s">
        <v>52</v>
      </c>
      <c r="E713" t="s">
        <v>20</v>
      </c>
      <c r="F713">
        <v>71</v>
      </c>
      <c r="G713" t="s">
        <v>31</v>
      </c>
      <c r="H713" t="s">
        <v>38</v>
      </c>
      <c r="I713" t="s">
        <v>56</v>
      </c>
      <c r="J713" t="s">
        <v>39</v>
      </c>
      <c r="K713">
        <f t="shared" ca="1" si="11"/>
        <v>0.65910277484097413</v>
      </c>
    </row>
    <row r="714" spans="1:11" x14ac:dyDescent="0.25">
      <c r="A714">
        <v>106</v>
      </c>
      <c r="B714">
        <v>69</v>
      </c>
      <c r="C714" t="s">
        <v>18</v>
      </c>
      <c r="D714" t="s">
        <v>47</v>
      </c>
      <c r="E714" t="s">
        <v>20</v>
      </c>
      <c r="F714">
        <v>96</v>
      </c>
      <c r="G714" t="s">
        <v>44</v>
      </c>
      <c r="H714" t="s">
        <v>26</v>
      </c>
      <c r="I714" t="s">
        <v>16</v>
      </c>
      <c r="J714" t="s">
        <v>42</v>
      </c>
      <c r="K714">
        <f t="shared" ca="1" si="11"/>
        <v>0.92293060398703453</v>
      </c>
    </row>
    <row r="715" spans="1:11" x14ac:dyDescent="0.25">
      <c r="A715">
        <v>2699</v>
      </c>
      <c r="B715">
        <v>55</v>
      </c>
      <c r="C715" t="s">
        <v>11</v>
      </c>
      <c r="D715" t="s">
        <v>34</v>
      </c>
      <c r="E715" t="s">
        <v>25</v>
      </c>
      <c r="F715">
        <v>57</v>
      </c>
      <c r="G715" t="s">
        <v>21</v>
      </c>
      <c r="H715" t="s">
        <v>29</v>
      </c>
      <c r="I715" t="s">
        <v>56</v>
      </c>
      <c r="J715" t="s">
        <v>36</v>
      </c>
      <c r="K715">
        <f t="shared" ca="1" si="11"/>
        <v>0.22743233033758392</v>
      </c>
    </row>
    <row r="716" spans="1:11" x14ac:dyDescent="0.25">
      <c r="A716">
        <v>2412</v>
      </c>
      <c r="B716">
        <v>49</v>
      </c>
      <c r="C716" t="s">
        <v>18</v>
      </c>
      <c r="D716" t="s">
        <v>34</v>
      </c>
      <c r="E716" t="s">
        <v>25</v>
      </c>
      <c r="F716">
        <v>96</v>
      </c>
      <c r="G716" t="s">
        <v>21</v>
      </c>
      <c r="H716" t="s">
        <v>15</v>
      </c>
      <c r="I716" t="s">
        <v>32</v>
      </c>
      <c r="J716" t="s">
        <v>39</v>
      </c>
      <c r="K716">
        <f t="shared" ref="K716:K779" ca="1" si="12">RAND()</f>
        <v>0.85827211624293254</v>
      </c>
    </row>
    <row r="717" spans="1:11" x14ac:dyDescent="0.25">
      <c r="A717">
        <v>2432</v>
      </c>
      <c r="B717">
        <v>34</v>
      </c>
      <c r="C717" t="s">
        <v>18</v>
      </c>
      <c r="D717" t="s">
        <v>34</v>
      </c>
      <c r="E717" t="s">
        <v>25</v>
      </c>
      <c r="F717">
        <v>73</v>
      </c>
      <c r="G717" t="s">
        <v>44</v>
      </c>
      <c r="H717" t="s">
        <v>22</v>
      </c>
      <c r="I717" t="s">
        <v>16</v>
      </c>
      <c r="J717" t="s">
        <v>39</v>
      </c>
      <c r="K717">
        <f t="shared" ca="1" si="12"/>
        <v>0.84229975230262333</v>
      </c>
    </row>
    <row r="718" spans="1:11" x14ac:dyDescent="0.25">
      <c r="A718">
        <v>3877</v>
      </c>
      <c r="B718">
        <v>60</v>
      </c>
      <c r="C718" t="s">
        <v>11</v>
      </c>
      <c r="D718" t="s">
        <v>49</v>
      </c>
      <c r="E718" t="s">
        <v>13</v>
      </c>
      <c r="F718">
        <v>85</v>
      </c>
      <c r="G718" t="s">
        <v>44</v>
      </c>
      <c r="H718" t="s">
        <v>38</v>
      </c>
      <c r="I718" t="s">
        <v>32</v>
      </c>
      <c r="J718" t="s">
        <v>42</v>
      </c>
      <c r="K718">
        <f t="shared" ca="1" si="12"/>
        <v>0.48224530093752338</v>
      </c>
    </row>
    <row r="719" spans="1:11" x14ac:dyDescent="0.25">
      <c r="A719">
        <v>2739</v>
      </c>
      <c r="B719">
        <v>50</v>
      </c>
      <c r="C719" t="s">
        <v>11</v>
      </c>
      <c r="D719" t="s">
        <v>12</v>
      </c>
      <c r="E719" t="s">
        <v>13</v>
      </c>
      <c r="F719">
        <v>81</v>
      </c>
      <c r="G719" t="s">
        <v>21</v>
      </c>
      <c r="H719" t="s">
        <v>38</v>
      </c>
      <c r="I719" t="s">
        <v>56</v>
      </c>
      <c r="J719" t="s">
        <v>39</v>
      </c>
      <c r="K719">
        <f t="shared" ca="1" si="12"/>
        <v>0.6590126743481004</v>
      </c>
    </row>
    <row r="720" spans="1:11" x14ac:dyDescent="0.25">
      <c r="A720">
        <v>2783</v>
      </c>
      <c r="B720">
        <v>41</v>
      </c>
      <c r="C720" t="s">
        <v>11</v>
      </c>
      <c r="D720" t="s">
        <v>19</v>
      </c>
      <c r="E720" t="s">
        <v>20</v>
      </c>
      <c r="F720">
        <v>34</v>
      </c>
      <c r="G720" t="s">
        <v>31</v>
      </c>
      <c r="H720" t="s">
        <v>15</v>
      </c>
      <c r="I720" t="s">
        <v>45</v>
      </c>
      <c r="J720" t="s">
        <v>42</v>
      </c>
      <c r="K720">
        <f t="shared" ca="1" si="12"/>
        <v>0.17013560167562236</v>
      </c>
    </row>
    <row r="721" spans="1:11" x14ac:dyDescent="0.25">
      <c r="A721">
        <v>1722</v>
      </c>
      <c r="B721">
        <v>34</v>
      </c>
      <c r="C721" t="s">
        <v>18</v>
      </c>
      <c r="D721" t="s">
        <v>52</v>
      </c>
      <c r="E721" t="s">
        <v>20</v>
      </c>
      <c r="F721">
        <v>28</v>
      </c>
      <c r="G721" t="s">
        <v>31</v>
      </c>
      <c r="H721" t="s">
        <v>15</v>
      </c>
      <c r="I721" t="s">
        <v>27</v>
      </c>
      <c r="J721" t="s">
        <v>30</v>
      </c>
      <c r="K721">
        <f t="shared" ca="1" si="12"/>
        <v>0.96785647897028404</v>
      </c>
    </row>
    <row r="722" spans="1:11" x14ac:dyDescent="0.25">
      <c r="A722">
        <v>2188</v>
      </c>
      <c r="B722">
        <v>37</v>
      </c>
      <c r="C722" t="s">
        <v>18</v>
      </c>
      <c r="D722" t="s">
        <v>61</v>
      </c>
      <c r="E722" t="s">
        <v>25</v>
      </c>
      <c r="F722">
        <v>78</v>
      </c>
      <c r="G722" t="s">
        <v>31</v>
      </c>
      <c r="H722" t="s">
        <v>15</v>
      </c>
      <c r="I722" t="s">
        <v>45</v>
      </c>
      <c r="J722" t="s">
        <v>42</v>
      </c>
      <c r="K722">
        <f t="shared" ca="1" si="12"/>
        <v>0.77092577397131001</v>
      </c>
    </row>
    <row r="723" spans="1:11" x14ac:dyDescent="0.25">
      <c r="A723">
        <v>2328</v>
      </c>
      <c r="B723">
        <v>20</v>
      </c>
      <c r="C723" t="s">
        <v>18</v>
      </c>
      <c r="D723" t="s">
        <v>59</v>
      </c>
      <c r="E723" t="s">
        <v>25</v>
      </c>
      <c r="F723">
        <v>94</v>
      </c>
      <c r="G723" t="s">
        <v>14</v>
      </c>
      <c r="H723" t="s">
        <v>38</v>
      </c>
      <c r="I723" t="s">
        <v>56</v>
      </c>
      <c r="J723" t="s">
        <v>23</v>
      </c>
      <c r="K723">
        <f t="shared" ca="1" si="12"/>
        <v>0.20555108958918522</v>
      </c>
    </row>
    <row r="724" spans="1:11" x14ac:dyDescent="0.25">
      <c r="A724">
        <v>3147</v>
      </c>
      <c r="B724">
        <v>21</v>
      </c>
      <c r="C724" t="s">
        <v>11</v>
      </c>
      <c r="D724" t="s">
        <v>28</v>
      </c>
      <c r="E724" t="s">
        <v>25</v>
      </c>
      <c r="F724">
        <v>83</v>
      </c>
      <c r="G724" t="s">
        <v>14</v>
      </c>
      <c r="H724" t="s">
        <v>15</v>
      </c>
      <c r="I724" t="s">
        <v>45</v>
      </c>
      <c r="J724" t="s">
        <v>42</v>
      </c>
      <c r="K724">
        <f t="shared" ca="1" si="12"/>
        <v>0.95589172002370493</v>
      </c>
    </row>
    <row r="725" spans="1:11" x14ac:dyDescent="0.25">
      <c r="A725">
        <v>2998</v>
      </c>
      <c r="B725">
        <v>41</v>
      </c>
      <c r="C725" t="s">
        <v>11</v>
      </c>
      <c r="D725" t="s">
        <v>24</v>
      </c>
      <c r="E725" t="s">
        <v>25</v>
      </c>
      <c r="F725">
        <v>40</v>
      </c>
      <c r="G725" t="s">
        <v>31</v>
      </c>
      <c r="H725" t="s">
        <v>26</v>
      </c>
      <c r="I725" t="s">
        <v>56</v>
      </c>
      <c r="J725" t="s">
        <v>39</v>
      </c>
      <c r="K725">
        <f t="shared" ca="1" si="12"/>
        <v>0.60752388496126009</v>
      </c>
    </row>
    <row r="726" spans="1:11" x14ac:dyDescent="0.25">
      <c r="A726">
        <v>950</v>
      </c>
      <c r="B726">
        <v>33</v>
      </c>
      <c r="C726" t="s">
        <v>18</v>
      </c>
      <c r="D726" t="s">
        <v>51</v>
      </c>
      <c r="E726" t="s">
        <v>25</v>
      </c>
      <c r="F726">
        <v>36</v>
      </c>
      <c r="G726" t="s">
        <v>21</v>
      </c>
      <c r="H726" t="s">
        <v>41</v>
      </c>
      <c r="I726" t="s">
        <v>56</v>
      </c>
      <c r="J726" t="s">
        <v>30</v>
      </c>
      <c r="K726">
        <f t="shared" ca="1" si="12"/>
        <v>8.7335497520937166E-2</v>
      </c>
    </row>
    <row r="727" spans="1:11" x14ac:dyDescent="0.25">
      <c r="A727">
        <v>2893</v>
      </c>
      <c r="B727">
        <v>22</v>
      </c>
      <c r="C727" t="s">
        <v>11</v>
      </c>
      <c r="D727" t="s">
        <v>50</v>
      </c>
      <c r="E727" t="s">
        <v>25</v>
      </c>
      <c r="F727">
        <v>39</v>
      </c>
      <c r="G727" t="s">
        <v>31</v>
      </c>
      <c r="H727" t="s">
        <v>41</v>
      </c>
      <c r="I727" t="s">
        <v>27</v>
      </c>
      <c r="J727" t="s">
        <v>30</v>
      </c>
      <c r="K727">
        <f t="shared" ca="1" si="12"/>
        <v>0.70963205234304683</v>
      </c>
    </row>
    <row r="728" spans="1:11" x14ac:dyDescent="0.25">
      <c r="A728">
        <v>518</v>
      </c>
      <c r="B728">
        <v>61</v>
      </c>
      <c r="C728" t="s">
        <v>18</v>
      </c>
      <c r="D728" t="s">
        <v>37</v>
      </c>
      <c r="E728" t="s">
        <v>13</v>
      </c>
      <c r="F728">
        <v>49</v>
      </c>
      <c r="G728" t="s">
        <v>44</v>
      </c>
      <c r="H728" t="s">
        <v>15</v>
      </c>
      <c r="I728" t="s">
        <v>32</v>
      </c>
      <c r="J728" t="s">
        <v>39</v>
      </c>
      <c r="K728">
        <f t="shared" ca="1" si="12"/>
        <v>0.38369261713753522</v>
      </c>
    </row>
    <row r="729" spans="1:11" x14ac:dyDescent="0.25">
      <c r="A729">
        <v>979</v>
      </c>
      <c r="B729">
        <v>56</v>
      </c>
      <c r="C729" t="s">
        <v>18</v>
      </c>
      <c r="D729" t="s">
        <v>19</v>
      </c>
      <c r="E729" t="s">
        <v>20</v>
      </c>
      <c r="F729">
        <v>40</v>
      </c>
      <c r="G729" t="s">
        <v>21</v>
      </c>
      <c r="H729" t="s">
        <v>41</v>
      </c>
      <c r="I729" t="s">
        <v>27</v>
      </c>
      <c r="J729" t="s">
        <v>17</v>
      </c>
      <c r="K729">
        <f t="shared" ca="1" si="12"/>
        <v>0.39764349791699061</v>
      </c>
    </row>
    <row r="730" spans="1:11" x14ac:dyDescent="0.25">
      <c r="A730">
        <v>3681</v>
      </c>
      <c r="B730">
        <v>22</v>
      </c>
      <c r="C730" t="s">
        <v>11</v>
      </c>
      <c r="D730" t="s">
        <v>40</v>
      </c>
      <c r="E730" t="s">
        <v>20</v>
      </c>
      <c r="F730">
        <v>36</v>
      </c>
      <c r="G730" t="s">
        <v>14</v>
      </c>
      <c r="H730" t="s">
        <v>41</v>
      </c>
      <c r="I730" t="s">
        <v>35</v>
      </c>
      <c r="J730" t="s">
        <v>36</v>
      </c>
      <c r="K730">
        <f t="shared" ca="1" si="12"/>
        <v>0.3753887214931898</v>
      </c>
    </row>
    <row r="731" spans="1:11" x14ac:dyDescent="0.25">
      <c r="A731">
        <v>136</v>
      </c>
      <c r="B731">
        <v>43</v>
      </c>
      <c r="C731" t="s">
        <v>18</v>
      </c>
      <c r="D731" t="s">
        <v>55</v>
      </c>
      <c r="E731" t="s">
        <v>13</v>
      </c>
      <c r="F731">
        <v>81</v>
      </c>
      <c r="G731" t="s">
        <v>44</v>
      </c>
      <c r="H731" t="s">
        <v>22</v>
      </c>
      <c r="I731" t="s">
        <v>45</v>
      </c>
      <c r="J731" t="s">
        <v>36</v>
      </c>
      <c r="K731">
        <f t="shared" ca="1" si="12"/>
        <v>8.2410162073863424E-2</v>
      </c>
    </row>
    <row r="732" spans="1:11" x14ac:dyDescent="0.25">
      <c r="A732">
        <v>1110</v>
      </c>
      <c r="B732">
        <v>66</v>
      </c>
      <c r="C732" t="s">
        <v>18</v>
      </c>
      <c r="D732" t="s">
        <v>34</v>
      </c>
      <c r="E732" t="s">
        <v>25</v>
      </c>
      <c r="F732">
        <v>97</v>
      </c>
      <c r="G732" t="s">
        <v>14</v>
      </c>
      <c r="H732" t="s">
        <v>26</v>
      </c>
      <c r="I732" t="s">
        <v>56</v>
      </c>
      <c r="J732" t="s">
        <v>17</v>
      </c>
      <c r="K732">
        <f t="shared" ca="1" si="12"/>
        <v>0.78477153584682924</v>
      </c>
    </row>
    <row r="733" spans="1:11" x14ac:dyDescent="0.25">
      <c r="A733">
        <v>702</v>
      </c>
      <c r="B733">
        <v>51</v>
      </c>
      <c r="C733" t="s">
        <v>18</v>
      </c>
      <c r="D733" t="s">
        <v>37</v>
      </c>
      <c r="E733" t="s">
        <v>13</v>
      </c>
      <c r="F733">
        <v>90</v>
      </c>
      <c r="G733" t="s">
        <v>44</v>
      </c>
      <c r="H733" t="s">
        <v>26</v>
      </c>
      <c r="I733" t="s">
        <v>35</v>
      </c>
      <c r="J733" t="s">
        <v>39</v>
      </c>
      <c r="K733">
        <f t="shared" ca="1" si="12"/>
        <v>0.77764405815671644</v>
      </c>
    </row>
    <row r="734" spans="1:11" x14ac:dyDescent="0.25">
      <c r="A734">
        <v>1572</v>
      </c>
      <c r="B734">
        <v>28</v>
      </c>
      <c r="C734" t="s">
        <v>18</v>
      </c>
      <c r="D734" t="s">
        <v>52</v>
      </c>
      <c r="E734" t="s">
        <v>20</v>
      </c>
      <c r="F734">
        <v>88</v>
      </c>
      <c r="G734" t="s">
        <v>14</v>
      </c>
      <c r="H734" t="s">
        <v>26</v>
      </c>
      <c r="I734" t="s">
        <v>16</v>
      </c>
      <c r="J734" t="s">
        <v>33</v>
      </c>
      <c r="K734">
        <f t="shared" ca="1" si="12"/>
        <v>0.26460719440667435</v>
      </c>
    </row>
    <row r="735" spans="1:11" x14ac:dyDescent="0.25">
      <c r="A735">
        <v>3780</v>
      </c>
      <c r="B735">
        <v>60</v>
      </c>
      <c r="C735" t="s">
        <v>11</v>
      </c>
      <c r="D735" t="s">
        <v>51</v>
      </c>
      <c r="E735" t="s">
        <v>25</v>
      </c>
      <c r="F735">
        <v>75</v>
      </c>
      <c r="G735" t="s">
        <v>31</v>
      </c>
      <c r="H735" t="s">
        <v>22</v>
      </c>
      <c r="I735" t="s">
        <v>45</v>
      </c>
      <c r="J735" t="s">
        <v>42</v>
      </c>
      <c r="K735">
        <f t="shared" ca="1" si="12"/>
        <v>0.10880237191588504</v>
      </c>
    </row>
    <row r="736" spans="1:11" x14ac:dyDescent="0.25">
      <c r="A736">
        <v>3803</v>
      </c>
      <c r="B736">
        <v>70</v>
      </c>
      <c r="C736" t="s">
        <v>11</v>
      </c>
      <c r="D736" t="s">
        <v>53</v>
      </c>
      <c r="E736" t="s">
        <v>20</v>
      </c>
      <c r="F736">
        <v>72</v>
      </c>
      <c r="G736" t="s">
        <v>31</v>
      </c>
      <c r="H736" t="s">
        <v>38</v>
      </c>
      <c r="I736" t="s">
        <v>16</v>
      </c>
      <c r="J736" t="s">
        <v>30</v>
      </c>
      <c r="K736">
        <f t="shared" ca="1" si="12"/>
        <v>0.25772936455430162</v>
      </c>
    </row>
    <row r="737" spans="1:11" x14ac:dyDescent="0.25">
      <c r="A737">
        <v>231</v>
      </c>
      <c r="B737">
        <v>66</v>
      </c>
      <c r="C737" t="s">
        <v>18</v>
      </c>
      <c r="D737" t="s">
        <v>53</v>
      </c>
      <c r="E737" t="s">
        <v>20</v>
      </c>
      <c r="F737">
        <v>88</v>
      </c>
      <c r="G737" t="s">
        <v>44</v>
      </c>
      <c r="H737" t="s">
        <v>41</v>
      </c>
      <c r="I737" t="s">
        <v>27</v>
      </c>
      <c r="J737" t="s">
        <v>42</v>
      </c>
      <c r="K737">
        <f t="shared" ca="1" si="12"/>
        <v>0.29237284638739858</v>
      </c>
    </row>
    <row r="738" spans="1:11" x14ac:dyDescent="0.25">
      <c r="A738">
        <v>2538</v>
      </c>
      <c r="B738">
        <v>44</v>
      </c>
      <c r="C738" t="s">
        <v>18</v>
      </c>
      <c r="D738" t="s">
        <v>64</v>
      </c>
      <c r="E738" t="s">
        <v>63</v>
      </c>
      <c r="F738">
        <v>49</v>
      </c>
      <c r="G738" t="s">
        <v>21</v>
      </c>
      <c r="H738" t="s">
        <v>38</v>
      </c>
      <c r="I738" t="s">
        <v>45</v>
      </c>
      <c r="J738" t="s">
        <v>33</v>
      </c>
      <c r="K738">
        <f t="shared" ca="1" si="12"/>
        <v>0.81185067156987423</v>
      </c>
    </row>
    <row r="739" spans="1:11" x14ac:dyDescent="0.25">
      <c r="A739">
        <v>2408</v>
      </c>
      <c r="B739">
        <v>52</v>
      </c>
      <c r="C739" t="s">
        <v>18</v>
      </c>
      <c r="D739" t="s">
        <v>60</v>
      </c>
      <c r="E739" t="s">
        <v>25</v>
      </c>
      <c r="F739">
        <v>38</v>
      </c>
      <c r="G739" t="s">
        <v>21</v>
      </c>
      <c r="H739" t="s">
        <v>22</v>
      </c>
      <c r="I739" t="s">
        <v>27</v>
      </c>
      <c r="J739" t="s">
        <v>23</v>
      </c>
      <c r="K739">
        <f t="shared" ca="1" si="12"/>
        <v>0.97483179697402067</v>
      </c>
    </row>
    <row r="740" spans="1:11" x14ac:dyDescent="0.25">
      <c r="A740">
        <v>2619</v>
      </c>
      <c r="B740">
        <v>70</v>
      </c>
      <c r="C740" t="s">
        <v>18</v>
      </c>
      <c r="D740" t="s">
        <v>57</v>
      </c>
      <c r="E740" t="s">
        <v>20</v>
      </c>
      <c r="F740">
        <v>77</v>
      </c>
      <c r="G740" t="s">
        <v>44</v>
      </c>
      <c r="H740" t="s">
        <v>22</v>
      </c>
      <c r="I740" t="s">
        <v>56</v>
      </c>
      <c r="J740" t="s">
        <v>30</v>
      </c>
      <c r="K740">
        <f t="shared" ca="1" si="12"/>
        <v>0.74772603131199256</v>
      </c>
    </row>
    <row r="741" spans="1:11" x14ac:dyDescent="0.25">
      <c r="A741">
        <v>2204</v>
      </c>
      <c r="B741">
        <v>53</v>
      </c>
      <c r="C741" t="s">
        <v>18</v>
      </c>
      <c r="D741" t="s">
        <v>50</v>
      </c>
      <c r="E741" t="s">
        <v>25</v>
      </c>
      <c r="F741">
        <v>79</v>
      </c>
      <c r="G741" t="s">
        <v>14</v>
      </c>
      <c r="H741" t="s">
        <v>15</v>
      </c>
      <c r="I741" t="s">
        <v>32</v>
      </c>
      <c r="J741" t="s">
        <v>36</v>
      </c>
      <c r="K741">
        <f t="shared" ca="1" si="12"/>
        <v>0.22878029573863645</v>
      </c>
    </row>
    <row r="742" spans="1:11" x14ac:dyDescent="0.25">
      <c r="A742">
        <v>619</v>
      </c>
      <c r="B742">
        <v>61</v>
      </c>
      <c r="C742" t="s">
        <v>18</v>
      </c>
      <c r="D742" t="s">
        <v>62</v>
      </c>
      <c r="E742" t="s">
        <v>63</v>
      </c>
      <c r="F742">
        <v>94</v>
      </c>
      <c r="G742" t="s">
        <v>31</v>
      </c>
      <c r="H742" t="s">
        <v>22</v>
      </c>
      <c r="I742" t="s">
        <v>35</v>
      </c>
      <c r="J742" t="s">
        <v>23</v>
      </c>
      <c r="K742">
        <f t="shared" ca="1" si="12"/>
        <v>0.85220965287475137</v>
      </c>
    </row>
    <row r="743" spans="1:11" x14ac:dyDescent="0.25">
      <c r="A743">
        <v>1837</v>
      </c>
      <c r="B743">
        <v>66</v>
      </c>
      <c r="C743" t="s">
        <v>18</v>
      </c>
      <c r="D743" t="s">
        <v>48</v>
      </c>
      <c r="E743" t="s">
        <v>25</v>
      </c>
      <c r="F743">
        <v>52</v>
      </c>
      <c r="G743" t="s">
        <v>44</v>
      </c>
      <c r="H743" t="s">
        <v>38</v>
      </c>
      <c r="I743" t="s">
        <v>27</v>
      </c>
      <c r="J743" t="s">
        <v>30</v>
      </c>
      <c r="K743">
        <f t="shared" ca="1" si="12"/>
        <v>0.10251039018952923</v>
      </c>
    </row>
    <row r="744" spans="1:11" x14ac:dyDescent="0.25">
      <c r="A744">
        <v>3512</v>
      </c>
      <c r="B744">
        <v>69</v>
      </c>
      <c r="C744" t="s">
        <v>11</v>
      </c>
      <c r="D744" t="s">
        <v>52</v>
      </c>
      <c r="E744" t="s">
        <v>20</v>
      </c>
      <c r="F744">
        <v>81</v>
      </c>
      <c r="G744" t="s">
        <v>21</v>
      </c>
      <c r="H744" t="s">
        <v>38</v>
      </c>
      <c r="I744" t="s">
        <v>27</v>
      </c>
      <c r="J744" t="s">
        <v>39</v>
      </c>
      <c r="K744">
        <f t="shared" ca="1" si="12"/>
        <v>5.6537750082850891E-2</v>
      </c>
    </row>
    <row r="745" spans="1:11" x14ac:dyDescent="0.25">
      <c r="A745">
        <v>1955</v>
      </c>
      <c r="B745">
        <v>26</v>
      </c>
      <c r="C745" t="s">
        <v>18</v>
      </c>
      <c r="D745" t="s">
        <v>19</v>
      </c>
      <c r="E745" t="s">
        <v>20</v>
      </c>
      <c r="F745">
        <v>77</v>
      </c>
      <c r="G745" t="s">
        <v>14</v>
      </c>
      <c r="H745" t="s">
        <v>15</v>
      </c>
      <c r="I745" t="s">
        <v>56</v>
      </c>
      <c r="J745" t="s">
        <v>36</v>
      </c>
      <c r="K745">
        <f t="shared" ca="1" si="12"/>
        <v>0.96121482811860715</v>
      </c>
    </row>
    <row r="746" spans="1:11" x14ac:dyDescent="0.25">
      <c r="A746">
        <v>637</v>
      </c>
      <c r="B746">
        <v>41</v>
      </c>
      <c r="C746" t="s">
        <v>18</v>
      </c>
      <c r="D746" t="s">
        <v>57</v>
      </c>
      <c r="E746" t="s">
        <v>20</v>
      </c>
      <c r="F746">
        <v>30</v>
      </c>
      <c r="G746" t="s">
        <v>21</v>
      </c>
      <c r="H746" t="s">
        <v>29</v>
      </c>
      <c r="I746" t="s">
        <v>16</v>
      </c>
      <c r="J746" t="s">
        <v>39</v>
      </c>
      <c r="K746">
        <f t="shared" ca="1" si="12"/>
        <v>0.29089528701106981</v>
      </c>
    </row>
    <row r="747" spans="1:11" x14ac:dyDescent="0.25">
      <c r="A747">
        <v>1027</v>
      </c>
      <c r="B747">
        <v>49</v>
      </c>
      <c r="C747" t="s">
        <v>18</v>
      </c>
      <c r="D747" t="s">
        <v>57</v>
      </c>
      <c r="E747" t="s">
        <v>20</v>
      </c>
      <c r="F747">
        <v>95</v>
      </c>
      <c r="G747" t="s">
        <v>14</v>
      </c>
      <c r="H747" t="s">
        <v>22</v>
      </c>
      <c r="I747" t="s">
        <v>45</v>
      </c>
      <c r="J747" t="s">
        <v>23</v>
      </c>
      <c r="K747">
        <f t="shared" ca="1" si="12"/>
        <v>0.20618993740230362</v>
      </c>
    </row>
    <row r="748" spans="1:11" x14ac:dyDescent="0.25">
      <c r="A748">
        <v>2392</v>
      </c>
      <c r="B748">
        <v>42</v>
      </c>
      <c r="C748" t="s">
        <v>18</v>
      </c>
      <c r="D748" t="s">
        <v>28</v>
      </c>
      <c r="E748" t="s">
        <v>25</v>
      </c>
      <c r="F748">
        <v>74</v>
      </c>
      <c r="G748" t="s">
        <v>14</v>
      </c>
      <c r="H748" t="s">
        <v>26</v>
      </c>
      <c r="I748" t="s">
        <v>16</v>
      </c>
      <c r="J748" t="s">
        <v>36</v>
      </c>
      <c r="K748">
        <f t="shared" ca="1" si="12"/>
        <v>0.12028816577776957</v>
      </c>
    </row>
    <row r="749" spans="1:11" x14ac:dyDescent="0.25">
      <c r="A749">
        <v>3846</v>
      </c>
      <c r="B749">
        <v>58</v>
      </c>
      <c r="C749" t="s">
        <v>11</v>
      </c>
      <c r="D749" t="s">
        <v>24</v>
      </c>
      <c r="E749" t="s">
        <v>25</v>
      </c>
      <c r="F749">
        <v>52</v>
      </c>
      <c r="G749" t="s">
        <v>14</v>
      </c>
      <c r="H749" t="s">
        <v>41</v>
      </c>
      <c r="I749" t="s">
        <v>56</v>
      </c>
      <c r="J749" t="s">
        <v>42</v>
      </c>
      <c r="K749">
        <f t="shared" ca="1" si="12"/>
        <v>0.91975702717777252</v>
      </c>
    </row>
    <row r="750" spans="1:11" x14ac:dyDescent="0.25">
      <c r="A750">
        <v>3898</v>
      </c>
      <c r="B750">
        <v>46</v>
      </c>
      <c r="C750" t="s">
        <v>11</v>
      </c>
      <c r="D750" t="s">
        <v>58</v>
      </c>
      <c r="E750" t="s">
        <v>20</v>
      </c>
      <c r="F750">
        <v>33</v>
      </c>
      <c r="G750" t="s">
        <v>31</v>
      </c>
      <c r="H750" t="s">
        <v>41</v>
      </c>
      <c r="I750" t="s">
        <v>56</v>
      </c>
      <c r="J750" t="s">
        <v>36</v>
      </c>
      <c r="K750">
        <f t="shared" ca="1" si="12"/>
        <v>0.43812926200509295</v>
      </c>
    </row>
    <row r="751" spans="1:11" x14ac:dyDescent="0.25">
      <c r="A751">
        <v>197</v>
      </c>
      <c r="B751">
        <v>38</v>
      </c>
      <c r="C751" t="s">
        <v>18</v>
      </c>
      <c r="D751" t="s">
        <v>37</v>
      </c>
      <c r="E751" t="s">
        <v>13</v>
      </c>
      <c r="F751">
        <v>88</v>
      </c>
      <c r="G751" t="s">
        <v>21</v>
      </c>
      <c r="H751" t="s">
        <v>26</v>
      </c>
      <c r="I751" t="s">
        <v>27</v>
      </c>
      <c r="J751" t="s">
        <v>33</v>
      </c>
      <c r="K751">
        <f t="shared" ca="1" si="12"/>
        <v>0.96999289589114313</v>
      </c>
    </row>
    <row r="752" spans="1:11" x14ac:dyDescent="0.25">
      <c r="A752">
        <v>704</v>
      </c>
      <c r="B752">
        <v>63</v>
      </c>
      <c r="C752" t="s">
        <v>18</v>
      </c>
      <c r="D752" t="s">
        <v>50</v>
      </c>
      <c r="E752" t="s">
        <v>25</v>
      </c>
      <c r="F752">
        <v>87</v>
      </c>
      <c r="G752" t="s">
        <v>21</v>
      </c>
      <c r="H752" t="s">
        <v>41</v>
      </c>
      <c r="I752" t="s">
        <v>56</v>
      </c>
      <c r="J752" t="s">
        <v>17</v>
      </c>
      <c r="K752">
        <f t="shared" ca="1" si="12"/>
        <v>0.72880482139833902</v>
      </c>
    </row>
    <row r="753" spans="1:11" x14ac:dyDescent="0.25">
      <c r="A753">
        <v>1163</v>
      </c>
      <c r="B753">
        <v>47</v>
      </c>
      <c r="C753" t="s">
        <v>18</v>
      </c>
      <c r="D753" t="s">
        <v>55</v>
      </c>
      <c r="E753" t="s">
        <v>13</v>
      </c>
      <c r="F753">
        <v>92</v>
      </c>
      <c r="G753" t="s">
        <v>14</v>
      </c>
      <c r="H753" t="s">
        <v>22</v>
      </c>
      <c r="I753" t="s">
        <v>45</v>
      </c>
      <c r="J753" t="s">
        <v>17</v>
      </c>
      <c r="K753">
        <f t="shared" ca="1" si="12"/>
        <v>0.2531832001165073</v>
      </c>
    </row>
    <row r="754" spans="1:11" x14ac:dyDescent="0.25">
      <c r="A754">
        <v>2811</v>
      </c>
      <c r="B754">
        <v>27</v>
      </c>
      <c r="C754" t="s">
        <v>11</v>
      </c>
      <c r="D754" t="s">
        <v>51</v>
      </c>
      <c r="E754" t="s">
        <v>25</v>
      </c>
      <c r="F754">
        <v>31</v>
      </c>
      <c r="G754" t="s">
        <v>21</v>
      </c>
      <c r="H754" t="s">
        <v>41</v>
      </c>
      <c r="I754" t="s">
        <v>35</v>
      </c>
      <c r="J754" t="s">
        <v>33</v>
      </c>
      <c r="K754">
        <f t="shared" ca="1" si="12"/>
        <v>0.53883685184892005</v>
      </c>
    </row>
    <row r="755" spans="1:11" x14ac:dyDescent="0.25">
      <c r="A755">
        <v>3250</v>
      </c>
      <c r="B755">
        <v>26</v>
      </c>
      <c r="C755" t="s">
        <v>11</v>
      </c>
      <c r="D755" t="s">
        <v>47</v>
      </c>
      <c r="E755" t="s">
        <v>20</v>
      </c>
      <c r="F755">
        <v>83</v>
      </c>
      <c r="G755" t="s">
        <v>21</v>
      </c>
      <c r="H755" t="s">
        <v>22</v>
      </c>
      <c r="I755" t="s">
        <v>27</v>
      </c>
      <c r="J755" t="s">
        <v>36</v>
      </c>
      <c r="K755">
        <f t="shared" ca="1" si="12"/>
        <v>0.87377945968358683</v>
      </c>
    </row>
    <row r="756" spans="1:11" x14ac:dyDescent="0.25">
      <c r="A756">
        <v>3355</v>
      </c>
      <c r="B756">
        <v>42</v>
      </c>
      <c r="C756" t="s">
        <v>11</v>
      </c>
      <c r="D756" t="s">
        <v>59</v>
      </c>
      <c r="E756" t="s">
        <v>25</v>
      </c>
      <c r="F756">
        <v>45</v>
      </c>
      <c r="G756" t="s">
        <v>44</v>
      </c>
      <c r="H756" t="s">
        <v>26</v>
      </c>
      <c r="I756" t="s">
        <v>45</v>
      </c>
      <c r="J756" t="s">
        <v>17</v>
      </c>
      <c r="K756">
        <f t="shared" ca="1" si="12"/>
        <v>0.72577268864520394</v>
      </c>
    </row>
    <row r="757" spans="1:11" x14ac:dyDescent="0.25">
      <c r="A757">
        <v>101</v>
      </c>
      <c r="B757">
        <v>62</v>
      </c>
      <c r="C757" t="s">
        <v>18</v>
      </c>
      <c r="D757" t="s">
        <v>40</v>
      </c>
      <c r="E757" t="s">
        <v>20</v>
      </c>
      <c r="F757">
        <v>98</v>
      </c>
      <c r="G757" t="s">
        <v>44</v>
      </c>
      <c r="H757" t="s">
        <v>22</v>
      </c>
      <c r="I757" t="s">
        <v>32</v>
      </c>
      <c r="J757" t="s">
        <v>33</v>
      </c>
      <c r="K757">
        <f t="shared" ca="1" si="12"/>
        <v>0.68328969440071641</v>
      </c>
    </row>
    <row r="758" spans="1:11" x14ac:dyDescent="0.25">
      <c r="A758">
        <v>3587</v>
      </c>
      <c r="B758">
        <v>33</v>
      </c>
      <c r="C758" t="s">
        <v>11</v>
      </c>
      <c r="D758" t="s">
        <v>34</v>
      </c>
      <c r="E758" t="s">
        <v>25</v>
      </c>
      <c r="F758">
        <v>28</v>
      </c>
      <c r="G758" t="s">
        <v>14</v>
      </c>
      <c r="H758" t="s">
        <v>29</v>
      </c>
      <c r="I758" t="s">
        <v>45</v>
      </c>
      <c r="J758" t="s">
        <v>23</v>
      </c>
      <c r="K758">
        <f t="shared" ca="1" si="12"/>
        <v>0.13435757039409257</v>
      </c>
    </row>
    <row r="759" spans="1:11" x14ac:dyDescent="0.25">
      <c r="A759">
        <v>2990</v>
      </c>
      <c r="B759">
        <v>46</v>
      </c>
      <c r="C759" t="s">
        <v>11</v>
      </c>
      <c r="D759" t="s">
        <v>58</v>
      </c>
      <c r="E759" t="s">
        <v>20</v>
      </c>
      <c r="F759">
        <v>20</v>
      </c>
      <c r="G759" t="s">
        <v>21</v>
      </c>
      <c r="H759" t="s">
        <v>38</v>
      </c>
      <c r="I759" t="s">
        <v>27</v>
      </c>
      <c r="J759" t="s">
        <v>17</v>
      </c>
      <c r="K759">
        <f t="shared" ca="1" si="12"/>
        <v>0.12620190649687357</v>
      </c>
    </row>
    <row r="760" spans="1:11" x14ac:dyDescent="0.25">
      <c r="A760">
        <v>2801</v>
      </c>
      <c r="B760">
        <v>70</v>
      </c>
      <c r="C760" t="s">
        <v>11</v>
      </c>
      <c r="D760" t="s">
        <v>28</v>
      </c>
      <c r="E760" t="s">
        <v>25</v>
      </c>
      <c r="F760">
        <v>76</v>
      </c>
      <c r="G760" t="s">
        <v>44</v>
      </c>
      <c r="H760" t="s">
        <v>15</v>
      </c>
      <c r="I760" t="s">
        <v>32</v>
      </c>
      <c r="J760" t="s">
        <v>23</v>
      </c>
      <c r="K760">
        <f t="shared" ca="1" si="12"/>
        <v>0.23562772185144021</v>
      </c>
    </row>
    <row r="761" spans="1:11" x14ac:dyDescent="0.25">
      <c r="A761">
        <v>200</v>
      </c>
      <c r="B761">
        <v>54</v>
      </c>
      <c r="C761" t="s">
        <v>18</v>
      </c>
      <c r="D761" t="s">
        <v>43</v>
      </c>
      <c r="E761" t="s">
        <v>20</v>
      </c>
      <c r="F761">
        <v>73</v>
      </c>
      <c r="G761" t="s">
        <v>21</v>
      </c>
      <c r="H761" t="s">
        <v>22</v>
      </c>
      <c r="I761" t="s">
        <v>32</v>
      </c>
      <c r="J761" t="s">
        <v>17</v>
      </c>
      <c r="K761">
        <f t="shared" ca="1" si="12"/>
        <v>0.30257669140475973</v>
      </c>
    </row>
    <row r="762" spans="1:11" x14ac:dyDescent="0.25">
      <c r="A762">
        <v>2191</v>
      </c>
      <c r="B762">
        <v>42</v>
      </c>
      <c r="C762" t="s">
        <v>18</v>
      </c>
      <c r="D762" t="s">
        <v>58</v>
      </c>
      <c r="E762" t="s">
        <v>20</v>
      </c>
      <c r="F762">
        <v>75</v>
      </c>
      <c r="G762" t="s">
        <v>31</v>
      </c>
      <c r="H762" t="s">
        <v>22</v>
      </c>
      <c r="I762" t="s">
        <v>27</v>
      </c>
      <c r="J762" t="s">
        <v>42</v>
      </c>
      <c r="K762">
        <f t="shared" ca="1" si="12"/>
        <v>0.91321200420822102</v>
      </c>
    </row>
    <row r="763" spans="1:11" x14ac:dyDescent="0.25">
      <c r="A763">
        <v>97</v>
      </c>
      <c r="B763">
        <v>32</v>
      </c>
      <c r="C763" t="s">
        <v>18</v>
      </c>
      <c r="D763" t="s">
        <v>19</v>
      </c>
      <c r="E763" t="s">
        <v>20</v>
      </c>
      <c r="F763">
        <v>73</v>
      </c>
      <c r="G763" t="s">
        <v>31</v>
      </c>
      <c r="H763" t="s">
        <v>22</v>
      </c>
      <c r="I763" t="s">
        <v>56</v>
      </c>
      <c r="J763" t="s">
        <v>39</v>
      </c>
      <c r="K763">
        <f t="shared" ca="1" si="12"/>
        <v>9.9335395487591405E-2</v>
      </c>
    </row>
    <row r="764" spans="1:11" x14ac:dyDescent="0.25">
      <c r="A764">
        <v>1361</v>
      </c>
      <c r="B764">
        <v>56</v>
      </c>
      <c r="C764" t="s">
        <v>18</v>
      </c>
      <c r="D764" t="s">
        <v>59</v>
      </c>
      <c r="E764" t="s">
        <v>25</v>
      </c>
      <c r="F764">
        <v>43</v>
      </c>
      <c r="G764" t="s">
        <v>44</v>
      </c>
      <c r="H764" t="s">
        <v>22</v>
      </c>
      <c r="I764" t="s">
        <v>16</v>
      </c>
      <c r="J764" t="s">
        <v>42</v>
      </c>
      <c r="K764">
        <f t="shared" ca="1" si="12"/>
        <v>0.99853662144736277</v>
      </c>
    </row>
    <row r="765" spans="1:11" x14ac:dyDescent="0.25">
      <c r="A765">
        <v>2490</v>
      </c>
      <c r="B765">
        <v>66</v>
      </c>
      <c r="C765" t="s">
        <v>18</v>
      </c>
      <c r="D765" t="s">
        <v>64</v>
      </c>
      <c r="E765" t="s">
        <v>63</v>
      </c>
      <c r="F765">
        <v>34</v>
      </c>
      <c r="G765" t="s">
        <v>14</v>
      </c>
      <c r="H765" t="s">
        <v>22</v>
      </c>
      <c r="I765" t="s">
        <v>56</v>
      </c>
      <c r="J765" t="s">
        <v>36</v>
      </c>
      <c r="K765">
        <f t="shared" ca="1" si="12"/>
        <v>0.92760050074644451</v>
      </c>
    </row>
    <row r="766" spans="1:11" x14ac:dyDescent="0.25">
      <c r="A766">
        <v>2150</v>
      </c>
      <c r="B766">
        <v>38</v>
      </c>
      <c r="C766" t="s">
        <v>18</v>
      </c>
      <c r="D766" t="s">
        <v>55</v>
      </c>
      <c r="E766" t="s">
        <v>13</v>
      </c>
      <c r="F766">
        <v>21</v>
      </c>
      <c r="G766" t="s">
        <v>14</v>
      </c>
      <c r="H766" t="s">
        <v>41</v>
      </c>
      <c r="I766" t="s">
        <v>16</v>
      </c>
      <c r="J766" t="s">
        <v>17</v>
      </c>
      <c r="K766">
        <f t="shared" ca="1" si="12"/>
        <v>3.7810602056424614E-2</v>
      </c>
    </row>
    <row r="767" spans="1:11" x14ac:dyDescent="0.25">
      <c r="A767">
        <v>1540</v>
      </c>
      <c r="B767">
        <v>32</v>
      </c>
      <c r="C767" t="s">
        <v>18</v>
      </c>
      <c r="D767" t="s">
        <v>58</v>
      </c>
      <c r="E767" t="s">
        <v>20</v>
      </c>
      <c r="F767">
        <v>55</v>
      </c>
      <c r="G767" t="s">
        <v>31</v>
      </c>
      <c r="H767" t="s">
        <v>38</v>
      </c>
      <c r="I767" t="s">
        <v>32</v>
      </c>
      <c r="J767" t="s">
        <v>39</v>
      </c>
      <c r="K767">
        <f t="shared" ca="1" si="12"/>
        <v>0.7435426072049437</v>
      </c>
    </row>
    <row r="768" spans="1:11" x14ac:dyDescent="0.25">
      <c r="A768">
        <v>1141</v>
      </c>
      <c r="B768">
        <v>31</v>
      </c>
      <c r="C768" t="s">
        <v>18</v>
      </c>
      <c r="D768" t="s">
        <v>51</v>
      </c>
      <c r="E768" t="s">
        <v>25</v>
      </c>
      <c r="F768">
        <v>39</v>
      </c>
      <c r="G768" t="s">
        <v>14</v>
      </c>
      <c r="H768" t="s">
        <v>29</v>
      </c>
      <c r="I768" t="s">
        <v>27</v>
      </c>
      <c r="J768" t="s">
        <v>39</v>
      </c>
      <c r="K768">
        <f t="shared" ca="1" si="12"/>
        <v>0.99223869786655117</v>
      </c>
    </row>
    <row r="769" spans="1:11" x14ac:dyDescent="0.25">
      <c r="A769">
        <v>3311</v>
      </c>
      <c r="B769">
        <v>45</v>
      </c>
      <c r="C769" t="s">
        <v>11</v>
      </c>
      <c r="D769" t="s">
        <v>62</v>
      </c>
      <c r="E769" t="s">
        <v>63</v>
      </c>
      <c r="F769">
        <v>27</v>
      </c>
      <c r="G769" t="s">
        <v>14</v>
      </c>
      <c r="H769" t="s">
        <v>15</v>
      </c>
      <c r="I769" t="s">
        <v>45</v>
      </c>
      <c r="J769" t="s">
        <v>33</v>
      </c>
      <c r="K769">
        <f t="shared" ca="1" si="12"/>
        <v>0.25717810193101531</v>
      </c>
    </row>
    <row r="770" spans="1:11" x14ac:dyDescent="0.25">
      <c r="A770">
        <v>481</v>
      </c>
      <c r="B770">
        <v>68</v>
      </c>
      <c r="C770" t="s">
        <v>18</v>
      </c>
      <c r="D770" t="s">
        <v>34</v>
      </c>
      <c r="E770" t="s">
        <v>25</v>
      </c>
      <c r="F770">
        <v>88</v>
      </c>
      <c r="G770" t="s">
        <v>21</v>
      </c>
      <c r="H770" t="s">
        <v>41</v>
      </c>
      <c r="I770" t="s">
        <v>35</v>
      </c>
      <c r="J770" t="s">
        <v>23</v>
      </c>
      <c r="K770">
        <f t="shared" ca="1" si="12"/>
        <v>0.28098587893923443</v>
      </c>
    </row>
    <row r="771" spans="1:11" x14ac:dyDescent="0.25">
      <c r="A771">
        <v>1197</v>
      </c>
      <c r="B771">
        <v>30</v>
      </c>
      <c r="C771" t="s">
        <v>18</v>
      </c>
      <c r="D771" t="s">
        <v>58</v>
      </c>
      <c r="E771" t="s">
        <v>20</v>
      </c>
      <c r="F771">
        <v>88</v>
      </c>
      <c r="G771" t="s">
        <v>14</v>
      </c>
      <c r="H771" t="s">
        <v>38</v>
      </c>
      <c r="I771" t="s">
        <v>16</v>
      </c>
      <c r="J771" t="s">
        <v>23</v>
      </c>
      <c r="K771">
        <f t="shared" ca="1" si="12"/>
        <v>0.92739857558800265</v>
      </c>
    </row>
    <row r="772" spans="1:11" x14ac:dyDescent="0.25">
      <c r="A772">
        <v>3169</v>
      </c>
      <c r="B772">
        <v>31</v>
      </c>
      <c r="C772" t="s">
        <v>11</v>
      </c>
      <c r="D772" t="s">
        <v>51</v>
      </c>
      <c r="E772" t="s">
        <v>25</v>
      </c>
      <c r="F772">
        <v>24</v>
      </c>
      <c r="G772" t="s">
        <v>31</v>
      </c>
      <c r="H772" t="s">
        <v>38</v>
      </c>
      <c r="I772" t="s">
        <v>45</v>
      </c>
      <c r="J772" t="s">
        <v>33</v>
      </c>
      <c r="K772">
        <f t="shared" ca="1" si="12"/>
        <v>0.65231143994413465</v>
      </c>
    </row>
    <row r="773" spans="1:11" x14ac:dyDescent="0.25">
      <c r="A773">
        <v>2994</v>
      </c>
      <c r="B773">
        <v>32</v>
      </c>
      <c r="C773" t="s">
        <v>11</v>
      </c>
      <c r="D773" t="s">
        <v>62</v>
      </c>
      <c r="E773" t="s">
        <v>63</v>
      </c>
      <c r="F773">
        <v>21</v>
      </c>
      <c r="G773" t="s">
        <v>31</v>
      </c>
      <c r="H773" t="s">
        <v>15</v>
      </c>
      <c r="I773" t="s">
        <v>32</v>
      </c>
      <c r="J773" t="s">
        <v>23</v>
      </c>
      <c r="K773">
        <f t="shared" ca="1" si="12"/>
        <v>0.10107402043262992</v>
      </c>
    </row>
    <row r="774" spans="1:11" x14ac:dyDescent="0.25">
      <c r="A774">
        <v>2404</v>
      </c>
      <c r="B774">
        <v>64</v>
      </c>
      <c r="C774" t="s">
        <v>18</v>
      </c>
      <c r="D774" t="s">
        <v>60</v>
      </c>
      <c r="E774" t="s">
        <v>25</v>
      </c>
      <c r="F774">
        <v>22</v>
      </c>
      <c r="G774" t="s">
        <v>44</v>
      </c>
      <c r="H774" t="s">
        <v>41</v>
      </c>
      <c r="I774" t="s">
        <v>35</v>
      </c>
      <c r="J774" t="s">
        <v>17</v>
      </c>
      <c r="K774">
        <f t="shared" ca="1" si="12"/>
        <v>4.9909754891406255E-2</v>
      </c>
    </row>
    <row r="775" spans="1:11" x14ac:dyDescent="0.25">
      <c r="A775">
        <v>1908</v>
      </c>
      <c r="B775">
        <v>69</v>
      </c>
      <c r="C775" t="s">
        <v>18</v>
      </c>
      <c r="D775" t="s">
        <v>59</v>
      </c>
      <c r="E775" t="s">
        <v>25</v>
      </c>
      <c r="F775">
        <v>74</v>
      </c>
      <c r="G775" t="s">
        <v>44</v>
      </c>
      <c r="H775" t="s">
        <v>29</v>
      </c>
      <c r="I775" t="s">
        <v>27</v>
      </c>
      <c r="J775" t="s">
        <v>39</v>
      </c>
      <c r="K775">
        <f t="shared" ca="1" si="12"/>
        <v>5.2658956656763123E-2</v>
      </c>
    </row>
    <row r="776" spans="1:11" x14ac:dyDescent="0.25">
      <c r="A776">
        <v>615</v>
      </c>
      <c r="B776">
        <v>68</v>
      </c>
      <c r="C776" t="s">
        <v>18</v>
      </c>
      <c r="D776" t="s">
        <v>52</v>
      </c>
      <c r="E776" t="s">
        <v>20</v>
      </c>
      <c r="F776">
        <v>85</v>
      </c>
      <c r="G776" t="s">
        <v>14</v>
      </c>
      <c r="H776" t="s">
        <v>41</v>
      </c>
      <c r="I776" t="s">
        <v>27</v>
      </c>
      <c r="J776" t="s">
        <v>23</v>
      </c>
      <c r="K776">
        <f t="shared" ca="1" si="12"/>
        <v>0.61349016828526703</v>
      </c>
    </row>
    <row r="777" spans="1:11" x14ac:dyDescent="0.25">
      <c r="A777">
        <v>2830</v>
      </c>
      <c r="B777">
        <v>56</v>
      </c>
      <c r="C777" t="s">
        <v>11</v>
      </c>
      <c r="D777" t="s">
        <v>52</v>
      </c>
      <c r="E777" t="s">
        <v>20</v>
      </c>
      <c r="F777">
        <v>67</v>
      </c>
      <c r="G777" t="s">
        <v>44</v>
      </c>
      <c r="H777" t="s">
        <v>26</v>
      </c>
      <c r="I777" t="s">
        <v>32</v>
      </c>
      <c r="J777" t="s">
        <v>17</v>
      </c>
      <c r="K777">
        <f t="shared" ca="1" si="12"/>
        <v>0.58380840484230601</v>
      </c>
    </row>
    <row r="778" spans="1:11" x14ac:dyDescent="0.25">
      <c r="A778">
        <v>128</v>
      </c>
      <c r="B778">
        <v>24</v>
      </c>
      <c r="C778" t="s">
        <v>18</v>
      </c>
      <c r="D778" t="s">
        <v>24</v>
      </c>
      <c r="E778" t="s">
        <v>25</v>
      </c>
      <c r="F778">
        <v>89</v>
      </c>
      <c r="G778" t="s">
        <v>14</v>
      </c>
      <c r="H778" t="s">
        <v>26</v>
      </c>
      <c r="I778" t="s">
        <v>27</v>
      </c>
      <c r="J778" t="s">
        <v>17</v>
      </c>
      <c r="K778">
        <f t="shared" ca="1" si="12"/>
        <v>0.16368970567204466</v>
      </c>
    </row>
    <row r="779" spans="1:11" x14ac:dyDescent="0.25">
      <c r="A779">
        <v>695</v>
      </c>
      <c r="B779">
        <v>41</v>
      </c>
      <c r="C779" t="s">
        <v>18</v>
      </c>
      <c r="D779" t="s">
        <v>50</v>
      </c>
      <c r="E779" t="s">
        <v>25</v>
      </c>
      <c r="F779">
        <v>21</v>
      </c>
      <c r="G779" t="s">
        <v>44</v>
      </c>
      <c r="H779" t="s">
        <v>38</v>
      </c>
      <c r="I779" t="s">
        <v>56</v>
      </c>
      <c r="J779" t="s">
        <v>39</v>
      </c>
      <c r="K779">
        <f t="shared" ca="1" si="12"/>
        <v>0.84021205292725065</v>
      </c>
    </row>
    <row r="780" spans="1:11" x14ac:dyDescent="0.25">
      <c r="A780">
        <v>577</v>
      </c>
      <c r="B780">
        <v>48</v>
      </c>
      <c r="C780" t="s">
        <v>18</v>
      </c>
      <c r="D780" t="s">
        <v>43</v>
      </c>
      <c r="E780" t="s">
        <v>20</v>
      </c>
      <c r="F780">
        <v>68</v>
      </c>
      <c r="G780" t="s">
        <v>14</v>
      </c>
      <c r="H780" t="s">
        <v>38</v>
      </c>
      <c r="I780" t="s">
        <v>27</v>
      </c>
      <c r="J780" t="s">
        <v>39</v>
      </c>
      <c r="K780">
        <f t="shared" ref="K780:K843" ca="1" si="13">RAND()</f>
        <v>9.1902614391308091E-2</v>
      </c>
    </row>
    <row r="781" spans="1:11" x14ac:dyDescent="0.25">
      <c r="A781">
        <v>1196</v>
      </c>
      <c r="B781">
        <v>25</v>
      </c>
      <c r="C781" t="s">
        <v>18</v>
      </c>
      <c r="D781" t="s">
        <v>53</v>
      </c>
      <c r="E781" t="s">
        <v>20</v>
      </c>
      <c r="F781">
        <v>95</v>
      </c>
      <c r="G781" t="s">
        <v>14</v>
      </c>
      <c r="H781" t="s">
        <v>38</v>
      </c>
      <c r="I781" t="s">
        <v>56</v>
      </c>
      <c r="J781" t="s">
        <v>30</v>
      </c>
      <c r="K781">
        <f t="shared" ca="1" si="13"/>
        <v>0.73612122110079081</v>
      </c>
    </row>
    <row r="782" spans="1:11" x14ac:dyDescent="0.25">
      <c r="A782">
        <v>2287</v>
      </c>
      <c r="B782">
        <v>67</v>
      </c>
      <c r="C782" t="s">
        <v>18</v>
      </c>
      <c r="D782" t="s">
        <v>54</v>
      </c>
      <c r="E782" t="s">
        <v>25</v>
      </c>
      <c r="F782">
        <v>38</v>
      </c>
      <c r="G782" t="s">
        <v>31</v>
      </c>
      <c r="H782" t="s">
        <v>29</v>
      </c>
      <c r="I782" t="s">
        <v>56</v>
      </c>
      <c r="J782" t="s">
        <v>36</v>
      </c>
      <c r="K782">
        <f t="shared" ca="1" si="13"/>
        <v>0.91179036593623586</v>
      </c>
    </row>
    <row r="783" spans="1:11" x14ac:dyDescent="0.25">
      <c r="A783">
        <v>1705</v>
      </c>
      <c r="B783">
        <v>56</v>
      </c>
      <c r="C783" t="s">
        <v>18</v>
      </c>
      <c r="D783" t="s">
        <v>12</v>
      </c>
      <c r="E783" t="s">
        <v>13</v>
      </c>
      <c r="F783">
        <v>20</v>
      </c>
      <c r="G783" t="s">
        <v>21</v>
      </c>
      <c r="H783" t="s">
        <v>29</v>
      </c>
      <c r="I783" t="s">
        <v>32</v>
      </c>
      <c r="J783" t="s">
        <v>39</v>
      </c>
      <c r="K783">
        <f t="shared" ca="1" si="13"/>
        <v>0.40860664515878875</v>
      </c>
    </row>
    <row r="784" spans="1:11" x14ac:dyDescent="0.25">
      <c r="A784">
        <v>735</v>
      </c>
      <c r="B784">
        <v>65</v>
      </c>
      <c r="C784" t="s">
        <v>18</v>
      </c>
      <c r="D784" t="s">
        <v>28</v>
      </c>
      <c r="E784" t="s">
        <v>25</v>
      </c>
      <c r="F784">
        <v>69</v>
      </c>
      <c r="G784" t="s">
        <v>14</v>
      </c>
      <c r="H784" t="s">
        <v>22</v>
      </c>
      <c r="I784" t="s">
        <v>16</v>
      </c>
      <c r="J784" t="s">
        <v>39</v>
      </c>
      <c r="K784">
        <f t="shared" ca="1" si="13"/>
        <v>0.83427101104361334</v>
      </c>
    </row>
    <row r="785" spans="1:11" x14ac:dyDescent="0.25">
      <c r="A785">
        <v>1524</v>
      </c>
      <c r="B785">
        <v>54</v>
      </c>
      <c r="C785" t="s">
        <v>18</v>
      </c>
      <c r="D785" t="s">
        <v>54</v>
      </c>
      <c r="E785" t="s">
        <v>25</v>
      </c>
      <c r="F785">
        <v>88</v>
      </c>
      <c r="G785" t="s">
        <v>21</v>
      </c>
      <c r="H785" t="s">
        <v>38</v>
      </c>
      <c r="I785" t="s">
        <v>35</v>
      </c>
      <c r="J785" t="s">
        <v>42</v>
      </c>
      <c r="K785">
        <f t="shared" ca="1" si="13"/>
        <v>0.23860721884474534</v>
      </c>
    </row>
    <row r="786" spans="1:11" x14ac:dyDescent="0.25">
      <c r="A786">
        <v>1969</v>
      </c>
      <c r="B786">
        <v>67</v>
      </c>
      <c r="C786" t="s">
        <v>18</v>
      </c>
      <c r="D786" t="s">
        <v>28</v>
      </c>
      <c r="E786" t="s">
        <v>25</v>
      </c>
      <c r="F786">
        <v>70</v>
      </c>
      <c r="G786" t="s">
        <v>31</v>
      </c>
      <c r="H786" t="s">
        <v>41</v>
      </c>
      <c r="I786" t="s">
        <v>27</v>
      </c>
      <c r="J786" t="s">
        <v>17</v>
      </c>
      <c r="K786">
        <f t="shared" ca="1" si="13"/>
        <v>0.82028585732234194</v>
      </c>
    </row>
    <row r="787" spans="1:11" x14ac:dyDescent="0.25">
      <c r="A787">
        <v>3027</v>
      </c>
      <c r="B787">
        <v>55</v>
      </c>
      <c r="C787" t="s">
        <v>11</v>
      </c>
      <c r="D787" t="s">
        <v>28</v>
      </c>
      <c r="E787" t="s">
        <v>25</v>
      </c>
      <c r="F787">
        <v>70</v>
      </c>
      <c r="G787" t="s">
        <v>44</v>
      </c>
      <c r="H787" t="s">
        <v>15</v>
      </c>
      <c r="I787" t="s">
        <v>27</v>
      </c>
      <c r="J787" t="s">
        <v>42</v>
      </c>
      <c r="K787">
        <f t="shared" ca="1" si="13"/>
        <v>0.35242334883035897</v>
      </c>
    </row>
    <row r="788" spans="1:11" x14ac:dyDescent="0.25">
      <c r="A788">
        <v>2048</v>
      </c>
      <c r="B788">
        <v>58</v>
      </c>
      <c r="C788" t="s">
        <v>18</v>
      </c>
      <c r="D788" t="s">
        <v>52</v>
      </c>
      <c r="E788" t="s">
        <v>20</v>
      </c>
      <c r="F788">
        <v>82</v>
      </c>
      <c r="G788" t="s">
        <v>21</v>
      </c>
      <c r="H788" t="s">
        <v>29</v>
      </c>
      <c r="I788" t="s">
        <v>32</v>
      </c>
      <c r="J788" t="s">
        <v>42</v>
      </c>
      <c r="K788">
        <f t="shared" ca="1" si="13"/>
        <v>0.40657909931475877</v>
      </c>
    </row>
    <row r="789" spans="1:11" x14ac:dyDescent="0.25">
      <c r="A789">
        <v>2700</v>
      </c>
      <c r="B789">
        <v>25</v>
      </c>
      <c r="C789" t="s">
        <v>11</v>
      </c>
      <c r="D789" t="s">
        <v>37</v>
      </c>
      <c r="E789" t="s">
        <v>13</v>
      </c>
      <c r="F789">
        <v>96</v>
      </c>
      <c r="G789" t="s">
        <v>44</v>
      </c>
      <c r="H789" t="s">
        <v>38</v>
      </c>
      <c r="I789" t="s">
        <v>35</v>
      </c>
      <c r="J789" t="s">
        <v>42</v>
      </c>
      <c r="K789">
        <f t="shared" ca="1" si="13"/>
        <v>0.12579907895892462</v>
      </c>
    </row>
    <row r="790" spans="1:11" x14ac:dyDescent="0.25">
      <c r="A790">
        <v>2857</v>
      </c>
      <c r="B790">
        <v>65</v>
      </c>
      <c r="C790" t="s">
        <v>11</v>
      </c>
      <c r="D790" t="s">
        <v>62</v>
      </c>
      <c r="E790" t="s">
        <v>63</v>
      </c>
      <c r="F790">
        <v>48</v>
      </c>
      <c r="G790" t="s">
        <v>14</v>
      </c>
      <c r="H790" t="s">
        <v>38</v>
      </c>
      <c r="I790" t="s">
        <v>27</v>
      </c>
      <c r="J790" t="s">
        <v>30</v>
      </c>
      <c r="K790">
        <f t="shared" ca="1" si="13"/>
        <v>0.74521328730097081</v>
      </c>
    </row>
    <row r="791" spans="1:11" x14ac:dyDescent="0.25">
      <c r="A791">
        <v>800</v>
      </c>
      <c r="B791">
        <v>55</v>
      </c>
      <c r="C791" t="s">
        <v>18</v>
      </c>
      <c r="D791" t="s">
        <v>58</v>
      </c>
      <c r="E791" t="s">
        <v>20</v>
      </c>
      <c r="F791">
        <v>55</v>
      </c>
      <c r="G791" t="s">
        <v>21</v>
      </c>
      <c r="H791" t="s">
        <v>15</v>
      </c>
      <c r="I791" t="s">
        <v>45</v>
      </c>
      <c r="J791" t="s">
        <v>42</v>
      </c>
      <c r="K791">
        <f t="shared" ca="1" si="13"/>
        <v>8.6654213677769265E-3</v>
      </c>
    </row>
    <row r="792" spans="1:11" x14ac:dyDescent="0.25">
      <c r="A792">
        <v>916</v>
      </c>
      <c r="B792">
        <v>31</v>
      </c>
      <c r="C792" t="s">
        <v>18</v>
      </c>
      <c r="D792" t="s">
        <v>50</v>
      </c>
      <c r="E792" t="s">
        <v>25</v>
      </c>
      <c r="F792">
        <v>22</v>
      </c>
      <c r="G792" t="s">
        <v>14</v>
      </c>
      <c r="H792" t="s">
        <v>29</v>
      </c>
      <c r="I792" t="s">
        <v>27</v>
      </c>
      <c r="J792" t="s">
        <v>33</v>
      </c>
      <c r="K792">
        <f t="shared" ca="1" si="13"/>
        <v>0.73061840929917943</v>
      </c>
    </row>
    <row r="793" spans="1:11" x14ac:dyDescent="0.25">
      <c r="A793">
        <v>3185</v>
      </c>
      <c r="B793">
        <v>61</v>
      </c>
      <c r="C793" t="s">
        <v>11</v>
      </c>
      <c r="D793" t="s">
        <v>24</v>
      </c>
      <c r="E793" t="s">
        <v>25</v>
      </c>
      <c r="F793">
        <v>53</v>
      </c>
      <c r="G793" t="s">
        <v>31</v>
      </c>
      <c r="H793" t="s">
        <v>38</v>
      </c>
      <c r="I793" t="s">
        <v>56</v>
      </c>
      <c r="J793" t="s">
        <v>36</v>
      </c>
      <c r="K793">
        <f t="shared" ca="1" si="13"/>
        <v>0.36446432225060166</v>
      </c>
    </row>
    <row r="794" spans="1:11" x14ac:dyDescent="0.25">
      <c r="A794">
        <v>62</v>
      </c>
      <c r="B794">
        <v>55</v>
      </c>
      <c r="C794" t="s">
        <v>18</v>
      </c>
      <c r="D794" t="s">
        <v>53</v>
      </c>
      <c r="E794" t="s">
        <v>20</v>
      </c>
      <c r="F794">
        <v>68</v>
      </c>
      <c r="G794" t="s">
        <v>14</v>
      </c>
      <c r="H794" t="s">
        <v>29</v>
      </c>
      <c r="I794" t="s">
        <v>27</v>
      </c>
      <c r="J794" t="s">
        <v>39</v>
      </c>
      <c r="K794">
        <f t="shared" ca="1" si="13"/>
        <v>0.56499670686612524</v>
      </c>
    </row>
    <row r="795" spans="1:11" x14ac:dyDescent="0.25">
      <c r="A795">
        <v>1371</v>
      </c>
      <c r="B795">
        <v>27</v>
      </c>
      <c r="C795" t="s">
        <v>18</v>
      </c>
      <c r="D795" t="s">
        <v>53</v>
      </c>
      <c r="E795" t="s">
        <v>20</v>
      </c>
      <c r="F795">
        <v>67</v>
      </c>
      <c r="G795" t="s">
        <v>21</v>
      </c>
      <c r="H795" t="s">
        <v>38</v>
      </c>
      <c r="I795" t="s">
        <v>16</v>
      </c>
      <c r="J795" t="s">
        <v>39</v>
      </c>
      <c r="K795">
        <f t="shared" ca="1" si="13"/>
        <v>8.7192823495118144E-2</v>
      </c>
    </row>
    <row r="796" spans="1:11" x14ac:dyDescent="0.25">
      <c r="A796">
        <v>2624</v>
      </c>
      <c r="B796">
        <v>49</v>
      </c>
      <c r="C796" t="s">
        <v>18</v>
      </c>
      <c r="D796" t="s">
        <v>49</v>
      </c>
      <c r="E796" t="s">
        <v>13</v>
      </c>
      <c r="F796">
        <v>76</v>
      </c>
      <c r="G796" t="s">
        <v>44</v>
      </c>
      <c r="H796" t="s">
        <v>26</v>
      </c>
      <c r="I796" t="s">
        <v>32</v>
      </c>
      <c r="J796" t="s">
        <v>42</v>
      </c>
      <c r="K796">
        <f t="shared" ca="1" si="13"/>
        <v>0.42910843349264682</v>
      </c>
    </row>
    <row r="797" spans="1:11" x14ac:dyDescent="0.25">
      <c r="A797">
        <v>1886</v>
      </c>
      <c r="B797">
        <v>26</v>
      </c>
      <c r="C797" t="s">
        <v>18</v>
      </c>
      <c r="D797" t="s">
        <v>52</v>
      </c>
      <c r="E797" t="s">
        <v>20</v>
      </c>
      <c r="F797">
        <v>53</v>
      </c>
      <c r="G797" t="s">
        <v>14</v>
      </c>
      <c r="H797" t="s">
        <v>41</v>
      </c>
      <c r="I797" t="s">
        <v>32</v>
      </c>
      <c r="J797" t="s">
        <v>30</v>
      </c>
      <c r="K797">
        <f t="shared" ca="1" si="13"/>
        <v>0.47091994051073538</v>
      </c>
    </row>
    <row r="798" spans="1:11" x14ac:dyDescent="0.25">
      <c r="A798">
        <v>2825</v>
      </c>
      <c r="B798">
        <v>39</v>
      </c>
      <c r="C798" t="s">
        <v>11</v>
      </c>
      <c r="D798" t="s">
        <v>43</v>
      </c>
      <c r="E798" t="s">
        <v>20</v>
      </c>
      <c r="F798">
        <v>90</v>
      </c>
      <c r="G798" t="s">
        <v>44</v>
      </c>
      <c r="H798" t="s">
        <v>15</v>
      </c>
      <c r="I798" t="s">
        <v>35</v>
      </c>
      <c r="J798" t="s">
        <v>36</v>
      </c>
      <c r="K798">
        <f t="shared" ca="1" si="13"/>
        <v>0.59032049486787141</v>
      </c>
    </row>
    <row r="799" spans="1:11" x14ac:dyDescent="0.25">
      <c r="A799">
        <v>16</v>
      </c>
      <c r="B799">
        <v>64</v>
      </c>
      <c r="C799" t="s">
        <v>18</v>
      </c>
      <c r="D799" t="s">
        <v>59</v>
      </c>
      <c r="E799" t="s">
        <v>25</v>
      </c>
      <c r="F799">
        <v>81</v>
      </c>
      <c r="G799" t="s">
        <v>14</v>
      </c>
      <c r="H799" t="s">
        <v>29</v>
      </c>
      <c r="I799" t="s">
        <v>45</v>
      </c>
      <c r="J799" t="s">
        <v>30</v>
      </c>
      <c r="K799">
        <f t="shared" ca="1" si="13"/>
        <v>0.35450132979623095</v>
      </c>
    </row>
    <row r="800" spans="1:11" x14ac:dyDescent="0.25">
      <c r="A800">
        <v>2252</v>
      </c>
      <c r="B800">
        <v>26</v>
      </c>
      <c r="C800" t="s">
        <v>18</v>
      </c>
      <c r="D800" t="s">
        <v>49</v>
      </c>
      <c r="E800" t="s">
        <v>13</v>
      </c>
      <c r="F800">
        <v>94</v>
      </c>
      <c r="G800" t="s">
        <v>44</v>
      </c>
      <c r="H800" t="s">
        <v>15</v>
      </c>
      <c r="I800" t="s">
        <v>35</v>
      </c>
      <c r="J800" t="s">
        <v>30</v>
      </c>
      <c r="K800">
        <f t="shared" ca="1" si="13"/>
        <v>0.85523950426923978</v>
      </c>
    </row>
    <row r="801" spans="1:11" x14ac:dyDescent="0.25">
      <c r="A801">
        <v>1240</v>
      </c>
      <c r="B801">
        <v>62</v>
      </c>
      <c r="C801" t="s">
        <v>18</v>
      </c>
      <c r="D801" t="s">
        <v>64</v>
      </c>
      <c r="E801" t="s">
        <v>63</v>
      </c>
      <c r="F801">
        <v>37</v>
      </c>
      <c r="G801" t="s">
        <v>31</v>
      </c>
      <c r="H801" t="s">
        <v>41</v>
      </c>
      <c r="I801" t="s">
        <v>35</v>
      </c>
      <c r="J801" t="s">
        <v>39</v>
      </c>
      <c r="K801">
        <f t="shared" ca="1" si="13"/>
        <v>0.46362093386273462</v>
      </c>
    </row>
    <row r="802" spans="1:11" x14ac:dyDescent="0.25">
      <c r="A802">
        <v>1093</v>
      </c>
      <c r="B802">
        <v>68</v>
      </c>
      <c r="C802" t="s">
        <v>18</v>
      </c>
      <c r="D802" t="s">
        <v>52</v>
      </c>
      <c r="E802" t="s">
        <v>20</v>
      </c>
      <c r="F802">
        <v>50</v>
      </c>
      <c r="G802" t="s">
        <v>31</v>
      </c>
      <c r="H802" t="s">
        <v>38</v>
      </c>
      <c r="I802" t="s">
        <v>56</v>
      </c>
      <c r="J802" t="s">
        <v>36</v>
      </c>
      <c r="K802">
        <f t="shared" ca="1" si="13"/>
        <v>7.7105149657946903E-2</v>
      </c>
    </row>
    <row r="803" spans="1:11" x14ac:dyDescent="0.25">
      <c r="A803">
        <v>3455</v>
      </c>
      <c r="B803">
        <v>55</v>
      </c>
      <c r="C803" t="s">
        <v>11</v>
      </c>
      <c r="D803" t="s">
        <v>57</v>
      </c>
      <c r="E803" t="s">
        <v>20</v>
      </c>
      <c r="F803">
        <v>71</v>
      </c>
      <c r="G803" t="s">
        <v>44</v>
      </c>
      <c r="H803" t="s">
        <v>29</v>
      </c>
      <c r="I803" t="s">
        <v>45</v>
      </c>
      <c r="J803" t="s">
        <v>23</v>
      </c>
      <c r="K803">
        <f t="shared" ca="1" si="13"/>
        <v>0.56528395560889344</v>
      </c>
    </row>
    <row r="804" spans="1:11" x14ac:dyDescent="0.25">
      <c r="A804">
        <v>3892</v>
      </c>
      <c r="B804">
        <v>36</v>
      </c>
      <c r="C804" t="s">
        <v>11</v>
      </c>
      <c r="D804" t="s">
        <v>50</v>
      </c>
      <c r="E804" t="s">
        <v>25</v>
      </c>
      <c r="F804">
        <v>30</v>
      </c>
      <c r="G804" t="s">
        <v>14</v>
      </c>
      <c r="H804" t="s">
        <v>15</v>
      </c>
      <c r="I804" t="s">
        <v>16</v>
      </c>
      <c r="J804" t="s">
        <v>36</v>
      </c>
      <c r="K804">
        <f t="shared" ca="1" si="13"/>
        <v>0.54353811512759387</v>
      </c>
    </row>
    <row r="805" spans="1:11" x14ac:dyDescent="0.25">
      <c r="A805">
        <v>551</v>
      </c>
      <c r="B805">
        <v>62</v>
      </c>
      <c r="C805" t="s">
        <v>18</v>
      </c>
      <c r="D805" t="s">
        <v>58</v>
      </c>
      <c r="E805" t="s">
        <v>20</v>
      </c>
      <c r="F805">
        <v>62</v>
      </c>
      <c r="G805" t="s">
        <v>21</v>
      </c>
      <c r="H805" t="s">
        <v>29</v>
      </c>
      <c r="I805" t="s">
        <v>45</v>
      </c>
      <c r="J805" t="s">
        <v>17</v>
      </c>
      <c r="K805">
        <f t="shared" ca="1" si="13"/>
        <v>0.88510161036194313</v>
      </c>
    </row>
    <row r="806" spans="1:11" x14ac:dyDescent="0.25">
      <c r="A806">
        <v>592</v>
      </c>
      <c r="B806">
        <v>47</v>
      </c>
      <c r="C806" t="s">
        <v>18</v>
      </c>
      <c r="D806" t="s">
        <v>47</v>
      </c>
      <c r="E806" t="s">
        <v>20</v>
      </c>
      <c r="F806">
        <v>37</v>
      </c>
      <c r="G806" t="s">
        <v>44</v>
      </c>
      <c r="H806" t="s">
        <v>29</v>
      </c>
      <c r="I806" t="s">
        <v>35</v>
      </c>
      <c r="J806" t="s">
        <v>23</v>
      </c>
      <c r="K806">
        <f t="shared" ca="1" si="13"/>
        <v>0.35731334272232929</v>
      </c>
    </row>
    <row r="807" spans="1:11" x14ac:dyDescent="0.25">
      <c r="A807">
        <v>3564</v>
      </c>
      <c r="B807">
        <v>43</v>
      </c>
      <c r="C807" t="s">
        <v>11</v>
      </c>
      <c r="D807" t="s">
        <v>61</v>
      </c>
      <c r="E807" t="s">
        <v>25</v>
      </c>
      <c r="F807">
        <v>90</v>
      </c>
      <c r="G807" t="s">
        <v>21</v>
      </c>
      <c r="H807" t="s">
        <v>41</v>
      </c>
      <c r="I807" t="s">
        <v>27</v>
      </c>
      <c r="J807" t="s">
        <v>39</v>
      </c>
      <c r="K807">
        <f t="shared" ca="1" si="13"/>
        <v>0.18935972256239431</v>
      </c>
    </row>
    <row r="808" spans="1:11" x14ac:dyDescent="0.25">
      <c r="A808">
        <v>3124</v>
      </c>
      <c r="B808">
        <v>57</v>
      </c>
      <c r="C808" t="s">
        <v>11</v>
      </c>
      <c r="D808" t="s">
        <v>57</v>
      </c>
      <c r="E808" t="s">
        <v>20</v>
      </c>
      <c r="F808">
        <v>77</v>
      </c>
      <c r="G808" t="s">
        <v>44</v>
      </c>
      <c r="H808" t="s">
        <v>26</v>
      </c>
      <c r="I808" t="s">
        <v>56</v>
      </c>
      <c r="J808" t="s">
        <v>23</v>
      </c>
      <c r="K808">
        <f t="shared" ca="1" si="13"/>
        <v>0.61047611908526767</v>
      </c>
    </row>
    <row r="809" spans="1:11" x14ac:dyDescent="0.25">
      <c r="A809">
        <v>1945</v>
      </c>
      <c r="B809">
        <v>30</v>
      </c>
      <c r="C809" t="s">
        <v>18</v>
      </c>
      <c r="D809" t="s">
        <v>34</v>
      </c>
      <c r="E809" t="s">
        <v>25</v>
      </c>
      <c r="F809">
        <v>45</v>
      </c>
      <c r="G809" t="s">
        <v>14</v>
      </c>
      <c r="H809" t="s">
        <v>15</v>
      </c>
      <c r="I809" t="s">
        <v>32</v>
      </c>
      <c r="J809" t="s">
        <v>39</v>
      </c>
      <c r="K809">
        <f t="shared" ca="1" si="13"/>
        <v>0.66939829612574753</v>
      </c>
    </row>
    <row r="810" spans="1:11" x14ac:dyDescent="0.25">
      <c r="A810">
        <v>1691</v>
      </c>
      <c r="B810">
        <v>40</v>
      </c>
      <c r="C810" t="s">
        <v>18</v>
      </c>
      <c r="D810" t="s">
        <v>64</v>
      </c>
      <c r="E810" t="s">
        <v>63</v>
      </c>
      <c r="F810">
        <v>30</v>
      </c>
      <c r="G810" t="s">
        <v>21</v>
      </c>
      <c r="H810" t="s">
        <v>15</v>
      </c>
      <c r="I810" t="s">
        <v>32</v>
      </c>
      <c r="J810" t="s">
        <v>42</v>
      </c>
      <c r="K810">
        <f t="shared" ca="1" si="13"/>
        <v>0.86609057286953905</v>
      </c>
    </row>
    <row r="811" spans="1:11" x14ac:dyDescent="0.25">
      <c r="A811">
        <v>2965</v>
      </c>
      <c r="B811">
        <v>44</v>
      </c>
      <c r="C811" t="s">
        <v>11</v>
      </c>
      <c r="D811" t="s">
        <v>64</v>
      </c>
      <c r="E811" t="s">
        <v>63</v>
      </c>
      <c r="F811">
        <v>25</v>
      </c>
      <c r="G811" t="s">
        <v>44</v>
      </c>
      <c r="H811" t="s">
        <v>38</v>
      </c>
      <c r="I811" t="s">
        <v>56</v>
      </c>
      <c r="J811" t="s">
        <v>33</v>
      </c>
      <c r="K811">
        <f t="shared" ca="1" si="13"/>
        <v>0.76338214292106876</v>
      </c>
    </row>
    <row r="812" spans="1:11" x14ac:dyDescent="0.25">
      <c r="A812">
        <v>2947</v>
      </c>
      <c r="B812">
        <v>38</v>
      </c>
      <c r="C812" t="s">
        <v>11</v>
      </c>
      <c r="D812" t="s">
        <v>48</v>
      </c>
      <c r="E812" t="s">
        <v>25</v>
      </c>
      <c r="F812">
        <v>77</v>
      </c>
      <c r="G812" t="s">
        <v>31</v>
      </c>
      <c r="H812" t="s">
        <v>15</v>
      </c>
      <c r="I812" t="s">
        <v>16</v>
      </c>
      <c r="J812" t="s">
        <v>36</v>
      </c>
      <c r="K812">
        <f t="shared" ca="1" si="13"/>
        <v>7.6251488724569105E-3</v>
      </c>
    </row>
    <row r="813" spans="1:11" x14ac:dyDescent="0.25">
      <c r="A813">
        <v>2330</v>
      </c>
      <c r="B813">
        <v>49</v>
      </c>
      <c r="C813" t="s">
        <v>18</v>
      </c>
      <c r="D813" t="s">
        <v>43</v>
      </c>
      <c r="E813" t="s">
        <v>20</v>
      </c>
      <c r="F813">
        <v>97</v>
      </c>
      <c r="G813" t="s">
        <v>31</v>
      </c>
      <c r="H813" t="s">
        <v>15</v>
      </c>
      <c r="I813" t="s">
        <v>16</v>
      </c>
      <c r="J813" t="s">
        <v>42</v>
      </c>
      <c r="K813">
        <f t="shared" ca="1" si="13"/>
        <v>0.7464864994301329</v>
      </c>
    </row>
    <row r="814" spans="1:11" x14ac:dyDescent="0.25">
      <c r="A814">
        <v>212</v>
      </c>
      <c r="B814">
        <v>69</v>
      </c>
      <c r="C814" t="s">
        <v>18</v>
      </c>
      <c r="D814" t="s">
        <v>59</v>
      </c>
      <c r="E814" t="s">
        <v>25</v>
      </c>
      <c r="F814">
        <v>92</v>
      </c>
      <c r="G814" t="s">
        <v>44</v>
      </c>
      <c r="H814" t="s">
        <v>38</v>
      </c>
      <c r="I814" t="s">
        <v>35</v>
      </c>
      <c r="J814" t="s">
        <v>33</v>
      </c>
      <c r="K814">
        <f t="shared" ca="1" si="13"/>
        <v>0.23671137252121377</v>
      </c>
    </row>
    <row r="815" spans="1:11" x14ac:dyDescent="0.25">
      <c r="A815">
        <v>3418</v>
      </c>
      <c r="B815">
        <v>54</v>
      </c>
      <c r="C815" t="s">
        <v>11</v>
      </c>
      <c r="D815" t="s">
        <v>64</v>
      </c>
      <c r="E815" t="s">
        <v>63</v>
      </c>
      <c r="F815">
        <v>35</v>
      </c>
      <c r="G815" t="s">
        <v>21</v>
      </c>
      <c r="H815" t="s">
        <v>38</v>
      </c>
      <c r="I815" t="s">
        <v>35</v>
      </c>
      <c r="J815" t="s">
        <v>33</v>
      </c>
      <c r="K815">
        <f t="shared" ca="1" si="13"/>
        <v>0.40569792182891351</v>
      </c>
    </row>
    <row r="816" spans="1:11" x14ac:dyDescent="0.25">
      <c r="A816">
        <v>710</v>
      </c>
      <c r="B816">
        <v>49</v>
      </c>
      <c r="C816" t="s">
        <v>18</v>
      </c>
      <c r="D816" t="s">
        <v>62</v>
      </c>
      <c r="E816" t="s">
        <v>63</v>
      </c>
      <c r="F816">
        <v>79</v>
      </c>
      <c r="G816" t="s">
        <v>21</v>
      </c>
      <c r="H816" t="s">
        <v>41</v>
      </c>
      <c r="I816" t="s">
        <v>35</v>
      </c>
      <c r="J816" t="s">
        <v>30</v>
      </c>
      <c r="K816">
        <f t="shared" ca="1" si="13"/>
        <v>7.9499865103348055E-2</v>
      </c>
    </row>
    <row r="817" spans="1:11" x14ac:dyDescent="0.25">
      <c r="A817">
        <v>3583</v>
      </c>
      <c r="B817">
        <v>23</v>
      </c>
      <c r="C817" t="s">
        <v>11</v>
      </c>
      <c r="D817" t="s">
        <v>60</v>
      </c>
      <c r="E817" t="s">
        <v>25</v>
      </c>
      <c r="F817">
        <v>41</v>
      </c>
      <c r="G817" t="s">
        <v>21</v>
      </c>
      <c r="H817" t="s">
        <v>38</v>
      </c>
      <c r="I817" t="s">
        <v>45</v>
      </c>
      <c r="J817" t="s">
        <v>42</v>
      </c>
      <c r="K817">
        <f t="shared" ca="1" si="13"/>
        <v>2.913458168929417E-2</v>
      </c>
    </row>
    <row r="818" spans="1:11" x14ac:dyDescent="0.25">
      <c r="A818">
        <v>2663</v>
      </c>
      <c r="B818">
        <v>25</v>
      </c>
      <c r="C818" t="s">
        <v>11</v>
      </c>
      <c r="D818" t="s">
        <v>59</v>
      </c>
      <c r="E818" t="s">
        <v>25</v>
      </c>
      <c r="F818">
        <v>98</v>
      </c>
      <c r="G818" t="s">
        <v>21</v>
      </c>
      <c r="H818" t="s">
        <v>38</v>
      </c>
      <c r="I818" t="s">
        <v>45</v>
      </c>
      <c r="J818" t="s">
        <v>33</v>
      </c>
      <c r="K818">
        <f t="shared" ca="1" si="13"/>
        <v>0.54787252865053637</v>
      </c>
    </row>
    <row r="819" spans="1:11" x14ac:dyDescent="0.25">
      <c r="A819">
        <v>1031</v>
      </c>
      <c r="B819">
        <v>58</v>
      </c>
      <c r="C819" t="s">
        <v>18</v>
      </c>
      <c r="D819" t="s">
        <v>64</v>
      </c>
      <c r="E819" t="s">
        <v>63</v>
      </c>
      <c r="F819">
        <v>89</v>
      </c>
      <c r="G819" t="s">
        <v>14</v>
      </c>
      <c r="H819" t="s">
        <v>26</v>
      </c>
      <c r="I819" t="s">
        <v>35</v>
      </c>
      <c r="J819" t="s">
        <v>36</v>
      </c>
      <c r="K819">
        <f t="shared" ca="1" si="13"/>
        <v>0.55575055650450533</v>
      </c>
    </row>
    <row r="820" spans="1:11" x14ac:dyDescent="0.25">
      <c r="A820">
        <v>3645</v>
      </c>
      <c r="B820">
        <v>35</v>
      </c>
      <c r="C820" t="s">
        <v>11</v>
      </c>
      <c r="D820" t="s">
        <v>61</v>
      </c>
      <c r="E820" t="s">
        <v>25</v>
      </c>
      <c r="F820">
        <v>32</v>
      </c>
      <c r="G820" t="s">
        <v>14</v>
      </c>
      <c r="H820" t="s">
        <v>26</v>
      </c>
      <c r="I820" t="s">
        <v>56</v>
      </c>
      <c r="J820" t="s">
        <v>17</v>
      </c>
      <c r="K820">
        <f t="shared" ca="1" si="13"/>
        <v>0.12724056813922968</v>
      </c>
    </row>
    <row r="821" spans="1:11" x14ac:dyDescent="0.25">
      <c r="A821">
        <v>3816</v>
      </c>
      <c r="B821">
        <v>32</v>
      </c>
      <c r="C821" t="s">
        <v>11</v>
      </c>
      <c r="D821" t="s">
        <v>43</v>
      </c>
      <c r="E821" t="s">
        <v>20</v>
      </c>
      <c r="F821">
        <v>44</v>
      </c>
      <c r="G821" t="s">
        <v>44</v>
      </c>
      <c r="H821" t="s">
        <v>22</v>
      </c>
      <c r="I821" t="s">
        <v>56</v>
      </c>
      <c r="J821" t="s">
        <v>33</v>
      </c>
      <c r="K821">
        <f t="shared" ca="1" si="13"/>
        <v>0.60979413123796333</v>
      </c>
    </row>
    <row r="822" spans="1:11" x14ac:dyDescent="0.25">
      <c r="A822">
        <v>3042</v>
      </c>
      <c r="B822">
        <v>48</v>
      </c>
      <c r="C822" t="s">
        <v>11</v>
      </c>
      <c r="D822" t="s">
        <v>57</v>
      </c>
      <c r="E822" t="s">
        <v>20</v>
      </c>
      <c r="F822">
        <v>79</v>
      </c>
      <c r="G822" t="s">
        <v>14</v>
      </c>
      <c r="H822" t="s">
        <v>22</v>
      </c>
      <c r="I822" t="s">
        <v>45</v>
      </c>
      <c r="J822" t="s">
        <v>30</v>
      </c>
      <c r="K822">
        <f t="shared" ca="1" si="13"/>
        <v>0.88125038000213718</v>
      </c>
    </row>
    <row r="823" spans="1:11" x14ac:dyDescent="0.25">
      <c r="A823">
        <v>18</v>
      </c>
      <c r="B823">
        <v>53</v>
      </c>
      <c r="C823" t="s">
        <v>18</v>
      </c>
      <c r="D823" t="s">
        <v>50</v>
      </c>
      <c r="E823" t="s">
        <v>25</v>
      </c>
      <c r="F823">
        <v>38</v>
      </c>
      <c r="G823" t="s">
        <v>14</v>
      </c>
      <c r="H823" t="s">
        <v>38</v>
      </c>
      <c r="I823" t="s">
        <v>56</v>
      </c>
      <c r="J823" t="s">
        <v>36</v>
      </c>
      <c r="K823">
        <f t="shared" ca="1" si="13"/>
        <v>0.36066645035955536</v>
      </c>
    </row>
    <row r="824" spans="1:11" x14ac:dyDescent="0.25">
      <c r="A824">
        <v>318</v>
      </c>
      <c r="B824">
        <v>58</v>
      </c>
      <c r="C824" t="s">
        <v>18</v>
      </c>
      <c r="D824" t="s">
        <v>24</v>
      </c>
      <c r="E824" t="s">
        <v>25</v>
      </c>
      <c r="F824">
        <v>82</v>
      </c>
      <c r="G824" t="s">
        <v>44</v>
      </c>
      <c r="H824" t="s">
        <v>41</v>
      </c>
      <c r="I824" t="s">
        <v>32</v>
      </c>
      <c r="J824" t="s">
        <v>39</v>
      </c>
      <c r="K824">
        <f t="shared" ca="1" si="13"/>
        <v>0.22649843653860158</v>
      </c>
    </row>
    <row r="825" spans="1:11" x14ac:dyDescent="0.25">
      <c r="A825">
        <v>1438</v>
      </c>
      <c r="B825">
        <v>69</v>
      </c>
      <c r="C825" t="s">
        <v>18</v>
      </c>
      <c r="D825" t="s">
        <v>37</v>
      </c>
      <c r="E825" t="s">
        <v>13</v>
      </c>
      <c r="F825">
        <v>97</v>
      </c>
      <c r="G825" t="s">
        <v>14</v>
      </c>
      <c r="H825" t="s">
        <v>15</v>
      </c>
      <c r="I825" t="s">
        <v>32</v>
      </c>
      <c r="J825" t="s">
        <v>42</v>
      </c>
      <c r="K825">
        <f t="shared" ca="1" si="13"/>
        <v>0.39853170452050424</v>
      </c>
    </row>
    <row r="826" spans="1:11" x14ac:dyDescent="0.25">
      <c r="A826">
        <v>3703</v>
      </c>
      <c r="B826">
        <v>58</v>
      </c>
      <c r="C826" t="s">
        <v>11</v>
      </c>
      <c r="D826" t="s">
        <v>49</v>
      </c>
      <c r="E826" t="s">
        <v>13</v>
      </c>
      <c r="F826">
        <v>65</v>
      </c>
      <c r="G826" t="s">
        <v>31</v>
      </c>
      <c r="H826" t="s">
        <v>29</v>
      </c>
      <c r="I826" t="s">
        <v>56</v>
      </c>
      <c r="J826" t="s">
        <v>17</v>
      </c>
      <c r="K826">
        <f t="shared" ca="1" si="13"/>
        <v>0.35240249718058703</v>
      </c>
    </row>
    <row r="827" spans="1:11" x14ac:dyDescent="0.25">
      <c r="A827">
        <v>3622</v>
      </c>
      <c r="B827">
        <v>38</v>
      </c>
      <c r="C827" t="s">
        <v>11</v>
      </c>
      <c r="D827" t="s">
        <v>12</v>
      </c>
      <c r="E827" t="s">
        <v>13</v>
      </c>
      <c r="F827">
        <v>32</v>
      </c>
      <c r="G827" t="s">
        <v>21</v>
      </c>
      <c r="H827" t="s">
        <v>38</v>
      </c>
      <c r="I827" t="s">
        <v>32</v>
      </c>
      <c r="J827" t="s">
        <v>33</v>
      </c>
      <c r="K827">
        <f t="shared" ca="1" si="13"/>
        <v>1.5201688999323282E-2</v>
      </c>
    </row>
    <row r="828" spans="1:11" x14ac:dyDescent="0.25">
      <c r="A828">
        <v>2052</v>
      </c>
      <c r="B828">
        <v>65</v>
      </c>
      <c r="C828" t="s">
        <v>18</v>
      </c>
      <c r="D828" t="s">
        <v>46</v>
      </c>
      <c r="E828" t="s">
        <v>25</v>
      </c>
      <c r="F828">
        <v>94</v>
      </c>
      <c r="G828" t="s">
        <v>31</v>
      </c>
      <c r="H828" t="s">
        <v>15</v>
      </c>
      <c r="I828" t="s">
        <v>27</v>
      </c>
      <c r="J828" t="s">
        <v>30</v>
      </c>
      <c r="K828">
        <f t="shared" ca="1" si="13"/>
        <v>0.87689842109977867</v>
      </c>
    </row>
    <row r="829" spans="1:11" x14ac:dyDescent="0.25">
      <c r="A829">
        <v>264</v>
      </c>
      <c r="B829">
        <v>27</v>
      </c>
      <c r="C829" t="s">
        <v>18</v>
      </c>
      <c r="D829" t="s">
        <v>60</v>
      </c>
      <c r="E829" t="s">
        <v>25</v>
      </c>
      <c r="F829">
        <v>46</v>
      </c>
      <c r="G829" t="s">
        <v>21</v>
      </c>
      <c r="H829" t="s">
        <v>29</v>
      </c>
      <c r="I829" t="s">
        <v>56</v>
      </c>
      <c r="J829" t="s">
        <v>30</v>
      </c>
      <c r="K829">
        <f t="shared" ca="1" si="13"/>
        <v>0.35641790705329557</v>
      </c>
    </row>
    <row r="830" spans="1:11" x14ac:dyDescent="0.25">
      <c r="A830">
        <v>1072</v>
      </c>
      <c r="B830">
        <v>61</v>
      </c>
      <c r="C830" t="s">
        <v>18</v>
      </c>
      <c r="D830" t="s">
        <v>43</v>
      </c>
      <c r="E830" t="s">
        <v>20</v>
      </c>
      <c r="F830">
        <v>81</v>
      </c>
      <c r="G830" t="s">
        <v>21</v>
      </c>
      <c r="H830" t="s">
        <v>22</v>
      </c>
      <c r="I830" t="s">
        <v>27</v>
      </c>
      <c r="J830" t="s">
        <v>30</v>
      </c>
      <c r="K830">
        <f t="shared" ca="1" si="13"/>
        <v>0.7020758130671797</v>
      </c>
    </row>
    <row r="831" spans="1:11" x14ac:dyDescent="0.25">
      <c r="A831">
        <v>2962</v>
      </c>
      <c r="B831">
        <v>33</v>
      </c>
      <c r="C831" t="s">
        <v>11</v>
      </c>
      <c r="D831" t="s">
        <v>34</v>
      </c>
      <c r="E831" t="s">
        <v>25</v>
      </c>
      <c r="F831">
        <v>43</v>
      </c>
      <c r="G831" t="s">
        <v>44</v>
      </c>
      <c r="H831" t="s">
        <v>15</v>
      </c>
      <c r="I831" t="s">
        <v>35</v>
      </c>
      <c r="J831" t="s">
        <v>23</v>
      </c>
      <c r="K831">
        <f t="shared" ca="1" si="13"/>
        <v>3.071601790548828E-2</v>
      </c>
    </row>
    <row r="832" spans="1:11" x14ac:dyDescent="0.25">
      <c r="A832">
        <v>2024</v>
      </c>
      <c r="B832">
        <v>46</v>
      </c>
      <c r="C832" t="s">
        <v>18</v>
      </c>
      <c r="D832" t="s">
        <v>54</v>
      </c>
      <c r="E832" t="s">
        <v>25</v>
      </c>
      <c r="F832">
        <v>68</v>
      </c>
      <c r="G832" t="s">
        <v>14</v>
      </c>
      <c r="H832" t="s">
        <v>29</v>
      </c>
      <c r="I832" t="s">
        <v>32</v>
      </c>
      <c r="J832" t="s">
        <v>23</v>
      </c>
      <c r="K832">
        <f t="shared" ca="1" si="13"/>
        <v>0.21143516437053289</v>
      </c>
    </row>
    <row r="833" spans="1:11" x14ac:dyDescent="0.25">
      <c r="A833">
        <v>3310</v>
      </c>
      <c r="B833">
        <v>48</v>
      </c>
      <c r="C833" t="s">
        <v>11</v>
      </c>
      <c r="D833" t="s">
        <v>57</v>
      </c>
      <c r="E833" t="s">
        <v>20</v>
      </c>
      <c r="F833">
        <v>47</v>
      </c>
      <c r="G833" t="s">
        <v>21</v>
      </c>
      <c r="H833" t="s">
        <v>29</v>
      </c>
      <c r="I833" t="s">
        <v>45</v>
      </c>
      <c r="J833" t="s">
        <v>30</v>
      </c>
      <c r="K833">
        <f t="shared" ca="1" si="13"/>
        <v>9.060552593496507E-2</v>
      </c>
    </row>
    <row r="834" spans="1:11" x14ac:dyDescent="0.25">
      <c r="A834">
        <v>3033</v>
      </c>
      <c r="B834">
        <v>26</v>
      </c>
      <c r="C834" t="s">
        <v>11</v>
      </c>
      <c r="D834" t="s">
        <v>47</v>
      </c>
      <c r="E834" t="s">
        <v>20</v>
      </c>
      <c r="F834">
        <v>58</v>
      </c>
      <c r="G834" t="s">
        <v>21</v>
      </c>
      <c r="H834" t="s">
        <v>26</v>
      </c>
      <c r="I834" t="s">
        <v>27</v>
      </c>
      <c r="J834" t="s">
        <v>36</v>
      </c>
      <c r="K834">
        <f t="shared" ca="1" si="13"/>
        <v>0.51202466452458273</v>
      </c>
    </row>
    <row r="835" spans="1:11" x14ac:dyDescent="0.25">
      <c r="A835">
        <v>2921</v>
      </c>
      <c r="B835">
        <v>33</v>
      </c>
      <c r="C835" t="s">
        <v>11</v>
      </c>
      <c r="D835" t="s">
        <v>40</v>
      </c>
      <c r="E835" t="s">
        <v>20</v>
      </c>
      <c r="F835">
        <v>72</v>
      </c>
      <c r="G835" t="s">
        <v>31</v>
      </c>
      <c r="H835" t="s">
        <v>15</v>
      </c>
      <c r="I835" t="s">
        <v>35</v>
      </c>
      <c r="J835" t="s">
        <v>23</v>
      </c>
      <c r="K835">
        <f t="shared" ca="1" si="13"/>
        <v>0.46762549710666934</v>
      </c>
    </row>
    <row r="836" spans="1:11" x14ac:dyDescent="0.25">
      <c r="A836">
        <v>802</v>
      </c>
      <c r="B836">
        <v>25</v>
      </c>
      <c r="C836" t="s">
        <v>18</v>
      </c>
      <c r="D836" t="s">
        <v>58</v>
      </c>
      <c r="E836" t="s">
        <v>20</v>
      </c>
      <c r="F836">
        <v>29</v>
      </c>
      <c r="G836" t="s">
        <v>44</v>
      </c>
      <c r="H836" t="s">
        <v>22</v>
      </c>
      <c r="I836" t="s">
        <v>27</v>
      </c>
      <c r="J836" t="s">
        <v>33</v>
      </c>
      <c r="K836">
        <f t="shared" ca="1" si="13"/>
        <v>0.55421349634628736</v>
      </c>
    </row>
    <row r="837" spans="1:11" x14ac:dyDescent="0.25">
      <c r="A837">
        <v>3155</v>
      </c>
      <c r="B837">
        <v>27</v>
      </c>
      <c r="C837" t="s">
        <v>11</v>
      </c>
      <c r="D837" t="s">
        <v>58</v>
      </c>
      <c r="E837" t="s">
        <v>20</v>
      </c>
      <c r="F837">
        <v>55</v>
      </c>
      <c r="G837" t="s">
        <v>14</v>
      </c>
      <c r="H837" t="s">
        <v>41</v>
      </c>
      <c r="I837" t="s">
        <v>32</v>
      </c>
      <c r="J837" t="s">
        <v>36</v>
      </c>
      <c r="K837">
        <f t="shared" ca="1" si="13"/>
        <v>0.8446505666497226</v>
      </c>
    </row>
    <row r="838" spans="1:11" x14ac:dyDescent="0.25">
      <c r="A838">
        <v>9</v>
      </c>
      <c r="B838">
        <v>26</v>
      </c>
      <c r="C838" t="s">
        <v>18</v>
      </c>
      <c r="D838" t="s">
        <v>64</v>
      </c>
      <c r="E838" t="s">
        <v>63</v>
      </c>
      <c r="F838">
        <v>97</v>
      </c>
      <c r="G838" t="s">
        <v>21</v>
      </c>
      <c r="H838" t="s">
        <v>22</v>
      </c>
      <c r="I838" t="s">
        <v>56</v>
      </c>
      <c r="J838" t="s">
        <v>42</v>
      </c>
      <c r="K838">
        <f t="shared" ca="1" si="13"/>
        <v>0.10221038526681925</v>
      </c>
    </row>
    <row r="839" spans="1:11" x14ac:dyDescent="0.25">
      <c r="A839">
        <v>860</v>
      </c>
      <c r="B839">
        <v>47</v>
      </c>
      <c r="C839" t="s">
        <v>18</v>
      </c>
      <c r="D839" t="s">
        <v>34</v>
      </c>
      <c r="E839" t="s">
        <v>25</v>
      </c>
      <c r="F839">
        <v>73</v>
      </c>
      <c r="G839" t="s">
        <v>14</v>
      </c>
      <c r="H839" t="s">
        <v>26</v>
      </c>
      <c r="I839" t="s">
        <v>35</v>
      </c>
      <c r="J839" t="s">
        <v>30</v>
      </c>
      <c r="K839">
        <f t="shared" ca="1" si="13"/>
        <v>0.62346476235439685</v>
      </c>
    </row>
    <row r="840" spans="1:11" x14ac:dyDescent="0.25">
      <c r="A840">
        <v>2304</v>
      </c>
      <c r="B840">
        <v>51</v>
      </c>
      <c r="C840" t="s">
        <v>18</v>
      </c>
      <c r="D840" t="s">
        <v>40</v>
      </c>
      <c r="E840" t="s">
        <v>20</v>
      </c>
      <c r="F840">
        <v>71</v>
      </c>
      <c r="G840" t="s">
        <v>31</v>
      </c>
      <c r="H840" t="s">
        <v>38</v>
      </c>
      <c r="I840" t="s">
        <v>27</v>
      </c>
      <c r="J840" t="s">
        <v>33</v>
      </c>
      <c r="K840">
        <f t="shared" ca="1" si="13"/>
        <v>0.71604189558628417</v>
      </c>
    </row>
    <row r="841" spans="1:11" x14ac:dyDescent="0.25">
      <c r="A841">
        <v>3597</v>
      </c>
      <c r="B841">
        <v>28</v>
      </c>
      <c r="C841" t="s">
        <v>11</v>
      </c>
      <c r="D841" t="s">
        <v>34</v>
      </c>
      <c r="E841" t="s">
        <v>25</v>
      </c>
      <c r="F841">
        <v>83</v>
      </c>
      <c r="G841" t="s">
        <v>31</v>
      </c>
      <c r="H841" t="s">
        <v>41</v>
      </c>
      <c r="I841" t="s">
        <v>32</v>
      </c>
      <c r="J841" t="s">
        <v>33</v>
      </c>
      <c r="K841">
        <f t="shared" ca="1" si="13"/>
        <v>0.97156835484058823</v>
      </c>
    </row>
    <row r="842" spans="1:11" x14ac:dyDescent="0.25">
      <c r="A842">
        <v>2570</v>
      </c>
      <c r="B842">
        <v>42</v>
      </c>
      <c r="C842" t="s">
        <v>18</v>
      </c>
      <c r="D842" t="s">
        <v>50</v>
      </c>
      <c r="E842" t="s">
        <v>25</v>
      </c>
      <c r="F842">
        <v>75</v>
      </c>
      <c r="G842" t="s">
        <v>31</v>
      </c>
      <c r="H842" t="s">
        <v>15</v>
      </c>
      <c r="I842" t="s">
        <v>16</v>
      </c>
      <c r="J842" t="s">
        <v>23</v>
      </c>
      <c r="K842">
        <f t="shared" ca="1" si="13"/>
        <v>0.80044502613348001</v>
      </c>
    </row>
    <row r="843" spans="1:11" x14ac:dyDescent="0.25">
      <c r="A843">
        <v>2688</v>
      </c>
      <c r="B843">
        <v>61</v>
      </c>
      <c r="C843" t="s">
        <v>11</v>
      </c>
      <c r="D843" t="s">
        <v>50</v>
      </c>
      <c r="E843" t="s">
        <v>25</v>
      </c>
      <c r="F843">
        <v>75</v>
      </c>
      <c r="G843" t="s">
        <v>44</v>
      </c>
      <c r="H843" t="s">
        <v>38</v>
      </c>
      <c r="I843" t="s">
        <v>35</v>
      </c>
      <c r="J843" t="s">
        <v>23</v>
      </c>
      <c r="K843">
        <f t="shared" ca="1" si="13"/>
        <v>0.63138212596190313</v>
      </c>
    </row>
    <row r="844" spans="1:11" x14ac:dyDescent="0.25">
      <c r="A844">
        <v>2784</v>
      </c>
      <c r="B844">
        <v>19</v>
      </c>
      <c r="C844" t="s">
        <v>11</v>
      </c>
      <c r="D844" t="s">
        <v>59</v>
      </c>
      <c r="E844" t="s">
        <v>25</v>
      </c>
      <c r="F844">
        <v>38</v>
      </c>
      <c r="G844" t="s">
        <v>31</v>
      </c>
      <c r="H844" t="s">
        <v>26</v>
      </c>
      <c r="I844" t="s">
        <v>27</v>
      </c>
      <c r="J844" t="s">
        <v>36</v>
      </c>
      <c r="K844">
        <f t="shared" ref="K844:K907" ca="1" si="14">RAND()</f>
        <v>0.49719981512898892</v>
      </c>
    </row>
    <row r="845" spans="1:11" x14ac:dyDescent="0.25">
      <c r="A845">
        <v>1175</v>
      </c>
      <c r="B845">
        <v>42</v>
      </c>
      <c r="C845" t="s">
        <v>18</v>
      </c>
      <c r="D845" t="s">
        <v>47</v>
      </c>
      <c r="E845" t="s">
        <v>20</v>
      </c>
      <c r="F845">
        <v>31</v>
      </c>
      <c r="G845" t="s">
        <v>14</v>
      </c>
      <c r="H845" t="s">
        <v>22</v>
      </c>
      <c r="I845" t="s">
        <v>16</v>
      </c>
      <c r="J845" t="s">
        <v>23</v>
      </c>
      <c r="K845">
        <f t="shared" ca="1" si="14"/>
        <v>0.26097061601680671</v>
      </c>
    </row>
    <row r="846" spans="1:11" x14ac:dyDescent="0.25">
      <c r="A846">
        <v>758</v>
      </c>
      <c r="B846">
        <v>41</v>
      </c>
      <c r="C846" t="s">
        <v>18</v>
      </c>
      <c r="D846" t="s">
        <v>34</v>
      </c>
      <c r="E846" t="s">
        <v>25</v>
      </c>
      <c r="F846">
        <v>32</v>
      </c>
      <c r="G846" t="s">
        <v>44</v>
      </c>
      <c r="H846" t="s">
        <v>29</v>
      </c>
      <c r="I846" t="s">
        <v>35</v>
      </c>
      <c r="J846" t="s">
        <v>36</v>
      </c>
      <c r="K846">
        <f t="shared" ca="1" si="14"/>
        <v>0.70530457271695557</v>
      </c>
    </row>
    <row r="847" spans="1:11" x14ac:dyDescent="0.25">
      <c r="A847">
        <v>1238</v>
      </c>
      <c r="B847">
        <v>25</v>
      </c>
      <c r="C847" t="s">
        <v>18</v>
      </c>
      <c r="D847" t="s">
        <v>50</v>
      </c>
      <c r="E847" t="s">
        <v>25</v>
      </c>
      <c r="F847">
        <v>92</v>
      </c>
      <c r="G847" t="s">
        <v>31</v>
      </c>
      <c r="H847" t="s">
        <v>38</v>
      </c>
      <c r="I847" t="s">
        <v>27</v>
      </c>
      <c r="J847" t="s">
        <v>36</v>
      </c>
      <c r="K847">
        <f t="shared" ca="1" si="14"/>
        <v>0.19437312187658473</v>
      </c>
    </row>
    <row r="848" spans="1:11" x14ac:dyDescent="0.25">
      <c r="A848">
        <v>1914</v>
      </c>
      <c r="B848">
        <v>49</v>
      </c>
      <c r="C848" t="s">
        <v>18</v>
      </c>
      <c r="D848" t="s">
        <v>59</v>
      </c>
      <c r="E848" t="s">
        <v>25</v>
      </c>
      <c r="F848">
        <v>48</v>
      </c>
      <c r="G848" t="s">
        <v>14</v>
      </c>
      <c r="H848" t="s">
        <v>22</v>
      </c>
      <c r="I848" t="s">
        <v>32</v>
      </c>
      <c r="J848" t="s">
        <v>42</v>
      </c>
      <c r="K848">
        <f t="shared" ca="1" si="14"/>
        <v>0.85344712544170631</v>
      </c>
    </row>
    <row r="849" spans="1:11" x14ac:dyDescent="0.25">
      <c r="A849">
        <v>3066</v>
      </c>
      <c r="B849">
        <v>49</v>
      </c>
      <c r="C849" t="s">
        <v>11</v>
      </c>
      <c r="D849" t="s">
        <v>62</v>
      </c>
      <c r="E849" t="s">
        <v>63</v>
      </c>
      <c r="F849">
        <v>59</v>
      </c>
      <c r="G849" t="s">
        <v>44</v>
      </c>
      <c r="H849" t="s">
        <v>29</v>
      </c>
      <c r="I849" t="s">
        <v>56</v>
      </c>
      <c r="J849" t="s">
        <v>23</v>
      </c>
      <c r="K849">
        <f t="shared" ca="1" si="14"/>
        <v>0.19441602803673097</v>
      </c>
    </row>
    <row r="850" spans="1:11" x14ac:dyDescent="0.25">
      <c r="A850">
        <v>1601</v>
      </c>
      <c r="B850">
        <v>20</v>
      </c>
      <c r="C850" t="s">
        <v>18</v>
      </c>
      <c r="D850" t="s">
        <v>37</v>
      </c>
      <c r="E850" t="s">
        <v>13</v>
      </c>
      <c r="F850">
        <v>26</v>
      </c>
      <c r="G850" t="s">
        <v>31</v>
      </c>
      <c r="H850" t="s">
        <v>26</v>
      </c>
      <c r="I850" t="s">
        <v>45</v>
      </c>
      <c r="J850" t="s">
        <v>17</v>
      </c>
      <c r="K850">
        <f t="shared" ca="1" si="14"/>
        <v>0.70882134431430388</v>
      </c>
    </row>
    <row r="851" spans="1:11" x14ac:dyDescent="0.25">
      <c r="A851">
        <v>2605</v>
      </c>
      <c r="B851">
        <v>47</v>
      </c>
      <c r="C851" t="s">
        <v>18</v>
      </c>
      <c r="D851" t="s">
        <v>24</v>
      </c>
      <c r="E851" t="s">
        <v>25</v>
      </c>
      <c r="F851">
        <v>54</v>
      </c>
      <c r="G851" t="s">
        <v>31</v>
      </c>
      <c r="H851" t="s">
        <v>29</v>
      </c>
      <c r="I851" t="s">
        <v>35</v>
      </c>
      <c r="J851" t="s">
        <v>17</v>
      </c>
      <c r="K851">
        <f t="shared" ca="1" si="14"/>
        <v>0.80068235129214205</v>
      </c>
    </row>
    <row r="852" spans="1:11" x14ac:dyDescent="0.25">
      <c r="A852">
        <v>1918</v>
      </c>
      <c r="B852">
        <v>38</v>
      </c>
      <c r="C852" t="s">
        <v>18</v>
      </c>
      <c r="D852" t="s">
        <v>59</v>
      </c>
      <c r="E852" t="s">
        <v>25</v>
      </c>
      <c r="F852">
        <v>71</v>
      </c>
      <c r="G852" t="s">
        <v>14</v>
      </c>
      <c r="H852" t="s">
        <v>15</v>
      </c>
      <c r="I852" t="s">
        <v>45</v>
      </c>
      <c r="J852" t="s">
        <v>23</v>
      </c>
      <c r="K852">
        <f t="shared" ca="1" si="14"/>
        <v>0.33720390444565007</v>
      </c>
    </row>
    <row r="853" spans="1:11" x14ac:dyDescent="0.25">
      <c r="A853">
        <v>2251</v>
      </c>
      <c r="B853">
        <v>41</v>
      </c>
      <c r="C853" t="s">
        <v>18</v>
      </c>
      <c r="D853" t="s">
        <v>49</v>
      </c>
      <c r="E853" t="s">
        <v>13</v>
      </c>
      <c r="F853">
        <v>89</v>
      </c>
      <c r="G853" t="s">
        <v>21</v>
      </c>
      <c r="H853" t="s">
        <v>29</v>
      </c>
      <c r="I853" t="s">
        <v>27</v>
      </c>
      <c r="J853" t="s">
        <v>17</v>
      </c>
      <c r="K853">
        <f t="shared" ca="1" si="14"/>
        <v>0.74454580212178978</v>
      </c>
    </row>
    <row r="854" spans="1:11" x14ac:dyDescent="0.25">
      <c r="A854">
        <v>422</v>
      </c>
      <c r="B854">
        <v>38</v>
      </c>
      <c r="C854" t="s">
        <v>18</v>
      </c>
      <c r="D854" t="s">
        <v>28</v>
      </c>
      <c r="E854" t="s">
        <v>25</v>
      </c>
      <c r="F854">
        <v>40</v>
      </c>
      <c r="G854" t="s">
        <v>14</v>
      </c>
      <c r="H854" t="s">
        <v>41</v>
      </c>
      <c r="I854" t="s">
        <v>32</v>
      </c>
      <c r="J854" t="s">
        <v>23</v>
      </c>
      <c r="K854">
        <f t="shared" ca="1" si="14"/>
        <v>0.73661183052097789</v>
      </c>
    </row>
    <row r="855" spans="1:11" x14ac:dyDescent="0.25">
      <c r="A855">
        <v>2758</v>
      </c>
      <c r="B855">
        <v>39</v>
      </c>
      <c r="C855" t="s">
        <v>11</v>
      </c>
      <c r="D855" t="s">
        <v>43</v>
      </c>
      <c r="E855" t="s">
        <v>20</v>
      </c>
      <c r="F855">
        <v>98</v>
      </c>
      <c r="G855" t="s">
        <v>44</v>
      </c>
      <c r="H855" t="s">
        <v>26</v>
      </c>
      <c r="I855" t="s">
        <v>56</v>
      </c>
      <c r="J855" t="s">
        <v>30</v>
      </c>
      <c r="K855">
        <f t="shared" ca="1" si="14"/>
        <v>0.68146282074709208</v>
      </c>
    </row>
    <row r="856" spans="1:11" x14ac:dyDescent="0.25">
      <c r="A856">
        <v>1340</v>
      </c>
      <c r="B856">
        <v>36</v>
      </c>
      <c r="C856" t="s">
        <v>18</v>
      </c>
      <c r="D856" t="s">
        <v>58</v>
      </c>
      <c r="E856" t="s">
        <v>20</v>
      </c>
      <c r="F856">
        <v>56</v>
      </c>
      <c r="G856" t="s">
        <v>14</v>
      </c>
      <c r="H856" t="s">
        <v>26</v>
      </c>
      <c r="I856" t="s">
        <v>16</v>
      </c>
      <c r="J856" t="s">
        <v>39</v>
      </c>
      <c r="K856">
        <f t="shared" ca="1" si="14"/>
        <v>0.13002714935167203</v>
      </c>
    </row>
    <row r="857" spans="1:11" x14ac:dyDescent="0.25">
      <c r="A857">
        <v>3184</v>
      </c>
      <c r="B857">
        <v>50</v>
      </c>
      <c r="C857" t="s">
        <v>11</v>
      </c>
      <c r="D857" t="s">
        <v>12</v>
      </c>
      <c r="E857" t="s">
        <v>13</v>
      </c>
      <c r="F857">
        <v>56</v>
      </c>
      <c r="G857" t="s">
        <v>14</v>
      </c>
      <c r="H857" t="s">
        <v>41</v>
      </c>
      <c r="I857" t="s">
        <v>32</v>
      </c>
      <c r="J857" t="s">
        <v>39</v>
      </c>
      <c r="K857">
        <f t="shared" ca="1" si="14"/>
        <v>0.44594748469296863</v>
      </c>
    </row>
    <row r="858" spans="1:11" x14ac:dyDescent="0.25">
      <c r="A858">
        <v>3051</v>
      </c>
      <c r="B858">
        <v>31</v>
      </c>
      <c r="C858" t="s">
        <v>11</v>
      </c>
      <c r="D858" t="s">
        <v>64</v>
      </c>
      <c r="E858" t="s">
        <v>63</v>
      </c>
      <c r="F858">
        <v>76</v>
      </c>
      <c r="G858" t="s">
        <v>31</v>
      </c>
      <c r="H858" t="s">
        <v>41</v>
      </c>
      <c r="I858" t="s">
        <v>56</v>
      </c>
      <c r="J858" t="s">
        <v>39</v>
      </c>
      <c r="K858">
        <f t="shared" ca="1" si="14"/>
        <v>0.16628659651954447</v>
      </c>
    </row>
    <row r="859" spans="1:11" x14ac:dyDescent="0.25">
      <c r="A859">
        <v>1139</v>
      </c>
      <c r="B859">
        <v>18</v>
      </c>
      <c r="C859" t="s">
        <v>18</v>
      </c>
      <c r="D859" t="s">
        <v>48</v>
      </c>
      <c r="E859" t="s">
        <v>25</v>
      </c>
      <c r="F859">
        <v>36</v>
      </c>
      <c r="G859" t="s">
        <v>21</v>
      </c>
      <c r="H859" t="s">
        <v>22</v>
      </c>
      <c r="I859" t="s">
        <v>56</v>
      </c>
      <c r="J859" t="s">
        <v>33</v>
      </c>
      <c r="K859">
        <f t="shared" ca="1" si="14"/>
        <v>0.48881930152100572</v>
      </c>
    </row>
    <row r="860" spans="1:11" x14ac:dyDescent="0.25">
      <c r="A860">
        <v>555</v>
      </c>
      <c r="B860">
        <v>56</v>
      </c>
      <c r="C860" t="s">
        <v>18</v>
      </c>
      <c r="D860" t="s">
        <v>12</v>
      </c>
      <c r="E860" t="s">
        <v>13</v>
      </c>
      <c r="F860">
        <v>47</v>
      </c>
      <c r="G860" t="s">
        <v>21</v>
      </c>
      <c r="H860" t="s">
        <v>22</v>
      </c>
      <c r="I860" t="s">
        <v>16</v>
      </c>
      <c r="J860" t="s">
        <v>17</v>
      </c>
      <c r="K860">
        <f t="shared" ca="1" si="14"/>
        <v>0.11165632863414376</v>
      </c>
    </row>
    <row r="861" spans="1:11" x14ac:dyDescent="0.25">
      <c r="A861">
        <v>2693</v>
      </c>
      <c r="B861">
        <v>40</v>
      </c>
      <c r="C861" t="s">
        <v>11</v>
      </c>
      <c r="D861" t="s">
        <v>12</v>
      </c>
      <c r="E861" t="s">
        <v>13</v>
      </c>
      <c r="F861">
        <v>90</v>
      </c>
      <c r="G861" t="s">
        <v>31</v>
      </c>
      <c r="H861" t="s">
        <v>15</v>
      </c>
      <c r="I861" t="s">
        <v>35</v>
      </c>
      <c r="J861" t="s">
        <v>39</v>
      </c>
      <c r="K861">
        <f t="shared" ca="1" si="14"/>
        <v>0.39520177428129144</v>
      </c>
    </row>
    <row r="862" spans="1:11" x14ac:dyDescent="0.25">
      <c r="A862">
        <v>957</v>
      </c>
      <c r="B862">
        <v>29</v>
      </c>
      <c r="C862" t="s">
        <v>18</v>
      </c>
      <c r="D862" t="s">
        <v>28</v>
      </c>
      <c r="E862" t="s">
        <v>25</v>
      </c>
      <c r="F862">
        <v>99</v>
      </c>
      <c r="G862" t="s">
        <v>31</v>
      </c>
      <c r="H862" t="s">
        <v>38</v>
      </c>
      <c r="I862" t="s">
        <v>35</v>
      </c>
      <c r="J862" t="s">
        <v>36</v>
      </c>
      <c r="K862">
        <f t="shared" ca="1" si="14"/>
        <v>0.49528726532527934</v>
      </c>
    </row>
    <row r="863" spans="1:11" x14ac:dyDescent="0.25">
      <c r="A863">
        <v>624</v>
      </c>
      <c r="B863">
        <v>19</v>
      </c>
      <c r="C863" t="s">
        <v>18</v>
      </c>
      <c r="D863" t="s">
        <v>49</v>
      </c>
      <c r="E863" t="s">
        <v>13</v>
      </c>
      <c r="F863">
        <v>70</v>
      </c>
      <c r="G863" t="s">
        <v>44</v>
      </c>
      <c r="H863" t="s">
        <v>41</v>
      </c>
      <c r="I863" t="s">
        <v>45</v>
      </c>
      <c r="J863" t="s">
        <v>23</v>
      </c>
      <c r="K863">
        <f t="shared" ca="1" si="14"/>
        <v>0.90101314356499196</v>
      </c>
    </row>
    <row r="864" spans="1:11" x14ac:dyDescent="0.25">
      <c r="A864">
        <v>2803</v>
      </c>
      <c r="B864">
        <v>22</v>
      </c>
      <c r="C864" t="s">
        <v>11</v>
      </c>
      <c r="D864" t="s">
        <v>64</v>
      </c>
      <c r="E864" t="s">
        <v>63</v>
      </c>
      <c r="F864">
        <v>100</v>
      </c>
      <c r="G864" t="s">
        <v>44</v>
      </c>
      <c r="H864" t="s">
        <v>29</v>
      </c>
      <c r="I864" t="s">
        <v>27</v>
      </c>
      <c r="J864" t="s">
        <v>33</v>
      </c>
      <c r="K864">
        <f t="shared" ca="1" si="14"/>
        <v>0.23073602153511064</v>
      </c>
    </row>
    <row r="865" spans="1:11" x14ac:dyDescent="0.25">
      <c r="A865">
        <v>1753</v>
      </c>
      <c r="B865">
        <v>34</v>
      </c>
      <c r="C865" t="s">
        <v>18</v>
      </c>
      <c r="D865" t="s">
        <v>37</v>
      </c>
      <c r="E865" t="s">
        <v>13</v>
      </c>
      <c r="F865">
        <v>29</v>
      </c>
      <c r="G865" t="s">
        <v>14</v>
      </c>
      <c r="H865" t="s">
        <v>29</v>
      </c>
      <c r="I865" t="s">
        <v>56</v>
      </c>
      <c r="J865" t="s">
        <v>36</v>
      </c>
      <c r="K865">
        <f t="shared" ca="1" si="14"/>
        <v>0.25465238572832594</v>
      </c>
    </row>
    <row r="866" spans="1:11" x14ac:dyDescent="0.25">
      <c r="A866">
        <v>965</v>
      </c>
      <c r="B866">
        <v>42</v>
      </c>
      <c r="C866" t="s">
        <v>18</v>
      </c>
      <c r="D866" t="s">
        <v>55</v>
      </c>
      <c r="E866" t="s">
        <v>13</v>
      </c>
      <c r="F866">
        <v>51</v>
      </c>
      <c r="G866" t="s">
        <v>31</v>
      </c>
      <c r="H866" t="s">
        <v>26</v>
      </c>
      <c r="I866" t="s">
        <v>56</v>
      </c>
      <c r="J866" t="s">
        <v>23</v>
      </c>
      <c r="K866">
        <f t="shared" ca="1" si="14"/>
        <v>8.6769751168503273E-2</v>
      </c>
    </row>
    <row r="867" spans="1:11" x14ac:dyDescent="0.25">
      <c r="A867">
        <v>3736</v>
      </c>
      <c r="B867">
        <v>38</v>
      </c>
      <c r="C867" t="s">
        <v>11</v>
      </c>
      <c r="D867" t="s">
        <v>55</v>
      </c>
      <c r="E867" t="s">
        <v>13</v>
      </c>
      <c r="F867">
        <v>44</v>
      </c>
      <c r="G867" t="s">
        <v>31</v>
      </c>
      <c r="H867" t="s">
        <v>38</v>
      </c>
      <c r="I867" t="s">
        <v>45</v>
      </c>
      <c r="J867" t="s">
        <v>42</v>
      </c>
      <c r="K867">
        <f t="shared" ca="1" si="14"/>
        <v>0.78367279760277886</v>
      </c>
    </row>
    <row r="868" spans="1:11" x14ac:dyDescent="0.25">
      <c r="A868">
        <v>976</v>
      </c>
      <c r="B868">
        <v>58</v>
      </c>
      <c r="C868" t="s">
        <v>18</v>
      </c>
      <c r="D868" t="s">
        <v>24</v>
      </c>
      <c r="E868" t="s">
        <v>25</v>
      </c>
      <c r="F868">
        <v>40</v>
      </c>
      <c r="G868" t="s">
        <v>21</v>
      </c>
      <c r="H868" t="s">
        <v>38</v>
      </c>
      <c r="I868" t="s">
        <v>16</v>
      </c>
      <c r="J868" t="s">
        <v>17</v>
      </c>
      <c r="K868">
        <f t="shared" ca="1" si="14"/>
        <v>0.72147969716351379</v>
      </c>
    </row>
    <row r="869" spans="1:11" x14ac:dyDescent="0.25">
      <c r="A869">
        <v>1728</v>
      </c>
      <c r="B869">
        <v>49</v>
      </c>
      <c r="C869" t="s">
        <v>18</v>
      </c>
      <c r="D869" t="s">
        <v>61</v>
      </c>
      <c r="E869" t="s">
        <v>25</v>
      </c>
      <c r="F869">
        <v>53</v>
      </c>
      <c r="G869" t="s">
        <v>31</v>
      </c>
      <c r="H869" t="s">
        <v>22</v>
      </c>
      <c r="I869" t="s">
        <v>45</v>
      </c>
      <c r="J869" t="s">
        <v>30</v>
      </c>
      <c r="K869">
        <f t="shared" ca="1" si="14"/>
        <v>0.80897281339975147</v>
      </c>
    </row>
    <row r="870" spans="1:11" x14ac:dyDescent="0.25">
      <c r="A870">
        <v>2549</v>
      </c>
      <c r="B870">
        <v>42</v>
      </c>
      <c r="C870" t="s">
        <v>18</v>
      </c>
      <c r="D870" t="s">
        <v>47</v>
      </c>
      <c r="E870" t="s">
        <v>20</v>
      </c>
      <c r="F870">
        <v>63</v>
      </c>
      <c r="G870" t="s">
        <v>14</v>
      </c>
      <c r="H870" t="s">
        <v>41</v>
      </c>
      <c r="I870" t="s">
        <v>27</v>
      </c>
      <c r="J870" t="s">
        <v>30</v>
      </c>
      <c r="K870">
        <f t="shared" ca="1" si="14"/>
        <v>0.20350908656533884</v>
      </c>
    </row>
    <row r="871" spans="1:11" x14ac:dyDescent="0.25">
      <c r="A871">
        <v>228</v>
      </c>
      <c r="B871">
        <v>50</v>
      </c>
      <c r="C871" t="s">
        <v>18</v>
      </c>
      <c r="D871" t="s">
        <v>51</v>
      </c>
      <c r="E871" t="s">
        <v>25</v>
      </c>
      <c r="F871">
        <v>90</v>
      </c>
      <c r="G871" t="s">
        <v>14</v>
      </c>
      <c r="H871" t="s">
        <v>41</v>
      </c>
      <c r="I871" t="s">
        <v>56</v>
      </c>
      <c r="J871" t="s">
        <v>33</v>
      </c>
      <c r="K871">
        <f t="shared" ca="1" si="14"/>
        <v>0.84696768011229906</v>
      </c>
    </row>
    <row r="872" spans="1:11" x14ac:dyDescent="0.25">
      <c r="A872">
        <v>1555</v>
      </c>
      <c r="B872">
        <v>64</v>
      </c>
      <c r="C872" t="s">
        <v>18</v>
      </c>
      <c r="D872" t="s">
        <v>60</v>
      </c>
      <c r="E872" t="s">
        <v>25</v>
      </c>
      <c r="F872">
        <v>48</v>
      </c>
      <c r="G872" t="s">
        <v>14</v>
      </c>
      <c r="H872" t="s">
        <v>41</v>
      </c>
      <c r="I872" t="s">
        <v>32</v>
      </c>
      <c r="J872" t="s">
        <v>23</v>
      </c>
      <c r="K872">
        <f t="shared" ca="1" si="14"/>
        <v>0.68932623175614061</v>
      </c>
    </row>
    <row r="873" spans="1:11" x14ac:dyDescent="0.25">
      <c r="A873">
        <v>2649</v>
      </c>
      <c r="B873">
        <v>51</v>
      </c>
      <c r="C873" t="s">
        <v>18</v>
      </c>
      <c r="D873" t="s">
        <v>48</v>
      </c>
      <c r="E873" t="s">
        <v>25</v>
      </c>
      <c r="F873">
        <v>84</v>
      </c>
      <c r="G873" t="s">
        <v>31</v>
      </c>
      <c r="H873" t="s">
        <v>26</v>
      </c>
      <c r="I873" t="s">
        <v>45</v>
      </c>
      <c r="J873" t="s">
        <v>23</v>
      </c>
      <c r="K873">
        <f t="shared" ca="1" si="14"/>
        <v>0.68711799674500906</v>
      </c>
    </row>
    <row r="874" spans="1:11" x14ac:dyDescent="0.25">
      <c r="A874">
        <v>3060</v>
      </c>
      <c r="B874">
        <v>46</v>
      </c>
      <c r="C874" t="s">
        <v>11</v>
      </c>
      <c r="D874" t="s">
        <v>24</v>
      </c>
      <c r="E874" t="s">
        <v>25</v>
      </c>
      <c r="F874">
        <v>71</v>
      </c>
      <c r="G874" t="s">
        <v>31</v>
      </c>
      <c r="H874" t="s">
        <v>22</v>
      </c>
      <c r="I874" t="s">
        <v>27</v>
      </c>
      <c r="J874" t="s">
        <v>36</v>
      </c>
      <c r="K874">
        <f t="shared" ca="1" si="14"/>
        <v>0.25909971009273025</v>
      </c>
    </row>
    <row r="875" spans="1:11" x14ac:dyDescent="0.25">
      <c r="A875">
        <v>2010</v>
      </c>
      <c r="B875">
        <v>37</v>
      </c>
      <c r="C875" t="s">
        <v>18</v>
      </c>
      <c r="D875" t="s">
        <v>37</v>
      </c>
      <c r="E875" t="s">
        <v>13</v>
      </c>
      <c r="F875">
        <v>99</v>
      </c>
      <c r="G875" t="s">
        <v>21</v>
      </c>
      <c r="H875" t="s">
        <v>26</v>
      </c>
      <c r="I875" t="s">
        <v>56</v>
      </c>
      <c r="J875" t="s">
        <v>23</v>
      </c>
      <c r="K875">
        <f t="shared" ca="1" si="14"/>
        <v>4.6749810201170305E-2</v>
      </c>
    </row>
    <row r="876" spans="1:11" x14ac:dyDescent="0.25">
      <c r="A876">
        <v>3089</v>
      </c>
      <c r="B876">
        <v>34</v>
      </c>
      <c r="C876" t="s">
        <v>11</v>
      </c>
      <c r="D876" t="s">
        <v>50</v>
      </c>
      <c r="E876" t="s">
        <v>25</v>
      </c>
      <c r="F876">
        <v>64</v>
      </c>
      <c r="G876" t="s">
        <v>31</v>
      </c>
      <c r="H876" t="s">
        <v>29</v>
      </c>
      <c r="I876" t="s">
        <v>16</v>
      </c>
      <c r="J876" t="s">
        <v>36</v>
      </c>
      <c r="K876">
        <f t="shared" ca="1" si="14"/>
        <v>0.77249447152385109</v>
      </c>
    </row>
    <row r="877" spans="1:11" x14ac:dyDescent="0.25">
      <c r="A877">
        <v>599</v>
      </c>
      <c r="B877">
        <v>21</v>
      </c>
      <c r="C877" t="s">
        <v>18</v>
      </c>
      <c r="D877" t="s">
        <v>50</v>
      </c>
      <c r="E877" t="s">
        <v>25</v>
      </c>
      <c r="F877">
        <v>66</v>
      </c>
      <c r="G877" t="s">
        <v>14</v>
      </c>
      <c r="H877" t="s">
        <v>38</v>
      </c>
      <c r="I877" t="s">
        <v>32</v>
      </c>
      <c r="J877" t="s">
        <v>39</v>
      </c>
      <c r="K877">
        <f t="shared" ca="1" si="14"/>
        <v>0.60049241781740714</v>
      </c>
    </row>
    <row r="878" spans="1:11" x14ac:dyDescent="0.25">
      <c r="A878">
        <v>2713</v>
      </c>
      <c r="B878">
        <v>37</v>
      </c>
      <c r="C878" t="s">
        <v>11</v>
      </c>
      <c r="D878" t="s">
        <v>62</v>
      </c>
      <c r="E878" t="s">
        <v>63</v>
      </c>
      <c r="F878">
        <v>95</v>
      </c>
      <c r="G878" t="s">
        <v>44</v>
      </c>
      <c r="H878" t="s">
        <v>41</v>
      </c>
      <c r="I878" t="s">
        <v>35</v>
      </c>
      <c r="J878" t="s">
        <v>36</v>
      </c>
      <c r="K878">
        <f t="shared" ca="1" si="14"/>
        <v>0.97111918091618199</v>
      </c>
    </row>
    <row r="879" spans="1:11" x14ac:dyDescent="0.25">
      <c r="A879">
        <v>2418</v>
      </c>
      <c r="B879">
        <v>21</v>
      </c>
      <c r="C879" t="s">
        <v>18</v>
      </c>
      <c r="D879" t="s">
        <v>47</v>
      </c>
      <c r="E879" t="s">
        <v>20</v>
      </c>
      <c r="F879">
        <v>24</v>
      </c>
      <c r="G879" t="s">
        <v>44</v>
      </c>
      <c r="H879" t="s">
        <v>41</v>
      </c>
      <c r="I879" t="s">
        <v>56</v>
      </c>
      <c r="J879" t="s">
        <v>33</v>
      </c>
      <c r="K879">
        <f t="shared" ca="1" si="14"/>
        <v>0.79875638250206549</v>
      </c>
    </row>
    <row r="880" spans="1:11" x14ac:dyDescent="0.25">
      <c r="A880">
        <v>3479</v>
      </c>
      <c r="B880">
        <v>36</v>
      </c>
      <c r="C880" t="s">
        <v>11</v>
      </c>
      <c r="D880" t="s">
        <v>57</v>
      </c>
      <c r="E880" t="s">
        <v>20</v>
      </c>
      <c r="F880">
        <v>57</v>
      </c>
      <c r="G880" t="s">
        <v>44</v>
      </c>
      <c r="H880" t="s">
        <v>29</v>
      </c>
      <c r="I880" t="s">
        <v>45</v>
      </c>
      <c r="J880" t="s">
        <v>36</v>
      </c>
      <c r="K880">
        <f t="shared" ca="1" si="14"/>
        <v>0.57287817547408404</v>
      </c>
    </row>
    <row r="881" spans="1:11" x14ac:dyDescent="0.25">
      <c r="A881">
        <v>1673</v>
      </c>
      <c r="B881">
        <v>18</v>
      </c>
      <c r="C881" t="s">
        <v>18</v>
      </c>
      <c r="D881" t="s">
        <v>37</v>
      </c>
      <c r="E881" t="s">
        <v>13</v>
      </c>
      <c r="F881">
        <v>73</v>
      </c>
      <c r="G881" t="s">
        <v>44</v>
      </c>
      <c r="H881" t="s">
        <v>15</v>
      </c>
      <c r="I881" t="s">
        <v>56</v>
      </c>
      <c r="J881" t="s">
        <v>36</v>
      </c>
      <c r="K881">
        <f t="shared" ca="1" si="14"/>
        <v>0.47299314214446075</v>
      </c>
    </row>
    <row r="882" spans="1:11" x14ac:dyDescent="0.25">
      <c r="A882">
        <v>895</v>
      </c>
      <c r="B882">
        <v>44</v>
      </c>
      <c r="C882" t="s">
        <v>18</v>
      </c>
      <c r="D882" t="s">
        <v>34</v>
      </c>
      <c r="E882" t="s">
        <v>25</v>
      </c>
      <c r="F882">
        <v>60</v>
      </c>
      <c r="G882" t="s">
        <v>31</v>
      </c>
      <c r="H882" t="s">
        <v>15</v>
      </c>
      <c r="I882" t="s">
        <v>35</v>
      </c>
      <c r="J882" t="s">
        <v>36</v>
      </c>
      <c r="K882">
        <f t="shared" ca="1" si="14"/>
        <v>0.57607782870020086</v>
      </c>
    </row>
    <row r="883" spans="1:11" x14ac:dyDescent="0.25">
      <c r="A883">
        <v>142</v>
      </c>
      <c r="B883">
        <v>56</v>
      </c>
      <c r="C883" t="s">
        <v>18</v>
      </c>
      <c r="D883" t="s">
        <v>19</v>
      </c>
      <c r="E883" t="s">
        <v>20</v>
      </c>
      <c r="F883">
        <v>46</v>
      </c>
      <c r="G883" t="s">
        <v>44</v>
      </c>
      <c r="H883" t="s">
        <v>15</v>
      </c>
      <c r="I883" t="s">
        <v>45</v>
      </c>
      <c r="J883" t="s">
        <v>17</v>
      </c>
      <c r="K883">
        <f t="shared" ca="1" si="14"/>
        <v>0.24535370766183584</v>
      </c>
    </row>
    <row r="884" spans="1:11" x14ac:dyDescent="0.25">
      <c r="A884">
        <v>2875</v>
      </c>
      <c r="B884">
        <v>36</v>
      </c>
      <c r="C884" t="s">
        <v>11</v>
      </c>
      <c r="D884" t="s">
        <v>28</v>
      </c>
      <c r="E884" t="s">
        <v>25</v>
      </c>
      <c r="F884">
        <v>29</v>
      </c>
      <c r="G884" t="s">
        <v>21</v>
      </c>
      <c r="H884" t="s">
        <v>41</v>
      </c>
      <c r="I884" t="s">
        <v>35</v>
      </c>
      <c r="J884" t="s">
        <v>42</v>
      </c>
      <c r="K884">
        <f t="shared" ca="1" si="14"/>
        <v>0.94324989375261403</v>
      </c>
    </row>
    <row r="885" spans="1:11" x14ac:dyDescent="0.25">
      <c r="A885">
        <v>724</v>
      </c>
      <c r="B885">
        <v>35</v>
      </c>
      <c r="C885" t="s">
        <v>18</v>
      </c>
      <c r="D885" t="s">
        <v>52</v>
      </c>
      <c r="E885" t="s">
        <v>20</v>
      </c>
      <c r="F885">
        <v>53</v>
      </c>
      <c r="G885" t="s">
        <v>44</v>
      </c>
      <c r="H885" t="s">
        <v>22</v>
      </c>
      <c r="I885" t="s">
        <v>45</v>
      </c>
      <c r="J885" t="s">
        <v>30</v>
      </c>
      <c r="K885">
        <f t="shared" ca="1" si="14"/>
        <v>0.42379842422924052</v>
      </c>
    </row>
    <row r="886" spans="1:11" x14ac:dyDescent="0.25">
      <c r="A886">
        <v>3007</v>
      </c>
      <c r="B886">
        <v>37</v>
      </c>
      <c r="C886" t="s">
        <v>11</v>
      </c>
      <c r="D886" t="s">
        <v>50</v>
      </c>
      <c r="E886" t="s">
        <v>25</v>
      </c>
      <c r="F886">
        <v>99</v>
      </c>
      <c r="G886" t="s">
        <v>21</v>
      </c>
      <c r="H886" t="s">
        <v>29</v>
      </c>
      <c r="I886" t="s">
        <v>56</v>
      </c>
      <c r="J886" t="s">
        <v>23</v>
      </c>
      <c r="K886">
        <f t="shared" ca="1" si="14"/>
        <v>0.31116791453918524</v>
      </c>
    </row>
    <row r="887" spans="1:11" x14ac:dyDescent="0.25">
      <c r="A887">
        <v>926</v>
      </c>
      <c r="B887">
        <v>22</v>
      </c>
      <c r="C887" t="s">
        <v>18</v>
      </c>
      <c r="D887" t="s">
        <v>51</v>
      </c>
      <c r="E887" t="s">
        <v>25</v>
      </c>
      <c r="F887">
        <v>88</v>
      </c>
      <c r="G887" t="s">
        <v>14</v>
      </c>
      <c r="H887" t="s">
        <v>22</v>
      </c>
      <c r="I887" t="s">
        <v>32</v>
      </c>
      <c r="J887" t="s">
        <v>30</v>
      </c>
      <c r="K887">
        <f t="shared" ca="1" si="14"/>
        <v>0.71780173705016481</v>
      </c>
    </row>
    <row r="888" spans="1:11" x14ac:dyDescent="0.25">
      <c r="A888">
        <v>2323</v>
      </c>
      <c r="B888">
        <v>39</v>
      </c>
      <c r="C888" t="s">
        <v>18</v>
      </c>
      <c r="D888" t="s">
        <v>64</v>
      </c>
      <c r="E888" t="s">
        <v>63</v>
      </c>
      <c r="F888">
        <v>84</v>
      </c>
      <c r="G888" t="s">
        <v>31</v>
      </c>
      <c r="H888" t="s">
        <v>29</v>
      </c>
      <c r="I888" t="s">
        <v>56</v>
      </c>
      <c r="J888" t="s">
        <v>33</v>
      </c>
      <c r="K888">
        <f t="shared" ca="1" si="14"/>
        <v>0.79315881261300403</v>
      </c>
    </row>
    <row r="889" spans="1:11" x14ac:dyDescent="0.25">
      <c r="A889">
        <v>1769</v>
      </c>
      <c r="B889">
        <v>25</v>
      </c>
      <c r="C889" t="s">
        <v>18</v>
      </c>
      <c r="D889" t="s">
        <v>55</v>
      </c>
      <c r="E889" t="s">
        <v>13</v>
      </c>
      <c r="F889">
        <v>45</v>
      </c>
      <c r="G889" t="s">
        <v>21</v>
      </c>
      <c r="H889" t="s">
        <v>38</v>
      </c>
      <c r="I889" t="s">
        <v>45</v>
      </c>
      <c r="J889" t="s">
        <v>39</v>
      </c>
      <c r="K889">
        <f t="shared" ca="1" si="14"/>
        <v>0.7794383603332975</v>
      </c>
    </row>
    <row r="890" spans="1:11" x14ac:dyDescent="0.25">
      <c r="A890">
        <v>1724</v>
      </c>
      <c r="B890">
        <v>70</v>
      </c>
      <c r="C890" t="s">
        <v>18</v>
      </c>
      <c r="D890" t="s">
        <v>53</v>
      </c>
      <c r="E890" t="s">
        <v>20</v>
      </c>
      <c r="F890">
        <v>20</v>
      </c>
      <c r="G890" t="s">
        <v>31</v>
      </c>
      <c r="H890" t="s">
        <v>41</v>
      </c>
      <c r="I890" t="s">
        <v>45</v>
      </c>
      <c r="J890" t="s">
        <v>42</v>
      </c>
      <c r="K890">
        <f t="shared" ca="1" si="14"/>
        <v>0.43900661233799176</v>
      </c>
    </row>
    <row r="891" spans="1:11" x14ac:dyDescent="0.25">
      <c r="A891">
        <v>3582</v>
      </c>
      <c r="B891">
        <v>26</v>
      </c>
      <c r="C891" t="s">
        <v>11</v>
      </c>
      <c r="D891" t="s">
        <v>50</v>
      </c>
      <c r="E891" t="s">
        <v>25</v>
      </c>
      <c r="F891">
        <v>95</v>
      </c>
      <c r="G891" t="s">
        <v>44</v>
      </c>
      <c r="H891" t="s">
        <v>26</v>
      </c>
      <c r="I891" t="s">
        <v>27</v>
      </c>
      <c r="J891" t="s">
        <v>17</v>
      </c>
      <c r="K891">
        <f t="shared" ca="1" si="14"/>
        <v>1.2802731347971275E-2</v>
      </c>
    </row>
    <row r="892" spans="1:11" x14ac:dyDescent="0.25">
      <c r="A892">
        <v>3182</v>
      </c>
      <c r="B892">
        <v>31</v>
      </c>
      <c r="C892" t="s">
        <v>11</v>
      </c>
      <c r="D892" t="s">
        <v>62</v>
      </c>
      <c r="E892" t="s">
        <v>63</v>
      </c>
      <c r="F892">
        <v>51</v>
      </c>
      <c r="G892" t="s">
        <v>21</v>
      </c>
      <c r="H892" t="s">
        <v>15</v>
      </c>
      <c r="I892" t="s">
        <v>45</v>
      </c>
      <c r="J892" t="s">
        <v>39</v>
      </c>
      <c r="K892">
        <f t="shared" ca="1" si="14"/>
        <v>0.41844147988579727</v>
      </c>
    </row>
    <row r="893" spans="1:11" x14ac:dyDescent="0.25">
      <c r="A893">
        <v>2729</v>
      </c>
      <c r="B893">
        <v>26</v>
      </c>
      <c r="C893" t="s">
        <v>11</v>
      </c>
      <c r="D893" t="s">
        <v>59</v>
      </c>
      <c r="E893" t="s">
        <v>25</v>
      </c>
      <c r="F893">
        <v>28</v>
      </c>
      <c r="G893" t="s">
        <v>14</v>
      </c>
      <c r="H893" t="s">
        <v>22</v>
      </c>
      <c r="I893" t="s">
        <v>35</v>
      </c>
      <c r="J893" t="s">
        <v>17</v>
      </c>
      <c r="K893">
        <f t="shared" ca="1" si="14"/>
        <v>0.18429418470230252</v>
      </c>
    </row>
    <row r="894" spans="1:11" x14ac:dyDescent="0.25">
      <c r="A894">
        <v>1522</v>
      </c>
      <c r="B894">
        <v>29</v>
      </c>
      <c r="C894" t="s">
        <v>18</v>
      </c>
      <c r="D894" t="s">
        <v>47</v>
      </c>
      <c r="E894" t="s">
        <v>20</v>
      </c>
      <c r="F894">
        <v>59</v>
      </c>
      <c r="G894" t="s">
        <v>21</v>
      </c>
      <c r="H894" t="s">
        <v>38</v>
      </c>
      <c r="I894" t="s">
        <v>16</v>
      </c>
      <c r="J894" t="s">
        <v>17</v>
      </c>
      <c r="K894">
        <f t="shared" ca="1" si="14"/>
        <v>0.30907654586720157</v>
      </c>
    </row>
    <row r="895" spans="1:11" x14ac:dyDescent="0.25">
      <c r="A895">
        <v>3519</v>
      </c>
      <c r="B895">
        <v>50</v>
      </c>
      <c r="C895" t="s">
        <v>11</v>
      </c>
      <c r="D895" t="s">
        <v>28</v>
      </c>
      <c r="E895" t="s">
        <v>25</v>
      </c>
      <c r="F895">
        <v>97</v>
      </c>
      <c r="G895" t="s">
        <v>31</v>
      </c>
      <c r="H895" t="s">
        <v>41</v>
      </c>
      <c r="I895" t="s">
        <v>45</v>
      </c>
      <c r="J895" t="s">
        <v>36</v>
      </c>
      <c r="K895">
        <f t="shared" ca="1" si="14"/>
        <v>0.74549151864496477</v>
      </c>
    </row>
    <row r="896" spans="1:11" x14ac:dyDescent="0.25">
      <c r="A896">
        <v>797</v>
      </c>
      <c r="B896">
        <v>42</v>
      </c>
      <c r="C896" t="s">
        <v>18</v>
      </c>
      <c r="D896" t="s">
        <v>54</v>
      </c>
      <c r="E896" t="s">
        <v>25</v>
      </c>
      <c r="F896">
        <v>78</v>
      </c>
      <c r="G896" t="s">
        <v>44</v>
      </c>
      <c r="H896" t="s">
        <v>38</v>
      </c>
      <c r="I896" t="s">
        <v>27</v>
      </c>
      <c r="J896" t="s">
        <v>42</v>
      </c>
      <c r="K896">
        <f t="shared" ca="1" si="14"/>
        <v>5.585703026727229E-3</v>
      </c>
    </row>
    <row r="897" spans="1:11" x14ac:dyDescent="0.25">
      <c r="A897">
        <v>3525</v>
      </c>
      <c r="B897">
        <v>69</v>
      </c>
      <c r="C897" t="s">
        <v>11</v>
      </c>
      <c r="D897" t="s">
        <v>48</v>
      </c>
      <c r="E897" t="s">
        <v>25</v>
      </c>
      <c r="F897">
        <v>74</v>
      </c>
      <c r="G897" t="s">
        <v>21</v>
      </c>
      <c r="H897" t="s">
        <v>15</v>
      </c>
      <c r="I897" t="s">
        <v>27</v>
      </c>
      <c r="J897" t="s">
        <v>30</v>
      </c>
      <c r="K897">
        <f t="shared" ca="1" si="14"/>
        <v>0.5698793291265265</v>
      </c>
    </row>
    <row r="898" spans="1:11" x14ac:dyDescent="0.25">
      <c r="A898">
        <v>2169</v>
      </c>
      <c r="B898">
        <v>23</v>
      </c>
      <c r="C898" t="s">
        <v>18</v>
      </c>
      <c r="D898" t="s">
        <v>57</v>
      </c>
      <c r="E898" t="s">
        <v>20</v>
      </c>
      <c r="F898">
        <v>74</v>
      </c>
      <c r="G898" t="s">
        <v>31</v>
      </c>
      <c r="H898" t="s">
        <v>26</v>
      </c>
      <c r="I898" t="s">
        <v>32</v>
      </c>
      <c r="J898" t="s">
        <v>36</v>
      </c>
      <c r="K898">
        <f t="shared" ca="1" si="14"/>
        <v>0.14944931001164141</v>
      </c>
    </row>
    <row r="899" spans="1:11" x14ac:dyDescent="0.25">
      <c r="A899">
        <v>3313</v>
      </c>
      <c r="B899">
        <v>55</v>
      </c>
      <c r="C899" t="s">
        <v>11</v>
      </c>
      <c r="D899" t="s">
        <v>12</v>
      </c>
      <c r="E899" t="s">
        <v>13</v>
      </c>
      <c r="F899">
        <v>75</v>
      </c>
      <c r="G899" t="s">
        <v>21</v>
      </c>
      <c r="H899" t="s">
        <v>26</v>
      </c>
      <c r="I899" t="s">
        <v>32</v>
      </c>
      <c r="J899" t="s">
        <v>36</v>
      </c>
      <c r="K899">
        <f t="shared" ca="1" si="14"/>
        <v>0.61778290417476156</v>
      </c>
    </row>
    <row r="900" spans="1:11" x14ac:dyDescent="0.25">
      <c r="A900">
        <v>2028</v>
      </c>
      <c r="B900">
        <v>50</v>
      </c>
      <c r="C900" t="s">
        <v>18</v>
      </c>
      <c r="D900" t="s">
        <v>49</v>
      </c>
      <c r="E900" t="s">
        <v>13</v>
      </c>
      <c r="F900">
        <v>73</v>
      </c>
      <c r="G900" t="s">
        <v>44</v>
      </c>
      <c r="H900" t="s">
        <v>41</v>
      </c>
      <c r="I900" t="s">
        <v>27</v>
      </c>
      <c r="J900" t="s">
        <v>39</v>
      </c>
      <c r="K900">
        <f t="shared" ca="1" si="14"/>
        <v>0.91547321440691987</v>
      </c>
    </row>
    <row r="901" spans="1:11" x14ac:dyDescent="0.25">
      <c r="A901">
        <v>3697</v>
      </c>
      <c r="B901">
        <v>63</v>
      </c>
      <c r="C901" t="s">
        <v>11</v>
      </c>
      <c r="D901" t="s">
        <v>61</v>
      </c>
      <c r="E901" t="s">
        <v>25</v>
      </c>
      <c r="F901">
        <v>48</v>
      </c>
      <c r="G901" t="s">
        <v>44</v>
      </c>
      <c r="H901" t="s">
        <v>26</v>
      </c>
      <c r="I901" t="s">
        <v>16</v>
      </c>
      <c r="J901" t="s">
        <v>42</v>
      </c>
      <c r="K901">
        <f t="shared" ca="1" si="14"/>
        <v>0.63905841141815245</v>
      </c>
    </row>
    <row r="902" spans="1:11" x14ac:dyDescent="0.25">
      <c r="A902">
        <v>296</v>
      </c>
      <c r="B902">
        <v>53</v>
      </c>
      <c r="C902" t="s">
        <v>18</v>
      </c>
      <c r="D902" t="s">
        <v>40</v>
      </c>
      <c r="E902" t="s">
        <v>20</v>
      </c>
      <c r="F902">
        <v>42</v>
      </c>
      <c r="G902" t="s">
        <v>14</v>
      </c>
      <c r="H902" t="s">
        <v>29</v>
      </c>
      <c r="I902" t="s">
        <v>27</v>
      </c>
      <c r="J902" t="s">
        <v>36</v>
      </c>
      <c r="K902">
        <f t="shared" ca="1" si="14"/>
        <v>0.68946366946946402</v>
      </c>
    </row>
    <row r="903" spans="1:11" x14ac:dyDescent="0.25">
      <c r="A903">
        <v>3769</v>
      </c>
      <c r="B903">
        <v>50</v>
      </c>
      <c r="C903" t="s">
        <v>11</v>
      </c>
      <c r="D903" t="s">
        <v>24</v>
      </c>
      <c r="E903" t="s">
        <v>25</v>
      </c>
      <c r="F903">
        <v>35</v>
      </c>
      <c r="G903" t="s">
        <v>14</v>
      </c>
      <c r="H903" t="s">
        <v>15</v>
      </c>
      <c r="I903" t="s">
        <v>16</v>
      </c>
      <c r="J903" t="s">
        <v>36</v>
      </c>
      <c r="K903">
        <f t="shared" ca="1" si="14"/>
        <v>0.97552931425772293</v>
      </c>
    </row>
    <row r="904" spans="1:11" x14ac:dyDescent="0.25">
      <c r="A904">
        <v>2333</v>
      </c>
      <c r="B904">
        <v>36</v>
      </c>
      <c r="C904" t="s">
        <v>18</v>
      </c>
      <c r="D904" t="s">
        <v>53</v>
      </c>
      <c r="E904" t="s">
        <v>20</v>
      </c>
      <c r="F904">
        <v>53</v>
      </c>
      <c r="G904" t="s">
        <v>44</v>
      </c>
      <c r="H904" t="s">
        <v>29</v>
      </c>
      <c r="I904" t="s">
        <v>56</v>
      </c>
      <c r="J904" t="s">
        <v>30</v>
      </c>
      <c r="K904">
        <f t="shared" ca="1" si="14"/>
        <v>0.14845901807947137</v>
      </c>
    </row>
    <row r="905" spans="1:11" x14ac:dyDescent="0.25">
      <c r="A905">
        <v>214</v>
      </c>
      <c r="B905">
        <v>30</v>
      </c>
      <c r="C905" t="s">
        <v>18</v>
      </c>
      <c r="D905" t="s">
        <v>57</v>
      </c>
      <c r="E905" t="s">
        <v>20</v>
      </c>
      <c r="F905">
        <v>93</v>
      </c>
      <c r="G905" t="s">
        <v>44</v>
      </c>
      <c r="H905" t="s">
        <v>29</v>
      </c>
      <c r="I905" t="s">
        <v>35</v>
      </c>
      <c r="J905" t="s">
        <v>39</v>
      </c>
      <c r="K905">
        <f t="shared" ca="1" si="14"/>
        <v>0.82072280612213522</v>
      </c>
    </row>
    <row r="906" spans="1:11" x14ac:dyDescent="0.25">
      <c r="A906">
        <v>2365</v>
      </c>
      <c r="B906">
        <v>62</v>
      </c>
      <c r="C906" t="s">
        <v>18</v>
      </c>
      <c r="D906" t="s">
        <v>40</v>
      </c>
      <c r="E906" t="s">
        <v>20</v>
      </c>
      <c r="F906">
        <v>60</v>
      </c>
      <c r="G906" t="s">
        <v>14</v>
      </c>
      <c r="H906" t="s">
        <v>15</v>
      </c>
      <c r="I906" t="s">
        <v>45</v>
      </c>
      <c r="J906" t="s">
        <v>36</v>
      </c>
      <c r="K906">
        <f t="shared" ca="1" si="14"/>
        <v>0.38553269387488887</v>
      </c>
    </row>
    <row r="907" spans="1:11" x14ac:dyDescent="0.25">
      <c r="A907">
        <v>1744</v>
      </c>
      <c r="B907">
        <v>23</v>
      </c>
      <c r="C907" t="s">
        <v>18</v>
      </c>
      <c r="D907" t="s">
        <v>59</v>
      </c>
      <c r="E907" t="s">
        <v>25</v>
      </c>
      <c r="F907">
        <v>72</v>
      </c>
      <c r="G907" t="s">
        <v>14</v>
      </c>
      <c r="H907" t="s">
        <v>41</v>
      </c>
      <c r="I907" t="s">
        <v>16</v>
      </c>
      <c r="J907" t="s">
        <v>17</v>
      </c>
      <c r="K907">
        <f t="shared" ca="1" si="14"/>
        <v>0.27029807218272539</v>
      </c>
    </row>
    <row r="908" spans="1:11" x14ac:dyDescent="0.25">
      <c r="A908">
        <v>949</v>
      </c>
      <c r="B908">
        <v>49</v>
      </c>
      <c r="C908" t="s">
        <v>18</v>
      </c>
      <c r="D908" t="s">
        <v>43</v>
      </c>
      <c r="E908" t="s">
        <v>20</v>
      </c>
      <c r="F908">
        <v>90</v>
      </c>
      <c r="G908" t="s">
        <v>21</v>
      </c>
      <c r="H908" t="s">
        <v>22</v>
      </c>
      <c r="I908" t="s">
        <v>56</v>
      </c>
      <c r="J908" t="s">
        <v>39</v>
      </c>
      <c r="K908">
        <f t="shared" ref="K908:K971" ca="1" si="15">RAND()</f>
        <v>0.6109344613347043</v>
      </c>
    </row>
    <row r="909" spans="1:11" x14ac:dyDescent="0.25">
      <c r="A909">
        <v>2672</v>
      </c>
      <c r="B909">
        <v>37</v>
      </c>
      <c r="C909" t="s">
        <v>11</v>
      </c>
      <c r="D909" t="s">
        <v>55</v>
      </c>
      <c r="E909" t="s">
        <v>13</v>
      </c>
      <c r="F909">
        <v>64</v>
      </c>
      <c r="G909" t="s">
        <v>14</v>
      </c>
      <c r="H909" t="s">
        <v>38</v>
      </c>
      <c r="I909" t="s">
        <v>45</v>
      </c>
      <c r="J909" t="s">
        <v>39</v>
      </c>
      <c r="K909">
        <f t="shared" ca="1" si="15"/>
        <v>0.23511541472840292</v>
      </c>
    </row>
    <row r="910" spans="1:11" x14ac:dyDescent="0.25">
      <c r="A910">
        <v>1301</v>
      </c>
      <c r="B910">
        <v>67</v>
      </c>
      <c r="C910" t="s">
        <v>18</v>
      </c>
      <c r="D910" t="s">
        <v>46</v>
      </c>
      <c r="E910" t="s">
        <v>25</v>
      </c>
      <c r="F910">
        <v>100</v>
      </c>
      <c r="G910" t="s">
        <v>31</v>
      </c>
      <c r="H910" t="s">
        <v>26</v>
      </c>
      <c r="I910" t="s">
        <v>27</v>
      </c>
      <c r="J910" t="s">
        <v>39</v>
      </c>
      <c r="K910">
        <f t="shared" ca="1" si="15"/>
        <v>0.27891677422864913</v>
      </c>
    </row>
    <row r="911" spans="1:11" x14ac:dyDescent="0.25">
      <c r="A911">
        <v>3817</v>
      </c>
      <c r="B911">
        <v>29</v>
      </c>
      <c r="C911" t="s">
        <v>11</v>
      </c>
      <c r="D911" t="s">
        <v>64</v>
      </c>
      <c r="E911" t="s">
        <v>63</v>
      </c>
      <c r="F911">
        <v>86</v>
      </c>
      <c r="G911" t="s">
        <v>21</v>
      </c>
      <c r="H911" t="s">
        <v>29</v>
      </c>
      <c r="I911" t="s">
        <v>27</v>
      </c>
      <c r="J911" t="s">
        <v>33</v>
      </c>
      <c r="K911">
        <f t="shared" ca="1" si="15"/>
        <v>0.63585621012023308</v>
      </c>
    </row>
    <row r="912" spans="1:11" x14ac:dyDescent="0.25">
      <c r="A912">
        <v>3541</v>
      </c>
      <c r="B912">
        <v>24</v>
      </c>
      <c r="C912" t="s">
        <v>11</v>
      </c>
      <c r="D912" t="s">
        <v>60</v>
      </c>
      <c r="E912" t="s">
        <v>25</v>
      </c>
      <c r="F912">
        <v>95</v>
      </c>
      <c r="G912" t="s">
        <v>31</v>
      </c>
      <c r="H912" t="s">
        <v>15</v>
      </c>
      <c r="I912" t="s">
        <v>16</v>
      </c>
      <c r="J912" t="s">
        <v>17</v>
      </c>
      <c r="K912">
        <f t="shared" ca="1" si="15"/>
        <v>1.041508212332154E-2</v>
      </c>
    </row>
    <row r="913" spans="1:11" x14ac:dyDescent="0.25">
      <c r="A913">
        <v>3190</v>
      </c>
      <c r="B913">
        <v>25</v>
      </c>
      <c r="C913" t="s">
        <v>11</v>
      </c>
      <c r="D913" t="s">
        <v>37</v>
      </c>
      <c r="E913" t="s">
        <v>13</v>
      </c>
      <c r="F913">
        <v>87</v>
      </c>
      <c r="G913" t="s">
        <v>21</v>
      </c>
      <c r="H913" t="s">
        <v>29</v>
      </c>
      <c r="I913" t="s">
        <v>45</v>
      </c>
      <c r="J913" t="s">
        <v>23</v>
      </c>
      <c r="K913">
        <f t="shared" ca="1" si="15"/>
        <v>0.16911580294679429</v>
      </c>
    </row>
    <row r="914" spans="1:11" x14ac:dyDescent="0.25">
      <c r="A914">
        <v>884</v>
      </c>
      <c r="B914">
        <v>28</v>
      </c>
      <c r="C914" t="s">
        <v>18</v>
      </c>
      <c r="D914" t="s">
        <v>12</v>
      </c>
      <c r="E914" t="s">
        <v>13</v>
      </c>
      <c r="F914">
        <v>37</v>
      </c>
      <c r="G914" t="s">
        <v>44</v>
      </c>
      <c r="H914" t="s">
        <v>15</v>
      </c>
      <c r="I914" t="s">
        <v>16</v>
      </c>
      <c r="J914" t="s">
        <v>30</v>
      </c>
      <c r="K914">
        <f t="shared" ca="1" si="15"/>
        <v>0.97765966559589967</v>
      </c>
    </row>
    <row r="915" spans="1:11" x14ac:dyDescent="0.25">
      <c r="A915">
        <v>3506</v>
      </c>
      <c r="B915">
        <v>48</v>
      </c>
      <c r="C915" t="s">
        <v>11</v>
      </c>
      <c r="D915" t="s">
        <v>52</v>
      </c>
      <c r="E915" t="s">
        <v>20</v>
      </c>
      <c r="F915">
        <v>42</v>
      </c>
      <c r="G915" t="s">
        <v>14</v>
      </c>
      <c r="H915" t="s">
        <v>38</v>
      </c>
      <c r="I915" t="s">
        <v>16</v>
      </c>
      <c r="J915" t="s">
        <v>39</v>
      </c>
      <c r="K915">
        <f t="shared" ca="1" si="15"/>
        <v>0.12077710957022381</v>
      </c>
    </row>
    <row r="916" spans="1:11" x14ac:dyDescent="0.25">
      <c r="A916">
        <v>3083</v>
      </c>
      <c r="B916">
        <v>56</v>
      </c>
      <c r="C916" t="s">
        <v>11</v>
      </c>
      <c r="D916" t="s">
        <v>46</v>
      </c>
      <c r="E916" t="s">
        <v>25</v>
      </c>
      <c r="F916">
        <v>99</v>
      </c>
      <c r="G916" t="s">
        <v>31</v>
      </c>
      <c r="H916" t="s">
        <v>26</v>
      </c>
      <c r="I916" t="s">
        <v>16</v>
      </c>
      <c r="J916" t="s">
        <v>42</v>
      </c>
      <c r="K916">
        <f t="shared" ca="1" si="15"/>
        <v>4.0249652169008776E-3</v>
      </c>
    </row>
    <row r="917" spans="1:11" x14ac:dyDescent="0.25">
      <c r="A917">
        <v>2276</v>
      </c>
      <c r="B917">
        <v>29</v>
      </c>
      <c r="C917" t="s">
        <v>18</v>
      </c>
      <c r="D917" t="s">
        <v>60</v>
      </c>
      <c r="E917" t="s">
        <v>25</v>
      </c>
      <c r="F917">
        <v>24</v>
      </c>
      <c r="G917" t="s">
        <v>14</v>
      </c>
      <c r="H917" t="s">
        <v>41</v>
      </c>
      <c r="I917" t="s">
        <v>35</v>
      </c>
      <c r="J917" t="s">
        <v>17</v>
      </c>
      <c r="K917">
        <f t="shared" ca="1" si="15"/>
        <v>0.32529551421014968</v>
      </c>
    </row>
    <row r="918" spans="1:11" x14ac:dyDescent="0.25">
      <c r="A918">
        <v>3292</v>
      </c>
      <c r="B918">
        <v>29</v>
      </c>
      <c r="C918" t="s">
        <v>11</v>
      </c>
      <c r="D918" t="s">
        <v>58</v>
      </c>
      <c r="E918" t="s">
        <v>20</v>
      </c>
      <c r="F918">
        <v>51</v>
      </c>
      <c r="G918" t="s">
        <v>44</v>
      </c>
      <c r="H918" t="s">
        <v>38</v>
      </c>
      <c r="I918" t="s">
        <v>32</v>
      </c>
      <c r="J918" t="s">
        <v>30</v>
      </c>
      <c r="K918">
        <f t="shared" ca="1" si="15"/>
        <v>6.3873448042141012E-3</v>
      </c>
    </row>
    <row r="919" spans="1:11" x14ac:dyDescent="0.25">
      <c r="A919">
        <v>1870</v>
      </c>
      <c r="B919">
        <v>18</v>
      </c>
      <c r="C919" t="s">
        <v>18</v>
      </c>
      <c r="D919" t="s">
        <v>61</v>
      </c>
      <c r="E919" t="s">
        <v>25</v>
      </c>
      <c r="F919">
        <v>77</v>
      </c>
      <c r="G919" t="s">
        <v>31</v>
      </c>
      <c r="H919" t="s">
        <v>38</v>
      </c>
      <c r="I919" t="s">
        <v>35</v>
      </c>
      <c r="J919" t="s">
        <v>39</v>
      </c>
      <c r="K919">
        <f t="shared" ca="1" si="15"/>
        <v>0.93648188155432555</v>
      </c>
    </row>
    <row r="920" spans="1:11" x14ac:dyDescent="0.25">
      <c r="A920">
        <v>2352</v>
      </c>
      <c r="B920">
        <v>38</v>
      </c>
      <c r="C920" t="s">
        <v>18</v>
      </c>
      <c r="D920" t="s">
        <v>24</v>
      </c>
      <c r="E920" t="s">
        <v>25</v>
      </c>
      <c r="F920">
        <v>50</v>
      </c>
      <c r="G920" t="s">
        <v>44</v>
      </c>
      <c r="H920" t="s">
        <v>29</v>
      </c>
      <c r="I920" t="s">
        <v>45</v>
      </c>
      <c r="J920" t="s">
        <v>23</v>
      </c>
      <c r="K920">
        <f t="shared" ca="1" si="15"/>
        <v>8.0393842603140642E-2</v>
      </c>
    </row>
    <row r="921" spans="1:11" x14ac:dyDescent="0.25">
      <c r="A921">
        <v>35</v>
      </c>
      <c r="B921">
        <v>36</v>
      </c>
      <c r="C921" t="s">
        <v>18</v>
      </c>
      <c r="D921" t="s">
        <v>46</v>
      </c>
      <c r="E921" t="s">
        <v>25</v>
      </c>
      <c r="F921">
        <v>91</v>
      </c>
      <c r="G921" t="s">
        <v>31</v>
      </c>
      <c r="H921" t="s">
        <v>38</v>
      </c>
      <c r="I921" t="s">
        <v>45</v>
      </c>
      <c r="J921" t="s">
        <v>36</v>
      </c>
      <c r="K921">
        <f t="shared" ca="1" si="15"/>
        <v>0.16143805262059918</v>
      </c>
    </row>
    <row r="922" spans="1:11" x14ac:dyDescent="0.25">
      <c r="A922">
        <v>2644</v>
      </c>
      <c r="B922">
        <v>49</v>
      </c>
      <c r="C922" t="s">
        <v>18</v>
      </c>
      <c r="D922" t="s">
        <v>19</v>
      </c>
      <c r="E922" t="s">
        <v>20</v>
      </c>
      <c r="F922">
        <v>41</v>
      </c>
      <c r="G922" t="s">
        <v>31</v>
      </c>
      <c r="H922" t="s">
        <v>26</v>
      </c>
      <c r="I922" t="s">
        <v>32</v>
      </c>
      <c r="J922" t="s">
        <v>30</v>
      </c>
      <c r="K922">
        <f t="shared" ca="1" si="15"/>
        <v>7.8905156693959144E-2</v>
      </c>
    </row>
    <row r="923" spans="1:11" x14ac:dyDescent="0.25">
      <c r="A923">
        <v>3791</v>
      </c>
      <c r="B923">
        <v>27</v>
      </c>
      <c r="C923" t="s">
        <v>11</v>
      </c>
      <c r="D923" t="s">
        <v>57</v>
      </c>
      <c r="E923" t="s">
        <v>20</v>
      </c>
      <c r="F923">
        <v>45</v>
      </c>
      <c r="G923" t="s">
        <v>21</v>
      </c>
      <c r="H923" t="s">
        <v>41</v>
      </c>
      <c r="I923" t="s">
        <v>27</v>
      </c>
      <c r="J923" t="s">
        <v>17</v>
      </c>
      <c r="K923">
        <f t="shared" ca="1" si="15"/>
        <v>0.46261411241118788</v>
      </c>
    </row>
    <row r="924" spans="1:11" x14ac:dyDescent="0.25">
      <c r="A924">
        <v>2022</v>
      </c>
      <c r="B924">
        <v>62</v>
      </c>
      <c r="C924" t="s">
        <v>18</v>
      </c>
      <c r="D924" t="s">
        <v>57</v>
      </c>
      <c r="E924" t="s">
        <v>20</v>
      </c>
      <c r="F924">
        <v>33</v>
      </c>
      <c r="G924" t="s">
        <v>14</v>
      </c>
      <c r="H924" t="s">
        <v>41</v>
      </c>
      <c r="I924" t="s">
        <v>56</v>
      </c>
      <c r="J924" t="s">
        <v>36</v>
      </c>
      <c r="K924">
        <f t="shared" ca="1" si="15"/>
        <v>0.1910240225687061</v>
      </c>
    </row>
    <row r="925" spans="1:11" x14ac:dyDescent="0.25">
      <c r="A925">
        <v>764</v>
      </c>
      <c r="B925">
        <v>61</v>
      </c>
      <c r="C925" t="s">
        <v>18</v>
      </c>
      <c r="D925" t="s">
        <v>24</v>
      </c>
      <c r="E925" t="s">
        <v>25</v>
      </c>
      <c r="F925">
        <v>50</v>
      </c>
      <c r="G925" t="s">
        <v>31</v>
      </c>
      <c r="H925" t="s">
        <v>38</v>
      </c>
      <c r="I925" t="s">
        <v>27</v>
      </c>
      <c r="J925" t="s">
        <v>30</v>
      </c>
      <c r="K925">
        <f t="shared" ca="1" si="15"/>
        <v>0.17226495285136845</v>
      </c>
    </row>
    <row r="926" spans="1:11" x14ac:dyDescent="0.25">
      <c r="A926">
        <v>2339</v>
      </c>
      <c r="B926">
        <v>66</v>
      </c>
      <c r="C926" t="s">
        <v>18</v>
      </c>
      <c r="D926" t="s">
        <v>12</v>
      </c>
      <c r="E926" t="s">
        <v>13</v>
      </c>
      <c r="F926">
        <v>68</v>
      </c>
      <c r="G926" t="s">
        <v>44</v>
      </c>
      <c r="H926" t="s">
        <v>22</v>
      </c>
      <c r="I926" t="s">
        <v>45</v>
      </c>
      <c r="J926" t="s">
        <v>36</v>
      </c>
      <c r="K926">
        <f t="shared" ca="1" si="15"/>
        <v>0.79007171814463029</v>
      </c>
    </row>
    <row r="927" spans="1:11" x14ac:dyDescent="0.25">
      <c r="A927">
        <v>958</v>
      </c>
      <c r="B927">
        <v>38</v>
      </c>
      <c r="C927" t="s">
        <v>18</v>
      </c>
      <c r="D927" t="s">
        <v>53</v>
      </c>
      <c r="E927" t="s">
        <v>20</v>
      </c>
      <c r="F927">
        <v>23</v>
      </c>
      <c r="G927" t="s">
        <v>31</v>
      </c>
      <c r="H927" t="s">
        <v>29</v>
      </c>
      <c r="I927" t="s">
        <v>32</v>
      </c>
      <c r="J927" t="s">
        <v>36</v>
      </c>
      <c r="K927">
        <f t="shared" ca="1" si="15"/>
        <v>0.12562862735119507</v>
      </c>
    </row>
    <row r="928" spans="1:11" x14ac:dyDescent="0.25">
      <c r="A928">
        <v>3159</v>
      </c>
      <c r="B928">
        <v>30</v>
      </c>
      <c r="C928" t="s">
        <v>11</v>
      </c>
      <c r="D928" t="s">
        <v>52</v>
      </c>
      <c r="E928" t="s">
        <v>20</v>
      </c>
      <c r="F928">
        <v>77</v>
      </c>
      <c r="G928" t="s">
        <v>14</v>
      </c>
      <c r="H928" t="s">
        <v>38</v>
      </c>
      <c r="I928" t="s">
        <v>27</v>
      </c>
      <c r="J928" t="s">
        <v>30</v>
      </c>
      <c r="K928">
        <f t="shared" ca="1" si="15"/>
        <v>0.85767719878079407</v>
      </c>
    </row>
    <row r="929" spans="1:11" x14ac:dyDescent="0.25">
      <c r="A929">
        <v>534</v>
      </c>
      <c r="B929">
        <v>57</v>
      </c>
      <c r="C929" t="s">
        <v>18</v>
      </c>
      <c r="D929" t="s">
        <v>55</v>
      </c>
      <c r="E929" t="s">
        <v>13</v>
      </c>
      <c r="F929">
        <v>60</v>
      </c>
      <c r="G929" t="s">
        <v>31</v>
      </c>
      <c r="H929" t="s">
        <v>26</v>
      </c>
      <c r="I929" t="s">
        <v>35</v>
      </c>
      <c r="J929" t="s">
        <v>17</v>
      </c>
      <c r="K929">
        <f t="shared" ca="1" si="15"/>
        <v>0.42915603276981606</v>
      </c>
    </row>
    <row r="930" spans="1:11" x14ac:dyDescent="0.25">
      <c r="A930">
        <v>3074</v>
      </c>
      <c r="B930">
        <v>58</v>
      </c>
      <c r="C930" t="s">
        <v>11</v>
      </c>
      <c r="D930" t="s">
        <v>28</v>
      </c>
      <c r="E930" t="s">
        <v>25</v>
      </c>
      <c r="F930">
        <v>63</v>
      </c>
      <c r="G930" t="s">
        <v>14</v>
      </c>
      <c r="H930" t="s">
        <v>15</v>
      </c>
      <c r="I930" t="s">
        <v>35</v>
      </c>
      <c r="J930" t="s">
        <v>23</v>
      </c>
      <c r="K930">
        <f t="shared" ca="1" si="15"/>
        <v>0.50892237061258383</v>
      </c>
    </row>
    <row r="931" spans="1:11" x14ac:dyDescent="0.25">
      <c r="A931">
        <v>3810</v>
      </c>
      <c r="B931">
        <v>57</v>
      </c>
      <c r="C931" t="s">
        <v>11</v>
      </c>
      <c r="D931" t="s">
        <v>49</v>
      </c>
      <c r="E931" t="s">
        <v>13</v>
      </c>
      <c r="F931">
        <v>33</v>
      </c>
      <c r="G931" t="s">
        <v>14</v>
      </c>
      <c r="H931" t="s">
        <v>41</v>
      </c>
      <c r="I931" t="s">
        <v>27</v>
      </c>
      <c r="J931" t="s">
        <v>42</v>
      </c>
      <c r="K931">
        <f t="shared" ca="1" si="15"/>
        <v>0.99340668335809712</v>
      </c>
    </row>
    <row r="932" spans="1:11" x14ac:dyDescent="0.25">
      <c r="A932">
        <v>2457</v>
      </c>
      <c r="B932">
        <v>59</v>
      </c>
      <c r="C932" t="s">
        <v>18</v>
      </c>
      <c r="D932" t="s">
        <v>51</v>
      </c>
      <c r="E932" t="s">
        <v>25</v>
      </c>
      <c r="F932">
        <v>83</v>
      </c>
      <c r="G932" t="s">
        <v>14</v>
      </c>
      <c r="H932" t="s">
        <v>38</v>
      </c>
      <c r="I932" t="s">
        <v>45</v>
      </c>
      <c r="J932" t="s">
        <v>30</v>
      </c>
      <c r="K932">
        <f t="shared" ca="1" si="15"/>
        <v>0.488526222371506</v>
      </c>
    </row>
    <row r="933" spans="1:11" x14ac:dyDescent="0.25">
      <c r="A933">
        <v>3164</v>
      </c>
      <c r="B933">
        <v>49</v>
      </c>
      <c r="C933" t="s">
        <v>11</v>
      </c>
      <c r="D933" t="s">
        <v>48</v>
      </c>
      <c r="E933" t="s">
        <v>25</v>
      </c>
      <c r="F933">
        <v>66</v>
      </c>
      <c r="G933" t="s">
        <v>21</v>
      </c>
      <c r="H933" t="s">
        <v>22</v>
      </c>
      <c r="I933" t="s">
        <v>32</v>
      </c>
      <c r="J933" t="s">
        <v>30</v>
      </c>
      <c r="K933">
        <f t="shared" ca="1" si="15"/>
        <v>0.85363153869526243</v>
      </c>
    </row>
    <row r="934" spans="1:11" x14ac:dyDescent="0.25">
      <c r="A934">
        <v>93</v>
      </c>
      <c r="B934">
        <v>61</v>
      </c>
      <c r="C934" t="s">
        <v>18</v>
      </c>
      <c r="D934" t="s">
        <v>62</v>
      </c>
      <c r="E934" t="s">
        <v>63</v>
      </c>
      <c r="F934">
        <v>87</v>
      </c>
      <c r="G934" t="s">
        <v>14</v>
      </c>
      <c r="H934" t="s">
        <v>38</v>
      </c>
      <c r="I934" t="s">
        <v>56</v>
      </c>
      <c r="J934" t="s">
        <v>39</v>
      </c>
      <c r="K934">
        <f t="shared" ca="1" si="15"/>
        <v>0.59076908424629571</v>
      </c>
    </row>
    <row r="935" spans="1:11" x14ac:dyDescent="0.25">
      <c r="A935">
        <v>2787</v>
      </c>
      <c r="B935">
        <v>54</v>
      </c>
      <c r="C935" t="s">
        <v>11</v>
      </c>
      <c r="D935" t="s">
        <v>57</v>
      </c>
      <c r="E935" t="s">
        <v>20</v>
      </c>
      <c r="F935">
        <v>51</v>
      </c>
      <c r="G935" t="s">
        <v>31</v>
      </c>
      <c r="H935" t="s">
        <v>26</v>
      </c>
      <c r="I935" t="s">
        <v>35</v>
      </c>
      <c r="J935" t="s">
        <v>39</v>
      </c>
      <c r="K935">
        <f t="shared" ca="1" si="15"/>
        <v>0.17954526062305054</v>
      </c>
    </row>
    <row r="936" spans="1:11" x14ac:dyDescent="0.25">
      <c r="A936">
        <v>2814</v>
      </c>
      <c r="B936">
        <v>45</v>
      </c>
      <c r="C936" t="s">
        <v>11</v>
      </c>
      <c r="D936" t="s">
        <v>28</v>
      </c>
      <c r="E936" t="s">
        <v>25</v>
      </c>
      <c r="F936">
        <v>50</v>
      </c>
      <c r="G936" t="s">
        <v>21</v>
      </c>
      <c r="H936" t="s">
        <v>38</v>
      </c>
      <c r="I936" t="s">
        <v>35</v>
      </c>
      <c r="J936" t="s">
        <v>36</v>
      </c>
      <c r="K936">
        <f t="shared" ca="1" si="15"/>
        <v>0.9717049886433009</v>
      </c>
    </row>
    <row r="937" spans="1:11" x14ac:dyDescent="0.25">
      <c r="A937">
        <v>438</v>
      </c>
      <c r="B937">
        <v>45</v>
      </c>
      <c r="C937" t="s">
        <v>18</v>
      </c>
      <c r="D937" t="s">
        <v>52</v>
      </c>
      <c r="E937" t="s">
        <v>20</v>
      </c>
      <c r="F937">
        <v>50</v>
      </c>
      <c r="G937" t="s">
        <v>21</v>
      </c>
      <c r="H937" t="s">
        <v>26</v>
      </c>
      <c r="I937" t="s">
        <v>45</v>
      </c>
      <c r="J937" t="s">
        <v>42</v>
      </c>
      <c r="K937">
        <f t="shared" ca="1" si="15"/>
        <v>0.50245875823524244</v>
      </c>
    </row>
    <row r="938" spans="1:11" x14ac:dyDescent="0.25">
      <c r="A938">
        <v>1729</v>
      </c>
      <c r="B938">
        <v>23</v>
      </c>
      <c r="C938" t="s">
        <v>18</v>
      </c>
      <c r="D938" t="s">
        <v>51</v>
      </c>
      <c r="E938" t="s">
        <v>25</v>
      </c>
      <c r="F938">
        <v>48</v>
      </c>
      <c r="G938" t="s">
        <v>44</v>
      </c>
      <c r="H938" t="s">
        <v>22</v>
      </c>
      <c r="I938" t="s">
        <v>35</v>
      </c>
      <c r="J938" t="s">
        <v>39</v>
      </c>
      <c r="K938">
        <f t="shared" ca="1" si="15"/>
        <v>0.89027828505430273</v>
      </c>
    </row>
    <row r="939" spans="1:11" x14ac:dyDescent="0.25">
      <c r="A939">
        <v>1343</v>
      </c>
      <c r="B939">
        <v>57</v>
      </c>
      <c r="C939" t="s">
        <v>18</v>
      </c>
      <c r="D939" t="s">
        <v>40</v>
      </c>
      <c r="E939" t="s">
        <v>20</v>
      </c>
      <c r="F939">
        <v>43</v>
      </c>
      <c r="G939" t="s">
        <v>21</v>
      </c>
      <c r="H939" t="s">
        <v>38</v>
      </c>
      <c r="I939" t="s">
        <v>16</v>
      </c>
      <c r="J939" t="s">
        <v>30</v>
      </c>
      <c r="K939">
        <f t="shared" ca="1" si="15"/>
        <v>0.51603483857168553</v>
      </c>
    </row>
    <row r="940" spans="1:11" x14ac:dyDescent="0.25">
      <c r="A940">
        <v>3848</v>
      </c>
      <c r="B940">
        <v>60</v>
      </c>
      <c r="C940" t="s">
        <v>11</v>
      </c>
      <c r="D940" t="s">
        <v>24</v>
      </c>
      <c r="E940" t="s">
        <v>25</v>
      </c>
      <c r="F940">
        <v>34</v>
      </c>
      <c r="G940" t="s">
        <v>44</v>
      </c>
      <c r="H940" t="s">
        <v>38</v>
      </c>
      <c r="I940" t="s">
        <v>45</v>
      </c>
      <c r="J940" t="s">
        <v>33</v>
      </c>
      <c r="K940">
        <f t="shared" ca="1" si="15"/>
        <v>2.6479898727735485E-2</v>
      </c>
    </row>
    <row r="941" spans="1:11" x14ac:dyDescent="0.25">
      <c r="A941">
        <v>3454</v>
      </c>
      <c r="B941">
        <v>31</v>
      </c>
      <c r="C941" t="s">
        <v>11</v>
      </c>
      <c r="D941" t="s">
        <v>28</v>
      </c>
      <c r="E941" t="s">
        <v>25</v>
      </c>
      <c r="F941">
        <v>60</v>
      </c>
      <c r="G941" t="s">
        <v>14</v>
      </c>
      <c r="H941" t="s">
        <v>41</v>
      </c>
      <c r="I941" t="s">
        <v>56</v>
      </c>
      <c r="J941" t="s">
        <v>23</v>
      </c>
      <c r="K941">
        <f t="shared" ca="1" si="15"/>
        <v>0.45661917933498042</v>
      </c>
    </row>
    <row r="942" spans="1:11" x14ac:dyDescent="0.25">
      <c r="A942">
        <v>1447</v>
      </c>
      <c r="B942">
        <v>63</v>
      </c>
      <c r="C942" t="s">
        <v>18</v>
      </c>
      <c r="D942" t="s">
        <v>51</v>
      </c>
      <c r="E942" t="s">
        <v>25</v>
      </c>
      <c r="F942">
        <v>35</v>
      </c>
      <c r="G942" t="s">
        <v>21</v>
      </c>
      <c r="H942" t="s">
        <v>22</v>
      </c>
      <c r="I942" t="s">
        <v>27</v>
      </c>
      <c r="J942" t="s">
        <v>36</v>
      </c>
      <c r="K942">
        <f t="shared" ca="1" si="15"/>
        <v>0.64790429995656162</v>
      </c>
    </row>
    <row r="943" spans="1:11" x14ac:dyDescent="0.25">
      <c r="A943">
        <v>3626</v>
      </c>
      <c r="B943">
        <v>44</v>
      </c>
      <c r="C943" t="s">
        <v>11</v>
      </c>
      <c r="D943" t="s">
        <v>53</v>
      </c>
      <c r="E943" t="s">
        <v>20</v>
      </c>
      <c r="F943">
        <v>99</v>
      </c>
      <c r="G943" t="s">
        <v>14</v>
      </c>
      <c r="H943" t="s">
        <v>22</v>
      </c>
      <c r="I943" t="s">
        <v>45</v>
      </c>
      <c r="J943" t="s">
        <v>17</v>
      </c>
      <c r="K943">
        <f t="shared" ca="1" si="15"/>
        <v>0.72948193510179005</v>
      </c>
    </row>
    <row r="944" spans="1:11" x14ac:dyDescent="0.25">
      <c r="A944">
        <v>2526</v>
      </c>
      <c r="B944">
        <v>39</v>
      </c>
      <c r="C944" t="s">
        <v>18</v>
      </c>
      <c r="D944" t="s">
        <v>24</v>
      </c>
      <c r="E944" t="s">
        <v>25</v>
      </c>
      <c r="F944">
        <v>72</v>
      </c>
      <c r="G944" t="s">
        <v>14</v>
      </c>
      <c r="H944" t="s">
        <v>41</v>
      </c>
      <c r="I944" t="s">
        <v>45</v>
      </c>
      <c r="J944" t="s">
        <v>17</v>
      </c>
      <c r="K944">
        <f t="shared" ca="1" si="15"/>
        <v>0.95412408361123036</v>
      </c>
    </row>
    <row r="945" spans="1:11" x14ac:dyDescent="0.25">
      <c r="A945">
        <v>2845</v>
      </c>
      <c r="B945">
        <v>32</v>
      </c>
      <c r="C945" t="s">
        <v>11</v>
      </c>
      <c r="D945" t="s">
        <v>43</v>
      </c>
      <c r="E945" t="s">
        <v>20</v>
      </c>
      <c r="F945">
        <v>79</v>
      </c>
      <c r="G945" t="s">
        <v>21</v>
      </c>
      <c r="H945" t="s">
        <v>41</v>
      </c>
      <c r="I945" t="s">
        <v>56</v>
      </c>
      <c r="J945" t="s">
        <v>42</v>
      </c>
      <c r="K945">
        <f t="shared" ca="1" si="15"/>
        <v>0.34505521986119492</v>
      </c>
    </row>
    <row r="946" spans="1:11" x14ac:dyDescent="0.25">
      <c r="A946">
        <v>1459</v>
      </c>
      <c r="B946">
        <v>35</v>
      </c>
      <c r="C946" t="s">
        <v>18</v>
      </c>
      <c r="D946" t="s">
        <v>24</v>
      </c>
      <c r="E946" t="s">
        <v>25</v>
      </c>
      <c r="F946">
        <v>28</v>
      </c>
      <c r="G946" t="s">
        <v>31</v>
      </c>
      <c r="H946" t="s">
        <v>38</v>
      </c>
      <c r="I946" t="s">
        <v>56</v>
      </c>
      <c r="J946" t="s">
        <v>17</v>
      </c>
      <c r="K946">
        <f t="shared" ca="1" si="15"/>
        <v>5.1353453740513033E-2</v>
      </c>
    </row>
    <row r="947" spans="1:11" x14ac:dyDescent="0.25">
      <c r="A947">
        <v>434</v>
      </c>
      <c r="B947">
        <v>49</v>
      </c>
      <c r="C947" t="s">
        <v>18</v>
      </c>
      <c r="D947" t="s">
        <v>59</v>
      </c>
      <c r="E947" t="s">
        <v>25</v>
      </c>
      <c r="F947">
        <v>92</v>
      </c>
      <c r="G947" t="s">
        <v>44</v>
      </c>
      <c r="H947" t="s">
        <v>29</v>
      </c>
      <c r="I947" t="s">
        <v>27</v>
      </c>
      <c r="J947" t="s">
        <v>33</v>
      </c>
      <c r="K947">
        <f t="shared" ca="1" si="15"/>
        <v>0.43059581236909283</v>
      </c>
    </row>
    <row r="948" spans="1:11" x14ac:dyDescent="0.25">
      <c r="A948">
        <v>848</v>
      </c>
      <c r="B948">
        <v>53</v>
      </c>
      <c r="C948" t="s">
        <v>18</v>
      </c>
      <c r="D948" t="s">
        <v>34</v>
      </c>
      <c r="E948" t="s">
        <v>25</v>
      </c>
      <c r="F948">
        <v>44</v>
      </c>
      <c r="G948" t="s">
        <v>44</v>
      </c>
      <c r="H948" t="s">
        <v>41</v>
      </c>
      <c r="I948" t="s">
        <v>45</v>
      </c>
      <c r="J948" t="s">
        <v>30</v>
      </c>
      <c r="K948">
        <f t="shared" ca="1" si="15"/>
        <v>3.5326140963402364E-2</v>
      </c>
    </row>
    <row r="949" spans="1:11" x14ac:dyDescent="0.25">
      <c r="A949">
        <v>521</v>
      </c>
      <c r="B949">
        <v>51</v>
      </c>
      <c r="C949" t="s">
        <v>18</v>
      </c>
      <c r="D949" t="s">
        <v>40</v>
      </c>
      <c r="E949" t="s">
        <v>20</v>
      </c>
      <c r="F949">
        <v>84</v>
      </c>
      <c r="G949" t="s">
        <v>31</v>
      </c>
      <c r="H949" t="s">
        <v>15</v>
      </c>
      <c r="I949" t="s">
        <v>35</v>
      </c>
      <c r="J949" t="s">
        <v>36</v>
      </c>
      <c r="K949">
        <f t="shared" ca="1" si="15"/>
        <v>0.78083337826023991</v>
      </c>
    </row>
    <row r="950" spans="1:11" x14ac:dyDescent="0.25">
      <c r="A950">
        <v>2124</v>
      </c>
      <c r="B950">
        <v>54</v>
      </c>
      <c r="C950" t="s">
        <v>18</v>
      </c>
      <c r="D950" t="s">
        <v>64</v>
      </c>
      <c r="E950" t="s">
        <v>63</v>
      </c>
      <c r="F950">
        <v>71</v>
      </c>
      <c r="G950" t="s">
        <v>31</v>
      </c>
      <c r="H950" t="s">
        <v>22</v>
      </c>
      <c r="I950" t="s">
        <v>35</v>
      </c>
      <c r="J950" t="s">
        <v>23</v>
      </c>
      <c r="K950">
        <f t="shared" ca="1" si="15"/>
        <v>0.13766302747819603</v>
      </c>
    </row>
    <row r="951" spans="1:11" x14ac:dyDescent="0.25">
      <c r="A951">
        <v>1094</v>
      </c>
      <c r="B951">
        <v>60</v>
      </c>
      <c r="C951" t="s">
        <v>18</v>
      </c>
      <c r="D951" t="s">
        <v>12</v>
      </c>
      <c r="E951" t="s">
        <v>13</v>
      </c>
      <c r="F951">
        <v>48</v>
      </c>
      <c r="G951" t="s">
        <v>14</v>
      </c>
      <c r="H951" t="s">
        <v>38</v>
      </c>
      <c r="I951" t="s">
        <v>56</v>
      </c>
      <c r="J951" t="s">
        <v>39</v>
      </c>
      <c r="K951">
        <f t="shared" ca="1" si="15"/>
        <v>0.20176965625455889</v>
      </c>
    </row>
    <row r="952" spans="1:11" x14ac:dyDescent="0.25">
      <c r="A952">
        <v>2075</v>
      </c>
      <c r="B952">
        <v>36</v>
      </c>
      <c r="C952" t="s">
        <v>18</v>
      </c>
      <c r="D952" t="s">
        <v>53</v>
      </c>
      <c r="E952" t="s">
        <v>20</v>
      </c>
      <c r="F952">
        <v>53</v>
      </c>
      <c r="G952" t="s">
        <v>21</v>
      </c>
      <c r="H952" t="s">
        <v>15</v>
      </c>
      <c r="I952" t="s">
        <v>35</v>
      </c>
      <c r="J952" t="s">
        <v>33</v>
      </c>
      <c r="K952">
        <f t="shared" ca="1" si="15"/>
        <v>5.7023491680262439E-2</v>
      </c>
    </row>
    <row r="953" spans="1:11" x14ac:dyDescent="0.25">
      <c r="A953">
        <v>2409</v>
      </c>
      <c r="B953">
        <v>23</v>
      </c>
      <c r="C953" t="s">
        <v>18</v>
      </c>
      <c r="D953" t="s">
        <v>12</v>
      </c>
      <c r="E953" t="s">
        <v>13</v>
      </c>
      <c r="F953">
        <v>55</v>
      </c>
      <c r="G953" t="s">
        <v>44</v>
      </c>
      <c r="H953" t="s">
        <v>26</v>
      </c>
      <c r="I953" t="s">
        <v>35</v>
      </c>
      <c r="J953" t="s">
        <v>39</v>
      </c>
      <c r="K953">
        <f t="shared" ca="1" si="15"/>
        <v>0.96129134269926431</v>
      </c>
    </row>
    <row r="954" spans="1:11" x14ac:dyDescent="0.25">
      <c r="A954">
        <v>2109</v>
      </c>
      <c r="B954">
        <v>54</v>
      </c>
      <c r="C954" t="s">
        <v>18</v>
      </c>
      <c r="D954" t="s">
        <v>34</v>
      </c>
      <c r="E954" t="s">
        <v>25</v>
      </c>
      <c r="F954">
        <v>46</v>
      </c>
      <c r="G954" t="s">
        <v>14</v>
      </c>
      <c r="H954" t="s">
        <v>22</v>
      </c>
      <c r="I954" t="s">
        <v>27</v>
      </c>
      <c r="J954" t="s">
        <v>36</v>
      </c>
      <c r="K954">
        <f t="shared" ca="1" si="15"/>
        <v>0.3037341663853127</v>
      </c>
    </row>
    <row r="955" spans="1:11" x14ac:dyDescent="0.25">
      <c r="A955">
        <v>2632</v>
      </c>
      <c r="B955">
        <v>53</v>
      </c>
      <c r="C955" t="s">
        <v>18</v>
      </c>
      <c r="D955" t="s">
        <v>59</v>
      </c>
      <c r="E955" t="s">
        <v>25</v>
      </c>
      <c r="F955">
        <v>44</v>
      </c>
      <c r="G955" t="s">
        <v>21</v>
      </c>
      <c r="H955" t="s">
        <v>22</v>
      </c>
      <c r="I955" t="s">
        <v>32</v>
      </c>
      <c r="J955" t="s">
        <v>17</v>
      </c>
      <c r="K955">
        <f t="shared" ca="1" si="15"/>
        <v>0.2083529957901904</v>
      </c>
    </row>
    <row r="956" spans="1:11" x14ac:dyDescent="0.25">
      <c r="A956">
        <v>2098</v>
      </c>
      <c r="B956">
        <v>33</v>
      </c>
      <c r="C956" t="s">
        <v>18</v>
      </c>
      <c r="D956" t="s">
        <v>12</v>
      </c>
      <c r="E956" t="s">
        <v>13</v>
      </c>
      <c r="F956">
        <v>43</v>
      </c>
      <c r="G956" t="s">
        <v>14</v>
      </c>
      <c r="H956" t="s">
        <v>26</v>
      </c>
      <c r="I956" t="s">
        <v>27</v>
      </c>
      <c r="J956" t="s">
        <v>17</v>
      </c>
      <c r="K956">
        <f t="shared" ca="1" si="15"/>
        <v>0.13743542266941133</v>
      </c>
    </row>
    <row r="957" spans="1:11" x14ac:dyDescent="0.25">
      <c r="A957">
        <v>749</v>
      </c>
      <c r="B957">
        <v>35</v>
      </c>
      <c r="C957" t="s">
        <v>18</v>
      </c>
      <c r="D957" t="s">
        <v>43</v>
      </c>
      <c r="E957" t="s">
        <v>20</v>
      </c>
      <c r="F957">
        <v>39</v>
      </c>
      <c r="G957" t="s">
        <v>44</v>
      </c>
      <c r="H957" t="s">
        <v>15</v>
      </c>
      <c r="I957" t="s">
        <v>16</v>
      </c>
      <c r="J957" t="s">
        <v>36</v>
      </c>
      <c r="K957">
        <f t="shared" ca="1" si="15"/>
        <v>0.28832890948888901</v>
      </c>
    </row>
    <row r="958" spans="1:11" x14ac:dyDescent="0.25">
      <c r="A958">
        <v>2453</v>
      </c>
      <c r="B958">
        <v>68</v>
      </c>
      <c r="C958" t="s">
        <v>18</v>
      </c>
      <c r="D958" t="s">
        <v>28</v>
      </c>
      <c r="E958" t="s">
        <v>25</v>
      </c>
      <c r="F958">
        <v>67</v>
      </c>
      <c r="G958" t="s">
        <v>14</v>
      </c>
      <c r="H958" t="s">
        <v>22</v>
      </c>
      <c r="I958" t="s">
        <v>16</v>
      </c>
      <c r="J958" t="s">
        <v>39</v>
      </c>
      <c r="K958">
        <f t="shared" ca="1" si="15"/>
        <v>0.3266625909050852</v>
      </c>
    </row>
    <row r="959" spans="1:11" x14ac:dyDescent="0.25">
      <c r="A959">
        <v>2522</v>
      </c>
      <c r="B959">
        <v>29</v>
      </c>
      <c r="C959" t="s">
        <v>18</v>
      </c>
      <c r="D959" t="s">
        <v>57</v>
      </c>
      <c r="E959" t="s">
        <v>20</v>
      </c>
      <c r="F959">
        <v>33</v>
      </c>
      <c r="G959" t="s">
        <v>44</v>
      </c>
      <c r="H959" t="s">
        <v>41</v>
      </c>
      <c r="I959" t="s">
        <v>45</v>
      </c>
      <c r="J959" t="s">
        <v>39</v>
      </c>
      <c r="K959">
        <f t="shared" ca="1" si="15"/>
        <v>0.57912740532422302</v>
      </c>
    </row>
    <row r="960" spans="1:11" x14ac:dyDescent="0.25">
      <c r="A960">
        <v>1080</v>
      </c>
      <c r="B960">
        <v>18</v>
      </c>
      <c r="C960" t="s">
        <v>18</v>
      </c>
      <c r="D960" t="s">
        <v>64</v>
      </c>
      <c r="E960" t="s">
        <v>63</v>
      </c>
      <c r="F960">
        <v>33</v>
      </c>
      <c r="G960" t="s">
        <v>21</v>
      </c>
      <c r="H960" t="s">
        <v>15</v>
      </c>
      <c r="I960" t="s">
        <v>16</v>
      </c>
      <c r="J960" t="s">
        <v>30</v>
      </c>
      <c r="K960">
        <f t="shared" ca="1" si="15"/>
        <v>0.38285887515327344</v>
      </c>
    </row>
    <row r="961" spans="1:11" x14ac:dyDescent="0.25">
      <c r="A961">
        <v>1157</v>
      </c>
      <c r="B961">
        <v>20</v>
      </c>
      <c r="C961" t="s">
        <v>18</v>
      </c>
      <c r="D961" t="s">
        <v>49</v>
      </c>
      <c r="E961" t="s">
        <v>13</v>
      </c>
      <c r="F961">
        <v>21</v>
      </c>
      <c r="G961" t="s">
        <v>21</v>
      </c>
      <c r="H961" t="s">
        <v>22</v>
      </c>
      <c r="I961" t="s">
        <v>56</v>
      </c>
      <c r="J961" t="s">
        <v>39</v>
      </c>
      <c r="K961">
        <f t="shared" ca="1" si="15"/>
        <v>0.82097775267733275</v>
      </c>
    </row>
    <row r="962" spans="1:11" x14ac:dyDescent="0.25">
      <c r="A962">
        <v>1279</v>
      </c>
      <c r="B962">
        <v>28</v>
      </c>
      <c r="C962" t="s">
        <v>18</v>
      </c>
      <c r="D962" t="s">
        <v>60</v>
      </c>
      <c r="E962" t="s">
        <v>25</v>
      </c>
      <c r="F962">
        <v>98</v>
      </c>
      <c r="G962" t="s">
        <v>44</v>
      </c>
      <c r="H962" t="s">
        <v>26</v>
      </c>
      <c r="I962" t="s">
        <v>56</v>
      </c>
      <c r="J962" t="s">
        <v>33</v>
      </c>
      <c r="K962">
        <f t="shared" ca="1" si="15"/>
        <v>1.1062593028698497E-2</v>
      </c>
    </row>
    <row r="963" spans="1:11" x14ac:dyDescent="0.25">
      <c r="A963">
        <v>3700</v>
      </c>
      <c r="B963">
        <v>51</v>
      </c>
      <c r="C963" t="s">
        <v>11</v>
      </c>
      <c r="D963" t="s">
        <v>47</v>
      </c>
      <c r="E963" t="s">
        <v>20</v>
      </c>
      <c r="F963">
        <v>55</v>
      </c>
      <c r="G963" t="s">
        <v>44</v>
      </c>
      <c r="H963" t="s">
        <v>29</v>
      </c>
      <c r="I963" t="s">
        <v>16</v>
      </c>
      <c r="J963" t="s">
        <v>17</v>
      </c>
      <c r="K963">
        <f t="shared" ca="1" si="15"/>
        <v>0.96015818417108167</v>
      </c>
    </row>
    <row r="964" spans="1:11" x14ac:dyDescent="0.25">
      <c r="A964">
        <v>3328</v>
      </c>
      <c r="B964">
        <v>47</v>
      </c>
      <c r="C964" t="s">
        <v>11</v>
      </c>
      <c r="D964" t="s">
        <v>60</v>
      </c>
      <c r="E964" t="s">
        <v>25</v>
      </c>
      <c r="F964">
        <v>64</v>
      </c>
      <c r="G964" t="s">
        <v>31</v>
      </c>
      <c r="H964" t="s">
        <v>22</v>
      </c>
      <c r="I964" t="s">
        <v>35</v>
      </c>
      <c r="J964" t="s">
        <v>36</v>
      </c>
      <c r="K964">
        <f t="shared" ca="1" si="15"/>
        <v>0.13977302677119374</v>
      </c>
    </row>
    <row r="965" spans="1:11" x14ac:dyDescent="0.25">
      <c r="A965">
        <v>117</v>
      </c>
      <c r="B965">
        <v>55</v>
      </c>
      <c r="C965" t="s">
        <v>18</v>
      </c>
      <c r="D965" t="s">
        <v>49</v>
      </c>
      <c r="E965" t="s">
        <v>13</v>
      </c>
      <c r="F965">
        <v>86</v>
      </c>
      <c r="G965" t="s">
        <v>31</v>
      </c>
      <c r="H965" t="s">
        <v>15</v>
      </c>
      <c r="I965" t="s">
        <v>56</v>
      </c>
      <c r="J965" t="s">
        <v>42</v>
      </c>
      <c r="K965">
        <f t="shared" ca="1" si="15"/>
        <v>0.27686348970019403</v>
      </c>
    </row>
    <row r="966" spans="1:11" x14ac:dyDescent="0.25">
      <c r="A966">
        <v>2301</v>
      </c>
      <c r="B966">
        <v>18</v>
      </c>
      <c r="C966" t="s">
        <v>18</v>
      </c>
      <c r="D966" t="s">
        <v>64</v>
      </c>
      <c r="E966" t="s">
        <v>63</v>
      </c>
      <c r="F966">
        <v>88</v>
      </c>
      <c r="G966" t="s">
        <v>21</v>
      </c>
      <c r="H966" t="s">
        <v>38</v>
      </c>
      <c r="I966" t="s">
        <v>27</v>
      </c>
      <c r="J966" t="s">
        <v>30</v>
      </c>
      <c r="K966">
        <f t="shared" ca="1" si="15"/>
        <v>0.58295809086708594</v>
      </c>
    </row>
    <row r="967" spans="1:11" x14ac:dyDescent="0.25">
      <c r="A967">
        <v>3351</v>
      </c>
      <c r="B967">
        <v>45</v>
      </c>
      <c r="C967" t="s">
        <v>11</v>
      </c>
      <c r="D967" t="s">
        <v>57</v>
      </c>
      <c r="E967" t="s">
        <v>20</v>
      </c>
      <c r="F967">
        <v>33</v>
      </c>
      <c r="G967" t="s">
        <v>44</v>
      </c>
      <c r="H967" t="s">
        <v>38</v>
      </c>
      <c r="I967" t="s">
        <v>32</v>
      </c>
      <c r="J967" t="s">
        <v>23</v>
      </c>
      <c r="K967">
        <f t="shared" ca="1" si="15"/>
        <v>0.36801803386186682</v>
      </c>
    </row>
    <row r="968" spans="1:11" x14ac:dyDescent="0.25">
      <c r="A968">
        <v>3202</v>
      </c>
      <c r="B968">
        <v>46</v>
      </c>
      <c r="C968" t="s">
        <v>11</v>
      </c>
      <c r="D968" t="s">
        <v>48</v>
      </c>
      <c r="E968" t="s">
        <v>25</v>
      </c>
      <c r="F968">
        <v>38</v>
      </c>
      <c r="G968" t="s">
        <v>44</v>
      </c>
      <c r="H968" t="s">
        <v>38</v>
      </c>
      <c r="I968" t="s">
        <v>32</v>
      </c>
      <c r="J968" t="s">
        <v>30</v>
      </c>
      <c r="K968">
        <f t="shared" ca="1" si="15"/>
        <v>0.83655320876097017</v>
      </c>
    </row>
    <row r="969" spans="1:11" x14ac:dyDescent="0.25">
      <c r="A969">
        <v>452</v>
      </c>
      <c r="B969">
        <v>66</v>
      </c>
      <c r="C969" t="s">
        <v>18</v>
      </c>
      <c r="D969" t="s">
        <v>52</v>
      </c>
      <c r="E969" t="s">
        <v>20</v>
      </c>
      <c r="F969">
        <v>31</v>
      </c>
      <c r="G969" t="s">
        <v>21</v>
      </c>
      <c r="H969" t="s">
        <v>22</v>
      </c>
      <c r="I969" t="s">
        <v>27</v>
      </c>
      <c r="J969" t="s">
        <v>33</v>
      </c>
      <c r="K969">
        <f t="shared" ca="1" si="15"/>
        <v>0.36711342230203692</v>
      </c>
    </row>
    <row r="970" spans="1:11" x14ac:dyDescent="0.25">
      <c r="A970">
        <v>1701</v>
      </c>
      <c r="B970">
        <v>62</v>
      </c>
      <c r="C970" t="s">
        <v>18</v>
      </c>
      <c r="D970" t="s">
        <v>34</v>
      </c>
      <c r="E970" t="s">
        <v>25</v>
      </c>
      <c r="F970">
        <v>70</v>
      </c>
      <c r="G970" t="s">
        <v>44</v>
      </c>
      <c r="H970" t="s">
        <v>22</v>
      </c>
      <c r="I970" t="s">
        <v>16</v>
      </c>
      <c r="J970" t="s">
        <v>30</v>
      </c>
      <c r="K970">
        <f t="shared" ca="1" si="15"/>
        <v>0.42152703553722815</v>
      </c>
    </row>
    <row r="971" spans="1:11" x14ac:dyDescent="0.25">
      <c r="A971">
        <v>785</v>
      </c>
      <c r="B971">
        <v>31</v>
      </c>
      <c r="C971" t="s">
        <v>18</v>
      </c>
      <c r="D971" t="s">
        <v>51</v>
      </c>
      <c r="E971" t="s">
        <v>25</v>
      </c>
      <c r="F971">
        <v>72</v>
      </c>
      <c r="G971" t="s">
        <v>14</v>
      </c>
      <c r="H971" t="s">
        <v>29</v>
      </c>
      <c r="I971" t="s">
        <v>16</v>
      </c>
      <c r="J971" t="s">
        <v>39</v>
      </c>
      <c r="K971">
        <f t="shared" ca="1" si="15"/>
        <v>0.32846783594376872</v>
      </c>
    </row>
    <row r="972" spans="1:11" x14ac:dyDescent="0.25">
      <c r="A972">
        <v>817</v>
      </c>
      <c r="B972">
        <v>26</v>
      </c>
      <c r="C972" t="s">
        <v>18</v>
      </c>
      <c r="D972" t="s">
        <v>24</v>
      </c>
      <c r="E972" t="s">
        <v>25</v>
      </c>
      <c r="F972">
        <v>24</v>
      </c>
      <c r="G972" t="s">
        <v>21</v>
      </c>
      <c r="H972" t="s">
        <v>29</v>
      </c>
      <c r="I972" t="s">
        <v>35</v>
      </c>
      <c r="J972" t="s">
        <v>30</v>
      </c>
      <c r="K972">
        <f t="shared" ref="K972:K1035" ca="1" si="16">RAND()</f>
        <v>0.51412103849778057</v>
      </c>
    </row>
    <row r="973" spans="1:11" x14ac:dyDescent="0.25">
      <c r="A973">
        <v>1828</v>
      </c>
      <c r="B973">
        <v>20</v>
      </c>
      <c r="C973" t="s">
        <v>18</v>
      </c>
      <c r="D973" t="s">
        <v>46</v>
      </c>
      <c r="E973" t="s">
        <v>25</v>
      </c>
      <c r="F973">
        <v>36</v>
      </c>
      <c r="G973" t="s">
        <v>31</v>
      </c>
      <c r="H973" t="s">
        <v>38</v>
      </c>
      <c r="I973" t="s">
        <v>16</v>
      </c>
      <c r="J973" t="s">
        <v>17</v>
      </c>
      <c r="K973">
        <f t="shared" ca="1" si="16"/>
        <v>0.43214156436655971</v>
      </c>
    </row>
    <row r="974" spans="1:11" x14ac:dyDescent="0.25">
      <c r="A974">
        <v>3885</v>
      </c>
      <c r="B974">
        <v>47</v>
      </c>
      <c r="C974" t="s">
        <v>11</v>
      </c>
      <c r="D974" t="s">
        <v>55</v>
      </c>
      <c r="E974" t="s">
        <v>13</v>
      </c>
      <c r="F974">
        <v>29</v>
      </c>
      <c r="G974" t="s">
        <v>44</v>
      </c>
      <c r="H974" t="s">
        <v>22</v>
      </c>
      <c r="I974" t="s">
        <v>45</v>
      </c>
      <c r="J974" t="s">
        <v>17</v>
      </c>
      <c r="K974">
        <f t="shared" ca="1" si="16"/>
        <v>0.89864930045170133</v>
      </c>
    </row>
    <row r="975" spans="1:11" x14ac:dyDescent="0.25">
      <c r="A975">
        <v>236</v>
      </c>
      <c r="B975">
        <v>43</v>
      </c>
      <c r="C975" t="s">
        <v>18</v>
      </c>
      <c r="D975" t="s">
        <v>40</v>
      </c>
      <c r="E975" t="s">
        <v>20</v>
      </c>
      <c r="F975">
        <v>89</v>
      </c>
      <c r="G975" t="s">
        <v>14</v>
      </c>
      <c r="H975" t="s">
        <v>15</v>
      </c>
      <c r="I975" t="s">
        <v>35</v>
      </c>
      <c r="J975" t="s">
        <v>36</v>
      </c>
      <c r="K975">
        <f t="shared" ca="1" si="16"/>
        <v>0.3601439785054017</v>
      </c>
    </row>
    <row r="976" spans="1:11" x14ac:dyDescent="0.25">
      <c r="A976">
        <v>68</v>
      </c>
      <c r="B976">
        <v>45</v>
      </c>
      <c r="C976" t="s">
        <v>18</v>
      </c>
      <c r="D976" t="s">
        <v>64</v>
      </c>
      <c r="E976" t="s">
        <v>63</v>
      </c>
      <c r="F976">
        <v>33</v>
      </c>
      <c r="G976" t="s">
        <v>14</v>
      </c>
      <c r="H976" t="s">
        <v>29</v>
      </c>
      <c r="I976" t="s">
        <v>35</v>
      </c>
      <c r="J976" t="s">
        <v>30</v>
      </c>
      <c r="K976">
        <f t="shared" ca="1" si="16"/>
        <v>0.85029788849519028</v>
      </c>
    </row>
    <row r="977" spans="1:11" x14ac:dyDescent="0.25">
      <c r="A977">
        <v>1535</v>
      </c>
      <c r="B977">
        <v>55</v>
      </c>
      <c r="C977" t="s">
        <v>18</v>
      </c>
      <c r="D977" t="s">
        <v>61</v>
      </c>
      <c r="E977" t="s">
        <v>25</v>
      </c>
      <c r="F977">
        <v>66</v>
      </c>
      <c r="G977" t="s">
        <v>21</v>
      </c>
      <c r="H977" t="s">
        <v>15</v>
      </c>
      <c r="I977" t="s">
        <v>56</v>
      </c>
      <c r="J977" t="s">
        <v>33</v>
      </c>
      <c r="K977">
        <f t="shared" ca="1" si="16"/>
        <v>3.9628225763380986E-2</v>
      </c>
    </row>
    <row r="978" spans="1:11" x14ac:dyDescent="0.25">
      <c r="A978">
        <v>1971</v>
      </c>
      <c r="B978">
        <v>28</v>
      </c>
      <c r="C978" t="s">
        <v>18</v>
      </c>
      <c r="D978" t="s">
        <v>58</v>
      </c>
      <c r="E978" t="s">
        <v>20</v>
      </c>
      <c r="F978">
        <v>94</v>
      </c>
      <c r="G978" t="s">
        <v>31</v>
      </c>
      <c r="H978" t="s">
        <v>26</v>
      </c>
      <c r="I978" t="s">
        <v>27</v>
      </c>
      <c r="J978" t="s">
        <v>23</v>
      </c>
      <c r="K978">
        <f t="shared" ca="1" si="16"/>
        <v>0.57003322347346863</v>
      </c>
    </row>
    <row r="979" spans="1:11" x14ac:dyDescent="0.25">
      <c r="A979">
        <v>636</v>
      </c>
      <c r="B979">
        <v>27</v>
      </c>
      <c r="C979" t="s">
        <v>18</v>
      </c>
      <c r="D979" t="s">
        <v>34</v>
      </c>
      <c r="E979" t="s">
        <v>25</v>
      </c>
      <c r="F979">
        <v>59</v>
      </c>
      <c r="G979" t="s">
        <v>44</v>
      </c>
      <c r="H979" t="s">
        <v>38</v>
      </c>
      <c r="I979" t="s">
        <v>32</v>
      </c>
      <c r="J979" t="s">
        <v>36</v>
      </c>
      <c r="K979">
        <f t="shared" ca="1" si="16"/>
        <v>0.79025957969242433</v>
      </c>
    </row>
    <row r="980" spans="1:11" x14ac:dyDescent="0.25">
      <c r="A980">
        <v>2718</v>
      </c>
      <c r="B980">
        <v>18</v>
      </c>
      <c r="C980" t="s">
        <v>11</v>
      </c>
      <c r="D980" t="s">
        <v>40</v>
      </c>
      <c r="E980" t="s">
        <v>20</v>
      </c>
      <c r="F980">
        <v>62</v>
      </c>
      <c r="G980" t="s">
        <v>14</v>
      </c>
      <c r="H980" t="s">
        <v>15</v>
      </c>
      <c r="I980" t="s">
        <v>27</v>
      </c>
      <c r="J980" t="s">
        <v>39</v>
      </c>
      <c r="K980">
        <f t="shared" ca="1" si="16"/>
        <v>0.91176474092080551</v>
      </c>
    </row>
    <row r="981" spans="1:11" x14ac:dyDescent="0.25">
      <c r="A981">
        <v>874</v>
      </c>
      <c r="B981">
        <v>51</v>
      </c>
      <c r="C981" t="s">
        <v>18</v>
      </c>
      <c r="D981" t="s">
        <v>37</v>
      </c>
      <c r="E981" t="s">
        <v>13</v>
      </c>
      <c r="F981">
        <v>77</v>
      </c>
      <c r="G981" t="s">
        <v>21</v>
      </c>
      <c r="H981" t="s">
        <v>15</v>
      </c>
      <c r="I981" t="s">
        <v>56</v>
      </c>
      <c r="J981" t="s">
        <v>36</v>
      </c>
      <c r="K981">
        <f t="shared" ca="1" si="16"/>
        <v>0.64572596588267706</v>
      </c>
    </row>
    <row r="982" spans="1:11" x14ac:dyDescent="0.25">
      <c r="A982">
        <v>453</v>
      </c>
      <c r="B982">
        <v>45</v>
      </c>
      <c r="C982" t="s">
        <v>18</v>
      </c>
      <c r="D982" t="s">
        <v>48</v>
      </c>
      <c r="E982" t="s">
        <v>25</v>
      </c>
      <c r="F982">
        <v>45</v>
      </c>
      <c r="G982" t="s">
        <v>21</v>
      </c>
      <c r="H982" t="s">
        <v>22</v>
      </c>
      <c r="I982" t="s">
        <v>45</v>
      </c>
      <c r="J982" t="s">
        <v>33</v>
      </c>
      <c r="K982">
        <f t="shared" ca="1" si="16"/>
        <v>2.1835235615574766E-2</v>
      </c>
    </row>
    <row r="983" spans="1:11" x14ac:dyDescent="0.25">
      <c r="A983">
        <v>3671</v>
      </c>
      <c r="B983">
        <v>31</v>
      </c>
      <c r="C983" t="s">
        <v>11</v>
      </c>
      <c r="D983" t="s">
        <v>49</v>
      </c>
      <c r="E983" t="s">
        <v>13</v>
      </c>
      <c r="F983">
        <v>50</v>
      </c>
      <c r="G983" t="s">
        <v>14</v>
      </c>
      <c r="H983" t="s">
        <v>15</v>
      </c>
      <c r="I983" t="s">
        <v>45</v>
      </c>
      <c r="J983" t="s">
        <v>39</v>
      </c>
      <c r="K983">
        <f t="shared" ca="1" si="16"/>
        <v>0.51268013598846385</v>
      </c>
    </row>
    <row r="984" spans="1:11" x14ac:dyDescent="0.25">
      <c r="A984">
        <v>444</v>
      </c>
      <c r="B984">
        <v>22</v>
      </c>
      <c r="C984" t="s">
        <v>18</v>
      </c>
      <c r="D984" t="s">
        <v>40</v>
      </c>
      <c r="E984" t="s">
        <v>20</v>
      </c>
      <c r="F984">
        <v>67</v>
      </c>
      <c r="G984" t="s">
        <v>21</v>
      </c>
      <c r="H984" t="s">
        <v>15</v>
      </c>
      <c r="I984" t="s">
        <v>45</v>
      </c>
      <c r="J984" t="s">
        <v>42</v>
      </c>
      <c r="K984">
        <f t="shared" ca="1" si="16"/>
        <v>7.5412854274356844E-2</v>
      </c>
    </row>
    <row r="985" spans="1:11" x14ac:dyDescent="0.25">
      <c r="A985">
        <v>483</v>
      </c>
      <c r="B985">
        <v>41</v>
      </c>
      <c r="C985" t="s">
        <v>18</v>
      </c>
      <c r="D985" t="s">
        <v>58</v>
      </c>
      <c r="E985" t="s">
        <v>20</v>
      </c>
      <c r="F985">
        <v>42</v>
      </c>
      <c r="G985" t="s">
        <v>14</v>
      </c>
      <c r="H985" t="s">
        <v>38</v>
      </c>
      <c r="I985" t="s">
        <v>56</v>
      </c>
      <c r="J985" t="s">
        <v>42</v>
      </c>
      <c r="K985">
        <f t="shared" ca="1" si="16"/>
        <v>0.49021082940759608</v>
      </c>
    </row>
    <row r="986" spans="1:11" x14ac:dyDescent="0.25">
      <c r="A986">
        <v>1596</v>
      </c>
      <c r="B986">
        <v>34</v>
      </c>
      <c r="C986" t="s">
        <v>18</v>
      </c>
      <c r="D986" t="s">
        <v>47</v>
      </c>
      <c r="E986" t="s">
        <v>20</v>
      </c>
      <c r="F986">
        <v>35</v>
      </c>
      <c r="G986" t="s">
        <v>31</v>
      </c>
      <c r="H986" t="s">
        <v>41</v>
      </c>
      <c r="I986" t="s">
        <v>35</v>
      </c>
      <c r="J986" t="s">
        <v>33</v>
      </c>
      <c r="K986">
        <f t="shared" ca="1" si="16"/>
        <v>0.87885331305524517</v>
      </c>
    </row>
    <row r="987" spans="1:11" x14ac:dyDescent="0.25">
      <c r="A987">
        <v>263</v>
      </c>
      <c r="B987">
        <v>37</v>
      </c>
      <c r="C987" t="s">
        <v>18</v>
      </c>
      <c r="D987" t="s">
        <v>48</v>
      </c>
      <c r="E987" t="s">
        <v>25</v>
      </c>
      <c r="F987">
        <v>40</v>
      </c>
      <c r="G987" t="s">
        <v>21</v>
      </c>
      <c r="H987" t="s">
        <v>26</v>
      </c>
      <c r="I987" t="s">
        <v>35</v>
      </c>
      <c r="J987" t="s">
        <v>42</v>
      </c>
      <c r="K987">
        <f t="shared" ca="1" si="16"/>
        <v>0.96640532444992489</v>
      </c>
    </row>
    <row r="988" spans="1:11" x14ac:dyDescent="0.25">
      <c r="A988">
        <v>3696</v>
      </c>
      <c r="B988">
        <v>38</v>
      </c>
      <c r="C988" t="s">
        <v>11</v>
      </c>
      <c r="D988" t="s">
        <v>59</v>
      </c>
      <c r="E988" t="s">
        <v>25</v>
      </c>
      <c r="F988">
        <v>33</v>
      </c>
      <c r="G988" t="s">
        <v>44</v>
      </c>
      <c r="H988" t="s">
        <v>41</v>
      </c>
      <c r="I988" t="s">
        <v>16</v>
      </c>
      <c r="J988" t="s">
        <v>33</v>
      </c>
      <c r="K988">
        <f t="shared" ca="1" si="16"/>
        <v>0.57974547354698713</v>
      </c>
    </row>
    <row r="989" spans="1:11" x14ac:dyDescent="0.25">
      <c r="A989">
        <v>1481</v>
      </c>
      <c r="B989">
        <v>39</v>
      </c>
      <c r="C989" t="s">
        <v>18</v>
      </c>
      <c r="D989" t="s">
        <v>52</v>
      </c>
      <c r="E989" t="s">
        <v>20</v>
      </c>
      <c r="F989">
        <v>74</v>
      </c>
      <c r="G989" t="s">
        <v>44</v>
      </c>
      <c r="H989" t="s">
        <v>22</v>
      </c>
      <c r="I989" t="s">
        <v>32</v>
      </c>
      <c r="J989" t="s">
        <v>36</v>
      </c>
      <c r="K989">
        <f t="shared" ca="1" si="16"/>
        <v>0.4509827637435293</v>
      </c>
    </row>
    <row r="990" spans="1:11" x14ac:dyDescent="0.25">
      <c r="A990">
        <v>2388</v>
      </c>
      <c r="B990">
        <v>36</v>
      </c>
      <c r="C990" t="s">
        <v>18</v>
      </c>
      <c r="D990" t="s">
        <v>43</v>
      </c>
      <c r="E990" t="s">
        <v>20</v>
      </c>
      <c r="F990">
        <v>95</v>
      </c>
      <c r="G990" t="s">
        <v>21</v>
      </c>
      <c r="H990" t="s">
        <v>38</v>
      </c>
      <c r="I990" t="s">
        <v>35</v>
      </c>
      <c r="J990" t="s">
        <v>30</v>
      </c>
      <c r="K990">
        <f t="shared" ca="1" si="16"/>
        <v>0.69515358731443722</v>
      </c>
    </row>
    <row r="991" spans="1:11" x14ac:dyDescent="0.25">
      <c r="A991">
        <v>1236</v>
      </c>
      <c r="B991">
        <v>23</v>
      </c>
      <c r="C991" t="s">
        <v>18</v>
      </c>
      <c r="D991" t="s">
        <v>24</v>
      </c>
      <c r="E991" t="s">
        <v>25</v>
      </c>
      <c r="F991">
        <v>22</v>
      </c>
      <c r="G991" t="s">
        <v>31</v>
      </c>
      <c r="H991" t="s">
        <v>29</v>
      </c>
      <c r="I991" t="s">
        <v>45</v>
      </c>
      <c r="J991" t="s">
        <v>39</v>
      </c>
      <c r="K991">
        <f t="shared" ca="1" si="16"/>
        <v>8.0596821524903883E-2</v>
      </c>
    </row>
    <row r="992" spans="1:11" x14ac:dyDescent="0.25">
      <c r="A992">
        <v>1305</v>
      </c>
      <c r="B992">
        <v>64</v>
      </c>
      <c r="C992" t="s">
        <v>18</v>
      </c>
      <c r="D992" t="s">
        <v>47</v>
      </c>
      <c r="E992" t="s">
        <v>20</v>
      </c>
      <c r="F992">
        <v>63</v>
      </c>
      <c r="G992" t="s">
        <v>31</v>
      </c>
      <c r="H992" t="s">
        <v>38</v>
      </c>
      <c r="I992" t="s">
        <v>45</v>
      </c>
      <c r="J992" t="s">
        <v>39</v>
      </c>
      <c r="K992">
        <f t="shared" ca="1" si="16"/>
        <v>0.69479058509488045</v>
      </c>
    </row>
    <row r="993" spans="1:11" x14ac:dyDescent="0.25">
      <c r="A993">
        <v>1543</v>
      </c>
      <c r="B993">
        <v>59</v>
      </c>
      <c r="C993" t="s">
        <v>18</v>
      </c>
      <c r="D993" t="s">
        <v>61</v>
      </c>
      <c r="E993" t="s">
        <v>25</v>
      </c>
      <c r="F993">
        <v>44</v>
      </c>
      <c r="G993" t="s">
        <v>14</v>
      </c>
      <c r="H993" t="s">
        <v>26</v>
      </c>
      <c r="I993" t="s">
        <v>45</v>
      </c>
      <c r="J993" t="s">
        <v>17</v>
      </c>
      <c r="K993">
        <f t="shared" ca="1" si="16"/>
        <v>0.62302152896827667</v>
      </c>
    </row>
    <row r="994" spans="1:11" x14ac:dyDescent="0.25">
      <c r="A994">
        <v>2584</v>
      </c>
      <c r="B994">
        <v>69</v>
      </c>
      <c r="C994" t="s">
        <v>18</v>
      </c>
      <c r="D994" t="s">
        <v>51</v>
      </c>
      <c r="E994" t="s">
        <v>25</v>
      </c>
      <c r="F994">
        <v>93</v>
      </c>
      <c r="G994" t="s">
        <v>44</v>
      </c>
      <c r="H994" t="s">
        <v>26</v>
      </c>
      <c r="I994" t="s">
        <v>32</v>
      </c>
      <c r="J994" t="s">
        <v>17</v>
      </c>
      <c r="K994">
        <f t="shared" ca="1" si="16"/>
        <v>0.4412198991952957</v>
      </c>
    </row>
    <row r="995" spans="1:11" x14ac:dyDescent="0.25">
      <c r="A995">
        <v>1435</v>
      </c>
      <c r="B995">
        <v>59</v>
      </c>
      <c r="C995" t="s">
        <v>18</v>
      </c>
      <c r="D995" t="s">
        <v>24</v>
      </c>
      <c r="E995" t="s">
        <v>25</v>
      </c>
      <c r="F995">
        <v>64</v>
      </c>
      <c r="G995" t="s">
        <v>21</v>
      </c>
      <c r="H995" t="s">
        <v>15</v>
      </c>
      <c r="I995" t="s">
        <v>35</v>
      </c>
      <c r="J995" t="s">
        <v>23</v>
      </c>
      <c r="K995">
        <f t="shared" ca="1" si="16"/>
        <v>0.3157274344852341</v>
      </c>
    </row>
    <row r="996" spans="1:11" x14ac:dyDescent="0.25">
      <c r="A996">
        <v>1862</v>
      </c>
      <c r="B996">
        <v>29</v>
      </c>
      <c r="C996" t="s">
        <v>18</v>
      </c>
      <c r="D996" t="s">
        <v>12</v>
      </c>
      <c r="E996" t="s">
        <v>13</v>
      </c>
      <c r="F996">
        <v>60</v>
      </c>
      <c r="G996" t="s">
        <v>44</v>
      </c>
      <c r="H996" t="s">
        <v>41</v>
      </c>
      <c r="I996" t="s">
        <v>35</v>
      </c>
      <c r="J996" t="s">
        <v>30</v>
      </c>
      <c r="K996">
        <f t="shared" ca="1" si="16"/>
        <v>0.65200021721810419</v>
      </c>
    </row>
    <row r="997" spans="1:11" x14ac:dyDescent="0.25">
      <c r="A997">
        <v>3538</v>
      </c>
      <c r="B997">
        <v>57</v>
      </c>
      <c r="C997" t="s">
        <v>11</v>
      </c>
      <c r="D997" t="s">
        <v>57</v>
      </c>
      <c r="E997" t="s">
        <v>20</v>
      </c>
      <c r="F997">
        <v>92</v>
      </c>
      <c r="G997" t="s">
        <v>31</v>
      </c>
      <c r="H997" t="s">
        <v>41</v>
      </c>
      <c r="I997" t="s">
        <v>27</v>
      </c>
      <c r="J997" t="s">
        <v>39</v>
      </c>
      <c r="K997">
        <f t="shared" ca="1" si="16"/>
        <v>0.27168401858834257</v>
      </c>
    </row>
    <row r="998" spans="1:11" x14ac:dyDescent="0.25">
      <c r="A998">
        <v>3701</v>
      </c>
      <c r="B998">
        <v>28</v>
      </c>
      <c r="C998" t="s">
        <v>11</v>
      </c>
      <c r="D998" t="s">
        <v>57</v>
      </c>
      <c r="E998" t="s">
        <v>20</v>
      </c>
      <c r="F998">
        <v>84</v>
      </c>
      <c r="G998" t="s">
        <v>21</v>
      </c>
      <c r="H998" t="s">
        <v>29</v>
      </c>
      <c r="I998" t="s">
        <v>16</v>
      </c>
      <c r="J998" t="s">
        <v>39</v>
      </c>
      <c r="K998">
        <f t="shared" ca="1" si="16"/>
        <v>0.11490421850443833</v>
      </c>
    </row>
    <row r="999" spans="1:11" x14ac:dyDescent="0.25">
      <c r="A999">
        <v>56</v>
      </c>
      <c r="B999">
        <v>40</v>
      </c>
      <c r="C999" t="s">
        <v>18</v>
      </c>
      <c r="D999" t="s">
        <v>62</v>
      </c>
      <c r="E999" t="s">
        <v>63</v>
      </c>
      <c r="F999">
        <v>28</v>
      </c>
      <c r="G999" t="s">
        <v>14</v>
      </c>
      <c r="H999" t="s">
        <v>38</v>
      </c>
      <c r="I999" t="s">
        <v>27</v>
      </c>
      <c r="J999" t="s">
        <v>42</v>
      </c>
      <c r="K999">
        <f t="shared" ca="1" si="16"/>
        <v>0.3085724640329256</v>
      </c>
    </row>
    <row r="1000" spans="1:11" x14ac:dyDescent="0.25">
      <c r="A1000">
        <v>3574</v>
      </c>
      <c r="B1000">
        <v>43</v>
      </c>
      <c r="C1000" t="s">
        <v>11</v>
      </c>
      <c r="D1000" t="s">
        <v>51</v>
      </c>
      <c r="E1000" t="s">
        <v>25</v>
      </c>
      <c r="F1000">
        <v>67</v>
      </c>
      <c r="G1000" t="s">
        <v>44</v>
      </c>
      <c r="H1000" t="s">
        <v>15</v>
      </c>
      <c r="I1000" t="s">
        <v>45</v>
      </c>
      <c r="J1000" t="s">
        <v>30</v>
      </c>
      <c r="K1000">
        <f t="shared" ca="1" si="16"/>
        <v>0.28302601971563979</v>
      </c>
    </row>
    <row r="1001" spans="1:11" x14ac:dyDescent="0.25">
      <c r="A1001">
        <v>3741</v>
      </c>
      <c r="B1001">
        <v>42</v>
      </c>
      <c r="C1001" t="s">
        <v>11</v>
      </c>
      <c r="D1001" t="s">
        <v>48</v>
      </c>
      <c r="E1001" t="s">
        <v>25</v>
      </c>
      <c r="F1001">
        <v>96</v>
      </c>
      <c r="G1001" t="s">
        <v>21</v>
      </c>
      <c r="H1001" t="s">
        <v>29</v>
      </c>
      <c r="I1001" t="s">
        <v>35</v>
      </c>
      <c r="J1001" t="s">
        <v>23</v>
      </c>
      <c r="K1001">
        <f t="shared" ca="1" si="16"/>
        <v>0.84814437707725854</v>
      </c>
    </row>
    <row r="1002" spans="1:11" x14ac:dyDescent="0.25">
      <c r="A1002">
        <v>1565</v>
      </c>
      <c r="B1002">
        <v>22</v>
      </c>
      <c r="C1002" t="s">
        <v>18</v>
      </c>
      <c r="D1002" t="s">
        <v>47</v>
      </c>
      <c r="E1002" t="s">
        <v>20</v>
      </c>
      <c r="F1002">
        <v>33</v>
      </c>
      <c r="G1002" t="s">
        <v>21</v>
      </c>
      <c r="H1002" t="s">
        <v>26</v>
      </c>
      <c r="I1002" t="s">
        <v>35</v>
      </c>
      <c r="J1002" t="s">
        <v>39</v>
      </c>
      <c r="K1002">
        <f t="shared" ca="1" si="16"/>
        <v>0.40592401572357606</v>
      </c>
    </row>
    <row r="1003" spans="1:11" x14ac:dyDescent="0.25">
      <c r="A1003">
        <v>392</v>
      </c>
      <c r="B1003">
        <v>37</v>
      </c>
      <c r="C1003" t="s">
        <v>18</v>
      </c>
      <c r="D1003" t="s">
        <v>24</v>
      </c>
      <c r="E1003" t="s">
        <v>25</v>
      </c>
      <c r="F1003">
        <v>86</v>
      </c>
      <c r="G1003" t="s">
        <v>31</v>
      </c>
      <c r="H1003" t="s">
        <v>41</v>
      </c>
      <c r="I1003" t="s">
        <v>32</v>
      </c>
      <c r="J1003" t="s">
        <v>33</v>
      </c>
      <c r="K1003">
        <f t="shared" ca="1" si="16"/>
        <v>0.73989728683529066</v>
      </c>
    </row>
    <row r="1004" spans="1:11" x14ac:dyDescent="0.25">
      <c r="A1004">
        <v>1493</v>
      </c>
      <c r="B1004">
        <v>62</v>
      </c>
      <c r="C1004" t="s">
        <v>18</v>
      </c>
      <c r="D1004" t="s">
        <v>62</v>
      </c>
      <c r="E1004" t="s">
        <v>63</v>
      </c>
      <c r="F1004">
        <v>38</v>
      </c>
      <c r="G1004" t="s">
        <v>21</v>
      </c>
      <c r="H1004" t="s">
        <v>15</v>
      </c>
      <c r="I1004" t="s">
        <v>56</v>
      </c>
      <c r="J1004" t="s">
        <v>36</v>
      </c>
      <c r="K1004">
        <f t="shared" ca="1" si="16"/>
        <v>0.68924185624751499</v>
      </c>
    </row>
    <row r="1005" spans="1:11" x14ac:dyDescent="0.25">
      <c r="A1005">
        <v>1289</v>
      </c>
      <c r="B1005">
        <v>66</v>
      </c>
      <c r="C1005" t="s">
        <v>18</v>
      </c>
      <c r="D1005" t="s">
        <v>58</v>
      </c>
      <c r="E1005" t="s">
        <v>20</v>
      </c>
      <c r="F1005">
        <v>93</v>
      </c>
      <c r="G1005" t="s">
        <v>14</v>
      </c>
      <c r="H1005" t="s">
        <v>41</v>
      </c>
      <c r="I1005" t="s">
        <v>45</v>
      </c>
      <c r="J1005" t="s">
        <v>23</v>
      </c>
      <c r="K1005">
        <f t="shared" ca="1" si="16"/>
        <v>0.3456000653508583</v>
      </c>
    </row>
    <row r="1006" spans="1:11" x14ac:dyDescent="0.25">
      <c r="A1006">
        <v>1716</v>
      </c>
      <c r="B1006">
        <v>23</v>
      </c>
      <c r="C1006" t="s">
        <v>18</v>
      </c>
      <c r="D1006" t="s">
        <v>50</v>
      </c>
      <c r="E1006" t="s">
        <v>25</v>
      </c>
      <c r="F1006">
        <v>69</v>
      </c>
      <c r="G1006" t="s">
        <v>31</v>
      </c>
      <c r="H1006" t="s">
        <v>38</v>
      </c>
      <c r="I1006" t="s">
        <v>45</v>
      </c>
      <c r="J1006" t="s">
        <v>23</v>
      </c>
      <c r="K1006">
        <f t="shared" ca="1" si="16"/>
        <v>0.10650146480986755</v>
      </c>
    </row>
    <row r="1007" spans="1:11" x14ac:dyDescent="0.25">
      <c r="A1007">
        <v>2135</v>
      </c>
      <c r="B1007">
        <v>55</v>
      </c>
      <c r="C1007" t="s">
        <v>18</v>
      </c>
      <c r="D1007" t="s">
        <v>55</v>
      </c>
      <c r="E1007" t="s">
        <v>13</v>
      </c>
      <c r="F1007">
        <v>41</v>
      </c>
      <c r="G1007" t="s">
        <v>14</v>
      </c>
      <c r="H1007" t="s">
        <v>41</v>
      </c>
      <c r="I1007" t="s">
        <v>27</v>
      </c>
      <c r="J1007" t="s">
        <v>33</v>
      </c>
      <c r="K1007">
        <f t="shared" ca="1" si="16"/>
        <v>0.31915918454450032</v>
      </c>
    </row>
    <row r="1008" spans="1:11" x14ac:dyDescent="0.25">
      <c r="A1008">
        <v>234</v>
      </c>
      <c r="B1008">
        <v>19</v>
      </c>
      <c r="C1008" t="s">
        <v>18</v>
      </c>
      <c r="D1008" t="s">
        <v>24</v>
      </c>
      <c r="E1008" t="s">
        <v>25</v>
      </c>
      <c r="F1008">
        <v>83</v>
      </c>
      <c r="G1008" t="s">
        <v>44</v>
      </c>
      <c r="H1008" t="s">
        <v>26</v>
      </c>
      <c r="I1008" t="s">
        <v>16</v>
      </c>
      <c r="J1008" t="s">
        <v>39</v>
      </c>
      <c r="K1008">
        <f t="shared" ca="1" si="16"/>
        <v>0.93632089202683311</v>
      </c>
    </row>
    <row r="1009" spans="1:11" x14ac:dyDescent="0.25">
      <c r="A1009">
        <v>3371</v>
      </c>
      <c r="B1009">
        <v>30</v>
      </c>
      <c r="C1009" t="s">
        <v>11</v>
      </c>
      <c r="D1009" t="s">
        <v>58</v>
      </c>
      <c r="E1009" t="s">
        <v>20</v>
      </c>
      <c r="F1009">
        <v>31</v>
      </c>
      <c r="G1009" t="s">
        <v>21</v>
      </c>
      <c r="H1009" t="s">
        <v>29</v>
      </c>
      <c r="I1009" t="s">
        <v>32</v>
      </c>
      <c r="J1009" t="s">
        <v>33</v>
      </c>
      <c r="K1009">
        <f t="shared" ca="1" si="16"/>
        <v>0.4766991803197651</v>
      </c>
    </row>
    <row r="1010" spans="1:11" x14ac:dyDescent="0.25">
      <c r="A1010">
        <v>3476</v>
      </c>
      <c r="B1010">
        <v>48</v>
      </c>
      <c r="C1010" t="s">
        <v>11</v>
      </c>
      <c r="D1010" t="s">
        <v>12</v>
      </c>
      <c r="E1010" t="s">
        <v>13</v>
      </c>
      <c r="F1010">
        <v>88</v>
      </c>
      <c r="G1010" t="s">
        <v>31</v>
      </c>
      <c r="H1010" t="s">
        <v>22</v>
      </c>
      <c r="I1010" t="s">
        <v>32</v>
      </c>
      <c r="J1010" t="s">
        <v>36</v>
      </c>
      <c r="K1010">
        <f t="shared" ca="1" si="16"/>
        <v>0.11649012437152473</v>
      </c>
    </row>
    <row r="1011" spans="1:11" x14ac:dyDescent="0.25">
      <c r="A1011">
        <v>2925</v>
      </c>
      <c r="B1011">
        <v>47</v>
      </c>
      <c r="C1011" t="s">
        <v>11</v>
      </c>
      <c r="D1011" t="s">
        <v>28</v>
      </c>
      <c r="E1011" t="s">
        <v>25</v>
      </c>
      <c r="F1011">
        <v>64</v>
      </c>
      <c r="G1011" t="s">
        <v>14</v>
      </c>
      <c r="H1011" t="s">
        <v>15</v>
      </c>
      <c r="I1011" t="s">
        <v>35</v>
      </c>
      <c r="J1011" t="s">
        <v>39</v>
      </c>
      <c r="K1011">
        <f t="shared" ca="1" si="16"/>
        <v>0.94509807556059022</v>
      </c>
    </row>
    <row r="1012" spans="1:11" x14ac:dyDescent="0.25">
      <c r="A1012">
        <v>643</v>
      </c>
      <c r="B1012">
        <v>64</v>
      </c>
      <c r="C1012" t="s">
        <v>18</v>
      </c>
      <c r="D1012" t="s">
        <v>59</v>
      </c>
      <c r="E1012" t="s">
        <v>25</v>
      </c>
      <c r="F1012">
        <v>25</v>
      </c>
      <c r="G1012" t="s">
        <v>31</v>
      </c>
      <c r="H1012" t="s">
        <v>38</v>
      </c>
      <c r="I1012" t="s">
        <v>35</v>
      </c>
      <c r="J1012" t="s">
        <v>23</v>
      </c>
      <c r="K1012">
        <f t="shared" ca="1" si="16"/>
        <v>0.4863780729210192</v>
      </c>
    </row>
    <row r="1013" spans="1:11" x14ac:dyDescent="0.25">
      <c r="A1013">
        <v>3041</v>
      </c>
      <c r="B1013">
        <v>18</v>
      </c>
      <c r="C1013" t="s">
        <v>11</v>
      </c>
      <c r="D1013" t="s">
        <v>57</v>
      </c>
      <c r="E1013" t="s">
        <v>20</v>
      </c>
      <c r="F1013">
        <v>32</v>
      </c>
      <c r="G1013" t="s">
        <v>44</v>
      </c>
      <c r="H1013" t="s">
        <v>22</v>
      </c>
      <c r="I1013" t="s">
        <v>32</v>
      </c>
      <c r="J1013" t="s">
        <v>33</v>
      </c>
      <c r="K1013">
        <f t="shared" ca="1" si="16"/>
        <v>0.60384246705324773</v>
      </c>
    </row>
    <row r="1014" spans="1:11" x14ac:dyDescent="0.25">
      <c r="A1014">
        <v>3026</v>
      </c>
      <c r="B1014">
        <v>40</v>
      </c>
      <c r="C1014" t="s">
        <v>11</v>
      </c>
      <c r="D1014" t="s">
        <v>49</v>
      </c>
      <c r="E1014" t="s">
        <v>13</v>
      </c>
      <c r="F1014">
        <v>60</v>
      </c>
      <c r="G1014" t="s">
        <v>21</v>
      </c>
      <c r="H1014" t="s">
        <v>29</v>
      </c>
      <c r="I1014" t="s">
        <v>45</v>
      </c>
      <c r="J1014" t="s">
        <v>30</v>
      </c>
      <c r="K1014">
        <f t="shared" ca="1" si="16"/>
        <v>0.10745321755950088</v>
      </c>
    </row>
    <row r="1015" spans="1:11" x14ac:dyDescent="0.25">
      <c r="A1015">
        <v>706</v>
      </c>
      <c r="B1015">
        <v>25</v>
      </c>
      <c r="C1015" t="s">
        <v>18</v>
      </c>
      <c r="D1015" t="s">
        <v>48</v>
      </c>
      <c r="E1015" t="s">
        <v>25</v>
      </c>
      <c r="F1015">
        <v>90</v>
      </c>
      <c r="G1015" t="s">
        <v>21</v>
      </c>
      <c r="H1015" t="s">
        <v>15</v>
      </c>
      <c r="I1015" t="s">
        <v>32</v>
      </c>
      <c r="J1015" t="s">
        <v>36</v>
      </c>
      <c r="K1015">
        <f t="shared" ca="1" si="16"/>
        <v>0.87502640625720463</v>
      </c>
    </row>
    <row r="1016" spans="1:11" x14ac:dyDescent="0.25">
      <c r="A1016">
        <v>3591</v>
      </c>
      <c r="B1016">
        <v>27</v>
      </c>
      <c r="C1016" t="s">
        <v>11</v>
      </c>
      <c r="D1016" t="s">
        <v>50</v>
      </c>
      <c r="E1016" t="s">
        <v>25</v>
      </c>
      <c r="F1016">
        <v>87</v>
      </c>
      <c r="G1016" t="s">
        <v>44</v>
      </c>
      <c r="H1016" t="s">
        <v>38</v>
      </c>
      <c r="I1016" t="s">
        <v>56</v>
      </c>
      <c r="J1016" t="s">
        <v>39</v>
      </c>
      <c r="K1016">
        <f t="shared" ca="1" si="16"/>
        <v>0.76383212901257058</v>
      </c>
    </row>
    <row r="1017" spans="1:11" x14ac:dyDescent="0.25">
      <c r="A1017">
        <v>1134</v>
      </c>
      <c r="B1017">
        <v>36</v>
      </c>
      <c r="C1017" t="s">
        <v>18</v>
      </c>
      <c r="D1017" t="s">
        <v>49</v>
      </c>
      <c r="E1017" t="s">
        <v>13</v>
      </c>
      <c r="F1017">
        <v>36</v>
      </c>
      <c r="G1017" t="s">
        <v>14</v>
      </c>
      <c r="H1017" t="s">
        <v>38</v>
      </c>
      <c r="I1017" t="s">
        <v>32</v>
      </c>
      <c r="J1017" t="s">
        <v>17</v>
      </c>
      <c r="K1017">
        <f t="shared" ca="1" si="16"/>
        <v>0.6725511352483321</v>
      </c>
    </row>
    <row r="1018" spans="1:11" x14ac:dyDescent="0.25">
      <c r="A1018">
        <v>2566</v>
      </c>
      <c r="B1018">
        <v>30</v>
      </c>
      <c r="C1018" t="s">
        <v>18</v>
      </c>
      <c r="D1018" t="s">
        <v>54</v>
      </c>
      <c r="E1018" t="s">
        <v>25</v>
      </c>
      <c r="F1018">
        <v>43</v>
      </c>
      <c r="G1018" t="s">
        <v>44</v>
      </c>
      <c r="H1018" t="s">
        <v>29</v>
      </c>
      <c r="I1018" t="s">
        <v>56</v>
      </c>
      <c r="J1018" t="s">
        <v>36</v>
      </c>
      <c r="K1018">
        <f t="shared" ca="1" si="16"/>
        <v>0.74537806034462095</v>
      </c>
    </row>
    <row r="1019" spans="1:11" x14ac:dyDescent="0.25">
      <c r="A1019">
        <v>2653</v>
      </c>
      <c r="B1019">
        <v>23</v>
      </c>
      <c r="C1019" t="s">
        <v>11</v>
      </c>
      <c r="D1019" t="s">
        <v>60</v>
      </c>
      <c r="E1019" t="s">
        <v>25</v>
      </c>
      <c r="F1019">
        <v>20</v>
      </c>
      <c r="G1019" t="s">
        <v>21</v>
      </c>
      <c r="H1019" t="s">
        <v>38</v>
      </c>
      <c r="I1019" t="s">
        <v>27</v>
      </c>
      <c r="J1019" t="s">
        <v>30</v>
      </c>
      <c r="K1019">
        <f t="shared" ca="1" si="16"/>
        <v>0.28819434774515307</v>
      </c>
    </row>
    <row r="1020" spans="1:11" x14ac:dyDescent="0.25">
      <c r="A1020">
        <v>1740</v>
      </c>
      <c r="B1020">
        <v>21</v>
      </c>
      <c r="C1020" t="s">
        <v>18</v>
      </c>
      <c r="D1020" t="s">
        <v>52</v>
      </c>
      <c r="E1020" t="s">
        <v>20</v>
      </c>
      <c r="F1020">
        <v>98</v>
      </c>
      <c r="G1020" t="s">
        <v>14</v>
      </c>
      <c r="H1020" t="s">
        <v>22</v>
      </c>
      <c r="I1020" t="s">
        <v>32</v>
      </c>
      <c r="J1020" t="s">
        <v>17</v>
      </c>
      <c r="K1020">
        <f t="shared" ca="1" si="16"/>
        <v>0.37615146096419538</v>
      </c>
    </row>
    <row r="1021" spans="1:11" x14ac:dyDescent="0.25">
      <c r="A1021">
        <v>2750</v>
      </c>
      <c r="B1021">
        <v>64</v>
      </c>
      <c r="C1021" t="s">
        <v>11</v>
      </c>
      <c r="D1021" t="s">
        <v>62</v>
      </c>
      <c r="E1021" t="s">
        <v>63</v>
      </c>
      <c r="F1021">
        <v>53</v>
      </c>
      <c r="G1021" t="s">
        <v>31</v>
      </c>
      <c r="H1021" t="s">
        <v>41</v>
      </c>
      <c r="I1021" t="s">
        <v>16</v>
      </c>
      <c r="J1021" t="s">
        <v>42</v>
      </c>
      <c r="K1021">
        <f t="shared" ca="1" si="16"/>
        <v>0.76164023522020963</v>
      </c>
    </row>
    <row r="1022" spans="1:11" x14ac:dyDescent="0.25">
      <c r="A1022">
        <v>2378</v>
      </c>
      <c r="B1022">
        <v>44</v>
      </c>
      <c r="C1022" t="s">
        <v>18</v>
      </c>
      <c r="D1022" t="s">
        <v>61</v>
      </c>
      <c r="E1022" t="s">
        <v>25</v>
      </c>
      <c r="F1022">
        <v>94</v>
      </c>
      <c r="G1022" t="s">
        <v>44</v>
      </c>
      <c r="H1022" t="s">
        <v>26</v>
      </c>
      <c r="I1022" t="s">
        <v>32</v>
      </c>
      <c r="J1022" t="s">
        <v>42</v>
      </c>
      <c r="K1022">
        <f t="shared" ca="1" si="16"/>
        <v>0.80769648265483251</v>
      </c>
    </row>
    <row r="1023" spans="1:11" x14ac:dyDescent="0.25">
      <c r="A1023">
        <v>1418</v>
      </c>
      <c r="B1023">
        <v>62</v>
      </c>
      <c r="C1023" t="s">
        <v>18</v>
      </c>
      <c r="D1023" t="s">
        <v>60</v>
      </c>
      <c r="E1023" t="s">
        <v>25</v>
      </c>
      <c r="F1023">
        <v>25</v>
      </c>
      <c r="G1023" t="s">
        <v>31</v>
      </c>
      <c r="H1023" t="s">
        <v>41</v>
      </c>
      <c r="I1023" t="s">
        <v>35</v>
      </c>
      <c r="J1023" t="s">
        <v>33</v>
      </c>
      <c r="K1023">
        <f t="shared" ca="1" si="16"/>
        <v>0.8853477805594373</v>
      </c>
    </row>
    <row r="1024" spans="1:11" x14ac:dyDescent="0.25">
      <c r="A1024">
        <v>1201</v>
      </c>
      <c r="B1024">
        <v>27</v>
      </c>
      <c r="C1024" t="s">
        <v>18</v>
      </c>
      <c r="D1024" t="s">
        <v>64</v>
      </c>
      <c r="E1024" t="s">
        <v>63</v>
      </c>
      <c r="F1024">
        <v>22</v>
      </c>
      <c r="G1024" t="s">
        <v>14</v>
      </c>
      <c r="H1024" t="s">
        <v>29</v>
      </c>
      <c r="I1024" t="s">
        <v>45</v>
      </c>
      <c r="J1024" t="s">
        <v>17</v>
      </c>
      <c r="K1024">
        <f t="shared" ca="1" si="16"/>
        <v>2.8159340102795638E-2</v>
      </c>
    </row>
    <row r="1025" spans="1:11" x14ac:dyDescent="0.25">
      <c r="A1025">
        <v>1189</v>
      </c>
      <c r="B1025">
        <v>68</v>
      </c>
      <c r="C1025" t="s">
        <v>18</v>
      </c>
      <c r="D1025" t="s">
        <v>61</v>
      </c>
      <c r="E1025" t="s">
        <v>25</v>
      </c>
      <c r="F1025">
        <v>29</v>
      </c>
      <c r="G1025" t="s">
        <v>21</v>
      </c>
      <c r="H1025" t="s">
        <v>26</v>
      </c>
      <c r="I1025" t="s">
        <v>27</v>
      </c>
      <c r="J1025" t="s">
        <v>17</v>
      </c>
      <c r="K1025">
        <f t="shared" ca="1" si="16"/>
        <v>0.82000903272355563</v>
      </c>
    </row>
    <row r="1026" spans="1:11" x14ac:dyDescent="0.25">
      <c r="A1026">
        <v>2050</v>
      </c>
      <c r="B1026">
        <v>68</v>
      </c>
      <c r="C1026" t="s">
        <v>18</v>
      </c>
      <c r="D1026" t="s">
        <v>37</v>
      </c>
      <c r="E1026" t="s">
        <v>13</v>
      </c>
      <c r="F1026">
        <v>24</v>
      </c>
      <c r="G1026" t="s">
        <v>44</v>
      </c>
      <c r="H1026" t="s">
        <v>41</v>
      </c>
      <c r="I1026" t="s">
        <v>56</v>
      </c>
      <c r="J1026" t="s">
        <v>42</v>
      </c>
      <c r="K1026">
        <f t="shared" ca="1" si="16"/>
        <v>0.9718213921049651</v>
      </c>
    </row>
    <row r="1027" spans="1:11" x14ac:dyDescent="0.25">
      <c r="A1027">
        <v>45</v>
      </c>
      <c r="B1027">
        <v>39</v>
      </c>
      <c r="C1027" t="s">
        <v>18</v>
      </c>
      <c r="D1027" t="s">
        <v>43</v>
      </c>
      <c r="E1027" t="s">
        <v>20</v>
      </c>
      <c r="F1027">
        <v>53</v>
      </c>
      <c r="G1027" t="s">
        <v>21</v>
      </c>
      <c r="H1027" t="s">
        <v>15</v>
      </c>
      <c r="I1027" t="s">
        <v>45</v>
      </c>
      <c r="J1027" t="s">
        <v>17</v>
      </c>
      <c r="K1027">
        <f t="shared" ca="1" si="16"/>
        <v>0.81527462656803917</v>
      </c>
    </row>
    <row r="1028" spans="1:11" x14ac:dyDescent="0.25">
      <c r="A1028">
        <v>1244</v>
      </c>
      <c r="B1028">
        <v>25</v>
      </c>
      <c r="C1028" t="s">
        <v>18</v>
      </c>
      <c r="D1028" t="s">
        <v>61</v>
      </c>
      <c r="E1028" t="s">
        <v>25</v>
      </c>
      <c r="F1028">
        <v>23</v>
      </c>
      <c r="G1028" t="s">
        <v>31</v>
      </c>
      <c r="H1028" t="s">
        <v>29</v>
      </c>
      <c r="I1028" t="s">
        <v>35</v>
      </c>
      <c r="J1028" t="s">
        <v>42</v>
      </c>
      <c r="K1028">
        <f t="shared" ca="1" si="16"/>
        <v>0.13447385452048277</v>
      </c>
    </row>
    <row r="1029" spans="1:11" x14ac:dyDescent="0.25">
      <c r="A1029">
        <v>2816</v>
      </c>
      <c r="B1029">
        <v>33</v>
      </c>
      <c r="C1029" t="s">
        <v>11</v>
      </c>
      <c r="D1029" t="s">
        <v>61</v>
      </c>
      <c r="E1029" t="s">
        <v>25</v>
      </c>
      <c r="F1029">
        <v>67</v>
      </c>
      <c r="G1029" t="s">
        <v>44</v>
      </c>
      <c r="H1029" t="s">
        <v>15</v>
      </c>
      <c r="I1029" t="s">
        <v>56</v>
      </c>
      <c r="J1029" t="s">
        <v>39</v>
      </c>
      <c r="K1029">
        <f t="shared" ca="1" si="16"/>
        <v>7.7820307357939766E-2</v>
      </c>
    </row>
    <row r="1030" spans="1:11" x14ac:dyDescent="0.25">
      <c r="A1030">
        <v>3778</v>
      </c>
      <c r="B1030">
        <v>43</v>
      </c>
      <c r="C1030" t="s">
        <v>11</v>
      </c>
      <c r="D1030" t="s">
        <v>60</v>
      </c>
      <c r="E1030" t="s">
        <v>25</v>
      </c>
      <c r="F1030">
        <v>65</v>
      </c>
      <c r="G1030" t="s">
        <v>44</v>
      </c>
      <c r="H1030" t="s">
        <v>22</v>
      </c>
      <c r="I1030" t="s">
        <v>32</v>
      </c>
      <c r="J1030" t="s">
        <v>17</v>
      </c>
      <c r="K1030">
        <f t="shared" ca="1" si="16"/>
        <v>0.22752978061024853</v>
      </c>
    </row>
    <row r="1031" spans="1:11" x14ac:dyDescent="0.25">
      <c r="A1031">
        <v>1890</v>
      </c>
      <c r="B1031">
        <v>59</v>
      </c>
      <c r="C1031" t="s">
        <v>18</v>
      </c>
      <c r="D1031" t="s">
        <v>59</v>
      </c>
      <c r="E1031" t="s">
        <v>25</v>
      </c>
      <c r="F1031">
        <v>57</v>
      </c>
      <c r="G1031" t="s">
        <v>31</v>
      </c>
      <c r="H1031" t="s">
        <v>26</v>
      </c>
      <c r="I1031" t="s">
        <v>16</v>
      </c>
      <c r="J1031" t="s">
        <v>17</v>
      </c>
      <c r="K1031">
        <f t="shared" ca="1" si="16"/>
        <v>2.3937034777063104E-2</v>
      </c>
    </row>
    <row r="1032" spans="1:11" x14ac:dyDescent="0.25">
      <c r="A1032">
        <v>2078</v>
      </c>
      <c r="B1032">
        <v>64</v>
      </c>
      <c r="C1032" t="s">
        <v>18</v>
      </c>
      <c r="D1032" t="s">
        <v>53</v>
      </c>
      <c r="E1032" t="s">
        <v>20</v>
      </c>
      <c r="F1032">
        <v>34</v>
      </c>
      <c r="G1032" t="s">
        <v>44</v>
      </c>
      <c r="H1032" t="s">
        <v>15</v>
      </c>
      <c r="I1032" t="s">
        <v>16</v>
      </c>
      <c r="J1032" t="s">
        <v>42</v>
      </c>
      <c r="K1032">
        <f t="shared" ca="1" si="16"/>
        <v>0.12875024492922194</v>
      </c>
    </row>
    <row r="1033" spans="1:11" x14ac:dyDescent="0.25">
      <c r="A1033">
        <v>1338</v>
      </c>
      <c r="B1033">
        <v>37</v>
      </c>
      <c r="C1033" t="s">
        <v>18</v>
      </c>
      <c r="D1033" t="s">
        <v>24</v>
      </c>
      <c r="E1033" t="s">
        <v>25</v>
      </c>
      <c r="F1033">
        <v>86</v>
      </c>
      <c r="G1033" t="s">
        <v>31</v>
      </c>
      <c r="H1033" t="s">
        <v>22</v>
      </c>
      <c r="I1033" t="s">
        <v>27</v>
      </c>
      <c r="J1033" t="s">
        <v>23</v>
      </c>
      <c r="K1033">
        <f t="shared" ca="1" si="16"/>
        <v>0.90015883357763138</v>
      </c>
    </row>
    <row r="1034" spans="1:11" x14ac:dyDescent="0.25">
      <c r="A1034">
        <v>1295</v>
      </c>
      <c r="B1034">
        <v>27</v>
      </c>
      <c r="C1034" t="s">
        <v>18</v>
      </c>
      <c r="D1034" t="s">
        <v>28</v>
      </c>
      <c r="E1034" t="s">
        <v>25</v>
      </c>
      <c r="F1034">
        <v>64</v>
      </c>
      <c r="G1034" t="s">
        <v>21</v>
      </c>
      <c r="H1034" t="s">
        <v>41</v>
      </c>
      <c r="I1034" t="s">
        <v>32</v>
      </c>
      <c r="J1034" t="s">
        <v>39</v>
      </c>
      <c r="K1034">
        <f t="shared" ca="1" si="16"/>
        <v>0.83198964678304055</v>
      </c>
    </row>
    <row r="1035" spans="1:11" x14ac:dyDescent="0.25">
      <c r="A1035">
        <v>796</v>
      </c>
      <c r="B1035">
        <v>39</v>
      </c>
      <c r="C1035" t="s">
        <v>18</v>
      </c>
      <c r="D1035" t="s">
        <v>55</v>
      </c>
      <c r="E1035" t="s">
        <v>13</v>
      </c>
      <c r="F1035">
        <v>26</v>
      </c>
      <c r="G1035" t="s">
        <v>21</v>
      </c>
      <c r="H1035" t="s">
        <v>29</v>
      </c>
      <c r="I1035" t="s">
        <v>56</v>
      </c>
      <c r="J1035" t="s">
        <v>42</v>
      </c>
      <c r="K1035">
        <f t="shared" ca="1" si="16"/>
        <v>0.345535587478777</v>
      </c>
    </row>
    <row r="1036" spans="1:11" x14ac:dyDescent="0.25">
      <c r="A1036">
        <v>2517</v>
      </c>
      <c r="B1036">
        <v>46</v>
      </c>
      <c r="C1036" t="s">
        <v>18</v>
      </c>
      <c r="D1036" t="s">
        <v>60</v>
      </c>
      <c r="E1036" t="s">
        <v>25</v>
      </c>
      <c r="F1036">
        <v>73</v>
      </c>
      <c r="G1036" t="s">
        <v>31</v>
      </c>
      <c r="H1036" t="s">
        <v>41</v>
      </c>
      <c r="I1036" t="s">
        <v>35</v>
      </c>
      <c r="J1036" t="s">
        <v>36</v>
      </c>
      <c r="K1036">
        <f t="shared" ref="K1036:K1099" ca="1" si="17">RAND()</f>
        <v>0.79968761458995652</v>
      </c>
    </row>
    <row r="1037" spans="1:11" x14ac:dyDescent="0.25">
      <c r="A1037">
        <v>1453</v>
      </c>
      <c r="B1037">
        <v>60</v>
      </c>
      <c r="C1037" t="s">
        <v>18</v>
      </c>
      <c r="D1037" t="s">
        <v>62</v>
      </c>
      <c r="E1037" t="s">
        <v>63</v>
      </c>
      <c r="F1037">
        <v>25</v>
      </c>
      <c r="G1037" t="s">
        <v>31</v>
      </c>
      <c r="H1037" t="s">
        <v>38</v>
      </c>
      <c r="I1037" t="s">
        <v>16</v>
      </c>
      <c r="J1037" t="s">
        <v>36</v>
      </c>
      <c r="K1037">
        <f t="shared" ca="1" si="17"/>
        <v>0.98163850826602683</v>
      </c>
    </row>
    <row r="1038" spans="1:11" x14ac:dyDescent="0.25">
      <c r="A1038">
        <v>970</v>
      </c>
      <c r="B1038">
        <v>40</v>
      </c>
      <c r="C1038" t="s">
        <v>18</v>
      </c>
      <c r="D1038" t="s">
        <v>64</v>
      </c>
      <c r="E1038" t="s">
        <v>63</v>
      </c>
      <c r="F1038">
        <v>31</v>
      </c>
      <c r="G1038" t="s">
        <v>44</v>
      </c>
      <c r="H1038" t="s">
        <v>22</v>
      </c>
      <c r="I1038" t="s">
        <v>45</v>
      </c>
      <c r="J1038" t="s">
        <v>30</v>
      </c>
      <c r="K1038">
        <f t="shared" ca="1" si="17"/>
        <v>0.51990957787156256</v>
      </c>
    </row>
    <row r="1039" spans="1:11" x14ac:dyDescent="0.25">
      <c r="A1039">
        <v>3238</v>
      </c>
      <c r="B1039">
        <v>61</v>
      </c>
      <c r="C1039" t="s">
        <v>11</v>
      </c>
      <c r="D1039" t="s">
        <v>46</v>
      </c>
      <c r="E1039" t="s">
        <v>25</v>
      </c>
      <c r="F1039">
        <v>57</v>
      </c>
      <c r="G1039" t="s">
        <v>21</v>
      </c>
      <c r="H1039" t="s">
        <v>22</v>
      </c>
      <c r="I1039" t="s">
        <v>32</v>
      </c>
      <c r="J1039" t="s">
        <v>17</v>
      </c>
      <c r="K1039">
        <f t="shared" ca="1" si="17"/>
        <v>0.70815582858874504</v>
      </c>
    </row>
    <row r="1040" spans="1:11" x14ac:dyDescent="0.25">
      <c r="A1040">
        <v>1170</v>
      </c>
      <c r="B1040">
        <v>25</v>
      </c>
      <c r="C1040" t="s">
        <v>18</v>
      </c>
      <c r="D1040" t="s">
        <v>47</v>
      </c>
      <c r="E1040" t="s">
        <v>20</v>
      </c>
      <c r="F1040">
        <v>94</v>
      </c>
      <c r="G1040" t="s">
        <v>44</v>
      </c>
      <c r="H1040" t="s">
        <v>38</v>
      </c>
      <c r="I1040" t="s">
        <v>32</v>
      </c>
      <c r="J1040" t="s">
        <v>42</v>
      </c>
      <c r="K1040">
        <f t="shared" ca="1" si="17"/>
        <v>0.15873353524221556</v>
      </c>
    </row>
    <row r="1041" spans="1:11" x14ac:dyDescent="0.25">
      <c r="A1041">
        <v>661</v>
      </c>
      <c r="B1041">
        <v>50</v>
      </c>
      <c r="C1041" t="s">
        <v>18</v>
      </c>
      <c r="D1041" t="s">
        <v>64</v>
      </c>
      <c r="E1041" t="s">
        <v>63</v>
      </c>
      <c r="F1041">
        <v>79</v>
      </c>
      <c r="G1041" t="s">
        <v>44</v>
      </c>
      <c r="H1041" t="s">
        <v>38</v>
      </c>
      <c r="I1041" t="s">
        <v>27</v>
      </c>
      <c r="J1041" t="s">
        <v>36</v>
      </c>
      <c r="K1041">
        <f t="shared" ca="1" si="17"/>
        <v>3.903414001234462E-2</v>
      </c>
    </row>
    <row r="1042" spans="1:11" x14ac:dyDescent="0.25">
      <c r="A1042">
        <v>3431</v>
      </c>
      <c r="B1042">
        <v>67</v>
      </c>
      <c r="C1042" t="s">
        <v>11</v>
      </c>
      <c r="D1042" t="s">
        <v>54</v>
      </c>
      <c r="E1042" t="s">
        <v>25</v>
      </c>
      <c r="F1042">
        <v>73</v>
      </c>
      <c r="G1042" t="s">
        <v>14</v>
      </c>
      <c r="H1042" t="s">
        <v>26</v>
      </c>
      <c r="I1042" t="s">
        <v>16</v>
      </c>
      <c r="J1042" t="s">
        <v>39</v>
      </c>
      <c r="K1042">
        <f t="shared" ca="1" si="17"/>
        <v>0.36840340995898457</v>
      </c>
    </row>
    <row r="1043" spans="1:11" x14ac:dyDescent="0.25">
      <c r="A1043">
        <v>2692</v>
      </c>
      <c r="B1043">
        <v>43</v>
      </c>
      <c r="C1043" t="s">
        <v>11</v>
      </c>
      <c r="D1043" t="s">
        <v>48</v>
      </c>
      <c r="E1043" t="s">
        <v>25</v>
      </c>
      <c r="F1043">
        <v>25</v>
      </c>
      <c r="G1043" t="s">
        <v>14</v>
      </c>
      <c r="H1043" t="s">
        <v>38</v>
      </c>
      <c r="I1043" t="s">
        <v>32</v>
      </c>
      <c r="J1043" t="s">
        <v>30</v>
      </c>
      <c r="K1043">
        <f t="shared" ca="1" si="17"/>
        <v>0.53062209815607841</v>
      </c>
    </row>
    <row r="1044" spans="1:11" x14ac:dyDescent="0.25">
      <c r="A1044">
        <v>3699</v>
      </c>
      <c r="B1044">
        <v>25</v>
      </c>
      <c r="C1044" t="s">
        <v>11</v>
      </c>
      <c r="D1044" t="s">
        <v>59</v>
      </c>
      <c r="E1044" t="s">
        <v>25</v>
      </c>
      <c r="F1044">
        <v>54</v>
      </c>
      <c r="G1044" t="s">
        <v>31</v>
      </c>
      <c r="H1044" t="s">
        <v>38</v>
      </c>
      <c r="I1044" t="s">
        <v>56</v>
      </c>
      <c r="J1044" t="s">
        <v>42</v>
      </c>
      <c r="K1044">
        <f t="shared" ca="1" si="17"/>
        <v>0.37693141826687437</v>
      </c>
    </row>
    <row r="1045" spans="1:11" x14ac:dyDescent="0.25">
      <c r="A1045">
        <v>2384</v>
      </c>
      <c r="B1045">
        <v>53</v>
      </c>
      <c r="C1045" t="s">
        <v>18</v>
      </c>
      <c r="D1045" t="s">
        <v>47</v>
      </c>
      <c r="E1045" t="s">
        <v>20</v>
      </c>
      <c r="F1045">
        <v>72</v>
      </c>
      <c r="G1045" t="s">
        <v>31</v>
      </c>
      <c r="H1045" t="s">
        <v>38</v>
      </c>
      <c r="I1045" t="s">
        <v>16</v>
      </c>
      <c r="J1045" t="s">
        <v>42</v>
      </c>
      <c r="K1045">
        <f t="shared" ca="1" si="17"/>
        <v>0.52552440388700106</v>
      </c>
    </row>
    <row r="1046" spans="1:11" x14ac:dyDescent="0.25">
      <c r="A1046">
        <v>2237</v>
      </c>
      <c r="B1046">
        <v>23</v>
      </c>
      <c r="C1046" t="s">
        <v>18</v>
      </c>
      <c r="D1046" t="s">
        <v>46</v>
      </c>
      <c r="E1046" t="s">
        <v>25</v>
      </c>
      <c r="F1046">
        <v>88</v>
      </c>
      <c r="G1046" t="s">
        <v>14</v>
      </c>
      <c r="H1046" t="s">
        <v>41</v>
      </c>
      <c r="I1046" t="s">
        <v>35</v>
      </c>
      <c r="J1046" t="s">
        <v>33</v>
      </c>
      <c r="K1046">
        <f t="shared" ca="1" si="17"/>
        <v>0.58219261829307267</v>
      </c>
    </row>
    <row r="1047" spans="1:11" x14ac:dyDescent="0.25">
      <c r="A1047">
        <v>948</v>
      </c>
      <c r="B1047">
        <v>57</v>
      </c>
      <c r="C1047" t="s">
        <v>18</v>
      </c>
      <c r="D1047" t="s">
        <v>61</v>
      </c>
      <c r="E1047" t="s">
        <v>25</v>
      </c>
      <c r="F1047">
        <v>32</v>
      </c>
      <c r="G1047" t="s">
        <v>14</v>
      </c>
      <c r="H1047" t="s">
        <v>29</v>
      </c>
      <c r="I1047" t="s">
        <v>32</v>
      </c>
      <c r="J1047" t="s">
        <v>39</v>
      </c>
      <c r="K1047">
        <f t="shared" ca="1" si="17"/>
        <v>0.17889825666911319</v>
      </c>
    </row>
    <row r="1048" spans="1:11" x14ac:dyDescent="0.25">
      <c r="A1048">
        <v>1951</v>
      </c>
      <c r="B1048">
        <v>43</v>
      </c>
      <c r="C1048" t="s">
        <v>18</v>
      </c>
      <c r="D1048" t="s">
        <v>47</v>
      </c>
      <c r="E1048" t="s">
        <v>20</v>
      </c>
      <c r="F1048">
        <v>78</v>
      </c>
      <c r="G1048" t="s">
        <v>21</v>
      </c>
      <c r="H1048" t="s">
        <v>15</v>
      </c>
      <c r="I1048" t="s">
        <v>45</v>
      </c>
      <c r="J1048" t="s">
        <v>39</v>
      </c>
      <c r="K1048">
        <f t="shared" ca="1" si="17"/>
        <v>0.86954498825337023</v>
      </c>
    </row>
    <row r="1049" spans="1:11" x14ac:dyDescent="0.25">
      <c r="A1049">
        <v>3353</v>
      </c>
      <c r="B1049">
        <v>55</v>
      </c>
      <c r="C1049" t="s">
        <v>11</v>
      </c>
      <c r="D1049" t="s">
        <v>58</v>
      </c>
      <c r="E1049" t="s">
        <v>20</v>
      </c>
      <c r="F1049">
        <v>96</v>
      </c>
      <c r="G1049" t="s">
        <v>21</v>
      </c>
      <c r="H1049" t="s">
        <v>26</v>
      </c>
      <c r="I1049" t="s">
        <v>16</v>
      </c>
      <c r="J1049" t="s">
        <v>23</v>
      </c>
      <c r="K1049">
        <f t="shared" ca="1" si="17"/>
        <v>0.11044066523460694</v>
      </c>
    </row>
    <row r="1050" spans="1:11" x14ac:dyDescent="0.25">
      <c r="A1050">
        <v>681</v>
      </c>
      <c r="B1050">
        <v>58</v>
      </c>
      <c r="C1050" t="s">
        <v>18</v>
      </c>
      <c r="D1050" t="s">
        <v>12</v>
      </c>
      <c r="E1050" t="s">
        <v>13</v>
      </c>
      <c r="F1050">
        <v>25</v>
      </c>
      <c r="G1050" t="s">
        <v>31</v>
      </c>
      <c r="H1050" t="s">
        <v>22</v>
      </c>
      <c r="I1050" t="s">
        <v>45</v>
      </c>
      <c r="J1050" t="s">
        <v>42</v>
      </c>
      <c r="K1050">
        <f t="shared" ca="1" si="17"/>
        <v>0.56102436220880658</v>
      </c>
    </row>
    <row r="1051" spans="1:11" x14ac:dyDescent="0.25">
      <c r="A1051">
        <v>3795</v>
      </c>
      <c r="B1051">
        <v>44</v>
      </c>
      <c r="C1051" t="s">
        <v>11</v>
      </c>
      <c r="D1051" t="s">
        <v>53</v>
      </c>
      <c r="E1051" t="s">
        <v>20</v>
      </c>
      <c r="F1051">
        <v>82</v>
      </c>
      <c r="G1051" t="s">
        <v>21</v>
      </c>
      <c r="H1051" t="s">
        <v>38</v>
      </c>
      <c r="I1051" t="s">
        <v>56</v>
      </c>
      <c r="J1051" t="s">
        <v>17</v>
      </c>
      <c r="K1051">
        <f t="shared" ca="1" si="17"/>
        <v>8.6023181600978771E-2</v>
      </c>
    </row>
    <row r="1052" spans="1:11" x14ac:dyDescent="0.25">
      <c r="A1052">
        <v>616</v>
      </c>
      <c r="B1052">
        <v>67</v>
      </c>
      <c r="C1052" t="s">
        <v>18</v>
      </c>
      <c r="D1052" t="s">
        <v>55</v>
      </c>
      <c r="E1052" t="s">
        <v>13</v>
      </c>
      <c r="F1052">
        <v>100</v>
      </c>
      <c r="G1052" t="s">
        <v>21</v>
      </c>
      <c r="H1052" t="s">
        <v>26</v>
      </c>
      <c r="I1052" t="s">
        <v>56</v>
      </c>
      <c r="J1052" t="s">
        <v>42</v>
      </c>
      <c r="K1052">
        <f t="shared" ca="1" si="17"/>
        <v>0.34529910838871358</v>
      </c>
    </row>
    <row r="1053" spans="1:11" x14ac:dyDescent="0.25">
      <c r="A1053">
        <v>528</v>
      </c>
      <c r="B1053">
        <v>21</v>
      </c>
      <c r="C1053" t="s">
        <v>18</v>
      </c>
      <c r="D1053" t="s">
        <v>46</v>
      </c>
      <c r="E1053" t="s">
        <v>25</v>
      </c>
      <c r="F1053">
        <v>23</v>
      </c>
      <c r="G1053" t="s">
        <v>14</v>
      </c>
      <c r="H1053" t="s">
        <v>26</v>
      </c>
      <c r="I1053" t="s">
        <v>16</v>
      </c>
      <c r="J1053" t="s">
        <v>39</v>
      </c>
      <c r="K1053">
        <f t="shared" ca="1" si="17"/>
        <v>0.86800571762452128</v>
      </c>
    </row>
    <row r="1054" spans="1:11" x14ac:dyDescent="0.25">
      <c r="A1054">
        <v>2262</v>
      </c>
      <c r="B1054">
        <v>58</v>
      </c>
      <c r="C1054" t="s">
        <v>18</v>
      </c>
      <c r="D1054" t="s">
        <v>47</v>
      </c>
      <c r="E1054" t="s">
        <v>20</v>
      </c>
      <c r="F1054">
        <v>76</v>
      </c>
      <c r="G1054" t="s">
        <v>31</v>
      </c>
      <c r="H1054" t="s">
        <v>41</v>
      </c>
      <c r="I1054" t="s">
        <v>16</v>
      </c>
      <c r="J1054" t="s">
        <v>33</v>
      </c>
      <c r="K1054">
        <f t="shared" ca="1" si="17"/>
        <v>0.58248959673159151</v>
      </c>
    </row>
    <row r="1055" spans="1:11" x14ac:dyDescent="0.25">
      <c r="A1055">
        <v>3738</v>
      </c>
      <c r="B1055">
        <v>19</v>
      </c>
      <c r="C1055" t="s">
        <v>11</v>
      </c>
      <c r="D1055" t="s">
        <v>52</v>
      </c>
      <c r="E1055" t="s">
        <v>20</v>
      </c>
      <c r="F1055">
        <v>23</v>
      </c>
      <c r="G1055" t="s">
        <v>14</v>
      </c>
      <c r="H1055" t="s">
        <v>15</v>
      </c>
      <c r="I1055" t="s">
        <v>45</v>
      </c>
      <c r="J1055" t="s">
        <v>23</v>
      </c>
      <c r="K1055">
        <f t="shared" ca="1" si="17"/>
        <v>0.12270090332313299</v>
      </c>
    </row>
    <row r="1056" spans="1:11" x14ac:dyDescent="0.25">
      <c r="A1056">
        <v>2622</v>
      </c>
      <c r="B1056">
        <v>48</v>
      </c>
      <c r="C1056" t="s">
        <v>18</v>
      </c>
      <c r="D1056" t="s">
        <v>49</v>
      </c>
      <c r="E1056" t="s">
        <v>13</v>
      </c>
      <c r="F1056">
        <v>46</v>
      </c>
      <c r="G1056" t="s">
        <v>14</v>
      </c>
      <c r="H1056" t="s">
        <v>22</v>
      </c>
      <c r="I1056" t="s">
        <v>16</v>
      </c>
      <c r="J1056" t="s">
        <v>42</v>
      </c>
      <c r="K1056">
        <f t="shared" ca="1" si="17"/>
        <v>0.559491517450873</v>
      </c>
    </row>
    <row r="1057" spans="1:11" x14ac:dyDescent="0.25">
      <c r="A1057">
        <v>1304</v>
      </c>
      <c r="B1057">
        <v>34</v>
      </c>
      <c r="C1057" t="s">
        <v>18</v>
      </c>
      <c r="D1057" t="s">
        <v>61</v>
      </c>
      <c r="E1057" t="s">
        <v>25</v>
      </c>
      <c r="F1057">
        <v>32</v>
      </c>
      <c r="G1057" t="s">
        <v>21</v>
      </c>
      <c r="H1057" t="s">
        <v>26</v>
      </c>
      <c r="I1057" t="s">
        <v>27</v>
      </c>
      <c r="J1057" t="s">
        <v>42</v>
      </c>
      <c r="K1057">
        <f t="shared" ca="1" si="17"/>
        <v>0.98575583736922479</v>
      </c>
    </row>
    <row r="1058" spans="1:11" x14ac:dyDescent="0.25">
      <c r="A1058">
        <v>1730</v>
      </c>
      <c r="B1058">
        <v>47</v>
      </c>
      <c r="C1058" t="s">
        <v>18</v>
      </c>
      <c r="D1058" t="s">
        <v>60</v>
      </c>
      <c r="E1058" t="s">
        <v>25</v>
      </c>
      <c r="F1058">
        <v>21</v>
      </c>
      <c r="G1058" t="s">
        <v>14</v>
      </c>
      <c r="H1058" t="s">
        <v>29</v>
      </c>
      <c r="I1058" t="s">
        <v>56</v>
      </c>
      <c r="J1058" t="s">
        <v>33</v>
      </c>
      <c r="K1058">
        <f t="shared" ca="1" si="17"/>
        <v>0.39235141239431148</v>
      </c>
    </row>
    <row r="1059" spans="1:11" x14ac:dyDescent="0.25">
      <c r="A1059">
        <v>2671</v>
      </c>
      <c r="B1059">
        <v>30</v>
      </c>
      <c r="C1059" t="s">
        <v>11</v>
      </c>
      <c r="D1059" t="s">
        <v>40</v>
      </c>
      <c r="E1059" t="s">
        <v>20</v>
      </c>
      <c r="F1059">
        <v>44</v>
      </c>
      <c r="G1059" t="s">
        <v>44</v>
      </c>
      <c r="H1059" t="s">
        <v>22</v>
      </c>
      <c r="I1059" t="s">
        <v>16</v>
      </c>
      <c r="J1059" t="s">
        <v>23</v>
      </c>
      <c r="K1059">
        <f t="shared" ca="1" si="17"/>
        <v>0.93589568223539166</v>
      </c>
    </row>
    <row r="1060" spans="1:11" x14ac:dyDescent="0.25">
      <c r="A1060">
        <v>3765</v>
      </c>
      <c r="B1060">
        <v>36</v>
      </c>
      <c r="C1060" t="s">
        <v>11</v>
      </c>
      <c r="D1060" t="s">
        <v>54</v>
      </c>
      <c r="E1060" t="s">
        <v>25</v>
      </c>
      <c r="F1060">
        <v>21</v>
      </c>
      <c r="G1060" t="s">
        <v>44</v>
      </c>
      <c r="H1060" t="s">
        <v>26</v>
      </c>
      <c r="I1060" t="s">
        <v>56</v>
      </c>
      <c r="J1060" t="s">
        <v>30</v>
      </c>
      <c r="K1060">
        <f t="shared" ca="1" si="17"/>
        <v>3.232542793548232E-3</v>
      </c>
    </row>
    <row r="1061" spans="1:11" x14ac:dyDescent="0.25">
      <c r="A1061">
        <v>1342</v>
      </c>
      <c r="B1061">
        <v>26</v>
      </c>
      <c r="C1061" t="s">
        <v>18</v>
      </c>
      <c r="D1061" t="s">
        <v>34</v>
      </c>
      <c r="E1061" t="s">
        <v>25</v>
      </c>
      <c r="F1061">
        <v>27</v>
      </c>
      <c r="G1061" t="s">
        <v>44</v>
      </c>
      <c r="H1061" t="s">
        <v>41</v>
      </c>
      <c r="I1061" t="s">
        <v>16</v>
      </c>
      <c r="J1061" t="s">
        <v>36</v>
      </c>
      <c r="K1061">
        <f t="shared" ca="1" si="17"/>
        <v>0.22930627641267454</v>
      </c>
    </row>
    <row r="1062" spans="1:11" x14ac:dyDescent="0.25">
      <c r="A1062">
        <v>2434</v>
      </c>
      <c r="B1062">
        <v>54</v>
      </c>
      <c r="C1062" t="s">
        <v>18</v>
      </c>
      <c r="D1062" t="s">
        <v>46</v>
      </c>
      <c r="E1062" t="s">
        <v>25</v>
      </c>
      <c r="F1062">
        <v>73</v>
      </c>
      <c r="G1062" t="s">
        <v>31</v>
      </c>
      <c r="H1062" t="s">
        <v>41</v>
      </c>
      <c r="I1062" t="s">
        <v>32</v>
      </c>
      <c r="J1062" t="s">
        <v>23</v>
      </c>
      <c r="K1062">
        <f t="shared" ca="1" si="17"/>
        <v>0.23097340200722372</v>
      </c>
    </row>
    <row r="1063" spans="1:11" x14ac:dyDescent="0.25">
      <c r="A1063">
        <v>1005</v>
      </c>
      <c r="B1063">
        <v>33</v>
      </c>
      <c r="C1063" t="s">
        <v>18</v>
      </c>
      <c r="D1063" t="s">
        <v>47</v>
      </c>
      <c r="E1063" t="s">
        <v>20</v>
      </c>
      <c r="F1063">
        <v>79</v>
      </c>
      <c r="G1063" t="s">
        <v>21</v>
      </c>
      <c r="H1063" t="s">
        <v>38</v>
      </c>
      <c r="I1063" t="s">
        <v>32</v>
      </c>
      <c r="J1063" t="s">
        <v>42</v>
      </c>
      <c r="K1063">
        <f t="shared" ca="1" si="17"/>
        <v>0.47146824101776907</v>
      </c>
    </row>
    <row r="1064" spans="1:11" x14ac:dyDescent="0.25">
      <c r="A1064">
        <v>1392</v>
      </c>
      <c r="B1064">
        <v>53</v>
      </c>
      <c r="C1064" t="s">
        <v>18</v>
      </c>
      <c r="D1064" t="s">
        <v>61</v>
      </c>
      <c r="E1064" t="s">
        <v>25</v>
      </c>
      <c r="F1064">
        <v>29</v>
      </c>
      <c r="G1064" t="s">
        <v>14</v>
      </c>
      <c r="H1064" t="s">
        <v>22</v>
      </c>
      <c r="I1064" t="s">
        <v>27</v>
      </c>
      <c r="J1064" t="s">
        <v>42</v>
      </c>
      <c r="K1064">
        <f t="shared" ca="1" si="17"/>
        <v>0.23562602841071634</v>
      </c>
    </row>
    <row r="1065" spans="1:11" x14ac:dyDescent="0.25">
      <c r="A1065">
        <v>1255</v>
      </c>
      <c r="B1065">
        <v>54</v>
      </c>
      <c r="C1065" t="s">
        <v>18</v>
      </c>
      <c r="D1065" t="s">
        <v>12</v>
      </c>
      <c r="E1065" t="s">
        <v>13</v>
      </c>
      <c r="F1065">
        <v>56</v>
      </c>
      <c r="G1065" t="s">
        <v>31</v>
      </c>
      <c r="H1065" t="s">
        <v>38</v>
      </c>
      <c r="I1065" t="s">
        <v>27</v>
      </c>
      <c r="J1065" t="s">
        <v>23</v>
      </c>
      <c r="K1065">
        <f t="shared" ca="1" si="17"/>
        <v>0.31722807201825354</v>
      </c>
    </row>
    <row r="1066" spans="1:11" x14ac:dyDescent="0.25">
      <c r="A1066">
        <v>1037</v>
      </c>
      <c r="B1066">
        <v>68</v>
      </c>
      <c r="C1066" t="s">
        <v>18</v>
      </c>
      <c r="D1066" t="s">
        <v>57</v>
      </c>
      <c r="E1066" t="s">
        <v>20</v>
      </c>
      <c r="F1066">
        <v>47</v>
      </c>
      <c r="G1066" t="s">
        <v>44</v>
      </c>
      <c r="H1066" t="s">
        <v>38</v>
      </c>
      <c r="I1066" t="s">
        <v>16</v>
      </c>
      <c r="J1066" t="s">
        <v>30</v>
      </c>
      <c r="K1066">
        <f t="shared" ca="1" si="17"/>
        <v>0.75802997880610878</v>
      </c>
    </row>
    <row r="1067" spans="1:11" x14ac:dyDescent="0.25">
      <c r="A1067">
        <v>3593</v>
      </c>
      <c r="B1067">
        <v>61</v>
      </c>
      <c r="C1067" t="s">
        <v>11</v>
      </c>
      <c r="D1067" t="s">
        <v>37</v>
      </c>
      <c r="E1067" t="s">
        <v>13</v>
      </c>
      <c r="F1067">
        <v>82</v>
      </c>
      <c r="G1067" t="s">
        <v>31</v>
      </c>
      <c r="H1067" t="s">
        <v>38</v>
      </c>
      <c r="I1067" t="s">
        <v>56</v>
      </c>
      <c r="J1067" t="s">
        <v>33</v>
      </c>
      <c r="K1067">
        <f t="shared" ca="1" si="17"/>
        <v>0.42676725672615579</v>
      </c>
    </row>
    <row r="1068" spans="1:11" x14ac:dyDescent="0.25">
      <c r="A1068">
        <v>3251</v>
      </c>
      <c r="B1068">
        <v>23</v>
      </c>
      <c r="C1068" t="s">
        <v>11</v>
      </c>
      <c r="D1068" t="s">
        <v>64</v>
      </c>
      <c r="E1068" t="s">
        <v>63</v>
      </c>
      <c r="F1068">
        <v>90</v>
      </c>
      <c r="G1068" t="s">
        <v>31</v>
      </c>
      <c r="H1068" t="s">
        <v>38</v>
      </c>
      <c r="I1068" t="s">
        <v>56</v>
      </c>
      <c r="J1068" t="s">
        <v>17</v>
      </c>
      <c r="K1068">
        <f t="shared" ca="1" si="17"/>
        <v>0.54932255648367689</v>
      </c>
    </row>
    <row r="1069" spans="1:11" x14ac:dyDescent="0.25">
      <c r="A1069">
        <v>2664</v>
      </c>
      <c r="B1069">
        <v>46</v>
      </c>
      <c r="C1069" t="s">
        <v>11</v>
      </c>
      <c r="D1069" t="s">
        <v>12</v>
      </c>
      <c r="E1069" t="s">
        <v>13</v>
      </c>
      <c r="F1069">
        <v>52</v>
      </c>
      <c r="G1069" t="s">
        <v>44</v>
      </c>
      <c r="H1069" t="s">
        <v>15</v>
      </c>
      <c r="I1069" t="s">
        <v>16</v>
      </c>
      <c r="J1069" t="s">
        <v>42</v>
      </c>
      <c r="K1069">
        <f t="shared" ca="1" si="17"/>
        <v>0.91795338246513858</v>
      </c>
    </row>
    <row r="1070" spans="1:11" x14ac:dyDescent="0.25">
      <c r="A1070">
        <v>3688</v>
      </c>
      <c r="B1070">
        <v>34</v>
      </c>
      <c r="C1070" t="s">
        <v>11</v>
      </c>
      <c r="D1070" t="s">
        <v>28</v>
      </c>
      <c r="E1070" t="s">
        <v>25</v>
      </c>
      <c r="F1070">
        <v>44</v>
      </c>
      <c r="G1070" t="s">
        <v>21</v>
      </c>
      <c r="H1070" t="s">
        <v>26</v>
      </c>
      <c r="I1070" t="s">
        <v>16</v>
      </c>
      <c r="J1070" t="s">
        <v>39</v>
      </c>
      <c r="K1070">
        <f t="shared" ca="1" si="17"/>
        <v>0.70752512144874347</v>
      </c>
    </row>
    <row r="1071" spans="1:11" x14ac:dyDescent="0.25">
      <c r="A1071">
        <v>377</v>
      </c>
      <c r="B1071">
        <v>51</v>
      </c>
      <c r="C1071" t="s">
        <v>18</v>
      </c>
      <c r="D1071" t="s">
        <v>49</v>
      </c>
      <c r="E1071" t="s">
        <v>13</v>
      </c>
      <c r="F1071">
        <v>51</v>
      </c>
      <c r="G1071" t="s">
        <v>44</v>
      </c>
      <c r="H1071" t="s">
        <v>22</v>
      </c>
      <c r="I1071" t="s">
        <v>56</v>
      </c>
      <c r="J1071" t="s">
        <v>23</v>
      </c>
      <c r="K1071">
        <f t="shared" ca="1" si="17"/>
        <v>9.3654944509702354E-2</v>
      </c>
    </row>
    <row r="1072" spans="1:11" x14ac:dyDescent="0.25">
      <c r="A1072">
        <v>2861</v>
      </c>
      <c r="B1072">
        <v>28</v>
      </c>
      <c r="C1072" t="s">
        <v>11</v>
      </c>
      <c r="D1072" t="s">
        <v>28</v>
      </c>
      <c r="E1072" t="s">
        <v>25</v>
      </c>
      <c r="F1072">
        <v>38</v>
      </c>
      <c r="G1072" t="s">
        <v>31</v>
      </c>
      <c r="H1072" t="s">
        <v>26</v>
      </c>
      <c r="I1072" t="s">
        <v>16</v>
      </c>
      <c r="J1072" t="s">
        <v>17</v>
      </c>
      <c r="K1072">
        <f t="shared" ca="1" si="17"/>
        <v>0.85470615572211006</v>
      </c>
    </row>
    <row r="1073" spans="1:11" x14ac:dyDescent="0.25">
      <c r="A1073">
        <v>891</v>
      </c>
      <c r="B1073">
        <v>52</v>
      </c>
      <c r="C1073" t="s">
        <v>18</v>
      </c>
      <c r="D1073" t="s">
        <v>19</v>
      </c>
      <c r="E1073" t="s">
        <v>20</v>
      </c>
      <c r="F1073">
        <v>51</v>
      </c>
      <c r="G1073" t="s">
        <v>31</v>
      </c>
      <c r="H1073" t="s">
        <v>38</v>
      </c>
      <c r="I1073" t="s">
        <v>27</v>
      </c>
      <c r="J1073" t="s">
        <v>30</v>
      </c>
      <c r="K1073">
        <f t="shared" ca="1" si="17"/>
        <v>3.3780331057200241E-2</v>
      </c>
    </row>
    <row r="1074" spans="1:11" x14ac:dyDescent="0.25">
      <c r="A1074">
        <v>3297</v>
      </c>
      <c r="B1074">
        <v>20</v>
      </c>
      <c r="C1074" t="s">
        <v>11</v>
      </c>
      <c r="D1074" t="s">
        <v>61</v>
      </c>
      <c r="E1074" t="s">
        <v>25</v>
      </c>
      <c r="F1074">
        <v>23</v>
      </c>
      <c r="G1074" t="s">
        <v>31</v>
      </c>
      <c r="H1074" t="s">
        <v>26</v>
      </c>
      <c r="I1074" t="s">
        <v>56</v>
      </c>
      <c r="J1074" t="s">
        <v>36</v>
      </c>
      <c r="K1074">
        <f t="shared" ca="1" si="17"/>
        <v>0.24551460077675846</v>
      </c>
    </row>
    <row r="1075" spans="1:11" x14ac:dyDescent="0.25">
      <c r="A1075">
        <v>847</v>
      </c>
      <c r="B1075">
        <v>49</v>
      </c>
      <c r="C1075" t="s">
        <v>18</v>
      </c>
      <c r="D1075" t="s">
        <v>37</v>
      </c>
      <c r="E1075" t="s">
        <v>13</v>
      </c>
      <c r="F1075">
        <v>72</v>
      </c>
      <c r="G1075" t="s">
        <v>31</v>
      </c>
      <c r="H1075" t="s">
        <v>22</v>
      </c>
      <c r="I1075" t="s">
        <v>35</v>
      </c>
      <c r="J1075" t="s">
        <v>36</v>
      </c>
      <c r="K1075">
        <f t="shared" ca="1" si="17"/>
        <v>0.93037956262334875</v>
      </c>
    </row>
    <row r="1076" spans="1:11" x14ac:dyDescent="0.25">
      <c r="A1076">
        <v>1758</v>
      </c>
      <c r="B1076">
        <v>19</v>
      </c>
      <c r="C1076" t="s">
        <v>18</v>
      </c>
      <c r="D1076" t="s">
        <v>50</v>
      </c>
      <c r="E1076" t="s">
        <v>25</v>
      </c>
      <c r="F1076">
        <v>94</v>
      </c>
      <c r="G1076" t="s">
        <v>44</v>
      </c>
      <c r="H1076" t="s">
        <v>41</v>
      </c>
      <c r="I1076" t="s">
        <v>35</v>
      </c>
      <c r="J1076" t="s">
        <v>42</v>
      </c>
      <c r="K1076">
        <f t="shared" ca="1" si="17"/>
        <v>0.61340774469114645</v>
      </c>
    </row>
    <row r="1077" spans="1:11" x14ac:dyDescent="0.25">
      <c r="A1077">
        <v>2936</v>
      </c>
      <c r="B1077">
        <v>58</v>
      </c>
      <c r="C1077" t="s">
        <v>11</v>
      </c>
      <c r="D1077" t="s">
        <v>12</v>
      </c>
      <c r="E1077" t="s">
        <v>13</v>
      </c>
      <c r="F1077">
        <v>27</v>
      </c>
      <c r="G1077" t="s">
        <v>31</v>
      </c>
      <c r="H1077" t="s">
        <v>41</v>
      </c>
      <c r="I1077" t="s">
        <v>56</v>
      </c>
      <c r="J1077" t="s">
        <v>17</v>
      </c>
      <c r="K1077">
        <f t="shared" ca="1" si="17"/>
        <v>0.66367411830133993</v>
      </c>
    </row>
    <row r="1078" spans="1:11" x14ac:dyDescent="0.25">
      <c r="A1078">
        <v>1100</v>
      </c>
      <c r="B1078">
        <v>19</v>
      </c>
      <c r="C1078" t="s">
        <v>18</v>
      </c>
      <c r="D1078" t="s">
        <v>24</v>
      </c>
      <c r="E1078" t="s">
        <v>25</v>
      </c>
      <c r="F1078">
        <v>73</v>
      </c>
      <c r="G1078" t="s">
        <v>44</v>
      </c>
      <c r="H1078" t="s">
        <v>26</v>
      </c>
      <c r="I1078" t="s">
        <v>16</v>
      </c>
      <c r="J1078" t="s">
        <v>33</v>
      </c>
      <c r="K1078">
        <f t="shared" ca="1" si="17"/>
        <v>0.15359982806502026</v>
      </c>
    </row>
    <row r="1079" spans="1:11" x14ac:dyDescent="0.25">
      <c r="A1079">
        <v>1509</v>
      </c>
      <c r="B1079">
        <v>35</v>
      </c>
      <c r="C1079" t="s">
        <v>18</v>
      </c>
      <c r="D1079" t="s">
        <v>61</v>
      </c>
      <c r="E1079" t="s">
        <v>25</v>
      </c>
      <c r="F1079">
        <v>84</v>
      </c>
      <c r="G1079" t="s">
        <v>31</v>
      </c>
      <c r="H1079" t="s">
        <v>29</v>
      </c>
      <c r="I1079" t="s">
        <v>32</v>
      </c>
      <c r="J1079" t="s">
        <v>39</v>
      </c>
      <c r="K1079">
        <f t="shared" ca="1" si="17"/>
        <v>0.39938245341985523</v>
      </c>
    </row>
    <row r="1080" spans="1:11" x14ac:dyDescent="0.25">
      <c r="A1080">
        <v>863</v>
      </c>
      <c r="B1080">
        <v>19</v>
      </c>
      <c r="C1080" t="s">
        <v>18</v>
      </c>
      <c r="D1080" t="s">
        <v>64</v>
      </c>
      <c r="E1080" t="s">
        <v>63</v>
      </c>
      <c r="F1080">
        <v>84</v>
      </c>
      <c r="G1080" t="s">
        <v>14</v>
      </c>
      <c r="H1080" t="s">
        <v>41</v>
      </c>
      <c r="I1080" t="s">
        <v>45</v>
      </c>
      <c r="J1080" t="s">
        <v>33</v>
      </c>
      <c r="K1080">
        <f t="shared" ca="1" si="17"/>
        <v>2.9919691791526981E-2</v>
      </c>
    </row>
    <row r="1081" spans="1:11" x14ac:dyDescent="0.25">
      <c r="A1081">
        <v>3110</v>
      </c>
      <c r="B1081">
        <v>60</v>
      </c>
      <c r="C1081" t="s">
        <v>11</v>
      </c>
      <c r="D1081" t="s">
        <v>62</v>
      </c>
      <c r="E1081" t="s">
        <v>63</v>
      </c>
      <c r="F1081">
        <v>92</v>
      </c>
      <c r="G1081" t="s">
        <v>14</v>
      </c>
      <c r="H1081" t="s">
        <v>15</v>
      </c>
      <c r="I1081" t="s">
        <v>16</v>
      </c>
      <c r="J1081" t="s">
        <v>33</v>
      </c>
      <c r="K1081">
        <f t="shared" ca="1" si="17"/>
        <v>0.96706040187029685</v>
      </c>
    </row>
    <row r="1082" spans="1:11" x14ac:dyDescent="0.25">
      <c r="A1082">
        <v>2162</v>
      </c>
      <c r="B1082">
        <v>23</v>
      </c>
      <c r="C1082" t="s">
        <v>18</v>
      </c>
      <c r="D1082" t="s">
        <v>50</v>
      </c>
      <c r="E1082" t="s">
        <v>25</v>
      </c>
      <c r="F1082">
        <v>69</v>
      </c>
      <c r="G1082" t="s">
        <v>21</v>
      </c>
      <c r="H1082" t="s">
        <v>22</v>
      </c>
      <c r="I1082" t="s">
        <v>35</v>
      </c>
      <c r="J1082" t="s">
        <v>33</v>
      </c>
      <c r="K1082">
        <f t="shared" ca="1" si="17"/>
        <v>0.61279578021005743</v>
      </c>
    </row>
    <row r="1083" spans="1:11" x14ac:dyDescent="0.25">
      <c r="A1083">
        <v>3091</v>
      </c>
      <c r="B1083">
        <v>29</v>
      </c>
      <c r="C1083" t="s">
        <v>11</v>
      </c>
      <c r="D1083" t="s">
        <v>28</v>
      </c>
      <c r="E1083" t="s">
        <v>25</v>
      </c>
      <c r="F1083">
        <v>36</v>
      </c>
      <c r="G1083" t="s">
        <v>21</v>
      </c>
      <c r="H1083" t="s">
        <v>29</v>
      </c>
      <c r="I1083" t="s">
        <v>16</v>
      </c>
      <c r="J1083" t="s">
        <v>36</v>
      </c>
      <c r="K1083">
        <f t="shared" ca="1" si="17"/>
        <v>0.1896424480334159</v>
      </c>
    </row>
    <row r="1084" spans="1:11" x14ac:dyDescent="0.25">
      <c r="A1084">
        <v>2888</v>
      </c>
      <c r="B1084">
        <v>23</v>
      </c>
      <c r="C1084" t="s">
        <v>11</v>
      </c>
      <c r="D1084" t="s">
        <v>55</v>
      </c>
      <c r="E1084" t="s">
        <v>13</v>
      </c>
      <c r="F1084">
        <v>28</v>
      </c>
      <c r="G1084" t="s">
        <v>14</v>
      </c>
      <c r="H1084" t="s">
        <v>22</v>
      </c>
      <c r="I1084" t="s">
        <v>32</v>
      </c>
      <c r="J1084" t="s">
        <v>23</v>
      </c>
      <c r="K1084">
        <f t="shared" ca="1" si="17"/>
        <v>0.58038796741579524</v>
      </c>
    </row>
    <row r="1085" spans="1:11" x14ac:dyDescent="0.25">
      <c r="A1085">
        <v>1275</v>
      </c>
      <c r="B1085">
        <v>54</v>
      </c>
      <c r="C1085" t="s">
        <v>18</v>
      </c>
      <c r="D1085" t="s">
        <v>43</v>
      </c>
      <c r="E1085" t="s">
        <v>20</v>
      </c>
      <c r="F1085">
        <v>73</v>
      </c>
      <c r="G1085" t="s">
        <v>31</v>
      </c>
      <c r="H1085" t="s">
        <v>38</v>
      </c>
      <c r="I1085" t="s">
        <v>45</v>
      </c>
      <c r="J1085" t="s">
        <v>36</v>
      </c>
      <c r="K1085">
        <f t="shared" ca="1" si="17"/>
        <v>5.0586542606704699E-2</v>
      </c>
    </row>
    <row r="1086" spans="1:11" x14ac:dyDescent="0.25">
      <c r="A1086">
        <v>51</v>
      </c>
      <c r="B1086">
        <v>49</v>
      </c>
      <c r="C1086" t="s">
        <v>18</v>
      </c>
      <c r="D1086" t="s">
        <v>61</v>
      </c>
      <c r="E1086" t="s">
        <v>25</v>
      </c>
      <c r="F1086">
        <v>28</v>
      </c>
      <c r="G1086" t="s">
        <v>31</v>
      </c>
      <c r="H1086" t="s">
        <v>29</v>
      </c>
      <c r="I1086" t="s">
        <v>35</v>
      </c>
      <c r="J1086" t="s">
        <v>23</v>
      </c>
      <c r="K1086">
        <f t="shared" ca="1" si="17"/>
        <v>0.1928529278800144</v>
      </c>
    </row>
    <row r="1087" spans="1:11" x14ac:dyDescent="0.25">
      <c r="A1087">
        <v>1938</v>
      </c>
      <c r="B1087">
        <v>43</v>
      </c>
      <c r="C1087" t="s">
        <v>18</v>
      </c>
      <c r="D1087" t="s">
        <v>54</v>
      </c>
      <c r="E1087" t="s">
        <v>25</v>
      </c>
      <c r="F1087">
        <v>53</v>
      </c>
      <c r="G1087" t="s">
        <v>21</v>
      </c>
      <c r="H1087" t="s">
        <v>38</v>
      </c>
      <c r="I1087" t="s">
        <v>16</v>
      </c>
      <c r="J1087" t="s">
        <v>30</v>
      </c>
      <c r="K1087">
        <f t="shared" ca="1" si="17"/>
        <v>0.5079160289570015</v>
      </c>
    </row>
    <row r="1088" spans="1:11" x14ac:dyDescent="0.25">
      <c r="A1088">
        <v>2099</v>
      </c>
      <c r="B1088">
        <v>49</v>
      </c>
      <c r="C1088" t="s">
        <v>18</v>
      </c>
      <c r="D1088" t="s">
        <v>46</v>
      </c>
      <c r="E1088" t="s">
        <v>25</v>
      </c>
      <c r="F1088">
        <v>28</v>
      </c>
      <c r="G1088" t="s">
        <v>21</v>
      </c>
      <c r="H1088" t="s">
        <v>38</v>
      </c>
      <c r="I1088" t="s">
        <v>56</v>
      </c>
      <c r="J1088" t="s">
        <v>36</v>
      </c>
      <c r="K1088">
        <f t="shared" ca="1" si="17"/>
        <v>0.90156546824440176</v>
      </c>
    </row>
    <row r="1089" spans="1:11" x14ac:dyDescent="0.25">
      <c r="A1089">
        <v>3419</v>
      </c>
      <c r="B1089">
        <v>53</v>
      </c>
      <c r="C1089" t="s">
        <v>11</v>
      </c>
      <c r="D1089" t="s">
        <v>62</v>
      </c>
      <c r="E1089" t="s">
        <v>63</v>
      </c>
      <c r="F1089">
        <v>30</v>
      </c>
      <c r="G1089" t="s">
        <v>21</v>
      </c>
      <c r="H1089" t="s">
        <v>15</v>
      </c>
      <c r="I1089" t="s">
        <v>35</v>
      </c>
      <c r="J1089" t="s">
        <v>42</v>
      </c>
      <c r="K1089">
        <f t="shared" ca="1" si="17"/>
        <v>0.96916880278549533</v>
      </c>
    </row>
    <row r="1090" spans="1:11" x14ac:dyDescent="0.25">
      <c r="A1090">
        <v>3148</v>
      </c>
      <c r="B1090">
        <v>45</v>
      </c>
      <c r="C1090" t="s">
        <v>11</v>
      </c>
      <c r="D1090" t="s">
        <v>24</v>
      </c>
      <c r="E1090" t="s">
        <v>25</v>
      </c>
      <c r="F1090">
        <v>99</v>
      </c>
      <c r="G1090" t="s">
        <v>14</v>
      </c>
      <c r="H1090" t="s">
        <v>22</v>
      </c>
      <c r="I1090" t="s">
        <v>27</v>
      </c>
      <c r="J1090" t="s">
        <v>17</v>
      </c>
      <c r="K1090">
        <f t="shared" ca="1" si="17"/>
        <v>0.34890880927595169</v>
      </c>
    </row>
    <row r="1091" spans="1:11" x14ac:dyDescent="0.25">
      <c r="A1091">
        <v>303</v>
      </c>
      <c r="B1091">
        <v>37</v>
      </c>
      <c r="C1091" t="s">
        <v>18</v>
      </c>
      <c r="D1091" t="s">
        <v>24</v>
      </c>
      <c r="E1091" t="s">
        <v>25</v>
      </c>
      <c r="F1091">
        <v>44</v>
      </c>
      <c r="G1091" t="s">
        <v>21</v>
      </c>
      <c r="H1091" t="s">
        <v>22</v>
      </c>
      <c r="I1091" t="s">
        <v>16</v>
      </c>
      <c r="J1091" t="s">
        <v>39</v>
      </c>
      <c r="K1091">
        <f t="shared" ca="1" si="17"/>
        <v>0.56736523399751859</v>
      </c>
    </row>
    <row r="1092" spans="1:11" x14ac:dyDescent="0.25">
      <c r="A1092">
        <v>3685</v>
      </c>
      <c r="B1092">
        <v>29</v>
      </c>
      <c r="C1092" t="s">
        <v>11</v>
      </c>
      <c r="D1092" t="s">
        <v>59</v>
      </c>
      <c r="E1092" t="s">
        <v>25</v>
      </c>
      <c r="F1092">
        <v>86</v>
      </c>
      <c r="G1092" t="s">
        <v>31</v>
      </c>
      <c r="H1092" t="s">
        <v>15</v>
      </c>
      <c r="I1092" t="s">
        <v>27</v>
      </c>
      <c r="J1092" t="s">
        <v>23</v>
      </c>
      <c r="K1092">
        <f t="shared" ca="1" si="17"/>
        <v>0.59649958380828061</v>
      </c>
    </row>
    <row r="1093" spans="1:11" x14ac:dyDescent="0.25">
      <c r="A1093">
        <v>2097</v>
      </c>
      <c r="B1093">
        <v>21</v>
      </c>
      <c r="C1093" t="s">
        <v>18</v>
      </c>
      <c r="D1093" t="s">
        <v>50</v>
      </c>
      <c r="E1093" t="s">
        <v>25</v>
      </c>
      <c r="F1093">
        <v>52</v>
      </c>
      <c r="G1093" t="s">
        <v>21</v>
      </c>
      <c r="H1093" t="s">
        <v>15</v>
      </c>
      <c r="I1093" t="s">
        <v>35</v>
      </c>
      <c r="J1093" t="s">
        <v>42</v>
      </c>
      <c r="K1093">
        <f t="shared" ca="1" si="17"/>
        <v>0.34889973235633076</v>
      </c>
    </row>
    <row r="1094" spans="1:11" x14ac:dyDescent="0.25">
      <c r="A1094">
        <v>3550</v>
      </c>
      <c r="B1094">
        <v>44</v>
      </c>
      <c r="C1094" t="s">
        <v>11</v>
      </c>
      <c r="D1094" t="s">
        <v>46</v>
      </c>
      <c r="E1094" t="s">
        <v>25</v>
      </c>
      <c r="F1094">
        <v>34</v>
      </c>
      <c r="G1094" t="s">
        <v>21</v>
      </c>
      <c r="H1094" t="s">
        <v>38</v>
      </c>
      <c r="I1094" t="s">
        <v>16</v>
      </c>
      <c r="J1094" t="s">
        <v>33</v>
      </c>
      <c r="K1094">
        <f t="shared" ca="1" si="17"/>
        <v>0.41297380662233785</v>
      </c>
    </row>
    <row r="1095" spans="1:11" x14ac:dyDescent="0.25">
      <c r="A1095">
        <v>2066</v>
      </c>
      <c r="B1095">
        <v>27</v>
      </c>
      <c r="C1095" t="s">
        <v>18</v>
      </c>
      <c r="D1095" t="s">
        <v>12</v>
      </c>
      <c r="E1095" t="s">
        <v>13</v>
      </c>
      <c r="F1095">
        <v>40</v>
      </c>
      <c r="G1095" t="s">
        <v>31</v>
      </c>
      <c r="H1095" t="s">
        <v>15</v>
      </c>
      <c r="I1095" t="s">
        <v>16</v>
      </c>
      <c r="J1095" t="s">
        <v>23</v>
      </c>
      <c r="K1095">
        <f t="shared" ca="1" si="17"/>
        <v>0.82915253600069494</v>
      </c>
    </row>
    <row r="1096" spans="1:11" x14ac:dyDescent="0.25">
      <c r="A1096">
        <v>2241</v>
      </c>
      <c r="B1096">
        <v>57</v>
      </c>
      <c r="C1096" t="s">
        <v>18</v>
      </c>
      <c r="D1096" t="s">
        <v>55</v>
      </c>
      <c r="E1096" t="s">
        <v>13</v>
      </c>
      <c r="F1096">
        <v>71</v>
      </c>
      <c r="G1096" t="s">
        <v>14</v>
      </c>
      <c r="H1096" t="s">
        <v>26</v>
      </c>
      <c r="I1096" t="s">
        <v>35</v>
      </c>
      <c r="J1096" t="s">
        <v>39</v>
      </c>
      <c r="K1096">
        <f t="shared" ca="1" si="17"/>
        <v>0.93873859356564127</v>
      </c>
    </row>
    <row r="1097" spans="1:11" x14ac:dyDescent="0.25">
      <c r="A1097">
        <v>1181</v>
      </c>
      <c r="B1097">
        <v>23</v>
      </c>
      <c r="C1097" t="s">
        <v>18</v>
      </c>
      <c r="D1097" t="s">
        <v>59</v>
      </c>
      <c r="E1097" t="s">
        <v>25</v>
      </c>
      <c r="F1097">
        <v>23</v>
      </c>
      <c r="G1097" t="s">
        <v>31</v>
      </c>
      <c r="H1097" t="s">
        <v>41</v>
      </c>
      <c r="I1097" t="s">
        <v>32</v>
      </c>
      <c r="J1097" t="s">
        <v>30</v>
      </c>
      <c r="K1097">
        <f t="shared" ca="1" si="17"/>
        <v>3.246573372315309E-2</v>
      </c>
    </row>
    <row r="1098" spans="1:11" x14ac:dyDescent="0.25">
      <c r="A1098">
        <v>1451</v>
      </c>
      <c r="B1098">
        <v>25</v>
      </c>
      <c r="C1098" t="s">
        <v>18</v>
      </c>
      <c r="D1098" t="s">
        <v>50</v>
      </c>
      <c r="E1098" t="s">
        <v>25</v>
      </c>
      <c r="F1098">
        <v>44</v>
      </c>
      <c r="G1098" t="s">
        <v>14</v>
      </c>
      <c r="H1098" t="s">
        <v>15</v>
      </c>
      <c r="I1098" t="s">
        <v>32</v>
      </c>
      <c r="J1098" t="s">
        <v>36</v>
      </c>
      <c r="K1098">
        <f t="shared" ca="1" si="17"/>
        <v>0.13768744731657023</v>
      </c>
    </row>
    <row r="1099" spans="1:11" x14ac:dyDescent="0.25">
      <c r="A1099">
        <v>2518</v>
      </c>
      <c r="B1099">
        <v>64</v>
      </c>
      <c r="C1099" t="s">
        <v>18</v>
      </c>
      <c r="D1099" t="s">
        <v>28</v>
      </c>
      <c r="E1099" t="s">
        <v>25</v>
      </c>
      <c r="F1099">
        <v>38</v>
      </c>
      <c r="G1099" t="s">
        <v>31</v>
      </c>
      <c r="H1099" t="s">
        <v>41</v>
      </c>
      <c r="I1099" t="s">
        <v>56</v>
      </c>
      <c r="J1099" t="s">
        <v>42</v>
      </c>
      <c r="K1099">
        <f t="shared" ca="1" si="17"/>
        <v>0.27707512771876053</v>
      </c>
    </row>
    <row r="1100" spans="1:11" x14ac:dyDescent="0.25">
      <c r="A1100">
        <v>2272</v>
      </c>
      <c r="B1100">
        <v>29</v>
      </c>
      <c r="C1100" t="s">
        <v>18</v>
      </c>
      <c r="D1100" t="s">
        <v>50</v>
      </c>
      <c r="E1100" t="s">
        <v>25</v>
      </c>
      <c r="F1100">
        <v>99</v>
      </c>
      <c r="G1100" t="s">
        <v>21</v>
      </c>
      <c r="H1100" t="s">
        <v>15</v>
      </c>
      <c r="I1100" t="s">
        <v>45</v>
      </c>
      <c r="J1100" t="s">
        <v>36</v>
      </c>
      <c r="K1100">
        <f t="shared" ref="K1100:K1163" ca="1" si="18">RAND()</f>
        <v>0.35300923049548816</v>
      </c>
    </row>
    <row r="1101" spans="1:11" x14ac:dyDescent="0.25">
      <c r="A1101">
        <v>3868</v>
      </c>
      <c r="B1101">
        <v>46</v>
      </c>
      <c r="C1101" t="s">
        <v>11</v>
      </c>
      <c r="D1101" t="s">
        <v>62</v>
      </c>
      <c r="E1101" t="s">
        <v>63</v>
      </c>
      <c r="F1101">
        <v>21</v>
      </c>
      <c r="G1101" t="s">
        <v>21</v>
      </c>
      <c r="H1101" t="s">
        <v>41</v>
      </c>
      <c r="I1101" t="s">
        <v>27</v>
      </c>
      <c r="J1101" t="s">
        <v>30</v>
      </c>
      <c r="K1101">
        <f t="shared" ca="1" si="18"/>
        <v>0.32519695843514562</v>
      </c>
    </row>
    <row r="1102" spans="1:11" x14ac:dyDescent="0.25">
      <c r="A1102">
        <v>1712</v>
      </c>
      <c r="B1102">
        <v>21</v>
      </c>
      <c r="C1102" t="s">
        <v>18</v>
      </c>
      <c r="D1102" t="s">
        <v>46</v>
      </c>
      <c r="E1102" t="s">
        <v>25</v>
      </c>
      <c r="F1102">
        <v>93</v>
      </c>
      <c r="G1102" t="s">
        <v>31</v>
      </c>
      <c r="H1102" t="s">
        <v>22</v>
      </c>
      <c r="I1102" t="s">
        <v>27</v>
      </c>
      <c r="J1102" t="s">
        <v>30</v>
      </c>
      <c r="K1102">
        <f t="shared" ca="1" si="18"/>
        <v>0.44044986093318139</v>
      </c>
    </row>
    <row r="1103" spans="1:11" x14ac:dyDescent="0.25">
      <c r="A1103">
        <v>2247</v>
      </c>
      <c r="B1103">
        <v>49</v>
      </c>
      <c r="C1103" t="s">
        <v>18</v>
      </c>
      <c r="D1103" t="s">
        <v>62</v>
      </c>
      <c r="E1103" t="s">
        <v>63</v>
      </c>
      <c r="F1103">
        <v>96</v>
      </c>
      <c r="G1103" t="s">
        <v>44</v>
      </c>
      <c r="H1103" t="s">
        <v>29</v>
      </c>
      <c r="I1103" t="s">
        <v>45</v>
      </c>
      <c r="J1103" t="s">
        <v>39</v>
      </c>
      <c r="K1103">
        <f t="shared" ca="1" si="18"/>
        <v>0.62640588766411998</v>
      </c>
    </row>
    <row r="1104" spans="1:11" x14ac:dyDescent="0.25">
      <c r="A1104">
        <v>523</v>
      </c>
      <c r="B1104">
        <v>65</v>
      </c>
      <c r="C1104" t="s">
        <v>18</v>
      </c>
      <c r="D1104" t="s">
        <v>19</v>
      </c>
      <c r="E1104" t="s">
        <v>20</v>
      </c>
      <c r="F1104">
        <v>88</v>
      </c>
      <c r="G1104" t="s">
        <v>31</v>
      </c>
      <c r="H1104" t="s">
        <v>29</v>
      </c>
      <c r="I1104" t="s">
        <v>32</v>
      </c>
      <c r="J1104" t="s">
        <v>36</v>
      </c>
      <c r="K1104">
        <f t="shared" ca="1" si="18"/>
        <v>0.66998999410852345</v>
      </c>
    </row>
    <row r="1105" spans="1:11" x14ac:dyDescent="0.25">
      <c r="A1105">
        <v>3677</v>
      </c>
      <c r="B1105">
        <v>19</v>
      </c>
      <c r="C1105" t="s">
        <v>11</v>
      </c>
      <c r="D1105" t="s">
        <v>52</v>
      </c>
      <c r="E1105" t="s">
        <v>20</v>
      </c>
      <c r="F1105">
        <v>94</v>
      </c>
      <c r="G1105" t="s">
        <v>31</v>
      </c>
      <c r="H1105" t="s">
        <v>15</v>
      </c>
      <c r="I1105" t="s">
        <v>45</v>
      </c>
      <c r="J1105" t="s">
        <v>30</v>
      </c>
      <c r="K1105">
        <f t="shared" ca="1" si="18"/>
        <v>0.75843448856693407</v>
      </c>
    </row>
    <row r="1106" spans="1:11" x14ac:dyDescent="0.25">
      <c r="A1106">
        <v>744</v>
      </c>
      <c r="B1106">
        <v>21</v>
      </c>
      <c r="C1106" t="s">
        <v>18</v>
      </c>
      <c r="D1106" t="s">
        <v>40</v>
      </c>
      <c r="E1106" t="s">
        <v>20</v>
      </c>
      <c r="F1106">
        <v>84</v>
      </c>
      <c r="G1106" t="s">
        <v>44</v>
      </c>
      <c r="H1106" t="s">
        <v>15</v>
      </c>
      <c r="I1106" t="s">
        <v>32</v>
      </c>
      <c r="J1106" t="s">
        <v>17</v>
      </c>
      <c r="K1106">
        <f t="shared" ca="1" si="18"/>
        <v>0.34790954664910401</v>
      </c>
    </row>
    <row r="1107" spans="1:11" x14ac:dyDescent="0.25">
      <c r="A1107">
        <v>155</v>
      </c>
      <c r="B1107">
        <v>41</v>
      </c>
      <c r="C1107" t="s">
        <v>18</v>
      </c>
      <c r="D1107" t="s">
        <v>50</v>
      </c>
      <c r="E1107" t="s">
        <v>25</v>
      </c>
      <c r="F1107">
        <v>98</v>
      </c>
      <c r="G1107" t="s">
        <v>44</v>
      </c>
      <c r="H1107" t="s">
        <v>26</v>
      </c>
      <c r="I1107" t="s">
        <v>56</v>
      </c>
      <c r="J1107" t="s">
        <v>36</v>
      </c>
      <c r="K1107">
        <f t="shared" ca="1" si="18"/>
        <v>0.56810798434466969</v>
      </c>
    </row>
    <row r="1108" spans="1:11" x14ac:dyDescent="0.25">
      <c r="A1108">
        <v>3340</v>
      </c>
      <c r="B1108">
        <v>20</v>
      </c>
      <c r="C1108" t="s">
        <v>11</v>
      </c>
      <c r="D1108" t="s">
        <v>19</v>
      </c>
      <c r="E1108" t="s">
        <v>20</v>
      </c>
      <c r="F1108">
        <v>99</v>
      </c>
      <c r="G1108" t="s">
        <v>44</v>
      </c>
      <c r="H1108" t="s">
        <v>29</v>
      </c>
      <c r="I1108" t="s">
        <v>32</v>
      </c>
      <c r="J1108" t="s">
        <v>33</v>
      </c>
      <c r="K1108">
        <f t="shared" ca="1" si="18"/>
        <v>0.35387749820738446</v>
      </c>
    </row>
    <row r="1109" spans="1:11" x14ac:dyDescent="0.25">
      <c r="A1109">
        <v>2356</v>
      </c>
      <c r="B1109">
        <v>22</v>
      </c>
      <c r="C1109" t="s">
        <v>18</v>
      </c>
      <c r="D1109" t="s">
        <v>59</v>
      </c>
      <c r="E1109" t="s">
        <v>25</v>
      </c>
      <c r="F1109">
        <v>35</v>
      </c>
      <c r="G1109" t="s">
        <v>14</v>
      </c>
      <c r="H1109" t="s">
        <v>26</v>
      </c>
      <c r="I1109" t="s">
        <v>32</v>
      </c>
      <c r="J1109" t="s">
        <v>30</v>
      </c>
      <c r="K1109">
        <f t="shared" ca="1" si="18"/>
        <v>0.30281272557361261</v>
      </c>
    </row>
    <row r="1110" spans="1:11" x14ac:dyDescent="0.25">
      <c r="A1110">
        <v>3682</v>
      </c>
      <c r="B1110">
        <v>26</v>
      </c>
      <c r="C1110" t="s">
        <v>11</v>
      </c>
      <c r="D1110" t="s">
        <v>19</v>
      </c>
      <c r="E1110" t="s">
        <v>20</v>
      </c>
      <c r="F1110">
        <v>73</v>
      </c>
      <c r="G1110" t="s">
        <v>44</v>
      </c>
      <c r="H1110" t="s">
        <v>26</v>
      </c>
      <c r="I1110" t="s">
        <v>35</v>
      </c>
      <c r="J1110" t="s">
        <v>30</v>
      </c>
      <c r="K1110">
        <f t="shared" ca="1" si="18"/>
        <v>0.88100514621598902</v>
      </c>
    </row>
    <row r="1111" spans="1:11" x14ac:dyDescent="0.25">
      <c r="A1111">
        <v>1224</v>
      </c>
      <c r="B1111">
        <v>69</v>
      </c>
      <c r="C1111" t="s">
        <v>18</v>
      </c>
      <c r="D1111" t="s">
        <v>48</v>
      </c>
      <c r="E1111" t="s">
        <v>25</v>
      </c>
      <c r="F1111">
        <v>24</v>
      </c>
      <c r="G1111" t="s">
        <v>14</v>
      </c>
      <c r="H1111" t="s">
        <v>15</v>
      </c>
      <c r="I1111" t="s">
        <v>16</v>
      </c>
      <c r="J1111" t="s">
        <v>17</v>
      </c>
      <c r="K1111">
        <f t="shared" ca="1" si="18"/>
        <v>0.21211110876232842</v>
      </c>
    </row>
    <row r="1112" spans="1:11" x14ac:dyDescent="0.25">
      <c r="A1112">
        <v>2482</v>
      </c>
      <c r="B1112">
        <v>41</v>
      </c>
      <c r="C1112" t="s">
        <v>18</v>
      </c>
      <c r="D1112" t="s">
        <v>58</v>
      </c>
      <c r="E1112" t="s">
        <v>20</v>
      </c>
      <c r="F1112">
        <v>92</v>
      </c>
      <c r="G1112" t="s">
        <v>44</v>
      </c>
      <c r="H1112" t="s">
        <v>15</v>
      </c>
      <c r="I1112" t="s">
        <v>35</v>
      </c>
      <c r="J1112" t="s">
        <v>17</v>
      </c>
      <c r="K1112">
        <f t="shared" ca="1" si="18"/>
        <v>0.77987160173218872</v>
      </c>
    </row>
    <row r="1113" spans="1:11" x14ac:dyDescent="0.25">
      <c r="A1113">
        <v>1002</v>
      </c>
      <c r="B1113">
        <v>61</v>
      </c>
      <c r="C1113" t="s">
        <v>18</v>
      </c>
      <c r="D1113" t="s">
        <v>50</v>
      </c>
      <c r="E1113" t="s">
        <v>25</v>
      </c>
      <c r="F1113">
        <v>60</v>
      </c>
      <c r="G1113" t="s">
        <v>44</v>
      </c>
      <c r="H1113" t="s">
        <v>41</v>
      </c>
      <c r="I1113" t="s">
        <v>35</v>
      </c>
      <c r="J1113" t="s">
        <v>33</v>
      </c>
      <c r="K1113">
        <f t="shared" ca="1" si="18"/>
        <v>0.40557556703336595</v>
      </c>
    </row>
    <row r="1114" spans="1:11" x14ac:dyDescent="0.25">
      <c r="A1114">
        <v>2221</v>
      </c>
      <c r="B1114">
        <v>19</v>
      </c>
      <c r="C1114" t="s">
        <v>18</v>
      </c>
      <c r="D1114" t="s">
        <v>58</v>
      </c>
      <c r="E1114" t="s">
        <v>20</v>
      </c>
      <c r="F1114">
        <v>62</v>
      </c>
      <c r="G1114" t="s">
        <v>44</v>
      </c>
      <c r="H1114" t="s">
        <v>29</v>
      </c>
      <c r="I1114" t="s">
        <v>32</v>
      </c>
      <c r="J1114" t="s">
        <v>42</v>
      </c>
      <c r="K1114">
        <f t="shared" ca="1" si="18"/>
        <v>0.41925098888041212</v>
      </c>
    </row>
    <row r="1115" spans="1:11" x14ac:dyDescent="0.25">
      <c r="A1115">
        <v>3642</v>
      </c>
      <c r="B1115">
        <v>51</v>
      </c>
      <c r="C1115" t="s">
        <v>11</v>
      </c>
      <c r="D1115" t="s">
        <v>62</v>
      </c>
      <c r="E1115" t="s">
        <v>63</v>
      </c>
      <c r="F1115">
        <v>45</v>
      </c>
      <c r="G1115" t="s">
        <v>44</v>
      </c>
      <c r="H1115" t="s">
        <v>15</v>
      </c>
      <c r="I1115" t="s">
        <v>16</v>
      </c>
      <c r="J1115" t="s">
        <v>39</v>
      </c>
      <c r="K1115">
        <f t="shared" ca="1" si="18"/>
        <v>0.93345991989925892</v>
      </c>
    </row>
    <row r="1116" spans="1:11" x14ac:dyDescent="0.25">
      <c r="A1116">
        <v>3515</v>
      </c>
      <c r="B1116">
        <v>25</v>
      </c>
      <c r="C1116" t="s">
        <v>11</v>
      </c>
      <c r="D1116" t="s">
        <v>12</v>
      </c>
      <c r="E1116" t="s">
        <v>13</v>
      </c>
      <c r="F1116">
        <v>50</v>
      </c>
      <c r="G1116" t="s">
        <v>14</v>
      </c>
      <c r="H1116" t="s">
        <v>22</v>
      </c>
      <c r="I1116" t="s">
        <v>32</v>
      </c>
      <c r="J1116" t="s">
        <v>30</v>
      </c>
      <c r="K1116">
        <f t="shared" ca="1" si="18"/>
        <v>0.5068272512146571</v>
      </c>
    </row>
    <row r="1117" spans="1:11" x14ac:dyDescent="0.25">
      <c r="A1117">
        <v>3271</v>
      </c>
      <c r="B1117">
        <v>59</v>
      </c>
      <c r="C1117" t="s">
        <v>11</v>
      </c>
      <c r="D1117" t="s">
        <v>54</v>
      </c>
      <c r="E1117" t="s">
        <v>25</v>
      </c>
      <c r="F1117">
        <v>25</v>
      </c>
      <c r="G1117" t="s">
        <v>14</v>
      </c>
      <c r="H1117" t="s">
        <v>22</v>
      </c>
      <c r="I1117" t="s">
        <v>45</v>
      </c>
      <c r="J1117" t="s">
        <v>42</v>
      </c>
      <c r="K1117">
        <f t="shared" ca="1" si="18"/>
        <v>0.92905488372207146</v>
      </c>
    </row>
    <row r="1118" spans="1:11" x14ac:dyDescent="0.25">
      <c r="A1118">
        <v>2898</v>
      </c>
      <c r="B1118">
        <v>43</v>
      </c>
      <c r="C1118" t="s">
        <v>11</v>
      </c>
      <c r="D1118" t="s">
        <v>62</v>
      </c>
      <c r="E1118" t="s">
        <v>63</v>
      </c>
      <c r="F1118">
        <v>59</v>
      </c>
      <c r="G1118" t="s">
        <v>44</v>
      </c>
      <c r="H1118" t="s">
        <v>15</v>
      </c>
      <c r="I1118" t="s">
        <v>32</v>
      </c>
      <c r="J1118" t="s">
        <v>33</v>
      </c>
      <c r="K1118">
        <f t="shared" ca="1" si="18"/>
        <v>0.17388661120368465</v>
      </c>
    </row>
    <row r="1119" spans="1:11" x14ac:dyDescent="0.25">
      <c r="A1119">
        <v>547</v>
      </c>
      <c r="B1119">
        <v>62</v>
      </c>
      <c r="C1119" t="s">
        <v>18</v>
      </c>
      <c r="D1119" t="s">
        <v>34</v>
      </c>
      <c r="E1119" t="s">
        <v>25</v>
      </c>
      <c r="F1119">
        <v>74</v>
      </c>
      <c r="G1119" t="s">
        <v>14</v>
      </c>
      <c r="H1119" t="s">
        <v>15</v>
      </c>
      <c r="I1119" t="s">
        <v>56</v>
      </c>
      <c r="J1119" t="s">
        <v>23</v>
      </c>
      <c r="K1119">
        <f t="shared" ca="1" si="18"/>
        <v>0.87066533162201665</v>
      </c>
    </row>
    <row r="1120" spans="1:11" x14ac:dyDescent="0.25">
      <c r="A1120">
        <v>3665</v>
      </c>
      <c r="B1120">
        <v>63</v>
      </c>
      <c r="C1120" t="s">
        <v>11</v>
      </c>
      <c r="D1120" t="s">
        <v>62</v>
      </c>
      <c r="E1120" t="s">
        <v>63</v>
      </c>
      <c r="F1120">
        <v>68</v>
      </c>
      <c r="G1120" t="s">
        <v>44</v>
      </c>
      <c r="H1120" t="s">
        <v>29</v>
      </c>
      <c r="I1120" t="s">
        <v>35</v>
      </c>
      <c r="J1120" t="s">
        <v>33</v>
      </c>
      <c r="K1120">
        <f t="shared" ca="1" si="18"/>
        <v>0.70462109537774409</v>
      </c>
    </row>
    <row r="1121" spans="1:11" x14ac:dyDescent="0.25">
      <c r="A1121">
        <v>2058</v>
      </c>
      <c r="B1121">
        <v>66</v>
      </c>
      <c r="C1121" t="s">
        <v>18</v>
      </c>
      <c r="D1121" t="s">
        <v>54</v>
      </c>
      <c r="E1121" t="s">
        <v>25</v>
      </c>
      <c r="F1121">
        <v>37</v>
      </c>
      <c r="G1121" t="s">
        <v>31</v>
      </c>
      <c r="H1121" t="s">
        <v>41</v>
      </c>
      <c r="I1121" t="s">
        <v>45</v>
      </c>
      <c r="J1121" t="s">
        <v>39</v>
      </c>
      <c r="K1121">
        <f t="shared" ca="1" si="18"/>
        <v>0.74424910325155447</v>
      </c>
    </row>
    <row r="1122" spans="1:11" x14ac:dyDescent="0.25">
      <c r="A1122">
        <v>2668</v>
      </c>
      <c r="B1122">
        <v>48</v>
      </c>
      <c r="C1122" t="s">
        <v>11</v>
      </c>
      <c r="D1122" t="s">
        <v>37</v>
      </c>
      <c r="E1122" t="s">
        <v>13</v>
      </c>
      <c r="F1122">
        <v>47</v>
      </c>
      <c r="G1122" t="s">
        <v>21</v>
      </c>
      <c r="H1122" t="s">
        <v>15</v>
      </c>
      <c r="I1122" t="s">
        <v>32</v>
      </c>
      <c r="J1122" t="s">
        <v>33</v>
      </c>
      <c r="K1122">
        <f t="shared" ca="1" si="18"/>
        <v>0.24869781792841661</v>
      </c>
    </row>
    <row r="1123" spans="1:11" x14ac:dyDescent="0.25">
      <c r="A1123">
        <v>2681</v>
      </c>
      <c r="B1123">
        <v>44</v>
      </c>
      <c r="C1123" t="s">
        <v>11</v>
      </c>
      <c r="D1123" t="s">
        <v>54</v>
      </c>
      <c r="E1123" t="s">
        <v>25</v>
      </c>
      <c r="F1123">
        <v>37</v>
      </c>
      <c r="G1123" t="s">
        <v>44</v>
      </c>
      <c r="H1123" t="s">
        <v>26</v>
      </c>
      <c r="I1123" t="s">
        <v>56</v>
      </c>
      <c r="J1123" t="s">
        <v>42</v>
      </c>
      <c r="K1123">
        <f t="shared" ca="1" si="18"/>
        <v>7.6265710127213393E-2</v>
      </c>
    </row>
    <row r="1124" spans="1:11" x14ac:dyDescent="0.25">
      <c r="A1124">
        <v>1364</v>
      </c>
      <c r="B1124">
        <v>36</v>
      </c>
      <c r="C1124" t="s">
        <v>18</v>
      </c>
      <c r="D1124" t="s">
        <v>61</v>
      </c>
      <c r="E1124" t="s">
        <v>25</v>
      </c>
      <c r="F1124">
        <v>90</v>
      </c>
      <c r="G1124" t="s">
        <v>21</v>
      </c>
      <c r="H1124" t="s">
        <v>22</v>
      </c>
      <c r="I1124" t="s">
        <v>45</v>
      </c>
      <c r="J1124" t="s">
        <v>36</v>
      </c>
      <c r="K1124">
        <f t="shared" ca="1" si="18"/>
        <v>0.71808329986902741</v>
      </c>
    </row>
    <row r="1125" spans="1:11" x14ac:dyDescent="0.25">
      <c r="A1125">
        <v>1449</v>
      </c>
      <c r="B1125">
        <v>64</v>
      </c>
      <c r="C1125" t="s">
        <v>18</v>
      </c>
      <c r="D1125" t="s">
        <v>37</v>
      </c>
      <c r="E1125" t="s">
        <v>13</v>
      </c>
      <c r="F1125">
        <v>95</v>
      </c>
      <c r="G1125" t="s">
        <v>21</v>
      </c>
      <c r="H1125" t="s">
        <v>15</v>
      </c>
      <c r="I1125" t="s">
        <v>27</v>
      </c>
      <c r="J1125" t="s">
        <v>39</v>
      </c>
      <c r="K1125">
        <f t="shared" ca="1" si="18"/>
        <v>0.32523526021670768</v>
      </c>
    </row>
    <row r="1126" spans="1:11" x14ac:dyDescent="0.25">
      <c r="A1126">
        <v>2833</v>
      </c>
      <c r="B1126">
        <v>29</v>
      </c>
      <c r="C1126" t="s">
        <v>11</v>
      </c>
      <c r="D1126" t="s">
        <v>53</v>
      </c>
      <c r="E1126" t="s">
        <v>20</v>
      </c>
      <c r="F1126">
        <v>37</v>
      </c>
      <c r="G1126" t="s">
        <v>21</v>
      </c>
      <c r="H1126" t="s">
        <v>41</v>
      </c>
      <c r="I1126" t="s">
        <v>45</v>
      </c>
      <c r="J1126" t="s">
        <v>36</v>
      </c>
      <c r="K1126">
        <f t="shared" ca="1" si="18"/>
        <v>0.45072409334797159</v>
      </c>
    </row>
    <row r="1127" spans="1:11" x14ac:dyDescent="0.25">
      <c r="A1127">
        <v>1970</v>
      </c>
      <c r="B1127">
        <v>64</v>
      </c>
      <c r="C1127" t="s">
        <v>18</v>
      </c>
      <c r="D1127" t="s">
        <v>50</v>
      </c>
      <c r="E1127" t="s">
        <v>25</v>
      </c>
      <c r="F1127">
        <v>32</v>
      </c>
      <c r="G1127" t="s">
        <v>14</v>
      </c>
      <c r="H1127" t="s">
        <v>26</v>
      </c>
      <c r="I1127" t="s">
        <v>16</v>
      </c>
      <c r="J1127" t="s">
        <v>33</v>
      </c>
      <c r="K1127">
        <f t="shared" ca="1" si="18"/>
        <v>0.86092405899390789</v>
      </c>
    </row>
    <row r="1128" spans="1:11" x14ac:dyDescent="0.25">
      <c r="A1128">
        <v>2263</v>
      </c>
      <c r="B1128">
        <v>53</v>
      </c>
      <c r="C1128" t="s">
        <v>18</v>
      </c>
      <c r="D1128" t="s">
        <v>47</v>
      </c>
      <c r="E1128" t="s">
        <v>20</v>
      </c>
      <c r="F1128">
        <v>22</v>
      </c>
      <c r="G1128" t="s">
        <v>14</v>
      </c>
      <c r="H1128" t="s">
        <v>38</v>
      </c>
      <c r="I1128" t="s">
        <v>45</v>
      </c>
      <c r="J1128" t="s">
        <v>30</v>
      </c>
      <c r="K1128">
        <f t="shared" ca="1" si="18"/>
        <v>0.14805212783040766</v>
      </c>
    </row>
    <row r="1129" spans="1:11" x14ac:dyDescent="0.25">
      <c r="A1129">
        <v>650</v>
      </c>
      <c r="B1129">
        <v>53</v>
      </c>
      <c r="C1129" t="s">
        <v>18</v>
      </c>
      <c r="D1129" t="s">
        <v>48</v>
      </c>
      <c r="E1129" t="s">
        <v>25</v>
      </c>
      <c r="F1129">
        <v>93</v>
      </c>
      <c r="G1129" t="s">
        <v>31</v>
      </c>
      <c r="H1129" t="s">
        <v>29</v>
      </c>
      <c r="I1129" t="s">
        <v>45</v>
      </c>
      <c r="J1129" t="s">
        <v>39</v>
      </c>
      <c r="K1129">
        <f t="shared" ca="1" si="18"/>
        <v>0.70889328568836507</v>
      </c>
    </row>
    <row r="1130" spans="1:11" x14ac:dyDescent="0.25">
      <c r="A1130">
        <v>3650</v>
      </c>
      <c r="B1130">
        <v>68</v>
      </c>
      <c r="C1130" t="s">
        <v>11</v>
      </c>
      <c r="D1130" t="s">
        <v>59</v>
      </c>
      <c r="E1130" t="s">
        <v>25</v>
      </c>
      <c r="F1130">
        <v>57</v>
      </c>
      <c r="G1130" t="s">
        <v>44</v>
      </c>
      <c r="H1130" t="s">
        <v>41</v>
      </c>
      <c r="I1130" t="s">
        <v>27</v>
      </c>
      <c r="J1130" t="s">
        <v>33</v>
      </c>
      <c r="K1130">
        <f t="shared" ca="1" si="18"/>
        <v>0.74544530420175004</v>
      </c>
    </row>
    <row r="1131" spans="1:11" x14ac:dyDescent="0.25">
      <c r="A1131">
        <v>442</v>
      </c>
      <c r="B1131">
        <v>43</v>
      </c>
      <c r="C1131" t="s">
        <v>18</v>
      </c>
      <c r="D1131" t="s">
        <v>34</v>
      </c>
      <c r="E1131" t="s">
        <v>25</v>
      </c>
      <c r="F1131">
        <v>81</v>
      </c>
      <c r="G1131" t="s">
        <v>14</v>
      </c>
      <c r="H1131" t="s">
        <v>41</v>
      </c>
      <c r="I1131" t="s">
        <v>27</v>
      </c>
      <c r="J1131" t="s">
        <v>42</v>
      </c>
      <c r="K1131">
        <f t="shared" ca="1" si="18"/>
        <v>0.61371794302355187</v>
      </c>
    </row>
    <row r="1132" spans="1:11" x14ac:dyDescent="0.25">
      <c r="A1132">
        <v>1021</v>
      </c>
      <c r="B1132">
        <v>24</v>
      </c>
      <c r="C1132" t="s">
        <v>18</v>
      </c>
      <c r="D1132" t="s">
        <v>53</v>
      </c>
      <c r="E1132" t="s">
        <v>20</v>
      </c>
      <c r="F1132">
        <v>95</v>
      </c>
      <c r="G1132" t="s">
        <v>44</v>
      </c>
      <c r="H1132" t="s">
        <v>22</v>
      </c>
      <c r="I1132" t="s">
        <v>35</v>
      </c>
      <c r="J1132" t="s">
        <v>42</v>
      </c>
      <c r="K1132">
        <f t="shared" ca="1" si="18"/>
        <v>0.58283965088227052</v>
      </c>
    </row>
    <row r="1133" spans="1:11" x14ac:dyDescent="0.25">
      <c r="A1133">
        <v>3227</v>
      </c>
      <c r="B1133">
        <v>57</v>
      </c>
      <c r="C1133" t="s">
        <v>11</v>
      </c>
      <c r="D1133" t="s">
        <v>12</v>
      </c>
      <c r="E1133" t="s">
        <v>13</v>
      </c>
      <c r="F1133">
        <v>71</v>
      </c>
      <c r="G1133" t="s">
        <v>31</v>
      </c>
      <c r="H1133" t="s">
        <v>26</v>
      </c>
      <c r="I1133" t="s">
        <v>16</v>
      </c>
      <c r="J1133" t="s">
        <v>33</v>
      </c>
      <c r="K1133">
        <f t="shared" ca="1" si="18"/>
        <v>0.44843664650977844</v>
      </c>
    </row>
    <row r="1134" spans="1:11" x14ac:dyDescent="0.25">
      <c r="A1134">
        <v>2534</v>
      </c>
      <c r="B1134">
        <v>66</v>
      </c>
      <c r="C1134" t="s">
        <v>18</v>
      </c>
      <c r="D1134" t="s">
        <v>52</v>
      </c>
      <c r="E1134" t="s">
        <v>20</v>
      </c>
      <c r="F1134">
        <v>46</v>
      </c>
      <c r="G1134" t="s">
        <v>21</v>
      </c>
      <c r="H1134" t="s">
        <v>41</v>
      </c>
      <c r="I1134" t="s">
        <v>32</v>
      </c>
      <c r="J1134" t="s">
        <v>23</v>
      </c>
      <c r="K1134">
        <f t="shared" ca="1" si="18"/>
        <v>1.6060249778338087E-2</v>
      </c>
    </row>
    <row r="1135" spans="1:11" x14ac:dyDescent="0.25">
      <c r="A1135">
        <v>1711</v>
      </c>
      <c r="B1135">
        <v>19</v>
      </c>
      <c r="C1135" t="s">
        <v>18</v>
      </c>
      <c r="D1135" t="s">
        <v>48</v>
      </c>
      <c r="E1135" t="s">
        <v>25</v>
      </c>
      <c r="F1135">
        <v>59</v>
      </c>
      <c r="G1135" t="s">
        <v>44</v>
      </c>
      <c r="H1135" t="s">
        <v>29</v>
      </c>
      <c r="I1135" t="s">
        <v>27</v>
      </c>
      <c r="J1135" t="s">
        <v>36</v>
      </c>
      <c r="K1135">
        <f t="shared" ca="1" si="18"/>
        <v>4.9837082096105934E-2</v>
      </c>
    </row>
    <row r="1136" spans="1:11" x14ac:dyDescent="0.25">
      <c r="A1136">
        <v>89</v>
      </c>
      <c r="B1136">
        <v>33</v>
      </c>
      <c r="C1136" t="s">
        <v>18</v>
      </c>
      <c r="D1136" t="s">
        <v>46</v>
      </c>
      <c r="E1136" t="s">
        <v>25</v>
      </c>
      <c r="F1136">
        <v>47</v>
      </c>
      <c r="G1136" t="s">
        <v>44</v>
      </c>
      <c r="H1136" t="s">
        <v>15</v>
      </c>
      <c r="I1136" t="s">
        <v>27</v>
      </c>
      <c r="J1136" t="s">
        <v>30</v>
      </c>
      <c r="K1136">
        <f t="shared" ca="1" si="18"/>
        <v>0.51824002449267925</v>
      </c>
    </row>
    <row r="1137" spans="1:11" x14ac:dyDescent="0.25">
      <c r="A1137">
        <v>2576</v>
      </c>
      <c r="B1137">
        <v>53</v>
      </c>
      <c r="C1137" t="s">
        <v>18</v>
      </c>
      <c r="D1137" t="s">
        <v>60</v>
      </c>
      <c r="E1137" t="s">
        <v>25</v>
      </c>
      <c r="F1137">
        <v>96</v>
      </c>
      <c r="G1137" t="s">
        <v>44</v>
      </c>
      <c r="H1137" t="s">
        <v>22</v>
      </c>
      <c r="I1137" t="s">
        <v>45</v>
      </c>
      <c r="J1137" t="s">
        <v>42</v>
      </c>
      <c r="K1137">
        <f t="shared" ca="1" si="18"/>
        <v>0.95867250207198651</v>
      </c>
    </row>
    <row r="1138" spans="1:11" x14ac:dyDescent="0.25">
      <c r="A1138">
        <v>670</v>
      </c>
      <c r="B1138">
        <v>43</v>
      </c>
      <c r="C1138" t="s">
        <v>18</v>
      </c>
      <c r="D1138" t="s">
        <v>62</v>
      </c>
      <c r="E1138" t="s">
        <v>63</v>
      </c>
      <c r="F1138">
        <v>89</v>
      </c>
      <c r="G1138" t="s">
        <v>31</v>
      </c>
      <c r="H1138" t="s">
        <v>15</v>
      </c>
      <c r="I1138" t="s">
        <v>56</v>
      </c>
      <c r="J1138" t="s">
        <v>23</v>
      </c>
      <c r="K1138">
        <f t="shared" ca="1" si="18"/>
        <v>0.68078328386015563</v>
      </c>
    </row>
    <row r="1139" spans="1:11" x14ac:dyDescent="0.25">
      <c r="A1139">
        <v>1718</v>
      </c>
      <c r="B1139">
        <v>29</v>
      </c>
      <c r="C1139" t="s">
        <v>18</v>
      </c>
      <c r="D1139" t="s">
        <v>34</v>
      </c>
      <c r="E1139" t="s">
        <v>25</v>
      </c>
      <c r="F1139">
        <v>50</v>
      </c>
      <c r="G1139" t="s">
        <v>21</v>
      </c>
      <c r="H1139" t="s">
        <v>22</v>
      </c>
      <c r="I1139" t="s">
        <v>35</v>
      </c>
      <c r="J1139" t="s">
        <v>23</v>
      </c>
      <c r="K1139">
        <f t="shared" ca="1" si="18"/>
        <v>0.66983864221203637</v>
      </c>
    </row>
    <row r="1140" spans="1:11" x14ac:dyDescent="0.25">
      <c r="A1140">
        <v>3629</v>
      </c>
      <c r="B1140">
        <v>53</v>
      </c>
      <c r="C1140" t="s">
        <v>11</v>
      </c>
      <c r="D1140" t="s">
        <v>61</v>
      </c>
      <c r="E1140" t="s">
        <v>25</v>
      </c>
      <c r="F1140">
        <v>88</v>
      </c>
      <c r="G1140" t="s">
        <v>21</v>
      </c>
      <c r="H1140" t="s">
        <v>15</v>
      </c>
      <c r="I1140" t="s">
        <v>27</v>
      </c>
      <c r="J1140" t="s">
        <v>30</v>
      </c>
      <c r="K1140">
        <f t="shared" ca="1" si="18"/>
        <v>0.36262713483012199</v>
      </c>
    </row>
    <row r="1141" spans="1:11" x14ac:dyDescent="0.25">
      <c r="A1141">
        <v>339</v>
      </c>
      <c r="B1141">
        <v>69</v>
      </c>
      <c r="C1141" t="s">
        <v>18</v>
      </c>
      <c r="D1141" t="s">
        <v>34</v>
      </c>
      <c r="E1141" t="s">
        <v>25</v>
      </c>
      <c r="F1141">
        <v>79</v>
      </c>
      <c r="G1141" t="s">
        <v>14</v>
      </c>
      <c r="H1141" t="s">
        <v>22</v>
      </c>
      <c r="I1141" t="s">
        <v>32</v>
      </c>
      <c r="J1141" t="s">
        <v>17</v>
      </c>
      <c r="K1141">
        <f t="shared" ca="1" si="18"/>
        <v>0.50765955357190706</v>
      </c>
    </row>
    <row r="1142" spans="1:11" x14ac:dyDescent="0.25">
      <c r="A1142">
        <v>3482</v>
      </c>
      <c r="B1142">
        <v>52</v>
      </c>
      <c r="C1142" t="s">
        <v>11</v>
      </c>
      <c r="D1142" t="s">
        <v>54</v>
      </c>
      <c r="E1142" t="s">
        <v>25</v>
      </c>
      <c r="F1142">
        <v>67</v>
      </c>
      <c r="G1142" t="s">
        <v>21</v>
      </c>
      <c r="H1142" t="s">
        <v>29</v>
      </c>
      <c r="I1142" t="s">
        <v>35</v>
      </c>
      <c r="J1142" t="s">
        <v>23</v>
      </c>
      <c r="K1142">
        <f t="shared" ca="1" si="18"/>
        <v>0.79737113692159545</v>
      </c>
    </row>
    <row r="1143" spans="1:11" x14ac:dyDescent="0.25">
      <c r="A1143">
        <v>393</v>
      </c>
      <c r="B1143">
        <v>26</v>
      </c>
      <c r="C1143" t="s">
        <v>18</v>
      </c>
      <c r="D1143" t="s">
        <v>46</v>
      </c>
      <c r="E1143" t="s">
        <v>25</v>
      </c>
      <c r="F1143">
        <v>82</v>
      </c>
      <c r="G1143" t="s">
        <v>31</v>
      </c>
      <c r="H1143" t="s">
        <v>26</v>
      </c>
      <c r="I1143" t="s">
        <v>27</v>
      </c>
      <c r="J1143" t="s">
        <v>42</v>
      </c>
      <c r="K1143">
        <f t="shared" ca="1" si="18"/>
        <v>0.51058353876526752</v>
      </c>
    </row>
    <row r="1144" spans="1:11" x14ac:dyDescent="0.25">
      <c r="A1144">
        <v>2573</v>
      </c>
      <c r="B1144">
        <v>54</v>
      </c>
      <c r="C1144" t="s">
        <v>18</v>
      </c>
      <c r="D1144" t="s">
        <v>61</v>
      </c>
      <c r="E1144" t="s">
        <v>25</v>
      </c>
      <c r="F1144">
        <v>42</v>
      </c>
      <c r="G1144" t="s">
        <v>44</v>
      </c>
      <c r="H1144" t="s">
        <v>26</v>
      </c>
      <c r="I1144" t="s">
        <v>16</v>
      </c>
      <c r="J1144" t="s">
        <v>36</v>
      </c>
      <c r="K1144">
        <f t="shared" ca="1" si="18"/>
        <v>0.33930019330948546</v>
      </c>
    </row>
    <row r="1145" spans="1:11" x14ac:dyDescent="0.25">
      <c r="A1145">
        <v>188</v>
      </c>
      <c r="B1145">
        <v>19</v>
      </c>
      <c r="C1145" t="s">
        <v>18</v>
      </c>
      <c r="D1145" t="s">
        <v>49</v>
      </c>
      <c r="E1145" t="s">
        <v>13</v>
      </c>
      <c r="F1145">
        <v>94</v>
      </c>
      <c r="G1145" t="s">
        <v>31</v>
      </c>
      <c r="H1145" t="s">
        <v>29</v>
      </c>
      <c r="I1145" t="s">
        <v>16</v>
      </c>
      <c r="J1145" t="s">
        <v>23</v>
      </c>
      <c r="K1145">
        <f t="shared" ca="1" si="18"/>
        <v>0.74790498784127624</v>
      </c>
    </row>
    <row r="1146" spans="1:11" x14ac:dyDescent="0.25">
      <c r="A1146">
        <v>524</v>
      </c>
      <c r="B1146">
        <v>46</v>
      </c>
      <c r="C1146" t="s">
        <v>18</v>
      </c>
      <c r="D1146" t="s">
        <v>55</v>
      </c>
      <c r="E1146" t="s">
        <v>13</v>
      </c>
      <c r="F1146">
        <v>40</v>
      </c>
      <c r="G1146" t="s">
        <v>31</v>
      </c>
      <c r="H1146" t="s">
        <v>22</v>
      </c>
      <c r="I1146" t="s">
        <v>45</v>
      </c>
      <c r="J1146" t="s">
        <v>36</v>
      </c>
      <c r="K1146">
        <f t="shared" ca="1" si="18"/>
        <v>0.84086631641796039</v>
      </c>
    </row>
    <row r="1147" spans="1:11" x14ac:dyDescent="0.25">
      <c r="A1147">
        <v>2791</v>
      </c>
      <c r="B1147">
        <v>34</v>
      </c>
      <c r="C1147" t="s">
        <v>11</v>
      </c>
      <c r="D1147" t="s">
        <v>54</v>
      </c>
      <c r="E1147" t="s">
        <v>25</v>
      </c>
      <c r="F1147">
        <v>63</v>
      </c>
      <c r="G1147" t="s">
        <v>31</v>
      </c>
      <c r="H1147" t="s">
        <v>15</v>
      </c>
      <c r="I1147" t="s">
        <v>35</v>
      </c>
      <c r="J1147" t="s">
        <v>42</v>
      </c>
      <c r="K1147">
        <f t="shared" ca="1" si="18"/>
        <v>0.22722951820681458</v>
      </c>
    </row>
    <row r="1148" spans="1:11" x14ac:dyDescent="0.25">
      <c r="A1148">
        <v>2250</v>
      </c>
      <c r="B1148">
        <v>42</v>
      </c>
      <c r="C1148" t="s">
        <v>18</v>
      </c>
      <c r="D1148" t="s">
        <v>19</v>
      </c>
      <c r="E1148" t="s">
        <v>20</v>
      </c>
      <c r="F1148">
        <v>45</v>
      </c>
      <c r="G1148" t="s">
        <v>31</v>
      </c>
      <c r="H1148" t="s">
        <v>26</v>
      </c>
      <c r="I1148" t="s">
        <v>35</v>
      </c>
      <c r="J1148" t="s">
        <v>17</v>
      </c>
      <c r="K1148">
        <f t="shared" ca="1" si="18"/>
        <v>2.9484415109434781E-2</v>
      </c>
    </row>
    <row r="1149" spans="1:11" x14ac:dyDescent="0.25">
      <c r="A1149">
        <v>2405</v>
      </c>
      <c r="B1149">
        <v>28</v>
      </c>
      <c r="C1149" t="s">
        <v>18</v>
      </c>
      <c r="D1149" t="s">
        <v>60</v>
      </c>
      <c r="E1149" t="s">
        <v>25</v>
      </c>
      <c r="F1149">
        <v>33</v>
      </c>
      <c r="G1149" t="s">
        <v>14</v>
      </c>
      <c r="H1149" t="s">
        <v>38</v>
      </c>
      <c r="I1149" t="s">
        <v>27</v>
      </c>
      <c r="J1149" t="s">
        <v>23</v>
      </c>
      <c r="K1149">
        <f t="shared" ca="1" si="18"/>
        <v>0.55811899035349155</v>
      </c>
    </row>
    <row r="1150" spans="1:11" x14ac:dyDescent="0.25">
      <c r="A1150">
        <v>2575</v>
      </c>
      <c r="B1150">
        <v>27</v>
      </c>
      <c r="C1150" t="s">
        <v>18</v>
      </c>
      <c r="D1150" t="s">
        <v>43</v>
      </c>
      <c r="E1150" t="s">
        <v>20</v>
      </c>
      <c r="F1150">
        <v>63</v>
      </c>
      <c r="G1150" t="s">
        <v>21</v>
      </c>
      <c r="H1150" t="s">
        <v>38</v>
      </c>
      <c r="I1150" t="s">
        <v>27</v>
      </c>
      <c r="J1150" t="s">
        <v>33</v>
      </c>
      <c r="K1150">
        <f t="shared" ca="1" si="18"/>
        <v>0.55511115051805937</v>
      </c>
    </row>
    <row r="1151" spans="1:11" x14ac:dyDescent="0.25">
      <c r="A1151">
        <v>1575</v>
      </c>
      <c r="B1151">
        <v>18</v>
      </c>
      <c r="C1151" t="s">
        <v>18</v>
      </c>
      <c r="D1151" t="s">
        <v>59</v>
      </c>
      <c r="E1151" t="s">
        <v>25</v>
      </c>
      <c r="F1151">
        <v>25</v>
      </c>
      <c r="G1151" t="s">
        <v>31</v>
      </c>
      <c r="H1151" t="s">
        <v>15</v>
      </c>
      <c r="I1151" t="s">
        <v>45</v>
      </c>
      <c r="J1151" t="s">
        <v>23</v>
      </c>
      <c r="K1151">
        <f t="shared" ca="1" si="18"/>
        <v>0.55840100169683227</v>
      </c>
    </row>
    <row r="1152" spans="1:11" x14ac:dyDescent="0.25">
      <c r="A1152">
        <v>3153</v>
      </c>
      <c r="B1152">
        <v>49</v>
      </c>
      <c r="C1152" t="s">
        <v>11</v>
      </c>
      <c r="D1152" t="s">
        <v>58</v>
      </c>
      <c r="E1152" t="s">
        <v>20</v>
      </c>
      <c r="F1152">
        <v>90</v>
      </c>
      <c r="G1152" t="s">
        <v>44</v>
      </c>
      <c r="H1152" t="s">
        <v>29</v>
      </c>
      <c r="I1152" t="s">
        <v>45</v>
      </c>
      <c r="J1152" t="s">
        <v>30</v>
      </c>
      <c r="K1152">
        <f t="shared" ca="1" si="18"/>
        <v>0.12041921192150529</v>
      </c>
    </row>
    <row r="1153" spans="1:11" x14ac:dyDescent="0.25">
      <c r="A1153">
        <v>1704</v>
      </c>
      <c r="B1153">
        <v>39</v>
      </c>
      <c r="C1153" t="s">
        <v>18</v>
      </c>
      <c r="D1153" t="s">
        <v>47</v>
      </c>
      <c r="E1153" t="s">
        <v>20</v>
      </c>
      <c r="F1153">
        <v>22</v>
      </c>
      <c r="G1153" t="s">
        <v>31</v>
      </c>
      <c r="H1153" t="s">
        <v>26</v>
      </c>
      <c r="I1153" t="s">
        <v>16</v>
      </c>
      <c r="J1153" t="s">
        <v>42</v>
      </c>
      <c r="K1153">
        <f t="shared" ca="1" si="18"/>
        <v>0.37382735639642428</v>
      </c>
    </row>
    <row r="1154" spans="1:11" x14ac:dyDescent="0.25">
      <c r="A1154">
        <v>1687</v>
      </c>
      <c r="B1154">
        <v>22</v>
      </c>
      <c r="C1154" t="s">
        <v>18</v>
      </c>
      <c r="D1154" t="s">
        <v>19</v>
      </c>
      <c r="E1154" t="s">
        <v>20</v>
      </c>
      <c r="F1154">
        <v>75</v>
      </c>
      <c r="G1154" t="s">
        <v>44</v>
      </c>
      <c r="H1154" t="s">
        <v>29</v>
      </c>
      <c r="I1154" t="s">
        <v>32</v>
      </c>
      <c r="J1154" t="s">
        <v>42</v>
      </c>
      <c r="K1154">
        <f t="shared" ca="1" si="18"/>
        <v>0.23521763282215491</v>
      </c>
    </row>
    <row r="1155" spans="1:11" x14ac:dyDescent="0.25">
      <c r="A1155">
        <v>3561</v>
      </c>
      <c r="B1155">
        <v>18</v>
      </c>
      <c r="C1155" t="s">
        <v>11</v>
      </c>
      <c r="D1155" t="s">
        <v>54</v>
      </c>
      <c r="E1155" t="s">
        <v>25</v>
      </c>
      <c r="F1155">
        <v>96</v>
      </c>
      <c r="G1155" t="s">
        <v>44</v>
      </c>
      <c r="H1155" t="s">
        <v>22</v>
      </c>
      <c r="I1155" t="s">
        <v>27</v>
      </c>
      <c r="J1155" t="s">
        <v>42</v>
      </c>
      <c r="K1155">
        <f t="shared" ca="1" si="18"/>
        <v>0.92562831035727045</v>
      </c>
    </row>
    <row r="1156" spans="1:11" x14ac:dyDescent="0.25">
      <c r="A1156">
        <v>126</v>
      </c>
      <c r="B1156">
        <v>49</v>
      </c>
      <c r="C1156" t="s">
        <v>18</v>
      </c>
      <c r="D1156" t="s">
        <v>60</v>
      </c>
      <c r="E1156" t="s">
        <v>25</v>
      </c>
      <c r="F1156">
        <v>54</v>
      </c>
      <c r="G1156" t="s">
        <v>14</v>
      </c>
      <c r="H1156" t="s">
        <v>26</v>
      </c>
      <c r="I1156" t="s">
        <v>56</v>
      </c>
      <c r="J1156" t="s">
        <v>39</v>
      </c>
      <c r="K1156">
        <f t="shared" ca="1" si="18"/>
        <v>5.5967451510114397E-2</v>
      </c>
    </row>
    <row r="1157" spans="1:11" x14ac:dyDescent="0.25">
      <c r="A1157">
        <v>2499</v>
      </c>
      <c r="B1157">
        <v>18</v>
      </c>
      <c r="C1157" t="s">
        <v>18</v>
      </c>
      <c r="D1157" t="s">
        <v>64</v>
      </c>
      <c r="E1157" t="s">
        <v>63</v>
      </c>
      <c r="F1157">
        <v>39</v>
      </c>
      <c r="G1157" t="s">
        <v>44</v>
      </c>
      <c r="H1157" t="s">
        <v>26</v>
      </c>
      <c r="I1157" t="s">
        <v>32</v>
      </c>
      <c r="J1157" t="s">
        <v>33</v>
      </c>
      <c r="K1157">
        <f t="shared" ca="1" si="18"/>
        <v>0.29275478453253867</v>
      </c>
    </row>
    <row r="1158" spans="1:11" x14ac:dyDescent="0.25">
      <c r="A1158">
        <v>1702</v>
      </c>
      <c r="B1158">
        <v>69</v>
      </c>
      <c r="C1158" t="s">
        <v>18</v>
      </c>
      <c r="D1158" t="s">
        <v>57</v>
      </c>
      <c r="E1158" t="s">
        <v>20</v>
      </c>
      <c r="F1158">
        <v>41</v>
      </c>
      <c r="G1158" t="s">
        <v>14</v>
      </c>
      <c r="H1158" t="s">
        <v>26</v>
      </c>
      <c r="I1158" t="s">
        <v>35</v>
      </c>
      <c r="J1158" t="s">
        <v>39</v>
      </c>
      <c r="K1158">
        <f t="shared" ca="1" si="18"/>
        <v>0.58714228335990792</v>
      </c>
    </row>
    <row r="1159" spans="1:11" x14ac:dyDescent="0.25">
      <c r="A1159">
        <v>1023</v>
      </c>
      <c r="B1159">
        <v>61</v>
      </c>
      <c r="C1159" t="s">
        <v>18</v>
      </c>
      <c r="D1159" t="s">
        <v>57</v>
      </c>
      <c r="E1159" t="s">
        <v>20</v>
      </c>
      <c r="F1159">
        <v>41</v>
      </c>
      <c r="G1159" t="s">
        <v>14</v>
      </c>
      <c r="H1159" t="s">
        <v>29</v>
      </c>
      <c r="I1159" t="s">
        <v>32</v>
      </c>
      <c r="J1159" t="s">
        <v>42</v>
      </c>
      <c r="K1159">
        <f t="shared" ca="1" si="18"/>
        <v>0.94683421464013728</v>
      </c>
    </row>
    <row r="1160" spans="1:11" x14ac:dyDescent="0.25">
      <c r="A1160">
        <v>293</v>
      </c>
      <c r="B1160">
        <v>60</v>
      </c>
      <c r="C1160" t="s">
        <v>18</v>
      </c>
      <c r="D1160" t="s">
        <v>49</v>
      </c>
      <c r="E1160" t="s">
        <v>13</v>
      </c>
      <c r="F1160">
        <v>99</v>
      </c>
      <c r="G1160" t="s">
        <v>31</v>
      </c>
      <c r="H1160" t="s">
        <v>15</v>
      </c>
      <c r="I1160" t="s">
        <v>32</v>
      </c>
      <c r="J1160" t="s">
        <v>36</v>
      </c>
      <c r="K1160">
        <f t="shared" ca="1" si="18"/>
        <v>0.36533806076027475</v>
      </c>
    </row>
    <row r="1161" spans="1:11" x14ac:dyDescent="0.25">
      <c r="A1161">
        <v>3867</v>
      </c>
      <c r="B1161">
        <v>58</v>
      </c>
      <c r="C1161" t="s">
        <v>11</v>
      </c>
      <c r="D1161" t="s">
        <v>43</v>
      </c>
      <c r="E1161" t="s">
        <v>20</v>
      </c>
      <c r="F1161">
        <v>32</v>
      </c>
      <c r="G1161" t="s">
        <v>14</v>
      </c>
      <c r="H1161" t="s">
        <v>38</v>
      </c>
      <c r="I1161" t="s">
        <v>27</v>
      </c>
      <c r="J1161" t="s">
        <v>33</v>
      </c>
      <c r="K1161">
        <f t="shared" ca="1" si="18"/>
        <v>0.66810208644742386</v>
      </c>
    </row>
    <row r="1162" spans="1:11" x14ac:dyDescent="0.25">
      <c r="A1162">
        <v>1527</v>
      </c>
      <c r="B1162">
        <v>41</v>
      </c>
      <c r="C1162" t="s">
        <v>18</v>
      </c>
      <c r="D1162" t="s">
        <v>62</v>
      </c>
      <c r="E1162" t="s">
        <v>63</v>
      </c>
      <c r="F1162">
        <v>22</v>
      </c>
      <c r="G1162" t="s">
        <v>21</v>
      </c>
      <c r="H1162" t="s">
        <v>26</v>
      </c>
      <c r="I1162" t="s">
        <v>45</v>
      </c>
      <c r="J1162" t="s">
        <v>30</v>
      </c>
      <c r="K1162">
        <f t="shared" ca="1" si="18"/>
        <v>8.4323349333841557E-2</v>
      </c>
    </row>
    <row r="1163" spans="1:11" x14ac:dyDescent="0.25">
      <c r="A1163">
        <v>1309</v>
      </c>
      <c r="B1163">
        <v>59</v>
      </c>
      <c r="C1163" t="s">
        <v>18</v>
      </c>
      <c r="D1163" t="s">
        <v>50</v>
      </c>
      <c r="E1163" t="s">
        <v>25</v>
      </c>
      <c r="F1163">
        <v>38</v>
      </c>
      <c r="G1163" t="s">
        <v>21</v>
      </c>
      <c r="H1163" t="s">
        <v>26</v>
      </c>
      <c r="I1163" t="s">
        <v>27</v>
      </c>
      <c r="J1163" t="s">
        <v>39</v>
      </c>
      <c r="K1163">
        <f t="shared" ca="1" si="18"/>
        <v>0.21967107895264726</v>
      </c>
    </row>
    <row r="1164" spans="1:11" x14ac:dyDescent="0.25">
      <c r="A1164">
        <v>1487</v>
      </c>
      <c r="B1164">
        <v>25</v>
      </c>
      <c r="C1164" t="s">
        <v>18</v>
      </c>
      <c r="D1164" t="s">
        <v>12</v>
      </c>
      <c r="E1164" t="s">
        <v>13</v>
      </c>
      <c r="F1164">
        <v>73</v>
      </c>
      <c r="G1164" t="s">
        <v>31</v>
      </c>
      <c r="H1164" t="s">
        <v>15</v>
      </c>
      <c r="I1164" t="s">
        <v>56</v>
      </c>
      <c r="J1164" t="s">
        <v>39</v>
      </c>
      <c r="K1164">
        <f t="shared" ref="K1164:K1227" ca="1" si="19">RAND()</f>
        <v>0.80769679438674158</v>
      </c>
    </row>
    <row r="1165" spans="1:11" x14ac:dyDescent="0.25">
      <c r="A1165">
        <v>1285</v>
      </c>
      <c r="B1165">
        <v>65</v>
      </c>
      <c r="C1165" t="s">
        <v>18</v>
      </c>
      <c r="D1165" t="s">
        <v>50</v>
      </c>
      <c r="E1165" t="s">
        <v>25</v>
      </c>
      <c r="F1165">
        <v>93</v>
      </c>
      <c r="G1165" t="s">
        <v>31</v>
      </c>
      <c r="H1165" t="s">
        <v>22</v>
      </c>
      <c r="I1165" t="s">
        <v>45</v>
      </c>
      <c r="J1165" t="s">
        <v>33</v>
      </c>
      <c r="K1165">
        <f t="shared" ca="1" si="19"/>
        <v>0.26504096048578041</v>
      </c>
    </row>
    <row r="1166" spans="1:11" x14ac:dyDescent="0.25">
      <c r="A1166">
        <v>1177</v>
      </c>
      <c r="B1166">
        <v>36</v>
      </c>
      <c r="C1166" t="s">
        <v>18</v>
      </c>
      <c r="D1166" t="s">
        <v>50</v>
      </c>
      <c r="E1166" t="s">
        <v>25</v>
      </c>
      <c r="F1166">
        <v>83</v>
      </c>
      <c r="G1166" t="s">
        <v>14</v>
      </c>
      <c r="H1166" t="s">
        <v>15</v>
      </c>
      <c r="I1166" t="s">
        <v>45</v>
      </c>
      <c r="J1166" t="s">
        <v>36</v>
      </c>
      <c r="K1166">
        <f t="shared" ca="1" si="19"/>
        <v>0.15924038054468581</v>
      </c>
    </row>
    <row r="1167" spans="1:11" x14ac:dyDescent="0.25">
      <c r="A1167">
        <v>867</v>
      </c>
      <c r="B1167">
        <v>67</v>
      </c>
      <c r="C1167" t="s">
        <v>18</v>
      </c>
      <c r="D1167" t="s">
        <v>40</v>
      </c>
      <c r="E1167" t="s">
        <v>20</v>
      </c>
      <c r="F1167">
        <v>69</v>
      </c>
      <c r="G1167" t="s">
        <v>21</v>
      </c>
      <c r="H1167" t="s">
        <v>15</v>
      </c>
      <c r="I1167" t="s">
        <v>45</v>
      </c>
      <c r="J1167" t="s">
        <v>23</v>
      </c>
      <c r="K1167">
        <f t="shared" ca="1" si="19"/>
        <v>0.7528551738238507</v>
      </c>
    </row>
    <row r="1168" spans="1:11" x14ac:dyDescent="0.25">
      <c r="A1168">
        <v>1974</v>
      </c>
      <c r="B1168">
        <v>24</v>
      </c>
      <c r="C1168" t="s">
        <v>18</v>
      </c>
      <c r="D1168" t="s">
        <v>59</v>
      </c>
      <c r="E1168" t="s">
        <v>25</v>
      </c>
      <c r="F1168">
        <v>20</v>
      </c>
      <c r="G1168" t="s">
        <v>44</v>
      </c>
      <c r="H1168" t="s">
        <v>41</v>
      </c>
      <c r="I1168" t="s">
        <v>56</v>
      </c>
      <c r="J1168" t="s">
        <v>39</v>
      </c>
      <c r="K1168">
        <f t="shared" ca="1" si="19"/>
        <v>0.86483667111856022</v>
      </c>
    </row>
    <row r="1169" spans="1:11" x14ac:dyDescent="0.25">
      <c r="A1169">
        <v>2521</v>
      </c>
      <c r="B1169">
        <v>64</v>
      </c>
      <c r="C1169" t="s">
        <v>18</v>
      </c>
      <c r="D1169" t="s">
        <v>62</v>
      </c>
      <c r="E1169" t="s">
        <v>63</v>
      </c>
      <c r="F1169">
        <v>56</v>
      </c>
      <c r="G1169" t="s">
        <v>21</v>
      </c>
      <c r="H1169" t="s">
        <v>26</v>
      </c>
      <c r="I1169" t="s">
        <v>32</v>
      </c>
      <c r="J1169" t="s">
        <v>39</v>
      </c>
      <c r="K1169">
        <f t="shared" ca="1" si="19"/>
        <v>0.69913012306174571</v>
      </c>
    </row>
    <row r="1170" spans="1:11" x14ac:dyDescent="0.25">
      <c r="A1170">
        <v>1546</v>
      </c>
      <c r="B1170">
        <v>48</v>
      </c>
      <c r="C1170" t="s">
        <v>18</v>
      </c>
      <c r="D1170" t="s">
        <v>58</v>
      </c>
      <c r="E1170" t="s">
        <v>20</v>
      </c>
      <c r="F1170">
        <v>43</v>
      </c>
      <c r="G1170" t="s">
        <v>14</v>
      </c>
      <c r="H1170" t="s">
        <v>29</v>
      </c>
      <c r="I1170" t="s">
        <v>16</v>
      </c>
      <c r="J1170" t="s">
        <v>42</v>
      </c>
      <c r="K1170">
        <f t="shared" ca="1" si="19"/>
        <v>0.96057024040888794</v>
      </c>
    </row>
    <row r="1171" spans="1:11" x14ac:dyDescent="0.25">
      <c r="A1171">
        <v>2979</v>
      </c>
      <c r="B1171">
        <v>53</v>
      </c>
      <c r="C1171" t="s">
        <v>11</v>
      </c>
      <c r="D1171" t="s">
        <v>60</v>
      </c>
      <c r="E1171" t="s">
        <v>25</v>
      </c>
      <c r="F1171">
        <v>56</v>
      </c>
      <c r="G1171" t="s">
        <v>31</v>
      </c>
      <c r="H1171" t="s">
        <v>15</v>
      </c>
      <c r="I1171" t="s">
        <v>16</v>
      </c>
      <c r="J1171" t="s">
        <v>33</v>
      </c>
      <c r="K1171">
        <f t="shared" ca="1" si="19"/>
        <v>0.77918875561134637</v>
      </c>
    </row>
    <row r="1172" spans="1:11" x14ac:dyDescent="0.25">
      <c r="A1172">
        <v>1484</v>
      </c>
      <c r="B1172">
        <v>39</v>
      </c>
      <c r="C1172" t="s">
        <v>18</v>
      </c>
      <c r="D1172" t="s">
        <v>52</v>
      </c>
      <c r="E1172" t="s">
        <v>20</v>
      </c>
      <c r="F1172">
        <v>61</v>
      </c>
      <c r="G1172" t="s">
        <v>21</v>
      </c>
      <c r="H1172" t="s">
        <v>26</v>
      </c>
      <c r="I1172" t="s">
        <v>35</v>
      </c>
      <c r="J1172" t="s">
        <v>23</v>
      </c>
      <c r="K1172">
        <f t="shared" ca="1" si="19"/>
        <v>0.48620323068309867</v>
      </c>
    </row>
    <row r="1173" spans="1:11" x14ac:dyDescent="0.25">
      <c r="A1173">
        <v>746</v>
      </c>
      <c r="B1173">
        <v>46</v>
      </c>
      <c r="C1173" t="s">
        <v>18</v>
      </c>
      <c r="D1173" t="s">
        <v>46</v>
      </c>
      <c r="E1173" t="s">
        <v>25</v>
      </c>
      <c r="F1173">
        <v>92</v>
      </c>
      <c r="G1173" t="s">
        <v>44</v>
      </c>
      <c r="H1173" t="s">
        <v>41</v>
      </c>
      <c r="I1173" t="s">
        <v>56</v>
      </c>
      <c r="J1173" t="s">
        <v>30</v>
      </c>
      <c r="K1173">
        <f t="shared" ca="1" si="19"/>
        <v>0.60911332375788674</v>
      </c>
    </row>
    <row r="1174" spans="1:11" x14ac:dyDescent="0.25">
      <c r="A1174">
        <v>1209</v>
      </c>
      <c r="B1174">
        <v>20</v>
      </c>
      <c r="C1174" t="s">
        <v>18</v>
      </c>
      <c r="D1174" t="s">
        <v>37</v>
      </c>
      <c r="E1174" t="s">
        <v>13</v>
      </c>
      <c r="F1174">
        <v>100</v>
      </c>
      <c r="G1174" t="s">
        <v>14</v>
      </c>
      <c r="H1174" t="s">
        <v>38</v>
      </c>
      <c r="I1174" t="s">
        <v>35</v>
      </c>
      <c r="J1174" t="s">
        <v>42</v>
      </c>
      <c r="K1174">
        <f t="shared" ca="1" si="19"/>
        <v>0.77958976738692221</v>
      </c>
    </row>
    <row r="1175" spans="1:11" x14ac:dyDescent="0.25">
      <c r="A1175">
        <v>124</v>
      </c>
      <c r="B1175">
        <v>57</v>
      </c>
      <c r="C1175" t="s">
        <v>18</v>
      </c>
      <c r="D1175" t="s">
        <v>24</v>
      </c>
      <c r="E1175" t="s">
        <v>25</v>
      </c>
      <c r="F1175">
        <v>89</v>
      </c>
      <c r="G1175" t="s">
        <v>44</v>
      </c>
      <c r="H1175" t="s">
        <v>15</v>
      </c>
      <c r="I1175" t="s">
        <v>32</v>
      </c>
      <c r="J1175" t="s">
        <v>17</v>
      </c>
      <c r="K1175">
        <f t="shared" ca="1" si="19"/>
        <v>6.0948840375743996E-2</v>
      </c>
    </row>
    <row r="1176" spans="1:11" x14ac:dyDescent="0.25">
      <c r="A1176">
        <v>387</v>
      </c>
      <c r="B1176">
        <v>64</v>
      </c>
      <c r="C1176" t="s">
        <v>18</v>
      </c>
      <c r="D1176" t="s">
        <v>52</v>
      </c>
      <c r="E1176" t="s">
        <v>20</v>
      </c>
      <c r="F1176">
        <v>39</v>
      </c>
      <c r="G1176" t="s">
        <v>31</v>
      </c>
      <c r="H1176" t="s">
        <v>22</v>
      </c>
      <c r="I1176" t="s">
        <v>45</v>
      </c>
      <c r="J1176" t="s">
        <v>36</v>
      </c>
      <c r="K1176">
        <f t="shared" ca="1" si="19"/>
        <v>0.28741667892837441</v>
      </c>
    </row>
    <row r="1177" spans="1:11" x14ac:dyDescent="0.25">
      <c r="A1177">
        <v>578</v>
      </c>
      <c r="B1177">
        <v>19</v>
      </c>
      <c r="C1177" t="s">
        <v>18</v>
      </c>
      <c r="D1177" t="s">
        <v>59</v>
      </c>
      <c r="E1177" t="s">
        <v>25</v>
      </c>
      <c r="F1177">
        <v>52</v>
      </c>
      <c r="G1177" t="s">
        <v>44</v>
      </c>
      <c r="H1177" t="s">
        <v>29</v>
      </c>
      <c r="I1177" t="s">
        <v>56</v>
      </c>
      <c r="J1177" t="s">
        <v>42</v>
      </c>
      <c r="K1177">
        <f t="shared" ca="1" si="19"/>
        <v>0.36942631616631094</v>
      </c>
    </row>
    <row r="1178" spans="1:11" x14ac:dyDescent="0.25">
      <c r="A1178">
        <v>1263</v>
      </c>
      <c r="B1178">
        <v>29</v>
      </c>
      <c r="C1178" t="s">
        <v>18</v>
      </c>
      <c r="D1178" t="s">
        <v>37</v>
      </c>
      <c r="E1178" t="s">
        <v>13</v>
      </c>
      <c r="F1178">
        <v>62</v>
      </c>
      <c r="G1178" t="s">
        <v>14</v>
      </c>
      <c r="H1178" t="s">
        <v>29</v>
      </c>
      <c r="I1178" t="s">
        <v>56</v>
      </c>
      <c r="J1178" t="s">
        <v>30</v>
      </c>
      <c r="K1178">
        <f t="shared" ca="1" si="19"/>
        <v>0.49027681663702261</v>
      </c>
    </row>
    <row r="1179" spans="1:11" x14ac:dyDescent="0.25">
      <c r="A1179">
        <v>2906</v>
      </c>
      <c r="B1179">
        <v>58</v>
      </c>
      <c r="C1179" t="s">
        <v>11</v>
      </c>
      <c r="D1179" t="s">
        <v>40</v>
      </c>
      <c r="E1179" t="s">
        <v>20</v>
      </c>
      <c r="F1179">
        <v>53</v>
      </c>
      <c r="G1179" t="s">
        <v>14</v>
      </c>
      <c r="H1179" t="s">
        <v>41</v>
      </c>
      <c r="I1179" t="s">
        <v>35</v>
      </c>
      <c r="J1179" t="s">
        <v>33</v>
      </c>
      <c r="K1179">
        <f t="shared" ca="1" si="19"/>
        <v>0.81908429061044319</v>
      </c>
    </row>
    <row r="1180" spans="1:11" x14ac:dyDescent="0.25">
      <c r="A1180">
        <v>2498</v>
      </c>
      <c r="B1180">
        <v>35</v>
      </c>
      <c r="C1180" t="s">
        <v>18</v>
      </c>
      <c r="D1180" t="s">
        <v>47</v>
      </c>
      <c r="E1180" t="s">
        <v>20</v>
      </c>
      <c r="F1180">
        <v>40</v>
      </c>
      <c r="G1180" t="s">
        <v>21</v>
      </c>
      <c r="H1180" t="s">
        <v>41</v>
      </c>
      <c r="I1180" t="s">
        <v>16</v>
      </c>
      <c r="J1180" t="s">
        <v>42</v>
      </c>
      <c r="K1180">
        <f t="shared" ca="1" si="19"/>
        <v>0.82320598496172603</v>
      </c>
    </row>
    <row r="1181" spans="1:11" x14ac:dyDescent="0.25">
      <c r="A1181">
        <v>1208</v>
      </c>
      <c r="B1181">
        <v>62</v>
      </c>
      <c r="C1181" t="s">
        <v>18</v>
      </c>
      <c r="D1181" t="s">
        <v>37</v>
      </c>
      <c r="E1181" t="s">
        <v>13</v>
      </c>
      <c r="F1181">
        <v>90</v>
      </c>
      <c r="G1181" t="s">
        <v>21</v>
      </c>
      <c r="H1181" t="s">
        <v>26</v>
      </c>
      <c r="I1181" t="s">
        <v>27</v>
      </c>
      <c r="J1181" t="s">
        <v>39</v>
      </c>
      <c r="K1181">
        <f t="shared" ca="1" si="19"/>
        <v>0.88706310960816526</v>
      </c>
    </row>
    <row r="1182" spans="1:11" x14ac:dyDescent="0.25">
      <c r="A1182">
        <v>3883</v>
      </c>
      <c r="B1182">
        <v>35</v>
      </c>
      <c r="C1182" t="s">
        <v>11</v>
      </c>
      <c r="D1182" t="s">
        <v>48</v>
      </c>
      <c r="E1182" t="s">
        <v>25</v>
      </c>
      <c r="F1182">
        <v>95</v>
      </c>
      <c r="G1182" t="s">
        <v>44</v>
      </c>
      <c r="H1182" t="s">
        <v>15</v>
      </c>
      <c r="I1182" t="s">
        <v>32</v>
      </c>
      <c r="J1182" t="s">
        <v>33</v>
      </c>
      <c r="K1182">
        <f t="shared" ca="1" si="19"/>
        <v>0.1907274488865992</v>
      </c>
    </row>
    <row r="1183" spans="1:11" x14ac:dyDescent="0.25">
      <c r="A1183">
        <v>1491</v>
      </c>
      <c r="B1183">
        <v>66</v>
      </c>
      <c r="C1183" t="s">
        <v>18</v>
      </c>
      <c r="D1183" t="s">
        <v>12</v>
      </c>
      <c r="E1183" t="s">
        <v>13</v>
      </c>
      <c r="F1183">
        <v>52</v>
      </c>
      <c r="G1183" t="s">
        <v>31</v>
      </c>
      <c r="H1183" t="s">
        <v>22</v>
      </c>
      <c r="I1183" t="s">
        <v>56</v>
      </c>
      <c r="J1183" t="s">
        <v>23</v>
      </c>
      <c r="K1183">
        <f t="shared" ca="1" si="19"/>
        <v>0.75054059843673582</v>
      </c>
    </row>
    <row r="1184" spans="1:11" x14ac:dyDescent="0.25">
      <c r="A1184">
        <v>726</v>
      </c>
      <c r="B1184">
        <v>61</v>
      </c>
      <c r="C1184" t="s">
        <v>18</v>
      </c>
      <c r="D1184" t="s">
        <v>43</v>
      </c>
      <c r="E1184" t="s">
        <v>20</v>
      </c>
      <c r="F1184">
        <v>61</v>
      </c>
      <c r="G1184" t="s">
        <v>14</v>
      </c>
      <c r="H1184" t="s">
        <v>41</v>
      </c>
      <c r="I1184" t="s">
        <v>35</v>
      </c>
      <c r="J1184" t="s">
        <v>33</v>
      </c>
      <c r="K1184">
        <f t="shared" ca="1" si="19"/>
        <v>0.19949659992236879</v>
      </c>
    </row>
    <row r="1185" spans="1:11" x14ac:dyDescent="0.25">
      <c r="A1185">
        <v>886</v>
      </c>
      <c r="B1185">
        <v>41</v>
      </c>
      <c r="C1185" t="s">
        <v>18</v>
      </c>
      <c r="D1185" t="s">
        <v>50</v>
      </c>
      <c r="E1185" t="s">
        <v>25</v>
      </c>
      <c r="F1185">
        <v>99</v>
      </c>
      <c r="G1185" t="s">
        <v>44</v>
      </c>
      <c r="H1185" t="s">
        <v>15</v>
      </c>
      <c r="I1185" t="s">
        <v>35</v>
      </c>
      <c r="J1185" t="s">
        <v>39</v>
      </c>
      <c r="K1185">
        <f t="shared" ca="1" si="19"/>
        <v>0.67532199892387546</v>
      </c>
    </row>
    <row r="1186" spans="1:11" x14ac:dyDescent="0.25">
      <c r="A1186">
        <v>3875</v>
      </c>
      <c r="B1186">
        <v>70</v>
      </c>
      <c r="C1186" t="s">
        <v>11</v>
      </c>
      <c r="D1186" t="s">
        <v>24</v>
      </c>
      <c r="E1186" t="s">
        <v>25</v>
      </c>
      <c r="F1186">
        <v>54</v>
      </c>
      <c r="G1186" t="s">
        <v>21</v>
      </c>
      <c r="H1186" t="s">
        <v>38</v>
      </c>
      <c r="I1186" t="s">
        <v>27</v>
      </c>
      <c r="J1186" t="s">
        <v>23</v>
      </c>
      <c r="K1186">
        <f t="shared" ca="1" si="19"/>
        <v>0.22660836306897103</v>
      </c>
    </row>
    <row r="1187" spans="1:11" x14ac:dyDescent="0.25">
      <c r="A1187">
        <v>1957</v>
      </c>
      <c r="B1187">
        <v>70</v>
      </c>
      <c r="C1187" t="s">
        <v>18</v>
      </c>
      <c r="D1187" t="s">
        <v>54</v>
      </c>
      <c r="E1187" t="s">
        <v>25</v>
      </c>
      <c r="F1187">
        <v>37</v>
      </c>
      <c r="G1187" t="s">
        <v>14</v>
      </c>
      <c r="H1187" t="s">
        <v>22</v>
      </c>
      <c r="I1187" t="s">
        <v>27</v>
      </c>
      <c r="J1187" t="s">
        <v>33</v>
      </c>
      <c r="K1187">
        <f t="shared" ca="1" si="19"/>
        <v>0.627354700655127</v>
      </c>
    </row>
    <row r="1188" spans="1:11" x14ac:dyDescent="0.25">
      <c r="A1188">
        <v>3799</v>
      </c>
      <c r="B1188">
        <v>63</v>
      </c>
      <c r="C1188" t="s">
        <v>11</v>
      </c>
      <c r="D1188" t="s">
        <v>52</v>
      </c>
      <c r="E1188" t="s">
        <v>20</v>
      </c>
      <c r="F1188">
        <v>72</v>
      </c>
      <c r="G1188" t="s">
        <v>14</v>
      </c>
      <c r="H1188" t="s">
        <v>26</v>
      </c>
      <c r="I1188" t="s">
        <v>27</v>
      </c>
      <c r="J1188" t="s">
        <v>42</v>
      </c>
      <c r="K1188">
        <f t="shared" ca="1" si="19"/>
        <v>0.28618842756174478</v>
      </c>
    </row>
    <row r="1189" spans="1:11" x14ac:dyDescent="0.25">
      <c r="A1189">
        <v>3893</v>
      </c>
      <c r="B1189">
        <v>35</v>
      </c>
      <c r="C1189" t="s">
        <v>11</v>
      </c>
      <c r="D1189" t="s">
        <v>52</v>
      </c>
      <c r="E1189" t="s">
        <v>20</v>
      </c>
      <c r="F1189">
        <v>86</v>
      </c>
      <c r="G1189" t="s">
        <v>21</v>
      </c>
      <c r="H1189" t="s">
        <v>41</v>
      </c>
      <c r="I1189" t="s">
        <v>45</v>
      </c>
      <c r="J1189" t="s">
        <v>33</v>
      </c>
      <c r="K1189">
        <f t="shared" ca="1" si="19"/>
        <v>0.55961241608602164</v>
      </c>
    </row>
    <row r="1190" spans="1:11" x14ac:dyDescent="0.25">
      <c r="A1190">
        <v>360</v>
      </c>
      <c r="B1190">
        <v>31</v>
      </c>
      <c r="C1190" t="s">
        <v>18</v>
      </c>
      <c r="D1190" t="s">
        <v>12</v>
      </c>
      <c r="E1190" t="s">
        <v>13</v>
      </c>
      <c r="F1190">
        <v>74</v>
      </c>
      <c r="G1190" t="s">
        <v>14</v>
      </c>
      <c r="H1190" t="s">
        <v>29</v>
      </c>
      <c r="I1190" t="s">
        <v>27</v>
      </c>
      <c r="J1190" t="s">
        <v>39</v>
      </c>
      <c r="K1190">
        <f t="shared" ca="1" si="19"/>
        <v>0.19451949712067529</v>
      </c>
    </row>
    <row r="1191" spans="1:11" x14ac:dyDescent="0.25">
      <c r="A1191">
        <v>2406</v>
      </c>
      <c r="B1191">
        <v>69</v>
      </c>
      <c r="C1191" t="s">
        <v>18</v>
      </c>
      <c r="D1191" t="s">
        <v>51</v>
      </c>
      <c r="E1191" t="s">
        <v>25</v>
      </c>
      <c r="F1191">
        <v>97</v>
      </c>
      <c r="G1191" t="s">
        <v>44</v>
      </c>
      <c r="H1191" t="s">
        <v>41</v>
      </c>
      <c r="I1191" t="s">
        <v>35</v>
      </c>
      <c r="J1191" t="s">
        <v>36</v>
      </c>
      <c r="K1191">
        <f t="shared" ca="1" si="19"/>
        <v>0.17535471957014481</v>
      </c>
    </row>
    <row r="1192" spans="1:11" x14ac:dyDescent="0.25">
      <c r="A1192">
        <v>2591</v>
      </c>
      <c r="B1192">
        <v>57</v>
      </c>
      <c r="C1192" t="s">
        <v>18</v>
      </c>
      <c r="D1192" t="s">
        <v>19</v>
      </c>
      <c r="E1192" t="s">
        <v>20</v>
      </c>
      <c r="F1192">
        <v>66</v>
      </c>
      <c r="G1192" t="s">
        <v>21</v>
      </c>
      <c r="H1192" t="s">
        <v>15</v>
      </c>
      <c r="I1192" t="s">
        <v>56</v>
      </c>
      <c r="J1192" t="s">
        <v>42</v>
      </c>
      <c r="K1192">
        <f t="shared" ca="1" si="19"/>
        <v>9.9589156220402208E-2</v>
      </c>
    </row>
    <row r="1193" spans="1:11" x14ac:dyDescent="0.25">
      <c r="A1193">
        <v>219</v>
      </c>
      <c r="B1193">
        <v>28</v>
      </c>
      <c r="C1193" t="s">
        <v>18</v>
      </c>
      <c r="D1193" t="s">
        <v>46</v>
      </c>
      <c r="E1193" t="s">
        <v>25</v>
      </c>
      <c r="F1193">
        <v>45</v>
      </c>
      <c r="G1193" t="s">
        <v>31</v>
      </c>
      <c r="H1193" t="s">
        <v>29</v>
      </c>
      <c r="I1193" t="s">
        <v>27</v>
      </c>
      <c r="J1193" t="s">
        <v>36</v>
      </c>
      <c r="K1193">
        <f t="shared" ca="1" si="19"/>
        <v>0.36992771469626184</v>
      </c>
    </row>
    <row r="1194" spans="1:11" x14ac:dyDescent="0.25">
      <c r="A1194">
        <v>677</v>
      </c>
      <c r="B1194">
        <v>28</v>
      </c>
      <c r="C1194" t="s">
        <v>18</v>
      </c>
      <c r="D1194" t="s">
        <v>48</v>
      </c>
      <c r="E1194" t="s">
        <v>25</v>
      </c>
      <c r="F1194">
        <v>60</v>
      </c>
      <c r="G1194" t="s">
        <v>14</v>
      </c>
      <c r="H1194" t="s">
        <v>38</v>
      </c>
      <c r="I1194" t="s">
        <v>56</v>
      </c>
      <c r="J1194" t="s">
        <v>23</v>
      </c>
      <c r="K1194">
        <f t="shared" ca="1" si="19"/>
        <v>2.9187279134956889E-2</v>
      </c>
    </row>
    <row r="1195" spans="1:11" x14ac:dyDescent="0.25">
      <c r="A1195">
        <v>1610</v>
      </c>
      <c r="B1195">
        <v>33</v>
      </c>
      <c r="C1195" t="s">
        <v>18</v>
      </c>
      <c r="D1195" t="s">
        <v>28</v>
      </c>
      <c r="E1195" t="s">
        <v>25</v>
      </c>
      <c r="F1195">
        <v>93</v>
      </c>
      <c r="G1195" t="s">
        <v>44</v>
      </c>
      <c r="H1195" t="s">
        <v>41</v>
      </c>
      <c r="I1195" t="s">
        <v>56</v>
      </c>
      <c r="J1195" t="s">
        <v>30</v>
      </c>
      <c r="K1195">
        <f t="shared" ca="1" si="19"/>
        <v>0.52437249902887839</v>
      </c>
    </row>
    <row r="1196" spans="1:11" x14ac:dyDescent="0.25">
      <c r="A1196">
        <v>2448</v>
      </c>
      <c r="B1196">
        <v>59</v>
      </c>
      <c r="C1196" t="s">
        <v>18</v>
      </c>
      <c r="D1196" t="s">
        <v>48</v>
      </c>
      <c r="E1196" t="s">
        <v>25</v>
      </c>
      <c r="F1196">
        <v>47</v>
      </c>
      <c r="G1196" t="s">
        <v>44</v>
      </c>
      <c r="H1196" t="s">
        <v>29</v>
      </c>
      <c r="I1196" t="s">
        <v>56</v>
      </c>
      <c r="J1196" t="s">
        <v>33</v>
      </c>
      <c r="K1196">
        <f t="shared" ca="1" si="19"/>
        <v>0.3670711246532572</v>
      </c>
    </row>
    <row r="1197" spans="1:11" x14ac:dyDescent="0.25">
      <c r="A1197">
        <v>568</v>
      </c>
      <c r="B1197">
        <v>21</v>
      </c>
      <c r="C1197" t="s">
        <v>18</v>
      </c>
      <c r="D1197" t="s">
        <v>61</v>
      </c>
      <c r="E1197" t="s">
        <v>25</v>
      </c>
      <c r="F1197">
        <v>50</v>
      </c>
      <c r="G1197" t="s">
        <v>14</v>
      </c>
      <c r="H1197" t="s">
        <v>26</v>
      </c>
      <c r="I1197" t="s">
        <v>56</v>
      </c>
      <c r="J1197" t="s">
        <v>33</v>
      </c>
      <c r="K1197">
        <f t="shared" ca="1" si="19"/>
        <v>0.71834798335902927</v>
      </c>
    </row>
    <row r="1198" spans="1:11" x14ac:dyDescent="0.25">
      <c r="A1198">
        <v>3763</v>
      </c>
      <c r="B1198">
        <v>65</v>
      </c>
      <c r="C1198" t="s">
        <v>11</v>
      </c>
      <c r="D1198" t="s">
        <v>60</v>
      </c>
      <c r="E1198" t="s">
        <v>25</v>
      </c>
      <c r="F1198">
        <v>94</v>
      </c>
      <c r="G1198" t="s">
        <v>44</v>
      </c>
      <c r="H1198" t="s">
        <v>29</v>
      </c>
      <c r="I1198" t="s">
        <v>45</v>
      </c>
      <c r="J1198" t="s">
        <v>42</v>
      </c>
      <c r="K1198">
        <f t="shared" ca="1" si="19"/>
        <v>0.13503514547001705</v>
      </c>
    </row>
    <row r="1199" spans="1:11" x14ac:dyDescent="0.25">
      <c r="A1199">
        <v>1989</v>
      </c>
      <c r="B1199">
        <v>46</v>
      </c>
      <c r="C1199" t="s">
        <v>18</v>
      </c>
      <c r="D1199" t="s">
        <v>48</v>
      </c>
      <c r="E1199" t="s">
        <v>25</v>
      </c>
      <c r="F1199">
        <v>79</v>
      </c>
      <c r="G1199" t="s">
        <v>14</v>
      </c>
      <c r="H1199" t="s">
        <v>15</v>
      </c>
      <c r="I1199" t="s">
        <v>16</v>
      </c>
      <c r="J1199" t="s">
        <v>17</v>
      </c>
      <c r="K1199">
        <f t="shared" ca="1" si="19"/>
        <v>0.86039777485063673</v>
      </c>
    </row>
    <row r="1200" spans="1:11" x14ac:dyDescent="0.25">
      <c r="A1200">
        <v>1928</v>
      </c>
      <c r="B1200">
        <v>40</v>
      </c>
      <c r="C1200" t="s">
        <v>18</v>
      </c>
      <c r="D1200" t="s">
        <v>48</v>
      </c>
      <c r="E1200" t="s">
        <v>25</v>
      </c>
      <c r="F1200">
        <v>29</v>
      </c>
      <c r="G1200" t="s">
        <v>21</v>
      </c>
      <c r="H1200" t="s">
        <v>41</v>
      </c>
      <c r="I1200" t="s">
        <v>32</v>
      </c>
      <c r="J1200" t="s">
        <v>39</v>
      </c>
      <c r="K1200">
        <f t="shared" ca="1" si="19"/>
        <v>0.42804566065370375</v>
      </c>
    </row>
    <row r="1201" spans="1:11" x14ac:dyDescent="0.25">
      <c r="A1201">
        <v>3224</v>
      </c>
      <c r="B1201">
        <v>68</v>
      </c>
      <c r="C1201" t="s">
        <v>11</v>
      </c>
      <c r="D1201" t="s">
        <v>28</v>
      </c>
      <c r="E1201" t="s">
        <v>25</v>
      </c>
      <c r="F1201">
        <v>65</v>
      </c>
      <c r="G1201" t="s">
        <v>31</v>
      </c>
      <c r="H1201" t="s">
        <v>41</v>
      </c>
      <c r="I1201" t="s">
        <v>56</v>
      </c>
      <c r="J1201" t="s">
        <v>23</v>
      </c>
      <c r="K1201">
        <f t="shared" ca="1" si="19"/>
        <v>0.96828828679043055</v>
      </c>
    </row>
    <row r="1202" spans="1:11" x14ac:dyDescent="0.25">
      <c r="A1202">
        <v>573</v>
      </c>
      <c r="B1202">
        <v>56</v>
      </c>
      <c r="C1202" t="s">
        <v>18</v>
      </c>
      <c r="D1202" t="s">
        <v>53</v>
      </c>
      <c r="E1202" t="s">
        <v>20</v>
      </c>
      <c r="F1202">
        <v>97</v>
      </c>
      <c r="G1202" t="s">
        <v>21</v>
      </c>
      <c r="H1202" t="s">
        <v>26</v>
      </c>
      <c r="I1202" t="s">
        <v>16</v>
      </c>
      <c r="J1202" t="s">
        <v>42</v>
      </c>
      <c r="K1202">
        <f t="shared" ca="1" si="19"/>
        <v>0.59368607316988564</v>
      </c>
    </row>
    <row r="1203" spans="1:11" x14ac:dyDescent="0.25">
      <c r="A1203">
        <v>545</v>
      </c>
      <c r="B1203">
        <v>34</v>
      </c>
      <c r="C1203" t="s">
        <v>18</v>
      </c>
      <c r="D1203" t="s">
        <v>55</v>
      </c>
      <c r="E1203" t="s">
        <v>13</v>
      </c>
      <c r="F1203">
        <v>64</v>
      </c>
      <c r="G1203" t="s">
        <v>21</v>
      </c>
      <c r="H1203" t="s">
        <v>41</v>
      </c>
      <c r="I1203" t="s">
        <v>16</v>
      </c>
      <c r="J1203" t="s">
        <v>39</v>
      </c>
      <c r="K1203">
        <f t="shared" ca="1" si="19"/>
        <v>1.7950651596996936E-2</v>
      </c>
    </row>
    <row r="1204" spans="1:11" x14ac:dyDescent="0.25">
      <c r="A1204">
        <v>2142</v>
      </c>
      <c r="B1204">
        <v>24</v>
      </c>
      <c r="C1204" t="s">
        <v>18</v>
      </c>
      <c r="D1204" t="s">
        <v>50</v>
      </c>
      <c r="E1204" t="s">
        <v>25</v>
      </c>
      <c r="F1204">
        <v>98</v>
      </c>
      <c r="G1204" t="s">
        <v>14</v>
      </c>
      <c r="H1204" t="s">
        <v>38</v>
      </c>
      <c r="I1204" t="s">
        <v>45</v>
      </c>
      <c r="J1204" t="s">
        <v>42</v>
      </c>
      <c r="K1204">
        <f t="shared" ca="1" si="19"/>
        <v>7.955662758044435E-2</v>
      </c>
    </row>
    <row r="1205" spans="1:11" x14ac:dyDescent="0.25">
      <c r="A1205">
        <v>890</v>
      </c>
      <c r="B1205">
        <v>59</v>
      </c>
      <c r="C1205" t="s">
        <v>18</v>
      </c>
      <c r="D1205" t="s">
        <v>58</v>
      </c>
      <c r="E1205" t="s">
        <v>20</v>
      </c>
      <c r="F1205">
        <v>84</v>
      </c>
      <c r="G1205" t="s">
        <v>44</v>
      </c>
      <c r="H1205" t="s">
        <v>15</v>
      </c>
      <c r="I1205" t="s">
        <v>56</v>
      </c>
      <c r="J1205" t="s">
        <v>17</v>
      </c>
      <c r="K1205">
        <f t="shared" ca="1" si="19"/>
        <v>0.95020439145250224</v>
      </c>
    </row>
    <row r="1206" spans="1:11" x14ac:dyDescent="0.25">
      <c r="A1206">
        <v>2243</v>
      </c>
      <c r="B1206">
        <v>18</v>
      </c>
      <c r="C1206" t="s">
        <v>18</v>
      </c>
      <c r="D1206" t="s">
        <v>59</v>
      </c>
      <c r="E1206" t="s">
        <v>25</v>
      </c>
      <c r="F1206">
        <v>66</v>
      </c>
      <c r="G1206" t="s">
        <v>31</v>
      </c>
      <c r="H1206" t="s">
        <v>26</v>
      </c>
      <c r="I1206" t="s">
        <v>27</v>
      </c>
      <c r="J1206" t="s">
        <v>23</v>
      </c>
      <c r="K1206">
        <f t="shared" ca="1" si="19"/>
        <v>0.72927212392340479</v>
      </c>
    </row>
    <row r="1207" spans="1:11" x14ac:dyDescent="0.25">
      <c r="A1207">
        <v>2827</v>
      </c>
      <c r="B1207">
        <v>32</v>
      </c>
      <c r="C1207" t="s">
        <v>11</v>
      </c>
      <c r="D1207" t="s">
        <v>57</v>
      </c>
      <c r="E1207" t="s">
        <v>20</v>
      </c>
      <c r="F1207">
        <v>43</v>
      </c>
      <c r="G1207" t="s">
        <v>44</v>
      </c>
      <c r="H1207" t="s">
        <v>22</v>
      </c>
      <c r="I1207" t="s">
        <v>56</v>
      </c>
      <c r="J1207" t="s">
        <v>42</v>
      </c>
      <c r="K1207">
        <f t="shared" ca="1" si="19"/>
        <v>0.25065173212253622</v>
      </c>
    </row>
    <row r="1208" spans="1:11" x14ac:dyDescent="0.25">
      <c r="A1208">
        <v>2652</v>
      </c>
      <c r="B1208">
        <v>51</v>
      </c>
      <c r="C1208" t="s">
        <v>18</v>
      </c>
      <c r="D1208" t="s">
        <v>12</v>
      </c>
      <c r="E1208" t="s">
        <v>13</v>
      </c>
      <c r="F1208">
        <v>43</v>
      </c>
      <c r="G1208" t="s">
        <v>21</v>
      </c>
      <c r="H1208" t="s">
        <v>29</v>
      </c>
      <c r="I1208" t="s">
        <v>45</v>
      </c>
      <c r="J1208" t="s">
        <v>36</v>
      </c>
      <c r="K1208">
        <f t="shared" ca="1" si="19"/>
        <v>0.90860132444299369</v>
      </c>
    </row>
    <row r="1209" spans="1:11" x14ac:dyDescent="0.25">
      <c r="A1209">
        <v>3303</v>
      </c>
      <c r="B1209">
        <v>36</v>
      </c>
      <c r="C1209" t="s">
        <v>11</v>
      </c>
      <c r="D1209" t="s">
        <v>61</v>
      </c>
      <c r="E1209" t="s">
        <v>25</v>
      </c>
      <c r="F1209">
        <v>82</v>
      </c>
      <c r="G1209" t="s">
        <v>14</v>
      </c>
      <c r="H1209" t="s">
        <v>41</v>
      </c>
      <c r="I1209" t="s">
        <v>56</v>
      </c>
      <c r="J1209" t="s">
        <v>23</v>
      </c>
      <c r="K1209">
        <f t="shared" ca="1" si="19"/>
        <v>0.78412914827846858</v>
      </c>
    </row>
    <row r="1210" spans="1:11" x14ac:dyDescent="0.25">
      <c r="A1210">
        <v>768</v>
      </c>
      <c r="B1210">
        <v>27</v>
      </c>
      <c r="C1210" t="s">
        <v>18</v>
      </c>
      <c r="D1210" t="s">
        <v>64</v>
      </c>
      <c r="E1210" t="s">
        <v>63</v>
      </c>
      <c r="F1210">
        <v>77</v>
      </c>
      <c r="G1210" t="s">
        <v>44</v>
      </c>
      <c r="H1210" t="s">
        <v>26</v>
      </c>
      <c r="I1210" t="s">
        <v>32</v>
      </c>
      <c r="J1210" t="s">
        <v>42</v>
      </c>
      <c r="K1210">
        <f t="shared" ca="1" si="19"/>
        <v>0.87972100698017863</v>
      </c>
    </row>
    <row r="1211" spans="1:11" x14ac:dyDescent="0.25">
      <c r="A1211">
        <v>1464</v>
      </c>
      <c r="B1211">
        <v>54</v>
      </c>
      <c r="C1211" t="s">
        <v>18</v>
      </c>
      <c r="D1211" t="s">
        <v>52</v>
      </c>
      <c r="E1211" t="s">
        <v>20</v>
      </c>
      <c r="F1211">
        <v>49</v>
      </c>
      <c r="G1211" t="s">
        <v>21</v>
      </c>
      <c r="H1211" t="s">
        <v>29</v>
      </c>
      <c r="I1211" t="s">
        <v>16</v>
      </c>
      <c r="J1211" t="s">
        <v>30</v>
      </c>
      <c r="K1211">
        <f t="shared" ca="1" si="19"/>
        <v>0.66866752579583166</v>
      </c>
    </row>
    <row r="1212" spans="1:11" x14ac:dyDescent="0.25">
      <c r="A1212">
        <v>1901</v>
      </c>
      <c r="B1212">
        <v>65</v>
      </c>
      <c r="C1212" t="s">
        <v>18</v>
      </c>
      <c r="D1212" t="s">
        <v>52</v>
      </c>
      <c r="E1212" t="s">
        <v>20</v>
      </c>
      <c r="F1212">
        <v>85</v>
      </c>
      <c r="G1212" t="s">
        <v>21</v>
      </c>
      <c r="H1212" t="s">
        <v>15</v>
      </c>
      <c r="I1212" t="s">
        <v>32</v>
      </c>
      <c r="J1212" t="s">
        <v>36</v>
      </c>
      <c r="K1212">
        <f t="shared" ca="1" si="19"/>
        <v>0.32346402687397247</v>
      </c>
    </row>
    <row r="1213" spans="1:11" x14ac:dyDescent="0.25">
      <c r="A1213">
        <v>3580</v>
      </c>
      <c r="B1213">
        <v>34</v>
      </c>
      <c r="C1213" t="s">
        <v>11</v>
      </c>
      <c r="D1213" t="s">
        <v>53</v>
      </c>
      <c r="E1213" t="s">
        <v>20</v>
      </c>
      <c r="F1213">
        <v>66</v>
      </c>
      <c r="G1213" t="s">
        <v>44</v>
      </c>
      <c r="H1213" t="s">
        <v>41</v>
      </c>
      <c r="I1213" t="s">
        <v>27</v>
      </c>
      <c r="J1213" t="s">
        <v>39</v>
      </c>
      <c r="K1213">
        <f t="shared" ca="1" si="19"/>
        <v>3.2531332431327886E-2</v>
      </c>
    </row>
    <row r="1214" spans="1:11" x14ac:dyDescent="0.25">
      <c r="A1214">
        <v>1395</v>
      </c>
      <c r="B1214">
        <v>26</v>
      </c>
      <c r="C1214" t="s">
        <v>18</v>
      </c>
      <c r="D1214" t="s">
        <v>64</v>
      </c>
      <c r="E1214" t="s">
        <v>63</v>
      </c>
      <c r="F1214">
        <v>43</v>
      </c>
      <c r="G1214" t="s">
        <v>44</v>
      </c>
      <c r="H1214" t="s">
        <v>26</v>
      </c>
      <c r="I1214" t="s">
        <v>32</v>
      </c>
      <c r="J1214" t="s">
        <v>17</v>
      </c>
      <c r="K1214">
        <f t="shared" ca="1" si="19"/>
        <v>5.9549927884011034E-2</v>
      </c>
    </row>
    <row r="1215" spans="1:11" x14ac:dyDescent="0.25">
      <c r="A1215">
        <v>2506</v>
      </c>
      <c r="B1215">
        <v>27</v>
      </c>
      <c r="C1215" t="s">
        <v>18</v>
      </c>
      <c r="D1215" t="s">
        <v>57</v>
      </c>
      <c r="E1215" t="s">
        <v>20</v>
      </c>
      <c r="F1215">
        <v>75</v>
      </c>
      <c r="G1215" t="s">
        <v>21</v>
      </c>
      <c r="H1215" t="s">
        <v>22</v>
      </c>
      <c r="I1215" t="s">
        <v>45</v>
      </c>
      <c r="J1215" t="s">
        <v>36</v>
      </c>
      <c r="K1215">
        <f t="shared" ca="1" si="19"/>
        <v>0.22317873492130069</v>
      </c>
    </row>
    <row r="1216" spans="1:11" x14ac:dyDescent="0.25">
      <c r="A1216">
        <v>2689</v>
      </c>
      <c r="B1216">
        <v>53</v>
      </c>
      <c r="C1216" t="s">
        <v>11</v>
      </c>
      <c r="D1216" t="s">
        <v>57</v>
      </c>
      <c r="E1216" t="s">
        <v>20</v>
      </c>
      <c r="F1216">
        <v>63</v>
      </c>
      <c r="G1216" t="s">
        <v>31</v>
      </c>
      <c r="H1216" t="s">
        <v>38</v>
      </c>
      <c r="I1216" t="s">
        <v>27</v>
      </c>
      <c r="J1216" t="s">
        <v>39</v>
      </c>
      <c r="K1216">
        <f t="shared" ca="1" si="19"/>
        <v>0.85829695143905682</v>
      </c>
    </row>
    <row r="1217" spans="1:11" x14ac:dyDescent="0.25">
      <c r="A1217">
        <v>1194</v>
      </c>
      <c r="B1217">
        <v>40</v>
      </c>
      <c r="C1217" t="s">
        <v>18</v>
      </c>
      <c r="D1217" t="s">
        <v>62</v>
      </c>
      <c r="E1217" t="s">
        <v>63</v>
      </c>
      <c r="F1217">
        <v>55</v>
      </c>
      <c r="G1217" t="s">
        <v>44</v>
      </c>
      <c r="H1217" t="s">
        <v>38</v>
      </c>
      <c r="I1217" t="s">
        <v>27</v>
      </c>
      <c r="J1217" t="s">
        <v>33</v>
      </c>
      <c r="K1217">
        <f t="shared" ca="1" si="19"/>
        <v>0.13867779895098653</v>
      </c>
    </row>
    <row r="1218" spans="1:11" x14ac:dyDescent="0.25">
      <c r="A1218">
        <v>1639</v>
      </c>
      <c r="B1218">
        <v>68</v>
      </c>
      <c r="C1218" t="s">
        <v>18</v>
      </c>
      <c r="D1218" t="s">
        <v>62</v>
      </c>
      <c r="E1218" t="s">
        <v>63</v>
      </c>
      <c r="F1218">
        <v>51</v>
      </c>
      <c r="G1218" t="s">
        <v>31</v>
      </c>
      <c r="H1218" t="s">
        <v>15</v>
      </c>
      <c r="I1218" t="s">
        <v>56</v>
      </c>
      <c r="J1218" t="s">
        <v>17</v>
      </c>
      <c r="K1218">
        <f t="shared" ca="1" si="19"/>
        <v>0.33602221110584563</v>
      </c>
    </row>
    <row r="1219" spans="1:11" x14ac:dyDescent="0.25">
      <c r="A1219">
        <v>3491</v>
      </c>
      <c r="B1219">
        <v>62</v>
      </c>
      <c r="C1219" t="s">
        <v>11</v>
      </c>
      <c r="D1219" t="s">
        <v>37</v>
      </c>
      <c r="E1219" t="s">
        <v>13</v>
      </c>
      <c r="F1219">
        <v>82</v>
      </c>
      <c r="G1219" t="s">
        <v>31</v>
      </c>
      <c r="H1219" t="s">
        <v>29</v>
      </c>
      <c r="I1219" t="s">
        <v>27</v>
      </c>
      <c r="J1219" t="s">
        <v>36</v>
      </c>
      <c r="K1219">
        <f t="shared" ca="1" si="19"/>
        <v>0.83770389218183439</v>
      </c>
    </row>
    <row r="1220" spans="1:11" x14ac:dyDescent="0.25">
      <c r="A1220">
        <v>2122</v>
      </c>
      <c r="B1220">
        <v>43</v>
      </c>
      <c r="C1220" t="s">
        <v>18</v>
      </c>
      <c r="D1220" t="s">
        <v>47</v>
      </c>
      <c r="E1220" t="s">
        <v>20</v>
      </c>
      <c r="F1220">
        <v>68</v>
      </c>
      <c r="G1220" t="s">
        <v>14</v>
      </c>
      <c r="H1220" t="s">
        <v>38</v>
      </c>
      <c r="I1220" t="s">
        <v>16</v>
      </c>
      <c r="J1220" t="s">
        <v>30</v>
      </c>
      <c r="K1220">
        <f t="shared" ca="1" si="19"/>
        <v>0.93785361940193146</v>
      </c>
    </row>
    <row r="1221" spans="1:11" x14ac:dyDescent="0.25">
      <c r="A1221">
        <v>2226</v>
      </c>
      <c r="B1221">
        <v>38</v>
      </c>
      <c r="C1221" t="s">
        <v>18</v>
      </c>
      <c r="D1221" t="s">
        <v>58</v>
      </c>
      <c r="E1221" t="s">
        <v>20</v>
      </c>
      <c r="F1221">
        <v>64</v>
      </c>
      <c r="G1221" t="s">
        <v>31</v>
      </c>
      <c r="H1221" t="s">
        <v>15</v>
      </c>
      <c r="I1221" t="s">
        <v>27</v>
      </c>
      <c r="J1221" t="s">
        <v>42</v>
      </c>
      <c r="K1221">
        <f t="shared" ca="1" si="19"/>
        <v>2.9722162729537649E-2</v>
      </c>
    </row>
    <row r="1222" spans="1:11" x14ac:dyDescent="0.25">
      <c r="A1222">
        <v>3166</v>
      </c>
      <c r="B1222">
        <v>49</v>
      </c>
      <c r="C1222" t="s">
        <v>11</v>
      </c>
      <c r="D1222" t="s">
        <v>62</v>
      </c>
      <c r="E1222" t="s">
        <v>63</v>
      </c>
      <c r="F1222">
        <v>92</v>
      </c>
      <c r="G1222" t="s">
        <v>31</v>
      </c>
      <c r="H1222" t="s">
        <v>29</v>
      </c>
      <c r="I1222" t="s">
        <v>16</v>
      </c>
      <c r="J1222" t="s">
        <v>39</v>
      </c>
      <c r="K1222">
        <f t="shared" ca="1" si="19"/>
        <v>0.18631995154088554</v>
      </c>
    </row>
    <row r="1223" spans="1:11" x14ac:dyDescent="0.25">
      <c r="A1223">
        <v>1349</v>
      </c>
      <c r="B1223">
        <v>19</v>
      </c>
      <c r="C1223" t="s">
        <v>18</v>
      </c>
      <c r="D1223" t="s">
        <v>58</v>
      </c>
      <c r="E1223" t="s">
        <v>20</v>
      </c>
      <c r="F1223">
        <v>54</v>
      </c>
      <c r="G1223" t="s">
        <v>31</v>
      </c>
      <c r="H1223" t="s">
        <v>41</v>
      </c>
      <c r="I1223" t="s">
        <v>27</v>
      </c>
      <c r="J1223" t="s">
        <v>33</v>
      </c>
      <c r="K1223">
        <f t="shared" ca="1" si="19"/>
        <v>0.59612055840510403</v>
      </c>
    </row>
    <row r="1224" spans="1:11" x14ac:dyDescent="0.25">
      <c r="A1224">
        <v>2646</v>
      </c>
      <c r="B1224">
        <v>23</v>
      </c>
      <c r="C1224" t="s">
        <v>18</v>
      </c>
      <c r="D1224" t="s">
        <v>53</v>
      </c>
      <c r="E1224" t="s">
        <v>20</v>
      </c>
      <c r="F1224">
        <v>81</v>
      </c>
      <c r="G1224" t="s">
        <v>31</v>
      </c>
      <c r="H1224" t="s">
        <v>29</v>
      </c>
      <c r="I1224" t="s">
        <v>16</v>
      </c>
      <c r="J1224" t="s">
        <v>23</v>
      </c>
      <c r="K1224">
        <f t="shared" ca="1" si="19"/>
        <v>9.1947886778887877E-2</v>
      </c>
    </row>
    <row r="1225" spans="1:11" x14ac:dyDescent="0.25">
      <c r="A1225">
        <v>3383</v>
      </c>
      <c r="B1225">
        <v>34</v>
      </c>
      <c r="C1225" t="s">
        <v>11</v>
      </c>
      <c r="D1225" t="s">
        <v>24</v>
      </c>
      <c r="E1225" t="s">
        <v>25</v>
      </c>
      <c r="F1225">
        <v>35</v>
      </c>
      <c r="G1225" t="s">
        <v>31</v>
      </c>
      <c r="H1225" t="s">
        <v>22</v>
      </c>
      <c r="I1225" t="s">
        <v>16</v>
      </c>
      <c r="J1225" t="s">
        <v>17</v>
      </c>
      <c r="K1225">
        <f t="shared" ca="1" si="19"/>
        <v>0.49955159569315866</v>
      </c>
    </row>
    <row r="1226" spans="1:11" x14ac:dyDescent="0.25">
      <c r="A1226">
        <v>2820</v>
      </c>
      <c r="B1226">
        <v>67</v>
      </c>
      <c r="C1226" t="s">
        <v>11</v>
      </c>
      <c r="D1226" t="s">
        <v>28</v>
      </c>
      <c r="E1226" t="s">
        <v>25</v>
      </c>
      <c r="F1226">
        <v>27</v>
      </c>
      <c r="G1226" t="s">
        <v>31</v>
      </c>
      <c r="H1226" t="s">
        <v>15</v>
      </c>
      <c r="I1226" t="s">
        <v>32</v>
      </c>
      <c r="J1226" t="s">
        <v>30</v>
      </c>
      <c r="K1226">
        <f t="shared" ca="1" si="19"/>
        <v>0.40259271287314136</v>
      </c>
    </row>
    <row r="1227" spans="1:11" x14ac:dyDescent="0.25">
      <c r="A1227">
        <v>274</v>
      </c>
      <c r="B1227">
        <v>69</v>
      </c>
      <c r="C1227" t="s">
        <v>18</v>
      </c>
      <c r="D1227" t="s">
        <v>64</v>
      </c>
      <c r="E1227" t="s">
        <v>63</v>
      </c>
      <c r="F1227">
        <v>33</v>
      </c>
      <c r="G1227" t="s">
        <v>31</v>
      </c>
      <c r="H1227" t="s">
        <v>22</v>
      </c>
      <c r="I1227" t="s">
        <v>35</v>
      </c>
      <c r="J1227" t="s">
        <v>36</v>
      </c>
      <c r="K1227">
        <f t="shared" ca="1" si="19"/>
        <v>0.6560999896983829</v>
      </c>
    </row>
    <row r="1228" spans="1:11" x14ac:dyDescent="0.25">
      <c r="A1228">
        <v>12</v>
      </c>
      <c r="B1228">
        <v>30</v>
      </c>
      <c r="C1228" t="s">
        <v>18</v>
      </c>
      <c r="D1228" t="s">
        <v>60</v>
      </c>
      <c r="E1228" t="s">
        <v>25</v>
      </c>
      <c r="F1228">
        <v>68</v>
      </c>
      <c r="G1228" t="s">
        <v>14</v>
      </c>
      <c r="H1228" t="s">
        <v>29</v>
      </c>
      <c r="I1228" t="s">
        <v>16</v>
      </c>
      <c r="J1228" t="s">
        <v>33</v>
      </c>
      <c r="K1228">
        <f t="shared" ref="K1228:K1291" ca="1" si="20">RAND()</f>
        <v>0.14672246534015776</v>
      </c>
    </row>
    <row r="1229" spans="1:11" x14ac:dyDescent="0.25">
      <c r="A1229">
        <v>2565</v>
      </c>
      <c r="B1229">
        <v>42</v>
      </c>
      <c r="C1229" t="s">
        <v>18</v>
      </c>
      <c r="D1229" t="s">
        <v>53</v>
      </c>
      <c r="E1229" t="s">
        <v>20</v>
      </c>
      <c r="F1229">
        <v>90</v>
      </c>
      <c r="G1229" t="s">
        <v>14</v>
      </c>
      <c r="H1229" t="s">
        <v>38</v>
      </c>
      <c r="I1229" t="s">
        <v>16</v>
      </c>
      <c r="J1229" t="s">
        <v>17</v>
      </c>
      <c r="K1229">
        <f t="shared" ca="1" si="20"/>
        <v>0.77968902892420466</v>
      </c>
    </row>
    <row r="1230" spans="1:11" x14ac:dyDescent="0.25">
      <c r="A1230">
        <v>72</v>
      </c>
      <c r="B1230">
        <v>36</v>
      </c>
      <c r="C1230" t="s">
        <v>18</v>
      </c>
      <c r="D1230" t="s">
        <v>50</v>
      </c>
      <c r="E1230" t="s">
        <v>25</v>
      </c>
      <c r="F1230">
        <v>48</v>
      </c>
      <c r="G1230" t="s">
        <v>21</v>
      </c>
      <c r="H1230" t="s">
        <v>22</v>
      </c>
      <c r="I1230" t="s">
        <v>16</v>
      </c>
      <c r="J1230" t="s">
        <v>42</v>
      </c>
      <c r="K1230">
        <f t="shared" ca="1" si="20"/>
        <v>0.36419559671669333</v>
      </c>
    </row>
    <row r="1231" spans="1:11" x14ac:dyDescent="0.25">
      <c r="A1231">
        <v>3046</v>
      </c>
      <c r="B1231">
        <v>42</v>
      </c>
      <c r="C1231" t="s">
        <v>11</v>
      </c>
      <c r="D1231" t="s">
        <v>54</v>
      </c>
      <c r="E1231" t="s">
        <v>25</v>
      </c>
      <c r="F1231">
        <v>37</v>
      </c>
      <c r="G1231" t="s">
        <v>14</v>
      </c>
      <c r="H1231" t="s">
        <v>38</v>
      </c>
      <c r="I1231" t="s">
        <v>45</v>
      </c>
      <c r="J1231" t="s">
        <v>23</v>
      </c>
      <c r="K1231">
        <f t="shared" ca="1" si="20"/>
        <v>6.9109154153345842E-2</v>
      </c>
    </row>
    <row r="1232" spans="1:11" x14ac:dyDescent="0.25">
      <c r="A1232">
        <v>1183</v>
      </c>
      <c r="B1232">
        <v>37</v>
      </c>
      <c r="C1232" t="s">
        <v>18</v>
      </c>
      <c r="D1232" t="s">
        <v>52</v>
      </c>
      <c r="E1232" t="s">
        <v>20</v>
      </c>
      <c r="F1232">
        <v>21</v>
      </c>
      <c r="G1232" t="s">
        <v>31</v>
      </c>
      <c r="H1232" t="s">
        <v>22</v>
      </c>
      <c r="I1232" t="s">
        <v>45</v>
      </c>
      <c r="J1232" t="s">
        <v>36</v>
      </c>
      <c r="K1232">
        <f t="shared" ca="1" si="20"/>
        <v>0.77080036853266465</v>
      </c>
    </row>
    <row r="1233" spans="1:11" x14ac:dyDescent="0.25">
      <c r="A1233">
        <v>328</v>
      </c>
      <c r="B1233">
        <v>61</v>
      </c>
      <c r="C1233" t="s">
        <v>18</v>
      </c>
      <c r="D1233" t="s">
        <v>64</v>
      </c>
      <c r="E1233" t="s">
        <v>63</v>
      </c>
      <c r="F1233">
        <v>42</v>
      </c>
      <c r="G1233" t="s">
        <v>21</v>
      </c>
      <c r="H1233" t="s">
        <v>15</v>
      </c>
      <c r="I1233" t="s">
        <v>45</v>
      </c>
      <c r="J1233" t="s">
        <v>17</v>
      </c>
      <c r="K1233">
        <f t="shared" ca="1" si="20"/>
        <v>0.80332381976577116</v>
      </c>
    </row>
    <row r="1234" spans="1:11" x14ac:dyDescent="0.25">
      <c r="A1234">
        <v>1876</v>
      </c>
      <c r="B1234">
        <v>63</v>
      </c>
      <c r="C1234" t="s">
        <v>18</v>
      </c>
      <c r="D1234" t="s">
        <v>37</v>
      </c>
      <c r="E1234" t="s">
        <v>13</v>
      </c>
      <c r="F1234">
        <v>71</v>
      </c>
      <c r="G1234" t="s">
        <v>14</v>
      </c>
      <c r="H1234" t="s">
        <v>26</v>
      </c>
      <c r="I1234" t="s">
        <v>27</v>
      </c>
      <c r="J1234" t="s">
        <v>36</v>
      </c>
      <c r="K1234">
        <f t="shared" ca="1" si="20"/>
        <v>0.23558851531862224</v>
      </c>
    </row>
    <row r="1235" spans="1:11" x14ac:dyDescent="0.25">
      <c r="A1235">
        <v>1229</v>
      </c>
      <c r="B1235">
        <v>55</v>
      </c>
      <c r="C1235" t="s">
        <v>18</v>
      </c>
      <c r="D1235" t="s">
        <v>62</v>
      </c>
      <c r="E1235" t="s">
        <v>63</v>
      </c>
      <c r="F1235">
        <v>55</v>
      </c>
      <c r="G1235" t="s">
        <v>14</v>
      </c>
      <c r="H1235" t="s">
        <v>22</v>
      </c>
      <c r="I1235" t="s">
        <v>32</v>
      </c>
      <c r="J1235" t="s">
        <v>42</v>
      </c>
      <c r="K1235">
        <f t="shared" ca="1" si="20"/>
        <v>9.462978045563275E-2</v>
      </c>
    </row>
    <row r="1236" spans="1:11" x14ac:dyDescent="0.25">
      <c r="A1236">
        <v>537</v>
      </c>
      <c r="B1236">
        <v>44</v>
      </c>
      <c r="C1236" t="s">
        <v>18</v>
      </c>
      <c r="D1236" t="s">
        <v>62</v>
      </c>
      <c r="E1236" t="s">
        <v>63</v>
      </c>
      <c r="F1236">
        <v>84</v>
      </c>
      <c r="G1236" t="s">
        <v>44</v>
      </c>
      <c r="H1236" t="s">
        <v>29</v>
      </c>
      <c r="I1236" t="s">
        <v>35</v>
      </c>
      <c r="J1236" t="s">
        <v>39</v>
      </c>
      <c r="K1236">
        <f t="shared" ca="1" si="20"/>
        <v>0.9727824696768923</v>
      </c>
    </row>
    <row r="1237" spans="1:11" x14ac:dyDescent="0.25">
      <c r="A1237">
        <v>672</v>
      </c>
      <c r="B1237">
        <v>38</v>
      </c>
      <c r="C1237" t="s">
        <v>18</v>
      </c>
      <c r="D1237" t="s">
        <v>62</v>
      </c>
      <c r="E1237" t="s">
        <v>63</v>
      </c>
      <c r="F1237">
        <v>30</v>
      </c>
      <c r="G1237" t="s">
        <v>14</v>
      </c>
      <c r="H1237" t="s">
        <v>22</v>
      </c>
      <c r="I1237" t="s">
        <v>32</v>
      </c>
      <c r="J1237" t="s">
        <v>17</v>
      </c>
      <c r="K1237">
        <f t="shared" ca="1" si="20"/>
        <v>3.6168476259917592E-2</v>
      </c>
    </row>
    <row r="1238" spans="1:11" x14ac:dyDescent="0.25">
      <c r="A1238">
        <v>2386</v>
      </c>
      <c r="B1238">
        <v>41</v>
      </c>
      <c r="C1238" t="s">
        <v>18</v>
      </c>
      <c r="D1238" t="s">
        <v>53</v>
      </c>
      <c r="E1238" t="s">
        <v>20</v>
      </c>
      <c r="F1238">
        <v>31</v>
      </c>
      <c r="G1238" t="s">
        <v>44</v>
      </c>
      <c r="H1238" t="s">
        <v>22</v>
      </c>
      <c r="I1238" t="s">
        <v>45</v>
      </c>
      <c r="J1238" t="s">
        <v>17</v>
      </c>
      <c r="K1238">
        <f t="shared" ca="1" si="20"/>
        <v>0.34940597901612569</v>
      </c>
    </row>
    <row r="1239" spans="1:11" x14ac:dyDescent="0.25">
      <c r="A1239">
        <v>526</v>
      </c>
      <c r="B1239">
        <v>51</v>
      </c>
      <c r="C1239" t="s">
        <v>18</v>
      </c>
      <c r="D1239" t="s">
        <v>64</v>
      </c>
      <c r="E1239" t="s">
        <v>63</v>
      </c>
      <c r="F1239">
        <v>37</v>
      </c>
      <c r="G1239" t="s">
        <v>31</v>
      </c>
      <c r="H1239" t="s">
        <v>26</v>
      </c>
      <c r="I1239" t="s">
        <v>35</v>
      </c>
      <c r="J1239" t="s">
        <v>30</v>
      </c>
      <c r="K1239">
        <f t="shared" ca="1" si="20"/>
        <v>0.30463475328623824</v>
      </c>
    </row>
    <row r="1240" spans="1:11" x14ac:dyDescent="0.25">
      <c r="A1240">
        <v>2239</v>
      </c>
      <c r="B1240">
        <v>40</v>
      </c>
      <c r="C1240" t="s">
        <v>18</v>
      </c>
      <c r="D1240" t="s">
        <v>12</v>
      </c>
      <c r="E1240" t="s">
        <v>13</v>
      </c>
      <c r="F1240">
        <v>84</v>
      </c>
      <c r="G1240" t="s">
        <v>14</v>
      </c>
      <c r="H1240" t="s">
        <v>41</v>
      </c>
      <c r="I1240" t="s">
        <v>35</v>
      </c>
      <c r="J1240" t="s">
        <v>17</v>
      </c>
      <c r="K1240">
        <f t="shared" ca="1" si="20"/>
        <v>0.97137458906386931</v>
      </c>
    </row>
    <row r="1241" spans="1:11" x14ac:dyDescent="0.25">
      <c r="A1241">
        <v>1664</v>
      </c>
      <c r="B1241">
        <v>43</v>
      </c>
      <c r="C1241" t="s">
        <v>18</v>
      </c>
      <c r="D1241" t="s">
        <v>28</v>
      </c>
      <c r="E1241" t="s">
        <v>25</v>
      </c>
      <c r="F1241">
        <v>22</v>
      </c>
      <c r="G1241" t="s">
        <v>21</v>
      </c>
      <c r="H1241" t="s">
        <v>41</v>
      </c>
      <c r="I1241" t="s">
        <v>32</v>
      </c>
      <c r="J1241" t="s">
        <v>23</v>
      </c>
      <c r="K1241">
        <f t="shared" ca="1" si="20"/>
        <v>0.16853702708862262</v>
      </c>
    </row>
    <row r="1242" spans="1:11" x14ac:dyDescent="0.25">
      <c r="A1242">
        <v>1983</v>
      </c>
      <c r="B1242">
        <v>41</v>
      </c>
      <c r="C1242" t="s">
        <v>18</v>
      </c>
      <c r="D1242" t="s">
        <v>40</v>
      </c>
      <c r="E1242" t="s">
        <v>20</v>
      </c>
      <c r="F1242">
        <v>77</v>
      </c>
      <c r="G1242" t="s">
        <v>21</v>
      </c>
      <c r="H1242" t="s">
        <v>38</v>
      </c>
      <c r="I1242" t="s">
        <v>45</v>
      </c>
      <c r="J1242" t="s">
        <v>30</v>
      </c>
      <c r="K1242">
        <f t="shared" ca="1" si="20"/>
        <v>0.81698222775023555</v>
      </c>
    </row>
    <row r="1243" spans="1:11" x14ac:dyDescent="0.25">
      <c r="A1243">
        <v>333</v>
      </c>
      <c r="B1243">
        <v>19</v>
      </c>
      <c r="C1243" t="s">
        <v>18</v>
      </c>
      <c r="D1243" t="s">
        <v>28</v>
      </c>
      <c r="E1243" t="s">
        <v>25</v>
      </c>
      <c r="F1243">
        <v>86</v>
      </c>
      <c r="G1243" t="s">
        <v>14</v>
      </c>
      <c r="H1243" t="s">
        <v>38</v>
      </c>
      <c r="I1243" t="s">
        <v>27</v>
      </c>
      <c r="J1243" t="s">
        <v>30</v>
      </c>
      <c r="K1243">
        <f t="shared" ca="1" si="20"/>
        <v>0.98988870146506935</v>
      </c>
    </row>
    <row r="1244" spans="1:11" x14ac:dyDescent="0.25">
      <c r="A1244">
        <v>1759</v>
      </c>
      <c r="B1244">
        <v>27</v>
      </c>
      <c r="C1244" t="s">
        <v>18</v>
      </c>
      <c r="D1244" t="s">
        <v>43</v>
      </c>
      <c r="E1244" t="s">
        <v>20</v>
      </c>
      <c r="F1244">
        <v>56</v>
      </c>
      <c r="G1244" t="s">
        <v>14</v>
      </c>
      <c r="H1244" t="s">
        <v>15</v>
      </c>
      <c r="I1244" t="s">
        <v>56</v>
      </c>
      <c r="J1244" t="s">
        <v>23</v>
      </c>
      <c r="K1244">
        <f t="shared" ca="1" si="20"/>
        <v>0.31547797624047746</v>
      </c>
    </row>
    <row r="1245" spans="1:11" x14ac:dyDescent="0.25">
      <c r="A1245">
        <v>2742</v>
      </c>
      <c r="B1245">
        <v>68</v>
      </c>
      <c r="C1245" t="s">
        <v>11</v>
      </c>
      <c r="D1245" t="s">
        <v>50</v>
      </c>
      <c r="E1245" t="s">
        <v>25</v>
      </c>
      <c r="F1245">
        <v>81</v>
      </c>
      <c r="G1245" t="s">
        <v>44</v>
      </c>
      <c r="H1245" t="s">
        <v>38</v>
      </c>
      <c r="I1245" t="s">
        <v>56</v>
      </c>
      <c r="J1245" t="s">
        <v>30</v>
      </c>
      <c r="K1245">
        <f t="shared" ca="1" si="20"/>
        <v>0.68703635301997434</v>
      </c>
    </row>
    <row r="1246" spans="1:11" x14ac:dyDescent="0.25">
      <c r="A1246">
        <v>3299</v>
      </c>
      <c r="B1246">
        <v>65</v>
      </c>
      <c r="C1246" t="s">
        <v>11</v>
      </c>
      <c r="D1246" t="s">
        <v>62</v>
      </c>
      <c r="E1246" t="s">
        <v>63</v>
      </c>
      <c r="F1246">
        <v>73</v>
      </c>
      <c r="G1246" t="s">
        <v>44</v>
      </c>
      <c r="H1246" t="s">
        <v>22</v>
      </c>
      <c r="I1246" t="s">
        <v>16</v>
      </c>
      <c r="J1246" t="s">
        <v>39</v>
      </c>
      <c r="K1246">
        <f t="shared" ca="1" si="20"/>
        <v>0.3231073280640715</v>
      </c>
    </row>
    <row r="1247" spans="1:11" x14ac:dyDescent="0.25">
      <c r="A1247">
        <v>3766</v>
      </c>
      <c r="B1247">
        <v>22</v>
      </c>
      <c r="C1247" t="s">
        <v>11</v>
      </c>
      <c r="D1247" t="s">
        <v>52</v>
      </c>
      <c r="E1247" t="s">
        <v>20</v>
      </c>
      <c r="F1247">
        <v>52</v>
      </c>
      <c r="G1247" t="s">
        <v>21</v>
      </c>
      <c r="H1247" t="s">
        <v>41</v>
      </c>
      <c r="I1247" t="s">
        <v>16</v>
      </c>
      <c r="J1247" t="s">
        <v>23</v>
      </c>
      <c r="K1247">
        <f t="shared" ca="1" si="20"/>
        <v>0.48721148123159808</v>
      </c>
    </row>
    <row r="1248" spans="1:11" x14ac:dyDescent="0.25">
      <c r="A1248">
        <v>1087</v>
      </c>
      <c r="B1248">
        <v>53</v>
      </c>
      <c r="C1248" t="s">
        <v>18</v>
      </c>
      <c r="D1248" t="s">
        <v>40</v>
      </c>
      <c r="E1248" t="s">
        <v>20</v>
      </c>
      <c r="F1248">
        <v>62</v>
      </c>
      <c r="G1248" t="s">
        <v>14</v>
      </c>
      <c r="H1248" t="s">
        <v>15</v>
      </c>
      <c r="I1248" t="s">
        <v>45</v>
      </c>
      <c r="J1248" t="s">
        <v>23</v>
      </c>
      <c r="K1248">
        <f t="shared" ca="1" si="20"/>
        <v>0.5907302398398655</v>
      </c>
    </row>
    <row r="1249" spans="1:11" x14ac:dyDescent="0.25">
      <c r="A1249">
        <v>2038</v>
      </c>
      <c r="B1249">
        <v>39</v>
      </c>
      <c r="C1249" t="s">
        <v>18</v>
      </c>
      <c r="D1249" t="s">
        <v>58</v>
      </c>
      <c r="E1249" t="s">
        <v>20</v>
      </c>
      <c r="F1249">
        <v>87</v>
      </c>
      <c r="G1249" t="s">
        <v>21</v>
      </c>
      <c r="H1249" t="s">
        <v>22</v>
      </c>
      <c r="I1249" t="s">
        <v>56</v>
      </c>
      <c r="J1249" t="s">
        <v>23</v>
      </c>
      <c r="K1249">
        <f t="shared" ca="1" si="20"/>
        <v>0.74929001304420362</v>
      </c>
    </row>
    <row r="1250" spans="1:11" x14ac:dyDescent="0.25">
      <c r="A1250">
        <v>439</v>
      </c>
      <c r="B1250">
        <v>52</v>
      </c>
      <c r="C1250" t="s">
        <v>18</v>
      </c>
      <c r="D1250" t="s">
        <v>58</v>
      </c>
      <c r="E1250" t="s">
        <v>20</v>
      </c>
      <c r="F1250">
        <v>23</v>
      </c>
      <c r="G1250" t="s">
        <v>14</v>
      </c>
      <c r="H1250" t="s">
        <v>22</v>
      </c>
      <c r="I1250" t="s">
        <v>27</v>
      </c>
      <c r="J1250" t="s">
        <v>33</v>
      </c>
      <c r="K1250">
        <f t="shared" ca="1" si="20"/>
        <v>0.45285897379278806</v>
      </c>
    </row>
    <row r="1251" spans="1:11" x14ac:dyDescent="0.25">
      <c r="A1251">
        <v>140</v>
      </c>
      <c r="B1251">
        <v>49</v>
      </c>
      <c r="C1251" t="s">
        <v>18</v>
      </c>
      <c r="D1251" t="s">
        <v>64</v>
      </c>
      <c r="E1251" t="s">
        <v>63</v>
      </c>
      <c r="F1251">
        <v>95</v>
      </c>
      <c r="G1251" t="s">
        <v>44</v>
      </c>
      <c r="H1251" t="s">
        <v>29</v>
      </c>
      <c r="I1251" t="s">
        <v>56</v>
      </c>
      <c r="J1251" t="s">
        <v>42</v>
      </c>
      <c r="K1251">
        <f t="shared" ca="1" si="20"/>
        <v>0.95715631964660786</v>
      </c>
    </row>
    <row r="1252" spans="1:11" x14ac:dyDescent="0.25">
      <c r="A1252">
        <v>1123</v>
      </c>
      <c r="B1252">
        <v>70</v>
      </c>
      <c r="C1252" t="s">
        <v>18</v>
      </c>
      <c r="D1252" t="s">
        <v>57</v>
      </c>
      <c r="E1252" t="s">
        <v>20</v>
      </c>
      <c r="F1252">
        <v>62</v>
      </c>
      <c r="G1252" t="s">
        <v>31</v>
      </c>
      <c r="H1252" t="s">
        <v>38</v>
      </c>
      <c r="I1252" t="s">
        <v>27</v>
      </c>
      <c r="J1252" t="s">
        <v>42</v>
      </c>
      <c r="K1252">
        <f t="shared" ca="1" si="20"/>
        <v>0.97169359595720461</v>
      </c>
    </row>
    <row r="1253" spans="1:11" x14ac:dyDescent="0.25">
      <c r="A1253">
        <v>2345</v>
      </c>
      <c r="B1253">
        <v>34</v>
      </c>
      <c r="C1253" t="s">
        <v>18</v>
      </c>
      <c r="D1253" t="s">
        <v>55</v>
      </c>
      <c r="E1253" t="s">
        <v>13</v>
      </c>
      <c r="F1253">
        <v>92</v>
      </c>
      <c r="G1253" t="s">
        <v>44</v>
      </c>
      <c r="H1253" t="s">
        <v>22</v>
      </c>
      <c r="I1253" t="s">
        <v>56</v>
      </c>
      <c r="J1253" t="s">
        <v>23</v>
      </c>
      <c r="K1253">
        <f t="shared" ca="1" si="20"/>
        <v>0.34960774396378214</v>
      </c>
    </row>
    <row r="1254" spans="1:11" x14ac:dyDescent="0.25">
      <c r="A1254">
        <v>1386</v>
      </c>
      <c r="B1254">
        <v>41</v>
      </c>
      <c r="C1254" t="s">
        <v>18</v>
      </c>
      <c r="D1254" t="s">
        <v>52</v>
      </c>
      <c r="E1254" t="s">
        <v>20</v>
      </c>
      <c r="F1254">
        <v>64</v>
      </c>
      <c r="G1254" t="s">
        <v>44</v>
      </c>
      <c r="H1254" t="s">
        <v>29</v>
      </c>
      <c r="I1254" t="s">
        <v>16</v>
      </c>
      <c r="J1254" t="s">
        <v>23</v>
      </c>
      <c r="K1254">
        <f t="shared" ca="1" si="20"/>
        <v>0.82439106236267756</v>
      </c>
    </row>
    <row r="1255" spans="1:11" x14ac:dyDescent="0.25">
      <c r="A1255">
        <v>2648</v>
      </c>
      <c r="B1255">
        <v>60</v>
      </c>
      <c r="C1255" t="s">
        <v>18</v>
      </c>
      <c r="D1255" t="s">
        <v>49</v>
      </c>
      <c r="E1255" t="s">
        <v>13</v>
      </c>
      <c r="F1255">
        <v>58</v>
      </c>
      <c r="G1255" t="s">
        <v>21</v>
      </c>
      <c r="H1255" t="s">
        <v>38</v>
      </c>
      <c r="I1255" t="s">
        <v>35</v>
      </c>
      <c r="J1255" t="s">
        <v>42</v>
      </c>
      <c r="K1255">
        <f t="shared" ca="1" si="20"/>
        <v>0.68080160633575004</v>
      </c>
    </row>
    <row r="1256" spans="1:11" x14ac:dyDescent="0.25">
      <c r="A1256">
        <v>3398</v>
      </c>
      <c r="B1256">
        <v>19</v>
      </c>
      <c r="C1256" t="s">
        <v>11</v>
      </c>
      <c r="D1256" t="s">
        <v>61</v>
      </c>
      <c r="E1256" t="s">
        <v>25</v>
      </c>
      <c r="F1256">
        <v>38</v>
      </c>
      <c r="G1256" t="s">
        <v>21</v>
      </c>
      <c r="H1256" t="s">
        <v>41</v>
      </c>
      <c r="I1256" t="s">
        <v>16</v>
      </c>
      <c r="J1256" t="s">
        <v>23</v>
      </c>
      <c r="K1256">
        <f t="shared" ca="1" si="20"/>
        <v>0.53437926101945887</v>
      </c>
    </row>
    <row r="1257" spans="1:11" x14ac:dyDescent="0.25">
      <c r="A1257">
        <v>1868</v>
      </c>
      <c r="B1257">
        <v>45</v>
      </c>
      <c r="C1257" t="s">
        <v>18</v>
      </c>
      <c r="D1257" t="s">
        <v>59</v>
      </c>
      <c r="E1257" t="s">
        <v>25</v>
      </c>
      <c r="F1257">
        <v>52</v>
      </c>
      <c r="G1257" t="s">
        <v>44</v>
      </c>
      <c r="H1257" t="s">
        <v>38</v>
      </c>
      <c r="I1257" t="s">
        <v>56</v>
      </c>
      <c r="J1257" t="s">
        <v>36</v>
      </c>
      <c r="K1257">
        <f t="shared" ca="1" si="20"/>
        <v>0.10998443226007348</v>
      </c>
    </row>
    <row r="1258" spans="1:11" x14ac:dyDescent="0.25">
      <c r="A1258">
        <v>1845</v>
      </c>
      <c r="B1258">
        <v>60</v>
      </c>
      <c r="C1258" t="s">
        <v>18</v>
      </c>
      <c r="D1258" t="s">
        <v>60</v>
      </c>
      <c r="E1258" t="s">
        <v>25</v>
      </c>
      <c r="F1258">
        <v>26</v>
      </c>
      <c r="G1258" t="s">
        <v>31</v>
      </c>
      <c r="H1258" t="s">
        <v>38</v>
      </c>
      <c r="I1258" t="s">
        <v>27</v>
      </c>
      <c r="J1258" t="s">
        <v>42</v>
      </c>
      <c r="K1258">
        <f t="shared" ca="1" si="20"/>
        <v>0.74160386676179424</v>
      </c>
    </row>
    <row r="1259" spans="1:11" x14ac:dyDescent="0.25">
      <c r="A1259">
        <v>2604</v>
      </c>
      <c r="B1259">
        <v>69</v>
      </c>
      <c r="C1259" t="s">
        <v>18</v>
      </c>
      <c r="D1259" t="s">
        <v>50</v>
      </c>
      <c r="E1259" t="s">
        <v>25</v>
      </c>
      <c r="F1259">
        <v>58</v>
      </c>
      <c r="G1259" t="s">
        <v>31</v>
      </c>
      <c r="H1259" t="s">
        <v>38</v>
      </c>
      <c r="I1259" t="s">
        <v>32</v>
      </c>
      <c r="J1259" t="s">
        <v>42</v>
      </c>
      <c r="K1259">
        <f t="shared" ca="1" si="20"/>
        <v>0.80417312505940419</v>
      </c>
    </row>
    <row r="1260" spans="1:11" x14ac:dyDescent="0.25">
      <c r="A1260">
        <v>2261</v>
      </c>
      <c r="B1260">
        <v>38</v>
      </c>
      <c r="C1260" t="s">
        <v>18</v>
      </c>
      <c r="D1260" t="s">
        <v>53</v>
      </c>
      <c r="E1260" t="s">
        <v>20</v>
      </c>
      <c r="F1260">
        <v>82</v>
      </c>
      <c r="G1260" t="s">
        <v>44</v>
      </c>
      <c r="H1260" t="s">
        <v>22</v>
      </c>
      <c r="I1260" t="s">
        <v>45</v>
      </c>
      <c r="J1260" t="s">
        <v>36</v>
      </c>
      <c r="K1260">
        <f t="shared" ca="1" si="20"/>
        <v>0.54066706413656651</v>
      </c>
    </row>
    <row r="1261" spans="1:11" x14ac:dyDescent="0.25">
      <c r="A1261">
        <v>3329</v>
      </c>
      <c r="B1261">
        <v>42</v>
      </c>
      <c r="C1261" t="s">
        <v>11</v>
      </c>
      <c r="D1261" t="s">
        <v>55</v>
      </c>
      <c r="E1261" t="s">
        <v>13</v>
      </c>
      <c r="F1261">
        <v>35</v>
      </c>
      <c r="G1261" t="s">
        <v>31</v>
      </c>
      <c r="H1261" t="s">
        <v>15</v>
      </c>
      <c r="I1261" t="s">
        <v>32</v>
      </c>
      <c r="J1261" t="s">
        <v>23</v>
      </c>
      <c r="K1261">
        <f t="shared" ca="1" si="20"/>
        <v>0.43340807489505362</v>
      </c>
    </row>
    <row r="1262" spans="1:11" x14ac:dyDescent="0.25">
      <c r="A1262">
        <v>3376</v>
      </c>
      <c r="B1262">
        <v>51</v>
      </c>
      <c r="C1262" t="s">
        <v>11</v>
      </c>
      <c r="D1262" t="s">
        <v>37</v>
      </c>
      <c r="E1262" t="s">
        <v>13</v>
      </c>
      <c r="F1262">
        <v>98</v>
      </c>
      <c r="G1262" t="s">
        <v>44</v>
      </c>
      <c r="H1262" t="s">
        <v>22</v>
      </c>
      <c r="I1262" t="s">
        <v>27</v>
      </c>
      <c r="J1262" t="s">
        <v>42</v>
      </c>
      <c r="K1262">
        <f t="shared" ca="1" si="20"/>
        <v>0.82143790092974756</v>
      </c>
    </row>
    <row r="1263" spans="1:11" x14ac:dyDescent="0.25">
      <c r="A1263">
        <v>299</v>
      </c>
      <c r="B1263">
        <v>69</v>
      </c>
      <c r="C1263" t="s">
        <v>18</v>
      </c>
      <c r="D1263" t="s">
        <v>46</v>
      </c>
      <c r="E1263" t="s">
        <v>25</v>
      </c>
      <c r="F1263">
        <v>53</v>
      </c>
      <c r="G1263" t="s">
        <v>14</v>
      </c>
      <c r="H1263" t="s">
        <v>41</v>
      </c>
      <c r="I1263" t="s">
        <v>56</v>
      </c>
      <c r="J1263" t="s">
        <v>39</v>
      </c>
      <c r="K1263">
        <f t="shared" ca="1" si="20"/>
        <v>0.88263008158072764</v>
      </c>
    </row>
    <row r="1264" spans="1:11" x14ac:dyDescent="0.25">
      <c r="A1264">
        <v>112</v>
      </c>
      <c r="B1264">
        <v>26</v>
      </c>
      <c r="C1264" t="s">
        <v>18</v>
      </c>
      <c r="D1264" t="s">
        <v>58</v>
      </c>
      <c r="E1264" t="s">
        <v>20</v>
      </c>
      <c r="F1264">
        <v>75</v>
      </c>
      <c r="G1264" t="s">
        <v>21</v>
      </c>
      <c r="H1264" t="s">
        <v>15</v>
      </c>
      <c r="I1264" t="s">
        <v>27</v>
      </c>
      <c r="J1264" t="s">
        <v>42</v>
      </c>
      <c r="K1264">
        <f t="shared" ca="1" si="20"/>
        <v>0.3229953876532754</v>
      </c>
    </row>
    <row r="1265" spans="1:11" x14ac:dyDescent="0.25">
      <c r="A1265">
        <v>1327</v>
      </c>
      <c r="B1265">
        <v>40</v>
      </c>
      <c r="C1265" t="s">
        <v>18</v>
      </c>
      <c r="D1265" t="s">
        <v>49</v>
      </c>
      <c r="E1265" t="s">
        <v>13</v>
      </c>
      <c r="F1265">
        <v>50</v>
      </c>
      <c r="G1265" t="s">
        <v>31</v>
      </c>
      <c r="H1265" t="s">
        <v>15</v>
      </c>
      <c r="I1265" t="s">
        <v>32</v>
      </c>
      <c r="J1265" t="s">
        <v>30</v>
      </c>
      <c r="K1265">
        <f t="shared" ca="1" si="20"/>
        <v>0.1975497551523121</v>
      </c>
    </row>
    <row r="1266" spans="1:11" x14ac:dyDescent="0.25">
      <c r="A1266">
        <v>1114</v>
      </c>
      <c r="B1266">
        <v>28</v>
      </c>
      <c r="C1266" t="s">
        <v>18</v>
      </c>
      <c r="D1266" t="s">
        <v>40</v>
      </c>
      <c r="E1266" t="s">
        <v>20</v>
      </c>
      <c r="F1266">
        <v>80</v>
      </c>
      <c r="G1266" t="s">
        <v>21</v>
      </c>
      <c r="H1266" t="s">
        <v>26</v>
      </c>
      <c r="I1266" t="s">
        <v>45</v>
      </c>
      <c r="J1266" t="s">
        <v>23</v>
      </c>
      <c r="K1266">
        <f t="shared" ca="1" si="20"/>
        <v>0.98507719798959004</v>
      </c>
    </row>
    <row r="1267" spans="1:11" x14ac:dyDescent="0.25">
      <c r="A1267">
        <v>1369</v>
      </c>
      <c r="B1267">
        <v>21</v>
      </c>
      <c r="C1267" t="s">
        <v>18</v>
      </c>
      <c r="D1267" t="s">
        <v>28</v>
      </c>
      <c r="E1267" t="s">
        <v>25</v>
      </c>
      <c r="F1267">
        <v>36</v>
      </c>
      <c r="G1267" t="s">
        <v>21</v>
      </c>
      <c r="H1267" t="s">
        <v>22</v>
      </c>
      <c r="I1267" t="s">
        <v>32</v>
      </c>
      <c r="J1267" t="s">
        <v>17</v>
      </c>
      <c r="K1267">
        <f t="shared" ca="1" si="20"/>
        <v>0.25200836848433927</v>
      </c>
    </row>
    <row r="1268" spans="1:11" x14ac:dyDescent="0.25">
      <c r="A1268">
        <v>2246</v>
      </c>
      <c r="B1268">
        <v>49</v>
      </c>
      <c r="C1268" t="s">
        <v>18</v>
      </c>
      <c r="D1268" t="s">
        <v>54</v>
      </c>
      <c r="E1268" t="s">
        <v>25</v>
      </c>
      <c r="F1268">
        <v>90</v>
      </c>
      <c r="G1268" t="s">
        <v>44</v>
      </c>
      <c r="H1268" t="s">
        <v>15</v>
      </c>
      <c r="I1268" t="s">
        <v>45</v>
      </c>
      <c r="J1268" t="s">
        <v>33</v>
      </c>
      <c r="K1268">
        <f t="shared" ca="1" si="20"/>
        <v>0.88221768195786809</v>
      </c>
    </row>
    <row r="1269" spans="1:11" x14ac:dyDescent="0.25">
      <c r="A1269">
        <v>3804</v>
      </c>
      <c r="B1269">
        <v>48</v>
      </c>
      <c r="C1269" t="s">
        <v>11</v>
      </c>
      <c r="D1269" t="s">
        <v>57</v>
      </c>
      <c r="E1269" t="s">
        <v>20</v>
      </c>
      <c r="F1269">
        <v>55</v>
      </c>
      <c r="G1269" t="s">
        <v>31</v>
      </c>
      <c r="H1269" t="s">
        <v>41</v>
      </c>
      <c r="I1269" t="s">
        <v>35</v>
      </c>
      <c r="J1269" t="s">
        <v>17</v>
      </c>
      <c r="K1269">
        <f t="shared" ca="1" si="20"/>
        <v>0.76481190923882092</v>
      </c>
    </row>
    <row r="1270" spans="1:11" x14ac:dyDescent="0.25">
      <c r="A1270">
        <v>3220</v>
      </c>
      <c r="B1270">
        <v>57</v>
      </c>
      <c r="C1270" t="s">
        <v>11</v>
      </c>
      <c r="D1270" t="s">
        <v>64</v>
      </c>
      <c r="E1270" t="s">
        <v>63</v>
      </c>
      <c r="F1270">
        <v>40</v>
      </c>
      <c r="G1270" t="s">
        <v>21</v>
      </c>
      <c r="H1270" t="s">
        <v>38</v>
      </c>
      <c r="I1270" t="s">
        <v>27</v>
      </c>
      <c r="J1270" t="s">
        <v>17</v>
      </c>
      <c r="K1270">
        <f t="shared" ca="1" si="20"/>
        <v>0.45495250937693499</v>
      </c>
    </row>
    <row r="1271" spans="1:11" x14ac:dyDescent="0.25">
      <c r="A1271">
        <v>2244</v>
      </c>
      <c r="B1271">
        <v>56</v>
      </c>
      <c r="C1271" t="s">
        <v>18</v>
      </c>
      <c r="D1271" t="s">
        <v>28</v>
      </c>
      <c r="E1271" t="s">
        <v>25</v>
      </c>
      <c r="F1271">
        <v>21</v>
      </c>
      <c r="G1271" t="s">
        <v>14</v>
      </c>
      <c r="H1271" t="s">
        <v>38</v>
      </c>
      <c r="I1271" t="s">
        <v>35</v>
      </c>
      <c r="J1271" t="s">
        <v>42</v>
      </c>
      <c r="K1271">
        <f t="shared" ca="1" si="20"/>
        <v>7.918621230321643E-2</v>
      </c>
    </row>
    <row r="1272" spans="1:11" x14ac:dyDescent="0.25">
      <c r="A1272">
        <v>751</v>
      </c>
      <c r="B1272">
        <v>25</v>
      </c>
      <c r="C1272" t="s">
        <v>18</v>
      </c>
      <c r="D1272" t="s">
        <v>46</v>
      </c>
      <c r="E1272" t="s">
        <v>25</v>
      </c>
      <c r="F1272">
        <v>95</v>
      </c>
      <c r="G1272" t="s">
        <v>44</v>
      </c>
      <c r="H1272" t="s">
        <v>15</v>
      </c>
      <c r="I1272" t="s">
        <v>56</v>
      </c>
      <c r="J1272" t="s">
        <v>42</v>
      </c>
      <c r="K1272">
        <f t="shared" ca="1" si="20"/>
        <v>0.16267322763182479</v>
      </c>
    </row>
    <row r="1273" spans="1:11" x14ac:dyDescent="0.25">
      <c r="A1273">
        <v>2907</v>
      </c>
      <c r="B1273">
        <v>58</v>
      </c>
      <c r="C1273" t="s">
        <v>11</v>
      </c>
      <c r="D1273" t="s">
        <v>64</v>
      </c>
      <c r="E1273" t="s">
        <v>63</v>
      </c>
      <c r="F1273">
        <v>27</v>
      </c>
      <c r="G1273" t="s">
        <v>31</v>
      </c>
      <c r="H1273" t="s">
        <v>41</v>
      </c>
      <c r="I1273" t="s">
        <v>56</v>
      </c>
      <c r="J1273" t="s">
        <v>42</v>
      </c>
      <c r="K1273">
        <f t="shared" ca="1" si="20"/>
        <v>0.6621736605993318</v>
      </c>
    </row>
    <row r="1274" spans="1:11" x14ac:dyDescent="0.25">
      <c r="A1274">
        <v>1063</v>
      </c>
      <c r="B1274">
        <v>59</v>
      </c>
      <c r="C1274" t="s">
        <v>18</v>
      </c>
      <c r="D1274" t="s">
        <v>37</v>
      </c>
      <c r="E1274" t="s">
        <v>13</v>
      </c>
      <c r="F1274">
        <v>75</v>
      </c>
      <c r="G1274" t="s">
        <v>44</v>
      </c>
      <c r="H1274" t="s">
        <v>26</v>
      </c>
      <c r="I1274" t="s">
        <v>35</v>
      </c>
      <c r="J1274" t="s">
        <v>39</v>
      </c>
      <c r="K1274">
        <f t="shared" ca="1" si="20"/>
        <v>5.7357139185100325E-2</v>
      </c>
    </row>
    <row r="1275" spans="1:11" x14ac:dyDescent="0.25">
      <c r="A1275">
        <v>1426</v>
      </c>
      <c r="B1275">
        <v>59</v>
      </c>
      <c r="C1275" t="s">
        <v>18</v>
      </c>
      <c r="D1275" t="s">
        <v>64</v>
      </c>
      <c r="E1275" t="s">
        <v>63</v>
      </c>
      <c r="F1275">
        <v>40</v>
      </c>
      <c r="G1275" t="s">
        <v>14</v>
      </c>
      <c r="H1275" t="s">
        <v>26</v>
      </c>
      <c r="I1275" t="s">
        <v>27</v>
      </c>
      <c r="J1275" t="s">
        <v>42</v>
      </c>
      <c r="K1275">
        <f t="shared" ca="1" si="20"/>
        <v>0.37465375164207881</v>
      </c>
    </row>
    <row r="1276" spans="1:11" x14ac:dyDescent="0.25">
      <c r="A1276">
        <v>2063</v>
      </c>
      <c r="B1276">
        <v>54</v>
      </c>
      <c r="C1276" t="s">
        <v>18</v>
      </c>
      <c r="D1276" t="s">
        <v>64</v>
      </c>
      <c r="E1276" t="s">
        <v>63</v>
      </c>
      <c r="F1276">
        <v>63</v>
      </c>
      <c r="G1276" t="s">
        <v>44</v>
      </c>
      <c r="H1276" t="s">
        <v>41</v>
      </c>
      <c r="I1276" t="s">
        <v>32</v>
      </c>
      <c r="J1276" t="s">
        <v>36</v>
      </c>
      <c r="K1276">
        <f t="shared" ca="1" si="20"/>
        <v>0.21078430372226786</v>
      </c>
    </row>
    <row r="1277" spans="1:11" x14ac:dyDescent="0.25">
      <c r="A1277">
        <v>911</v>
      </c>
      <c r="B1277">
        <v>49</v>
      </c>
      <c r="C1277" t="s">
        <v>18</v>
      </c>
      <c r="D1277" t="s">
        <v>34</v>
      </c>
      <c r="E1277" t="s">
        <v>25</v>
      </c>
      <c r="F1277">
        <v>25</v>
      </c>
      <c r="G1277" t="s">
        <v>31</v>
      </c>
      <c r="H1277" t="s">
        <v>22</v>
      </c>
      <c r="I1277" t="s">
        <v>27</v>
      </c>
      <c r="J1277" t="s">
        <v>30</v>
      </c>
      <c r="K1277">
        <f t="shared" ca="1" si="20"/>
        <v>0.14672756680580146</v>
      </c>
    </row>
    <row r="1278" spans="1:11" x14ac:dyDescent="0.25">
      <c r="A1278">
        <v>1962</v>
      </c>
      <c r="B1278">
        <v>47</v>
      </c>
      <c r="C1278" t="s">
        <v>18</v>
      </c>
      <c r="D1278" t="s">
        <v>37</v>
      </c>
      <c r="E1278" t="s">
        <v>13</v>
      </c>
      <c r="F1278">
        <v>59</v>
      </c>
      <c r="G1278" t="s">
        <v>21</v>
      </c>
      <c r="H1278" t="s">
        <v>15</v>
      </c>
      <c r="I1278" t="s">
        <v>35</v>
      </c>
      <c r="J1278" t="s">
        <v>36</v>
      </c>
      <c r="K1278">
        <f t="shared" ca="1" si="20"/>
        <v>0.7270398799992881</v>
      </c>
    </row>
    <row r="1279" spans="1:11" x14ac:dyDescent="0.25">
      <c r="A1279">
        <v>3092</v>
      </c>
      <c r="B1279">
        <v>68</v>
      </c>
      <c r="C1279" t="s">
        <v>11</v>
      </c>
      <c r="D1279" t="s">
        <v>50</v>
      </c>
      <c r="E1279" t="s">
        <v>25</v>
      </c>
      <c r="F1279">
        <v>81</v>
      </c>
      <c r="G1279" t="s">
        <v>14</v>
      </c>
      <c r="H1279" t="s">
        <v>38</v>
      </c>
      <c r="I1279" t="s">
        <v>27</v>
      </c>
      <c r="J1279" t="s">
        <v>42</v>
      </c>
      <c r="K1279">
        <f t="shared" ca="1" si="20"/>
        <v>0.83770087133727877</v>
      </c>
    </row>
    <row r="1280" spans="1:11" x14ac:dyDescent="0.25">
      <c r="A1280">
        <v>249</v>
      </c>
      <c r="B1280">
        <v>47</v>
      </c>
      <c r="C1280" t="s">
        <v>18</v>
      </c>
      <c r="D1280" t="s">
        <v>58</v>
      </c>
      <c r="E1280" t="s">
        <v>20</v>
      </c>
      <c r="F1280">
        <v>100</v>
      </c>
      <c r="G1280" t="s">
        <v>14</v>
      </c>
      <c r="H1280" t="s">
        <v>22</v>
      </c>
      <c r="I1280" t="s">
        <v>45</v>
      </c>
      <c r="J1280" t="s">
        <v>17</v>
      </c>
      <c r="K1280">
        <f t="shared" ca="1" si="20"/>
        <v>0.42190024357826317</v>
      </c>
    </row>
    <row r="1281" spans="1:11" x14ac:dyDescent="0.25">
      <c r="A1281">
        <v>2284</v>
      </c>
      <c r="B1281">
        <v>44</v>
      </c>
      <c r="C1281" t="s">
        <v>18</v>
      </c>
      <c r="D1281" t="s">
        <v>57</v>
      </c>
      <c r="E1281" t="s">
        <v>20</v>
      </c>
      <c r="F1281">
        <v>45</v>
      </c>
      <c r="G1281" t="s">
        <v>14</v>
      </c>
      <c r="H1281" t="s">
        <v>15</v>
      </c>
      <c r="I1281" t="s">
        <v>27</v>
      </c>
      <c r="J1281" t="s">
        <v>33</v>
      </c>
      <c r="K1281">
        <f t="shared" ca="1" si="20"/>
        <v>0.51475695917695785</v>
      </c>
    </row>
    <row r="1282" spans="1:11" x14ac:dyDescent="0.25">
      <c r="A1282">
        <v>3813</v>
      </c>
      <c r="B1282">
        <v>50</v>
      </c>
      <c r="C1282" t="s">
        <v>11</v>
      </c>
      <c r="D1282" t="s">
        <v>59</v>
      </c>
      <c r="E1282" t="s">
        <v>25</v>
      </c>
      <c r="F1282">
        <v>75</v>
      </c>
      <c r="G1282" t="s">
        <v>31</v>
      </c>
      <c r="H1282" t="s">
        <v>26</v>
      </c>
      <c r="I1282" t="s">
        <v>16</v>
      </c>
      <c r="J1282" t="s">
        <v>39</v>
      </c>
      <c r="K1282">
        <f t="shared" ca="1" si="20"/>
        <v>0.70132360185935894</v>
      </c>
    </row>
    <row r="1283" spans="1:11" x14ac:dyDescent="0.25">
      <c r="A1283">
        <v>1140</v>
      </c>
      <c r="B1283">
        <v>58</v>
      </c>
      <c r="C1283" t="s">
        <v>18</v>
      </c>
      <c r="D1283" t="s">
        <v>64</v>
      </c>
      <c r="E1283" t="s">
        <v>63</v>
      </c>
      <c r="F1283">
        <v>53</v>
      </c>
      <c r="G1283" t="s">
        <v>31</v>
      </c>
      <c r="H1283" t="s">
        <v>41</v>
      </c>
      <c r="I1283" t="s">
        <v>35</v>
      </c>
      <c r="J1283" t="s">
        <v>23</v>
      </c>
      <c r="K1283">
        <f t="shared" ca="1" si="20"/>
        <v>0.89219222881454152</v>
      </c>
    </row>
    <row r="1284" spans="1:11" x14ac:dyDescent="0.25">
      <c r="A1284">
        <v>1584</v>
      </c>
      <c r="B1284">
        <v>37</v>
      </c>
      <c r="C1284" t="s">
        <v>18</v>
      </c>
      <c r="D1284" t="s">
        <v>53</v>
      </c>
      <c r="E1284" t="s">
        <v>20</v>
      </c>
      <c r="F1284">
        <v>92</v>
      </c>
      <c r="G1284" t="s">
        <v>21</v>
      </c>
      <c r="H1284" t="s">
        <v>26</v>
      </c>
      <c r="I1284" t="s">
        <v>56</v>
      </c>
      <c r="J1284" t="s">
        <v>42</v>
      </c>
      <c r="K1284">
        <f t="shared" ca="1" si="20"/>
        <v>0.10537570815208697</v>
      </c>
    </row>
    <row r="1285" spans="1:11" x14ac:dyDescent="0.25">
      <c r="A1285">
        <v>531</v>
      </c>
      <c r="B1285">
        <v>48</v>
      </c>
      <c r="C1285" t="s">
        <v>18</v>
      </c>
      <c r="D1285" t="s">
        <v>64</v>
      </c>
      <c r="E1285" t="s">
        <v>63</v>
      </c>
      <c r="F1285">
        <v>37</v>
      </c>
      <c r="G1285" t="s">
        <v>14</v>
      </c>
      <c r="H1285" t="s">
        <v>29</v>
      </c>
      <c r="I1285" t="s">
        <v>27</v>
      </c>
      <c r="J1285" t="s">
        <v>23</v>
      </c>
      <c r="K1285">
        <f t="shared" ca="1" si="20"/>
        <v>0.50343821165151337</v>
      </c>
    </row>
    <row r="1286" spans="1:11" x14ac:dyDescent="0.25">
      <c r="A1286">
        <v>1077</v>
      </c>
      <c r="B1286">
        <v>33</v>
      </c>
      <c r="C1286" t="s">
        <v>18</v>
      </c>
      <c r="D1286" t="s">
        <v>64</v>
      </c>
      <c r="E1286" t="s">
        <v>63</v>
      </c>
      <c r="F1286">
        <v>72</v>
      </c>
      <c r="G1286" t="s">
        <v>31</v>
      </c>
      <c r="H1286" t="s">
        <v>41</v>
      </c>
      <c r="I1286" t="s">
        <v>56</v>
      </c>
      <c r="J1286" t="s">
        <v>23</v>
      </c>
      <c r="K1286">
        <f t="shared" ca="1" si="20"/>
        <v>0.2136164610497463</v>
      </c>
    </row>
    <row r="1287" spans="1:11" x14ac:dyDescent="0.25">
      <c r="A1287">
        <v>201</v>
      </c>
      <c r="B1287">
        <v>25</v>
      </c>
      <c r="C1287" t="s">
        <v>18</v>
      </c>
      <c r="D1287" t="s">
        <v>50</v>
      </c>
      <c r="E1287" t="s">
        <v>25</v>
      </c>
      <c r="F1287">
        <v>61</v>
      </c>
      <c r="G1287" t="s">
        <v>21</v>
      </c>
      <c r="H1287" t="s">
        <v>26</v>
      </c>
      <c r="I1287" t="s">
        <v>56</v>
      </c>
      <c r="J1287" t="s">
        <v>30</v>
      </c>
      <c r="K1287">
        <f t="shared" ca="1" si="20"/>
        <v>0.8349925028453703</v>
      </c>
    </row>
    <row r="1288" spans="1:11" x14ac:dyDescent="0.25">
      <c r="A1288">
        <v>1490</v>
      </c>
      <c r="B1288">
        <v>24</v>
      </c>
      <c r="C1288" t="s">
        <v>18</v>
      </c>
      <c r="D1288" t="s">
        <v>52</v>
      </c>
      <c r="E1288" t="s">
        <v>20</v>
      </c>
      <c r="F1288">
        <v>26</v>
      </c>
      <c r="G1288" t="s">
        <v>21</v>
      </c>
      <c r="H1288" t="s">
        <v>26</v>
      </c>
      <c r="I1288" t="s">
        <v>56</v>
      </c>
      <c r="J1288" t="s">
        <v>36</v>
      </c>
      <c r="K1288">
        <f t="shared" ca="1" si="20"/>
        <v>0.49081560581919637</v>
      </c>
    </row>
    <row r="1289" spans="1:11" x14ac:dyDescent="0.25">
      <c r="A1289">
        <v>2249</v>
      </c>
      <c r="B1289">
        <v>63</v>
      </c>
      <c r="C1289" t="s">
        <v>18</v>
      </c>
      <c r="D1289" t="s">
        <v>46</v>
      </c>
      <c r="E1289" t="s">
        <v>25</v>
      </c>
      <c r="F1289">
        <v>66</v>
      </c>
      <c r="G1289" t="s">
        <v>14</v>
      </c>
      <c r="H1289" t="s">
        <v>15</v>
      </c>
      <c r="I1289" t="s">
        <v>45</v>
      </c>
      <c r="J1289" t="s">
        <v>33</v>
      </c>
      <c r="K1289">
        <f t="shared" ca="1" si="20"/>
        <v>4.3483107611844374E-2</v>
      </c>
    </row>
    <row r="1290" spans="1:11" x14ac:dyDescent="0.25">
      <c r="A1290">
        <v>114</v>
      </c>
      <c r="B1290">
        <v>44</v>
      </c>
      <c r="C1290" t="s">
        <v>18</v>
      </c>
      <c r="D1290" t="s">
        <v>43</v>
      </c>
      <c r="E1290" t="s">
        <v>20</v>
      </c>
      <c r="F1290">
        <v>54</v>
      </c>
      <c r="G1290" t="s">
        <v>14</v>
      </c>
      <c r="H1290" t="s">
        <v>26</v>
      </c>
      <c r="I1290" t="s">
        <v>45</v>
      </c>
      <c r="J1290" t="s">
        <v>36</v>
      </c>
      <c r="K1290">
        <f t="shared" ca="1" si="20"/>
        <v>9.6983206808685107E-2</v>
      </c>
    </row>
    <row r="1291" spans="1:11" x14ac:dyDescent="0.25">
      <c r="A1291">
        <v>692</v>
      </c>
      <c r="B1291">
        <v>60</v>
      </c>
      <c r="C1291" t="s">
        <v>18</v>
      </c>
      <c r="D1291" t="s">
        <v>47</v>
      </c>
      <c r="E1291" t="s">
        <v>20</v>
      </c>
      <c r="F1291">
        <v>21</v>
      </c>
      <c r="G1291" t="s">
        <v>21</v>
      </c>
      <c r="H1291" t="s">
        <v>41</v>
      </c>
      <c r="I1291" t="s">
        <v>45</v>
      </c>
      <c r="J1291" t="s">
        <v>23</v>
      </c>
      <c r="K1291">
        <f t="shared" ca="1" si="20"/>
        <v>0.38341178701860623</v>
      </c>
    </row>
    <row r="1292" spans="1:11" x14ac:dyDescent="0.25">
      <c r="A1292">
        <v>3152</v>
      </c>
      <c r="B1292">
        <v>52</v>
      </c>
      <c r="C1292" t="s">
        <v>11</v>
      </c>
      <c r="D1292" t="s">
        <v>46</v>
      </c>
      <c r="E1292" t="s">
        <v>25</v>
      </c>
      <c r="F1292">
        <v>64</v>
      </c>
      <c r="G1292" t="s">
        <v>44</v>
      </c>
      <c r="H1292" t="s">
        <v>38</v>
      </c>
      <c r="I1292" t="s">
        <v>16</v>
      </c>
      <c r="J1292" t="s">
        <v>36</v>
      </c>
      <c r="K1292">
        <f t="shared" ref="K1292:K1355" ca="1" si="21">RAND()</f>
        <v>0.54709035431571329</v>
      </c>
    </row>
    <row r="1293" spans="1:11" x14ac:dyDescent="0.25">
      <c r="A1293">
        <v>1618</v>
      </c>
      <c r="B1293">
        <v>43</v>
      </c>
      <c r="C1293" t="s">
        <v>18</v>
      </c>
      <c r="D1293" t="s">
        <v>61</v>
      </c>
      <c r="E1293" t="s">
        <v>25</v>
      </c>
      <c r="F1293">
        <v>64</v>
      </c>
      <c r="G1293" t="s">
        <v>14</v>
      </c>
      <c r="H1293" t="s">
        <v>41</v>
      </c>
      <c r="I1293" t="s">
        <v>27</v>
      </c>
      <c r="J1293" t="s">
        <v>33</v>
      </c>
      <c r="K1293">
        <f t="shared" ca="1" si="21"/>
        <v>0.93597868221019853</v>
      </c>
    </row>
    <row r="1294" spans="1:11" x14ac:dyDescent="0.25">
      <c r="A1294">
        <v>3305</v>
      </c>
      <c r="B1294">
        <v>30</v>
      </c>
      <c r="C1294" t="s">
        <v>11</v>
      </c>
      <c r="D1294" t="s">
        <v>57</v>
      </c>
      <c r="E1294" t="s">
        <v>20</v>
      </c>
      <c r="F1294">
        <v>79</v>
      </c>
      <c r="G1294" t="s">
        <v>44</v>
      </c>
      <c r="H1294" t="s">
        <v>26</v>
      </c>
      <c r="I1294" t="s">
        <v>16</v>
      </c>
      <c r="J1294" t="s">
        <v>39</v>
      </c>
      <c r="K1294">
        <f t="shared" ca="1" si="21"/>
        <v>0.75328703081788606</v>
      </c>
    </row>
    <row r="1295" spans="1:11" x14ac:dyDescent="0.25">
      <c r="A1295">
        <v>2314</v>
      </c>
      <c r="B1295">
        <v>64</v>
      </c>
      <c r="C1295" t="s">
        <v>18</v>
      </c>
      <c r="D1295" t="s">
        <v>50</v>
      </c>
      <c r="E1295" t="s">
        <v>25</v>
      </c>
      <c r="F1295">
        <v>31</v>
      </c>
      <c r="G1295" t="s">
        <v>21</v>
      </c>
      <c r="H1295" t="s">
        <v>26</v>
      </c>
      <c r="I1295" t="s">
        <v>16</v>
      </c>
      <c r="J1295" t="s">
        <v>33</v>
      </c>
      <c r="K1295">
        <f t="shared" ca="1" si="21"/>
        <v>2.1564550904696778E-2</v>
      </c>
    </row>
    <row r="1296" spans="1:11" x14ac:dyDescent="0.25">
      <c r="A1296">
        <v>1680</v>
      </c>
      <c r="B1296">
        <v>60</v>
      </c>
      <c r="C1296" t="s">
        <v>18</v>
      </c>
      <c r="D1296" t="s">
        <v>50</v>
      </c>
      <c r="E1296" t="s">
        <v>25</v>
      </c>
      <c r="F1296">
        <v>52</v>
      </c>
      <c r="G1296" t="s">
        <v>44</v>
      </c>
      <c r="H1296" t="s">
        <v>26</v>
      </c>
      <c r="I1296" t="s">
        <v>35</v>
      </c>
      <c r="J1296" t="s">
        <v>23</v>
      </c>
      <c r="K1296">
        <f t="shared" ca="1" si="21"/>
        <v>0.67329228909876837</v>
      </c>
    </row>
    <row r="1297" spans="1:11" x14ac:dyDescent="0.25">
      <c r="A1297">
        <v>3429</v>
      </c>
      <c r="B1297">
        <v>32</v>
      </c>
      <c r="C1297" t="s">
        <v>11</v>
      </c>
      <c r="D1297" t="s">
        <v>52</v>
      </c>
      <c r="E1297" t="s">
        <v>20</v>
      </c>
      <c r="F1297">
        <v>69</v>
      </c>
      <c r="G1297" t="s">
        <v>44</v>
      </c>
      <c r="H1297" t="s">
        <v>26</v>
      </c>
      <c r="I1297" t="s">
        <v>56</v>
      </c>
      <c r="J1297" t="s">
        <v>30</v>
      </c>
      <c r="K1297">
        <f t="shared" ca="1" si="21"/>
        <v>0.28764649908653139</v>
      </c>
    </row>
    <row r="1298" spans="1:11" x14ac:dyDescent="0.25">
      <c r="A1298">
        <v>2762</v>
      </c>
      <c r="B1298">
        <v>31</v>
      </c>
      <c r="C1298" t="s">
        <v>11</v>
      </c>
      <c r="D1298" t="s">
        <v>12</v>
      </c>
      <c r="E1298" t="s">
        <v>13</v>
      </c>
      <c r="F1298">
        <v>82</v>
      </c>
      <c r="G1298" t="s">
        <v>44</v>
      </c>
      <c r="H1298" t="s">
        <v>26</v>
      </c>
      <c r="I1298" t="s">
        <v>27</v>
      </c>
      <c r="J1298" t="s">
        <v>39</v>
      </c>
      <c r="K1298">
        <f t="shared" ca="1" si="21"/>
        <v>6.8650679781676271E-2</v>
      </c>
    </row>
    <row r="1299" spans="1:11" x14ac:dyDescent="0.25">
      <c r="A1299">
        <v>1911</v>
      </c>
      <c r="B1299">
        <v>29</v>
      </c>
      <c r="C1299" t="s">
        <v>18</v>
      </c>
      <c r="D1299" t="s">
        <v>55</v>
      </c>
      <c r="E1299" t="s">
        <v>13</v>
      </c>
      <c r="F1299">
        <v>38</v>
      </c>
      <c r="G1299" t="s">
        <v>44</v>
      </c>
      <c r="H1299" t="s">
        <v>22</v>
      </c>
      <c r="I1299" t="s">
        <v>35</v>
      </c>
      <c r="J1299" t="s">
        <v>36</v>
      </c>
      <c r="K1299">
        <f t="shared" ca="1" si="21"/>
        <v>0.58988192784814397</v>
      </c>
    </row>
    <row r="1300" spans="1:11" x14ac:dyDescent="0.25">
      <c r="A1300">
        <v>1835</v>
      </c>
      <c r="B1300">
        <v>49</v>
      </c>
      <c r="C1300" t="s">
        <v>18</v>
      </c>
      <c r="D1300" t="s">
        <v>59</v>
      </c>
      <c r="E1300" t="s">
        <v>25</v>
      </c>
      <c r="F1300">
        <v>35</v>
      </c>
      <c r="G1300" t="s">
        <v>21</v>
      </c>
      <c r="H1300" t="s">
        <v>38</v>
      </c>
      <c r="I1300" t="s">
        <v>56</v>
      </c>
      <c r="J1300" t="s">
        <v>33</v>
      </c>
      <c r="K1300">
        <f t="shared" ca="1" si="21"/>
        <v>7.2602518697399754E-2</v>
      </c>
    </row>
    <row r="1301" spans="1:11" x14ac:dyDescent="0.25">
      <c r="A1301">
        <v>2240</v>
      </c>
      <c r="B1301">
        <v>42</v>
      </c>
      <c r="C1301" t="s">
        <v>18</v>
      </c>
      <c r="D1301" t="s">
        <v>52</v>
      </c>
      <c r="E1301" t="s">
        <v>20</v>
      </c>
      <c r="F1301">
        <v>96</v>
      </c>
      <c r="G1301" t="s">
        <v>21</v>
      </c>
      <c r="H1301" t="s">
        <v>38</v>
      </c>
      <c r="I1301" t="s">
        <v>27</v>
      </c>
      <c r="J1301" t="s">
        <v>39</v>
      </c>
      <c r="K1301">
        <f t="shared" ca="1" si="21"/>
        <v>0.98173346757047852</v>
      </c>
    </row>
    <row r="1302" spans="1:11" x14ac:dyDescent="0.25">
      <c r="A1302">
        <v>675</v>
      </c>
      <c r="B1302">
        <v>48</v>
      </c>
      <c r="C1302" t="s">
        <v>18</v>
      </c>
      <c r="D1302" t="s">
        <v>52</v>
      </c>
      <c r="E1302" t="s">
        <v>20</v>
      </c>
      <c r="F1302">
        <v>33</v>
      </c>
      <c r="G1302" t="s">
        <v>14</v>
      </c>
      <c r="H1302" t="s">
        <v>29</v>
      </c>
      <c r="I1302" t="s">
        <v>16</v>
      </c>
      <c r="J1302" t="s">
        <v>42</v>
      </c>
      <c r="K1302">
        <f t="shared" ca="1" si="21"/>
        <v>0.42174775860455416</v>
      </c>
    </row>
    <row r="1303" spans="1:11" x14ac:dyDescent="0.25">
      <c r="A1303">
        <v>3517</v>
      </c>
      <c r="B1303">
        <v>34</v>
      </c>
      <c r="C1303" t="s">
        <v>11</v>
      </c>
      <c r="D1303" t="s">
        <v>37</v>
      </c>
      <c r="E1303" t="s">
        <v>13</v>
      </c>
      <c r="F1303">
        <v>56</v>
      </c>
      <c r="G1303" t="s">
        <v>21</v>
      </c>
      <c r="H1303" t="s">
        <v>15</v>
      </c>
      <c r="I1303" t="s">
        <v>45</v>
      </c>
      <c r="J1303" t="s">
        <v>23</v>
      </c>
      <c r="K1303">
        <f t="shared" ca="1" si="21"/>
        <v>0.97700038012508506</v>
      </c>
    </row>
    <row r="1304" spans="1:11" x14ac:dyDescent="0.25">
      <c r="A1304">
        <v>3447</v>
      </c>
      <c r="B1304">
        <v>51</v>
      </c>
      <c r="C1304" t="s">
        <v>11</v>
      </c>
      <c r="D1304" t="s">
        <v>37</v>
      </c>
      <c r="E1304" t="s">
        <v>13</v>
      </c>
      <c r="F1304">
        <v>55</v>
      </c>
      <c r="G1304" t="s">
        <v>31</v>
      </c>
      <c r="H1304" t="s">
        <v>38</v>
      </c>
      <c r="I1304" t="s">
        <v>32</v>
      </c>
      <c r="J1304" t="s">
        <v>17</v>
      </c>
      <c r="K1304">
        <f t="shared" ca="1" si="21"/>
        <v>0.50502483956179423</v>
      </c>
    </row>
    <row r="1305" spans="1:11" x14ac:dyDescent="0.25">
      <c r="A1305">
        <v>2603</v>
      </c>
      <c r="B1305">
        <v>65</v>
      </c>
      <c r="C1305" t="s">
        <v>18</v>
      </c>
      <c r="D1305" t="s">
        <v>64</v>
      </c>
      <c r="E1305" t="s">
        <v>63</v>
      </c>
      <c r="F1305">
        <v>44</v>
      </c>
      <c r="G1305" t="s">
        <v>44</v>
      </c>
      <c r="H1305" t="s">
        <v>15</v>
      </c>
      <c r="I1305" t="s">
        <v>56</v>
      </c>
      <c r="J1305" t="s">
        <v>36</v>
      </c>
      <c r="K1305">
        <f t="shared" ca="1" si="21"/>
        <v>0.72539552497028303</v>
      </c>
    </row>
    <row r="1306" spans="1:11" x14ac:dyDescent="0.25">
      <c r="A1306">
        <v>484</v>
      </c>
      <c r="B1306">
        <v>23</v>
      </c>
      <c r="C1306" t="s">
        <v>18</v>
      </c>
      <c r="D1306" t="s">
        <v>34</v>
      </c>
      <c r="E1306" t="s">
        <v>25</v>
      </c>
      <c r="F1306">
        <v>73</v>
      </c>
      <c r="G1306" t="s">
        <v>44</v>
      </c>
      <c r="H1306" t="s">
        <v>29</v>
      </c>
      <c r="I1306" t="s">
        <v>35</v>
      </c>
      <c r="J1306" t="s">
        <v>17</v>
      </c>
      <c r="K1306">
        <f t="shared" ca="1" si="21"/>
        <v>0.42044596606203088</v>
      </c>
    </row>
    <row r="1307" spans="1:11" x14ac:dyDescent="0.25">
      <c r="A1307">
        <v>245</v>
      </c>
      <c r="B1307">
        <v>53</v>
      </c>
      <c r="C1307" t="s">
        <v>18</v>
      </c>
      <c r="D1307" t="s">
        <v>58</v>
      </c>
      <c r="E1307" t="s">
        <v>20</v>
      </c>
      <c r="F1307">
        <v>42</v>
      </c>
      <c r="G1307" t="s">
        <v>31</v>
      </c>
      <c r="H1307" t="s">
        <v>38</v>
      </c>
      <c r="I1307" t="s">
        <v>45</v>
      </c>
      <c r="J1307" t="s">
        <v>17</v>
      </c>
      <c r="K1307">
        <f t="shared" ca="1" si="21"/>
        <v>0.10597241806334312</v>
      </c>
    </row>
    <row r="1308" spans="1:11" x14ac:dyDescent="0.25">
      <c r="A1308">
        <v>711</v>
      </c>
      <c r="B1308">
        <v>22</v>
      </c>
      <c r="C1308" t="s">
        <v>18</v>
      </c>
      <c r="D1308" t="s">
        <v>53</v>
      </c>
      <c r="E1308" t="s">
        <v>20</v>
      </c>
      <c r="F1308">
        <v>91</v>
      </c>
      <c r="G1308" t="s">
        <v>31</v>
      </c>
      <c r="H1308" t="s">
        <v>41</v>
      </c>
      <c r="I1308" t="s">
        <v>45</v>
      </c>
      <c r="J1308" t="s">
        <v>33</v>
      </c>
      <c r="K1308">
        <f t="shared" ca="1" si="21"/>
        <v>0.18316005729633589</v>
      </c>
    </row>
    <row r="1309" spans="1:11" x14ac:dyDescent="0.25">
      <c r="A1309">
        <v>2972</v>
      </c>
      <c r="B1309">
        <v>30</v>
      </c>
      <c r="C1309" t="s">
        <v>11</v>
      </c>
      <c r="D1309" t="s">
        <v>57</v>
      </c>
      <c r="E1309" t="s">
        <v>20</v>
      </c>
      <c r="F1309">
        <v>100</v>
      </c>
      <c r="G1309" t="s">
        <v>44</v>
      </c>
      <c r="H1309" t="s">
        <v>26</v>
      </c>
      <c r="I1309" t="s">
        <v>45</v>
      </c>
      <c r="J1309" t="s">
        <v>39</v>
      </c>
      <c r="K1309">
        <f t="shared" ca="1" si="21"/>
        <v>0.785148277081548</v>
      </c>
    </row>
    <row r="1310" spans="1:11" x14ac:dyDescent="0.25">
      <c r="A1310">
        <v>3691</v>
      </c>
      <c r="B1310">
        <v>24</v>
      </c>
      <c r="C1310" t="s">
        <v>11</v>
      </c>
      <c r="D1310" t="s">
        <v>61</v>
      </c>
      <c r="E1310" t="s">
        <v>25</v>
      </c>
      <c r="F1310">
        <v>23</v>
      </c>
      <c r="G1310" t="s">
        <v>44</v>
      </c>
      <c r="H1310" t="s">
        <v>29</v>
      </c>
      <c r="I1310" t="s">
        <v>16</v>
      </c>
      <c r="J1310" t="s">
        <v>23</v>
      </c>
      <c r="K1310">
        <f t="shared" ca="1" si="21"/>
        <v>0.54139072989195303</v>
      </c>
    </row>
    <row r="1311" spans="1:11" x14ac:dyDescent="0.25">
      <c r="A1311">
        <v>931</v>
      </c>
      <c r="B1311">
        <v>26</v>
      </c>
      <c r="C1311" t="s">
        <v>18</v>
      </c>
      <c r="D1311" t="s">
        <v>46</v>
      </c>
      <c r="E1311" t="s">
        <v>25</v>
      </c>
      <c r="F1311">
        <v>78</v>
      </c>
      <c r="G1311" t="s">
        <v>44</v>
      </c>
      <c r="H1311" t="s">
        <v>29</v>
      </c>
      <c r="I1311" t="s">
        <v>27</v>
      </c>
      <c r="J1311" t="s">
        <v>23</v>
      </c>
      <c r="K1311">
        <f t="shared" ca="1" si="21"/>
        <v>0.40633926821623823</v>
      </c>
    </row>
    <row r="1312" spans="1:11" x14ac:dyDescent="0.25">
      <c r="A1312">
        <v>1536</v>
      </c>
      <c r="B1312">
        <v>36</v>
      </c>
      <c r="C1312" t="s">
        <v>18</v>
      </c>
      <c r="D1312" t="s">
        <v>55</v>
      </c>
      <c r="E1312" t="s">
        <v>13</v>
      </c>
      <c r="F1312">
        <v>74</v>
      </c>
      <c r="G1312" t="s">
        <v>44</v>
      </c>
      <c r="H1312" t="s">
        <v>38</v>
      </c>
      <c r="I1312" t="s">
        <v>56</v>
      </c>
      <c r="J1312" t="s">
        <v>30</v>
      </c>
      <c r="K1312">
        <f t="shared" ca="1" si="21"/>
        <v>0.54961528792626468</v>
      </c>
    </row>
    <row r="1313" spans="1:11" x14ac:dyDescent="0.25">
      <c r="A1313">
        <v>2835</v>
      </c>
      <c r="B1313">
        <v>39</v>
      </c>
      <c r="C1313" t="s">
        <v>11</v>
      </c>
      <c r="D1313" t="s">
        <v>62</v>
      </c>
      <c r="E1313" t="s">
        <v>63</v>
      </c>
      <c r="F1313">
        <v>43</v>
      </c>
      <c r="G1313" t="s">
        <v>44</v>
      </c>
      <c r="H1313" t="s">
        <v>38</v>
      </c>
      <c r="I1313" t="s">
        <v>27</v>
      </c>
      <c r="J1313" t="s">
        <v>17</v>
      </c>
      <c r="K1313">
        <f t="shared" ca="1" si="21"/>
        <v>0.94669294320258834</v>
      </c>
    </row>
    <row r="1314" spans="1:11" x14ac:dyDescent="0.25">
      <c r="A1314">
        <v>2102</v>
      </c>
      <c r="B1314">
        <v>49</v>
      </c>
      <c r="C1314" t="s">
        <v>18</v>
      </c>
      <c r="D1314" t="s">
        <v>28</v>
      </c>
      <c r="E1314" t="s">
        <v>25</v>
      </c>
      <c r="F1314">
        <v>23</v>
      </c>
      <c r="G1314" t="s">
        <v>14</v>
      </c>
      <c r="H1314" t="s">
        <v>26</v>
      </c>
      <c r="I1314" t="s">
        <v>16</v>
      </c>
      <c r="J1314" t="s">
        <v>23</v>
      </c>
      <c r="K1314">
        <f t="shared" ca="1" si="21"/>
        <v>0.72854933838585245</v>
      </c>
    </row>
    <row r="1315" spans="1:11" x14ac:dyDescent="0.25">
      <c r="A1315">
        <v>3844</v>
      </c>
      <c r="B1315">
        <v>64</v>
      </c>
      <c r="C1315" t="s">
        <v>11</v>
      </c>
      <c r="D1315" t="s">
        <v>43</v>
      </c>
      <c r="E1315" t="s">
        <v>20</v>
      </c>
      <c r="F1315">
        <v>71</v>
      </c>
      <c r="G1315" t="s">
        <v>14</v>
      </c>
      <c r="H1315" t="s">
        <v>15</v>
      </c>
      <c r="I1315" t="s">
        <v>56</v>
      </c>
      <c r="J1315" t="s">
        <v>39</v>
      </c>
      <c r="K1315">
        <f t="shared" ca="1" si="21"/>
        <v>0.52557563118523232</v>
      </c>
    </row>
    <row r="1316" spans="1:11" x14ac:dyDescent="0.25">
      <c r="A1316">
        <v>2528</v>
      </c>
      <c r="B1316">
        <v>19</v>
      </c>
      <c r="C1316" t="s">
        <v>18</v>
      </c>
      <c r="D1316" t="s">
        <v>48</v>
      </c>
      <c r="E1316" t="s">
        <v>25</v>
      </c>
      <c r="F1316">
        <v>36</v>
      </c>
      <c r="G1316" t="s">
        <v>44</v>
      </c>
      <c r="H1316" t="s">
        <v>22</v>
      </c>
      <c r="I1316" t="s">
        <v>16</v>
      </c>
      <c r="J1316" t="s">
        <v>39</v>
      </c>
      <c r="K1316">
        <f t="shared" ca="1" si="21"/>
        <v>0.36836202309773036</v>
      </c>
    </row>
    <row r="1317" spans="1:11" x14ac:dyDescent="0.25">
      <c r="A1317">
        <v>1922</v>
      </c>
      <c r="B1317">
        <v>47</v>
      </c>
      <c r="C1317" t="s">
        <v>18</v>
      </c>
      <c r="D1317" t="s">
        <v>28</v>
      </c>
      <c r="E1317" t="s">
        <v>25</v>
      </c>
      <c r="F1317">
        <v>36</v>
      </c>
      <c r="G1317" t="s">
        <v>44</v>
      </c>
      <c r="H1317" t="s">
        <v>29</v>
      </c>
      <c r="I1317" t="s">
        <v>56</v>
      </c>
      <c r="J1317" t="s">
        <v>42</v>
      </c>
      <c r="K1317">
        <f t="shared" ca="1" si="21"/>
        <v>0.10818952797159342</v>
      </c>
    </row>
    <row r="1318" spans="1:11" x14ac:dyDescent="0.25">
      <c r="A1318">
        <v>3815</v>
      </c>
      <c r="B1318">
        <v>45</v>
      </c>
      <c r="C1318" t="s">
        <v>11</v>
      </c>
      <c r="D1318" t="s">
        <v>50</v>
      </c>
      <c r="E1318" t="s">
        <v>25</v>
      </c>
      <c r="F1318">
        <v>95</v>
      </c>
      <c r="G1318" t="s">
        <v>14</v>
      </c>
      <c r="H1318" t="s">
        <v>15</v>
      </c>
      <c r="I1318" t="s">
        <v>16</v>
      </c>
      <c r="J1318" t="s">
        <v>39</v>
      </c>
      <c r="K1318">
        <f t="shared" ca="1" si="21"/>
        <v>0.24390241159664117</v>
      </c>
    </row>
    <row r="1319" spans="1:11" x14ac:dyDescent="0.25">
      <c r="A1319">
        <v>2831</v>
      </c>
      <c r="B1319">
        <v>63</v>
      </c>
      <c r="C1319" t="s">
        <v>11</v>
      </c>
      <c r="D1319" t="s">
        <v>59</v>
      </c>
      <c r="E1319" t="s">
        <v>25</v>
      </c>
      <c r="F1319">
        <v>90</v>
      </c>
      <c r="G1319" t="s">
        <v>31</v>
      </c>
      <c r="H1319" t="s">
        <v>29</v>
      </c>
      <c r="I1319" t="s">
        <v>56</v>
      </c>
      <c r="J1319" t="s">
        <v>39</v>
      </c>
      <c r="K1319">
        <f t="shared" ca="1" si="21"/>
        <v>0.30914607847277276</v>
      </c>
    </row>
    <row r="1320" spans="1:11" x14ac:dyDescent="0.25">
      <c r="A1320">
        <v>1807</v>
      </c>
      <c r="B1320">
        <v>58</v>
      </c>
      <c r="C1320" t="s">
        <v>18</v>
      </c>
      <c r="D1320" t="s">
        <v>57</v>
      </c>
      <c r="E1320" t="s">
        <v>20</v>
      </c>
      <c r="F1320">
        <v>67</v>
      </c>
      <c r="G1320" t="s">
        <v>44</v>
      </c>
      <c r="H1320" t="s">
        <v>41</v>
      </c>
      <c r="I1320" t="s">
        <v>56</v>
      </c>
      <c r="J1320" t="s">
        <v>42</v>
      </c>
      <c r="K1320">
        <f t="shared" ca="1" si="21"/>
        <v>0.60882055118905209</v>
      </c>
    </row>
    <row r="1321" spans="1:11" x14ac:dyDescent="0.25">
      <c r="A1321">
        <v>1956</v>
      </c>
      <c r="B1321">
        <v>50</v>
      </c>
      <c r="C1321" t="s">
        <v>18</v>
      </c>
      <c r="D1321" t="s">
        <v>34</v>
      </c>
      <c r="E1321" t="s">
        <v>25</v>
      </c>
      <c r="F1321">
        <v>56</v>
      </c>
      <c r="G1321" t="s">
        <v>14</v>
      </c>
      <c r="H1321" t="s">
        <v>22</v>
      </c>
      <c r="I1321" t="s">
        <v>32</v>
      </c>
      <c r="J1321" t="s">
        <v>30</v>
      </c>
      <c r="K1321">
        <f t="shared" ca="1" si="21"/>
        <v>0.43128707435119629</v>
      </c>
    </row>
    <row r="1322" spans="1:11" x14ac:dyDescent="0.25">
      <c r="A1322">
        <v>1597</v>
      </c>
      <c r="B1322">
        <v>42</v>
      </c>
      <c r="C1322" t="s">
        <v>18</v>
      </c>
      <c r="D1322" t="s">
        <v>52</v>
      </c>
      <c r="E1322" t="s">
        <v>20</v>
      </c>
      <c r="F1322">
        <v>30</v>
      </c>
      <c r="G1322" t="s">
        <v>44</v>
      </c>
      <c r="H1322" t="s">
        <v>29</v>
      </c>
      <c r="I1322" t="s">
        <v>35</v>
      </c>
      <c r="J1322" t="s">
        <v>30</v>
      </c>
      <c r="K1322">
        <f t="shared" ca="1" si="21"/>
        <v>0.12117912686066967</v>
      </c>
    </row>
    <row r="1323" spans="1:11" x14ac:dyDescent="0.25">
      <c r="A1323">
        <v>1178</v>
      </c>
      <c r="B1323">
        <v>54</v>
      </c>
      <c r="C1323" t="s">
        <v>18</v>
      </c>
      <c r="D1323" t="s">
        <v>59</v>
      </c>
      <c r="E1323" t="s">
        <v>25</v>
      </c>
      <c r="F1323">
        <v>21</v>
      </c>
      <c r="G1323" t="s">
        <v>31</v>
      </c>
      <c r="H1323" t="s">
        <v>41</v>
      </c>
      <c r="I1323" t="s">
        <v>35</v>
      </c>
      <c r="J1323" t="s">
        <v>30</v>
      </c>
      <c r="K1323">
        <f t="shared" ca="1" si="21"/>
        <v>0.3217672221001816</v>
      </c>
    </row>
    <row r="1324" spans="1:11" x14ac:dyDescent="0.25">
      <c r="A1324">
        <v>3145</v>
      </c>
      <c r="B1324">
        <v>23</v>
      </c>
      <c r="C1324" t="s">
        <v>11</v>
      </c>
      <c r="D1324" t="s">
        <v>37</v>
      </c>
      <c r="E1324" t="s">
        <v>13</v>
      </c>
      <c r="F1324">
        <v>70</v>
      </c>
      <c r="G1324" t="s">
        <v>31</v>
      </c>
      <c r="H1324" t="s">
        <v>15</v>
      </c>
      <c r="I1324" t="s">
        <v>35</v>
      </c>
      <c r="J1324" t="s">
        <v>36</v>
      </c>
      <c r="K1324">
        <f t="shared" ca="1" si="21"/>
        <v>0.84234952379766337</v>
      </c>
    </row>
    <row r="1325" spans="1:11" x14ac:dyDescent="0.25">
      <c r="A1325">
        <v>267</v>
      </c>
      <c r="B1325">
        <v>51</v>
      </c>
      <c r="C1325" t="s">
        <v>18</v>
      </c>
      <c r="D1325" t="s">
        <v>52</v>
      </c>
      <c r="E1325" t="s">
        <v>20</v>
      </c>
      <c r="F1325">
        <v>75</v>
      </c>
      <c r="G1325" t="s">
        <v>21</v>
      </c>
      <c r="H1325" t="s">
        <v>22</v>
      </c>
      <c r="I1325" t="s">
        <v>27</v>
      </c>
      <c r="J1325" t="s">
        <v>17</v>
      </c>
      <c r="K1325">
        <f t="shared" ca="1" si="21"/>
        <v>0.40619823844933189</v>
      </c>
    </row>
    <row r="1326" spans="1:11" x14ac:dyDescent="0.25">
      <c r="A1326">
        <v>1039</v>
      </c>
      <c r="B1326">
        <v>41</v>
      </c>
      <c r="C1326" t="s">
        <v>18</v>
      </c>
      <c r="D1326" t="s">
        <v>48</v>
      </c>
      <c r="E1326" t="s">
        <v>25</v>
      </c>
      <c r="F1326">
        <v>74</v>
      </c>
      <c r="G1326" t="s">
        <v>44</v>
      </c>
      <c r="H1326" t="s">
        <v>22</v>
      </c>
      <c r="I1326" t="s">
        <v>16</v>
      </c>
      <c r="J1326" t="s">
        <v>17</v>
      </c>
      <c r="K1326">
        <f t="shared" ca="1" si="21"/>
        <v>0.22972345885769108</v>
      </c>
    </row>
    <row r="1327" spans="1:11" x14ac:dyDescent="0.25">
      <c r="A1327">
        <v>2786</v>
      </c>
      <c r="B1327">
        <v>53</v>
      </c>
      <c r="C1327" t="s">
        <v>11</v>
      </c>
      <c r="D1327" t="s">
        <v>61</v>
      </c>
      <c r="E1327" t="s">
        <v>25</v>
      </c>
      <c r="F1327">
        <v>80</v>
      </c>
      <c r="G1327" t="s">
        <v>21</v>
      </c>
      <c r="H1327" t="s">
        <v>26</v>
      </c>
      <c r="I1327" t="s">
        <v>16</v>
      </c>
      <c r="J1327" t="s">
        <v>30</v>
      </c>
      <c r="K1327">
        <f t="shared" ca="1" si="21"/>
        <v>0.40811200058629804</v>
      </c>
    </row>
    <row r="1328" spans="1:11" x14ac:dyDescent="0.25">
      <c r="A1328">
        <v>3156</v>
      </c>
      <c r="B1328">
        <v>22</v>
      </c>
      <c r="C1328" t="s">
        <v>11</v>
      </c>
      <c r="D1328" t="s">
        <v>57</v>
      </c>
      <c r="E1328" t="s">
        <v>20</v>
      </c>
      <c r="F1328">
        <v>90</v>
      </c>
      <c r="G1328" t="s">
        <v>44</v>
      </c>
      <c r="H1328" t="s">
        <v>15</v>
      </c>
      <c r="I1328" t="s">
        <v>32</v>
      </c>
      <c r="J1328" t="s">
        <v>42</v>
      </c>
      <c r="K1328">
        <f t="shared" ca="1" si="21"/>
        <v>0.22224338848640346</v>
      </c>
    </row>
    <row r="1329" spans="1:11" x14ac:dyDescent="0.25">
      <c r="A1329">
        <v>1232</v>
      </c>
      <c r="B1329">
        <v>66</v>
      </c>
      <c r="C1329" t="s">
        <v>18</v>
      </c>
      <c r="D1329" t="s">
        <v>54</v>
      </c>
      <c r="E1329" t="s">
        <v>25</v>
      </c>
      <c r="F1329">
        <v>79</v>
      </c>
      <c r="G1329" t="s">
        <v>31</v>
      </c>
      <c r="H1329" t="s">
        <v>38</v>
      </c>
      <c r="I1329" t="s">
        <v>27</v>
      </c>
      <c r="J1329" t="s">
        <v>33</v>
      </c>
      <c r="K1329">
        <f t="shared" ca="1" si="21"/>
        <v>0.59815356969776401</v>
      </c>
    </row>
    <row r="1330" spans="1:11" x14ac:dyDescent="0.25">
      <c r="A1330">
        <v>2841</v>
      </c>
      <c r="B1330">
        <v>40</v>
      </c>
      <c r="C1330" t="s">
        <v>11</v>
      </c>
      <c r="D1330" t="s">
        <v>46</v>
      </c>
      <c r="E1330" t="s">
        <v>25</v>
      </c>
      <c r="F1330">
        <v>47</v>
      </c>
      <c r="G1330" t="s">
        <v>31</v>
      </c>
      <c r="H1330" t="s">
        <v>29</v>
      </c>
      <c r="I1330" t="s">
        <v>32</v>
      </c>
      <c r="J1330" t="s">
        <v>42</v>
      </c>
      <c r="K1330">
        <f t="shared" ca="1" si="21"/>
        <v>0.64011243784434457</v>
      </c>
    </row>
    <row r="1331" spans="1:11" x14ac:dyDescent="0.25">
      <c r="A1331">
        <v>347</v>
      </c>
      <c r="B1331">
        <v>49</v>
      </c>
      <c r="C1331" t="s">
        <v>18</v>
      </c>
      <c r="D1331" t="s">
        <v>51</v>
      </c>
      <c r="E1331" t="s">
        <v>25</v>
      </c>
      <c r="F1331">
        <v>50</v>
      </c>
      <c r="G1331" t="s">
        <v>31</v>
      </c>
      <c r="H1331" t="s">
        <v>26</v>
      </c>
      <c r="I1331" t="s">
        <v>32</v>
      </c>
      <c r="J1331" t="s">
        <v>17</v>
      </c>
      <c r="K1331">
        <f t="shared" ca="1" si="21"/>
        <v>0.19218675023433007</v>
      </c>
    </row>
    <row r="1332" spans="1:11" x14ac:dyDescent="0.25">
      <c r="A1332">
        <v>1659</v>
      </c>
      <c r="B1332">
        <v>32</v>
      </c>
      <c r="C1332" t="s">
        <v>18</v>
      </c>
      <c r="D1332" t="s">
        <v>52</v>
      </c>
      <c r="E1332" t="s">
        <v>20</v>
      </c>
      <c r="F1332">
        <v>66</v>
      </c>
      <c r="G1332" t="s">
        <v>31</v>
      </c>
      <c r="H1332" t="s">
        <v>29</v>
      </c>
      <c r="I1332" t="s">
        <v>32</v>
      </c>
      <c r="J1332" t="s">
        <v>17</v>
      </c>
      <c r="K1332">
        <f t="shared" ca="1" si="21"/>
        <v>8.7519147400521025E-2</v>
      </c>
    </row>
    <row r="1333" spans="1:11" x14ac:dyDescent="0.25">
      <c r="A1333">
        <v>3058</v>
      </c>
      <c r="B1333">
        <v>67</v>
      </c>
      <c r="C1333" t="s">
        <v>11</v>
      </c>
      <c r="D1333" t="s">
        <v>47</v>
      </c>
      <c r="E1333" t="s">
        <v>20</v>
      </c>
      <c r="F1333">
        <v>22</v>
      </c>
      <c r="G1333" t="s">
        <v>31</v>
      </c>
      <c r="H1333" t="s">
        <v>26</v>
      </c>
      <c r="I1333" t="s">
        <v>16</v>
      </c>
      <c r="J1333" t="s">
        <v>17</v>
      </c>
      <c r="K1333">
        <f t="shared" ca="1" si="21"/>
        <v>0.77055393641366343</v>
      </c>
    </row>
    <row r="1334" spans="1:11" x14ac:dyDescent="0.25">
      <c r="A1334">
        <v>2817</v>
      </c>
      <c r="B1334">
        <v>43</v>
      </c>
      <c r="C1334" t="s">
        <v>11</v>
      </c>
      <c r="D1334" t="s">
        <v>59</v>
      </c>
      <c r="E1334" t="s">
        <v>25</v>
      </c>
      <c r="F1334">
        <v>28</v>
      </c>
      <c r="G1334" t="s">
        <v>31</v>
      </c>
      <c r="H1334" t="s">
        <v>15</v>
      </c>
      <c r="I1334" t="s">
        <v>56</v>
      </c>
      <c r="J1334" t="s">
        <v>17</v>
      </c>
      <c r="K1334">
        <f t="shared" ca="1" si="21"/>
        <v>0.78713462445914462</v>
      </c>
    </row>
    <row r="1335" spans="1:11" x14ac:dyDescent="0.25">
      <c r="A1335">
        <v>2006</v>
      </c>
      <c r="B1335">
        <v>18</v>
      </c>
      <c r="C1335" t="s">
        <v>18</v>
      </c>
      <c r="D1335" t="s">
        <v>55</v>
      </c>
      <c r="E1335" t="s">
        <v>13</v>
      </c>
      <c r="F1335">
        <v>82</v>
      </c>
      <c r="G1335" t="s">
        <v>14</v>
      </c>
      <c r="H1335" t="s">
        <v>29</v>
      </c>
      <c r="I1335" t="s">
        <v>45</v>
      </c>
      <c r="J1335" t="s">
        <v>33</v>
      </c>
      <c r="K1335">
        <f t="shared" ca="1" si="21"/>
        <v>0.18201784009364408</v>
      </c>
    </row>
    <row r="1336" spans="1:11" x14ac:dyDescent="0.25">
      <c r="A1336">
        <v>2395</v>
      </c>
      <c r="B1336">
        <v>40</v>
      </c>
      <c r="C1336" t="s">
        <v>18</v>
      </c>
      <c r="D1336" t="s">
        <v>55</v>
      </c>
      <c r="E1336" t="s">
        <v>13</v>
      </c>
      <c r="F1336">
        <v>47</v>
      </c>
      <c r="G1336" t="s">
        <v>44</v>
      </c>
      <c r="H1336" t="s">
        <v>38</v>
      </c>
      <c r="I1336" t="s">
        <v>35</v>
      </c>
      <c r="J1336" t="s">
        <v>33</v>
      </c>
      <c r="K1336">
        <f t="shared" ca="1" si="21"/>
        <v>0.49984446382386505</v>
      </c>
    </row>
    <row r="1337" spans="1:11" x14ac:dyDescent="0.25">
      <c r="A1337">
        <v>2005</v>
      </c>
      <c r="B1337">
        <v>44</v>
      </c>
      <c r="C1337" t="s">
        <v>18</v>
      </c>
      <c r="D1337" t="s">
        <v>49</v>
      </c>
      <c r="E1337" t="s">
        <v>13</v>
      </c>
      <c r="F1337">
        <v>70</v>
      </c>
      <c r="G1337" t="s">
        <v>44</v>
      </c>
      <c r="H1337" t="s">
        <v>38</v>
      </c>
      <c r="I1337" t="s">
        <v>32</v>
      </c>
      <c r="J1337" t="s">
        <v>23</v>
      </c>
      <c r="K1337">
        <f t="shared" ca="1" si="21"/>
        <v>0.50652765738823302</v>
      </c>
    </row>
    <row r="1338" spans="1:11" x14ac:dyDescent="0.25">
      <c r="A1338">
        <v>31</v>
      </c>
      <c r="B1338">
        <v>57</v>
      </c>
      <c r="C1338" t="s">
        <v>18</v>
      </c>
      <c r="D1338" t="s">
        <v>52</v>
      </c>
      <c r="E1338" t="s">
        <v>20</v>
      </c>
      <c r="F1338">
        <v>31</v>
      </c>
      <c r="G1338" t="s">
        <v>14</v>
      </c>
      <c r="H1338" t="s">
        <v>41</v>
      </c>
      <c r="I1338" t="s">
        <v>27</v>
      </c>
      <c r="J1338" t="s">
        <v>30</v>
      </c>
      <c r="K1338">
        <f t="shared" ca="1" si="21"/>
        <v>0.77318405237555243</v>
      </c>
    </row>
    <row r="1339" spans="1:11" x14ac:dyDescent="0.25">
      <c r="A1339">
        <v>3453</v>
      </c>
      <c r="B1339">
        <v>26</v>
      </c>
      <c r="C1339" t="s">
        <v>11</v>
      </c>
      <c r="D1339" t="s">
        <v>62</v>
      </c>
      <c r="E1339" t="s">
        <v>63</v>
      </c>
      <c r="F1339">
        <v>20</v>
      </c>
      <c r="G1339" t="s">
        <v>31</v>
      </c>
      <c r="H1339" t="s">
        <v>26</v>
      </c>
      <c r="I1339" t="s">
        <v>56</v>
      </c>
      <c r="J1339" t="s">
        <v>33</v>
      </c>
      <c r="K1339">
        <f t="shared" ca="1" si="21"/>
        <v>0.56943753498797889</v>
      </c>
    </row>
    <row r="1340" spans="1:11" x14ac:dyDescent="0.25">
      <c r="A1340">
        <v>1541</v>
      </c>
      <c r="B1340">
        <v>28</v>
      </c>
      <c r="C1340" t="s">
        <v>18</v>
      </c>
      <c r="D1340" t="s">
        <v>60</v>
      </c>
      <c r="E1340" t="s">
        <v>25</v>
      </c>
      <c r="F1340">
        <v>95</v>
      </c>
      <c r="G1340" t="s">
        <v>14</v>
      </c>
      <c r="H1340" t="s">
        <v>26</v>
      </c>
      <c r="I1340" t="s">
        <v>16</v>
      </c>
      <c r="J1340" t="s">
        <v>30</v>
      </c>
      <c r="K1340">
        <f t="shared" ca="1" si="21"/>
        <v>2.5354121613505254E-2</v>
      </c>
    </row>
    <row r="1341" spans="1:11" x14ac:dyDescent="0.25">
      <c r="A1341">
        <v>1065</v>
      </c>
      <c r="B1341">
        <v>34</v>
      </c>
      <c r="C1341" t="s">
        <v>18</v>
      </c>
      <c r="D1341" t="s">
        <v>43</v>
      </c>
      <c r="E1341" t="s">
        <v>20</v>
      </c>
      <c r="F1341">
        <v>28</v>
      </c>
      <c r="G1341" t="s">
        <v>31</v>
      </c>
      <c r="H1341" t="s">
        <v>22</v>
      </c>
      <c r="I1341" t="s">
        <v>27</v>
      </c>
      <c r="J1341" t="s">
        <v>39</v>
      </c>
      <c r="K1341">
        <f t="shared" ca="1" si="21"/>
        <v>5.5214311176270292E-2</v>
      </c>
    </row>
    <row r="1342" spans="1:11" x14ac:dyDescent="0.25">
      <c r="A1342">
        <v>729</v>
      </c>
      <c r="B1342">
        <v>29</v>
      </c>
      <c r="C1342" t="s">
        <v>18</v>
      </c>
      <c r="D1342" t="s">
        <v>51</v>
      </c>
      <c r="E1342" t="s">
        <v>25</v>
      </c>
      <c r="F1342">
        <v>78</v>
      </c>
      <c r="G1342" t="s">
        <v>14</v>
      </c>
      <c r="H1342" t="s">
        <v>26</v>
      </c>
      <c r="I1342" t="s">
        <v>45</v>
      </c>
      <c r="J1342" t="s">
        <v>39</v>
      </c>
      <c r="K1342">
        <f t="shared" ca="1" si="21"/>
        <v>0.45277992380850329</v>
      </c>
    </row>
    <row r="1343" spans="1:11" x14ac:dyDescent="0.25">
      <c r="A1343">
        <v>1965</v>
      </c>
      <c r="B1343">
        <v>40</v>
      </c>
      <c r="C1343" t="s">
        <v>18</v>
      </c>
      <c r="D1343" t="s">
        <v>48</v>
      </c>
      <c r="E1343" t="s">
        <v>25</v>
      </c>
      <c r="F1343">
        <v>51</v>
      </c>
      <c r="G1343" t="s">
        <v>21</v>
      </c>
      <c r="H1343" t="s">
        <v>22</v>
      </c>
      <c r="I1343" t="s">
        <v>35</v>
      </c>
      <c r="J1343" t="s">
        <v>30</v>
      </c>
      <c r="K1343">
        <f t="shared" ca="1" si="21"/>
        <v>0.14959242734717249</v>
      </c>
    </row>
    <row r="1344" spans="1:11" x14ac:dyDescent="0.25">
      <c r="A1344">
        <v>1651</v>
      </c>
      <c r="B1344">
        <v>60</v>
      </c>
      <c r="C1344" t="s">
        <v>18</v>
      </c>
      <c r="D1344" t="s">
        <v>53</v>
      </c>
      <c r="E1344" t="s">
        <v>20</v>
      </c>
      <c r="F1344">
        <v>36</v>
      </c>
      <c r="G1344" t="s">
        <v>14</v>
      </c>
      <c r="H1344" t="s">
        <v>26</v>
      </c>
      <c r="I1344" t="s">
        <v>27</v>
      </c>
      <c r="J1344" t="s">
        <v>33</v>
      </c>
      <c r="K1344">
        <f t="shared" ca="1" si="21"/>
        <v>0.16024220564174196</v>
      </c>
    </row>
    <row r="1345" spans="1:11" x14ac:dyDescent="0.25">
      <c r="A1345">
        <v>2682</v>
      </c>
      <c r="B1345">
        <v>23</v>
      </c>
      <c r="C1345" t="s">
        <v>11</v>
      </c>
      <c r="D1345" t="s">
        <v>49</v>
      </c>
      <c r="E1345" t="s">
        <v>13</v>
      </c>
      <c r="F1345">
        <v>23</v>
      </c>
      <c r="G1345" t="s">
        <v>21</v>
      </c>
      <c r="H1345" t="s">
        <v>41</v>
      </c>
      <c r="I1345" t="s">
        <v>35</v>
      </c>
      <c r="J1345" t="s">
        <v>30</v>
      </c>
      <c r="K1345">
        <f t="shared" ca="1" si="21"/>
        <v>0.88853377327033689</v>
      </c>
    </row>
    <row r="1346" spans="1:11" x14ac:dyDescent="0.25">
      <c r="A1346">
        <v>1721</v>
      </c>
      <c r="B1346">
        <v>25</v>
      </c>
      <c r="C1346" t="s">
        <v>18</v>
      </c>
      <c r="D1346" t="s">
        <v>60</v>
      </c>
      <c r="E1346" t="s">
        <v>25</v>
      </c>
      <c r="F1346">
        <v>84</v>
      </c>
      <c r="G1346" t="s">
        <v>14</v>
      </c>
      <c r="H1346" t="s">
        <v>22</v>
      </c>
      <c r="I1346" t="s">
        <v>35</v>
      </c>
      <c r="J1346" t="s">
        <v>23</v>
      </c>
      <c r="K1346">
        <f t="shared" ca="1" si="21"/>
        <v>0.60733065715967405</v>
      </c>
    </row>
    <row r="1347" spans="1:11" x14ac:dyDescent="0.25">
      <c r="A1347">
        <v>3338</v>
      </c>
      <c r="B1347">
        <v>23</v>
      </c>
      <c r="C1347" t="s">
        <v>11</v>
      </c>
      <c r="D1347" t="s">
        <v>62</v>
      </c>
      <c r="E1347" t="s">
        <v>63</v>
      </c>
      <c r="F1347">
        <v>23</v>
      </c>
      <c r="G1347" t="s">
        <v>14</v>
      </c>
      <c r="H1347" t="s">
        <v>38</v>
      </c>
      <c r="I1347" t="s">
        <v>16</v>
      </c>
      <c r="J1347" t="s">
        <v>23</v>
      </c>
      <c r="K1347">
        <f t="shared" ca="1" si="21"/>
        <v>0.7066635707494151</v>
      </c>
    </row>
    <row r="1348" spans="1:11" x14ac:dyDescent="0.25">
      <c r="A1348">
        <v>1372</v>
      </c>
      <c r="B1348">
        <v>40</v>
      </c>
      <c r="C1348" t="s">
        <v>18</v>
      </c>
      <c r="D1348" t="s">
        <v>48</v>
      </c>
      <c r="E1348" t="s">
        <v>25</v>
      </c>
      <c r="F1348">
        <v>64</v>
      </c>
      <c r="G1348" t="s">
        <v>31</v>
      </c>
      <c r="H1348" t="s">
        <v>29</v>
      </c>
      <c r="I1348" t="s">
        <v>27</v>
      </c>
      <c r="J1348" t="s">
        <v>30</v>
      </c>
      <c r="K1348">
        <f t="shared" ca="1" si="21"/>
        <v>0.9657258421340037</v>
      </c>
    </row>
    <row r="1349" spans="1:11" x14ac:dyDescent="0.25">
      <c r="A1349">
        <v>2593</v>
      </c>
      <c r="B1349">
        <v>23</v>
      </c>
      <c r="C1349" t="s">
        <v>18</v>
      </c>
      <c r="D1349" t="s">
        <v>60</v>
      </c>
      <c r="E1349" t="s">
        <v>25</v>
      </c>
      <c r="F1349">
        <v>23</v>
      </c>
      <c r="G1349" t="s">
        <v>21</v>
      </c>
      <c r="H1349" t="s">
        <v>29</v>
      </c>
      <c r="I1349" t="s">
        <v>56</v>
      </c>
      <c r="J1349" t="s">
        <v>36</v>
      </c>
      <c r="K1349">
        <f t="shared" ca="1" si="21"/>
        <v>0.39685729921189994</v>
      </c>
    </row>
    <row r="1350" spans="1:11" x14ac:dyDescent="0.25">
      <c r="A1350">
        <v>793</v>
      </c>
      <c r="B1350">
        <v>34</v>
      </c>
      <c r="C1350" t="s">
        <v>18</v>
      </c>
      <c r="D1350" t="s">
        <v>12</v>
      </c>
      <c r="E1350" t="s">
        <v>13</v>
      </c>
      <c r="F1350">
        <v>45</v>
      </c>
      <c r="G1350" t="s">
        <v>31</v>
      </c>
      <c r="H1350" t="s">
        <v>26</v>
      </c>
      <c r="I1350" t="s">
        <v>56</v>
      </c>
      <c r="J1350" t="s">
        <v>17</v>
      </c>
      <c r="K1350">
        <f t="shared" ca="1" si="21"/>
        <v>0.41329587528458167</v>
      </c>
    </row>
    <row r="1351" spans="1:11" x14ac:dyDescent="0.25">
      <c r="A1351">
        <v>3011</v>
      </c>
      <c r="B1351">
        <v>70</v>
      </c>
      <c r="C1351" t="s">
        <v>11</v>
      </c>
      <c r="D1351" t="s">
        <v>58</v>
      </c>
      <c r="E1351" t="s">
        <v>20</v>
      </c>
      <c r="F1351">
        <v>45</v>
      </c>
      <c r="G1351" t="s">
        <v>14</v>
      </c>
      <c r="H1351" t="s">
        <v>15</v>
      </c>
      <c r="I1351" t="s">
        <v>27</v>
      </c>
      <c r="J1351" t="s">
        <v>42</v>
      </c>
      <c r="K1351">
        <f t="shared" ca="1" si="21"/>
        <v>0.69124104330269431</v>
      </c>
    </row>
    <row r="1352" spans="1:11" x14ac:dyDescent="0.25">
      <c r="A1352">
        <v>441</v>
      </c>
      <c r="B1352">
        <v>20</v>
      </c>
      <c r="C1352" t="s">
        <v>18</v>
      </c>
      <c r="D1352" t="s">
        <v>28</v>
      </c>
      <c r="E1352" t="s">
        <v>25</v>
      </c>
      <c r="F1352">
        <v>89</v>
      </c>
      <c r="G1352" t="s">
        <v>14</v>
      </c>
      <c r="H1352" t="s">
        <v>29</v>
      </c>
      <c r="I1352" t="s">
        <v>35</v>
      </c>
      <c r="J1352" t="s">
        <v>33</v>
      </c>
      <c r="K1352">
        <f t="shared" ca="1" si="21"/>
        <v>0.36018831952602326</v>
      </c>
    </row>
    <row r="1353" spans="1:11" x14ac:dyDescent="0.25">
      <c r="A1353">
        <v>3712</v>
      </c>
      <c r="B1353">
        <v>69</v>
      </c>
      <c r="C1353" t="s">
        <v>11</v>
      </c>
      <c r="D1353" t="s">
        <v>43</v>
      </c>
      <c r="E1353" t="s">
        <v>20</v>
      </c>
      <c r="F1353">
        <v>62</v>
      </c>
      <c r="G1353" t="s">
        <v>44</v>
      </c>
      <c r="H1353" t="s">
        <v>15</v>
      </c>
      <c r="I1353" t="s">
        <v>32</v>
      </c>
      <c r="J1353" t="s">
        <v>42</v>
      </c>
      <c r="K1353">
        <f t="shared" ca="1" si="21"/>
        <v>0.79805675057828285</v>
      </c>
    </row>
    <row r="1354" spans="1:11" x14ac:dyDescent="0.25">
      <c r="A1354">
        <v>2461</v>
      </c>
      <c r="B1354">
        <v>58</v>
      </c>
      <c r="C1354" t="s">
        <v>18</v>
      </c>
      <c r="D1354" t="s">
        <v>51</v>
      </c>
      <c r="E1354" t="s">
        <v>25</v>
      </c>
      <c r="F1354">
        <v>36</v>
      </c>
      <c r="G1354" t="s">
        <v>14</v>
      </c>
      <c r="H1354" t="s">
        <v>29</v>
      </c>
      <c r="I1354" t="s">
        <v>27</v>
      </c>
      <c r="J1354" t="s">
        <v>42</v>
      </c>
      <c r="K1354">
        <f t="shared" ca="1" si="21"/>
        <v>0.20718062865638698</v>
      </c>
    </row>
    <row r="1355" spans="1:11" x14ac:dyDescent="0.25">
      <c r="A1355">
        <v>668</v>
      </c>
      <c r="B1355">
        <v>34</v>
      </c>
      <c r="C1355" t="s">
        <v>18</v>
      </c>
      <c r="D1355" t="s">
        <v>40</v>
      </c>
      <c r="E1355" t="s">
        <v>20</v>
      </c>
      <c r="F1355">
        <v>76</v>
      </c>
      <c r="G1355" t="s">
        <v>14</v>
      </c>
      <c r="H1355" t="s">
        <v>41</v>
      </c>
      <c r="I1355" t="s">
        <v>16</v>
      </c>
      <c r="J1355" t="s">
        <v>36</v>
      </c>
      <c r="K1355">
        <f t="shared" ca="1" si="21"/>
        <v>0.89667033054900769</v>
      </c>
    </row>
    <row r="1356" spans="1:11" x14ac:dyDescent="0.25">
      <c r="A1356">
        <v>539</v>
      </c>
      <c r="B1356">
        <v>27</v>
      </c>
      <c r="C1356" t="s">
        <v>18</v>
      </c>
      <c r="D1356" t="s">
        <v>54</v>
      </c>
      <c r="E1356" t="s">
        <v>25</v>
      </c>
      <c r="F1356">
        <v>22</v>
      </c>
      <c r="G1356" t="s">
        <v>31</v>
      </c>
      <c r="H1356" t="s">
        <v>15</v>
      </c>
      <c r="I1356" t="s">
        <v>32</v>
      </c>
      <c r="J1356" t="s">
        <v>17</v>
      </c>
      <c r="K1356">
        <f t="shared" ref="K1356:K1419" ca="1" si="22">RAND()</f>
        <v>0.26730471033278747</v>
      </c>
    </row>
    <row r="1357" spans="1:11" x14ac:dyDescent="0.25">
      <c r="A1357">
        <v>3775</v>
      </c>
      <c r="B1357">
        <v>57</v>
      </c>
      <c r="C1357" t="s">
        <v>11</v>
      </c>
      <c r="D1357" t="s">
        <v>19</v>
      </c>
      <c r="E1357" t="s">
        <v>20</v>
      </c>
      <c r="F1357">
        <v>83</v>
      </c>
      <c r="G1357" t="s">
        <v>14</v>
      </c>
      <c r="H1357" t="s">
        <v>41</v>
      </c>
      <c r="I1357" t="s">
        <v>45</v>
      </c>
      <c r="J1357" t="s">
        <v>33</v>
      </c>
      <c r="K1357">
        <f t="shared" ca="1" si="22"/>
        <v>0.71495643082506355</v>
      </c>
    </row>
    <row r="1358" spans="1:11" x14ac:dyDescent="0.25">
      <c r="A1358">
        <v>3498</v>
      </c>
      <c r="B1358">
        <v>35</v>
      </c>
      <c r="C1358" t="s">
        <v>11</v>
      </c>
      <c r="D1358" t="s">
        <v>57</v>
      </c>
      <c r="E1358" t="s">
        <v>20</v>
      </c>
      <c r="F1358">
        <v>48</v>
      </c>
      <c r="G1358" t="s">
        <v>31</v>
      </c>
      <c r="H1358" t="s">
        <v>29</v>
      </c>
      <c r="I1358" t="s">
        <v>56</v>
      </c>
      <c r="J1358" t="s">
        <v>39</v>
      </c>
      <c r="K1358">
        <f t="shared" ca="1" si="22"/>
        <v>0.9438792395570994</v>
      </c>
    </row>
    <row r="1359" spans="1:11" x14ac:dyDescent="0.25">
      <c r="A1359">
        <v>487</v>
      </c>
      <c r="B1359">
        <v>38</v>
      </c>
      <c r="C1359" t="s">
        <v>18</v>
      </c>
      <c r="D1359" t="s">
        <v>55</v>
      </c>
      <c r="E1359" t="s">
        <v>13</v>
      </c>
      <c r="F1359">
        <v>63</v>
      </c>
      <c r="G1359" t="s">
        <v>44</v>
      </c>
      <c r="H1359" t="s">
        <v>29</v>
      </c>
      <c r="I1359" t="s">
        <v>56</v>
      </c>
      <c r="J1359" t="s">
        <v>39</v>
      </c>
      <c r="K1359">
        <f t="shared" ca="1" si="22"/>
        <v>0.70966776120822739</v>
      </c>
    </row>
    <row r="1360" spans="1:11" x14ac:dyDescent="0.25">
      <c r="A1360">
        <v>3768</v>
      </c>
      <c r="B1360">
        <v>59</v>
      </c>
      <c r="C1360" t="s">
        <v>11</v>
      </c>
      <c r="D1360" t="s">
        <v>60</v>
      </c>
      <c r="E1360" t="s">
        <v>25</v>
      </c>
      <c r="F1360">
        <v>51</v>
      </c>
      <c r="G1360" t="s">
        <v>21</v>
      </c>
      <c r="H1360" t="s">
        <v>15</v>
      </c>
      <c r="I1360" t="s">
        <v>16</v>
      </c>
      <c r="J1360" t="s">
        <v>33</v>
      </c>
      <c r="K1360">
        <f t="shared" ca="1" si="22"/>
        <v>0.30072714010543733</v>
      </c>
    </row>
    <row r="1361" spans="1:11" x14ac:dyDescent="0.25">
      <c r="A1361">
        <v>1602</v>
      </c>
      <c r="B1361">
        <v>65</v>
      </c>
      <c r="C1361" t="s">
        <v>18</v>
      </c>
      <c r="D1361" t="s">
        <v>28</v>
      </c>
      <c r="E1361" t="s">
        <v>25</v>
      </c>
      <c r="F1361">
        <v>59</v>
      </c>
      <c r="G1361" t="s">
        <v>31</v>
      </c>
      <c r="H1361" t="s">
        <v>29</v>
      </c>
      <c r="I1361" t="s">
        <v>27</v>
      </c>
      <c r="J1361" t="s">
        <v>30</v>
      </c>
      <c r="K1361">
        <f t="shared" ca="1" si="22"/>
        <v>0.7840125410581017</v>
      </c>
    </row>
    <row r="1362" spans="1:11" x14ac:dyDescent="0.25">
      <c r="A1362">
        <v>1949</v>
      </c>
      <c r="B1362">
        <v>54</v>
      </c>
      <c r="C1362" t="s">
        <v>18</v>
      </c>
      <c r="D1362" t="s">
        <v>46</v>
      </c>
      <c r="E1362" t="s">
        <v>25</v>
      </c>
      <c r="F1362">
        <v>37</v>
      </c>
      <c r="G1362" t="s">
        <v>14</v>
      </c>
      <c r="H1362" t="s">
        <v>26</v>
      </c>
      <c r="I1362" t="s">
        <v>45</v>
      </c>
      <c r="J1362" t="s">
        <v>23</v>
      </c>
      <c r="K1362">
        <f t="shared" ca="1" si="22"/>
        <v>0.4184711408307793</v>
      </c>
    </row>
    <row r="1363" spans="1:11" x14ac:dyDescent="0.25">
      <c r="A1363">
        <v>1182</v>
      </c>
      <c r="B1363">
        <v>61</v>
      </c>
      <c r="C1363" t="s">
        <v>18</v>
      </c>
      <c r="D1363" t="s">
        <v>60</v>
      </c>
      <c r="E1363" t="s">
        <v>25</v>
      </c>
      <c r="F1363">
        <v>96</v>
      </c>
      <c r="G1363" t="s">
        <v>21</v>
      </c>
      <c r="H1363" t="s">
        <v>15</v>
      </c>
      <c r="I1363" t="s">
        <v>16</v>
      </c>
      <c r="J1363" t="s">
        <v>36</v>
      </c>
      <c r="K1363">
        <f t="shared" ca="1" si="22"/>
        <v>0.15272490731797717</v>
      </c>
    </row>
    <row r="1364" spans="1:11" x14ac:dyDescent="0.25">
      <c r="A1364">
        <v>406</v>
      </c>
      <c r="B1364">
        <v>41</v>
      </c>
      <c r="C1364" t="s">
        <v>18</v>
      </c>
      <c r="D1364" t="s">
        <v>51</v>
      </c>
      <c r="E1364" t="s">
        <v>25</v>
      </c>
      <c r="F1364">
        <v>74</v>
      </c>
      <c r="G1364" t="s">
        <v>21</v>
      </c>
      <c r="H1364" t="s">
        <v>41</v>
      </c>
      <c r="I1364" t="s">
        <v>32</v>
      </c>
      <c r="J1364" t="s">
        <v>42</v>
      </c>
      <c r="K1364">
        <f t="shared" ca="1" si="22"/>
        <v>0.32602982054814178</v>
      </c>
    </row>
    <row r="1365" spans="1:11" x14ac:dyDescent="0.25">
      <c r="A1365">
        <v>2456</v>
      </c>
      <c r="B1365">
        <v>20</v>
      </c>
      <c r="C1365" t="s">
        <v>18</v>
      </c>
      <c r="D1365" t="s">
        <v>58</v>
      </c>
      <c r="E1365" t="s">
        <v>20</v>
      </c>
      <c r="F1365">
        <v>98</v>
      </c>
      <c r="G1365" t="s">
        <v>31</v>
      </c>
      <c r="H1365" t="s">
        <v>22</v>
      </c>
      <c r="I1365" t="s">
        <v>32</v>
      </c>
      <c r="J1365" t="s">
        <v>39</v>
      </c>
      <c r="K1365">
        <f t="shared" ca="1" si="22"/>
        <v>0.74077763074912262</v>
      </c>
    </row>
    <row r="1366" spans="1:11" x14ac:dyDescent="0.25">
      <c r="A1366">
        <v>471</v>
      </c>
      <c r="B1366">
        <v>50</v>
      </c>
      <c r="C1366" t="s">
        <v>18</v>
      </c>
      <c r="D1366" t="s">
        <v>50</v>
      </c>
      <c r="E1366" t="s">
        <v>25</v>
      </c>
      <c r="F1366">
        <v>63</v>
      </c>
      <c r="G1366" t="s">
        <v>21</v>
      </c>
      <c r="H1366" t="s">
        <v>22</v>
      </c>
      <c r="I1366" t="s">
        <v>32</v>
      </c>
      <c r="J1366" t="s">
        <v>39</v>
      </c>
      <c r="K1366">
        <f t="shared" ca="1" si="22"/>
        <v>8.2695734455362269E-2</v>
      </c>
    </row>
    <row r="1367" spans="1:11" x14ac:dyDescent="0.25">
      <c r="A1367">
        <v>3852</v>
      </c>
      <c r="B1367">
        <v>50</v>
      </c>
      <c r="C1367" t="s">
        <v>11</v>
      </c>
      <c r="D1367" t="s">
        <v>53</v>
      </c>
      <c r="E1367" t="s">
        <v>20</v>
      </c>
      <c r="F1367">
        <v>83</v>
      </c>
      <c r="G1367" t="s">
        <v>21</v>
      </c>
      <c r="H1367" t="s">
        <v>15</v>
      </c>
      <c r="I1367" t="s">
        <v>35</v>
      </c>
      <c r="J1367" t="s">
        <v>42</v>
      </c>
      <c r="K1367">
        <f t="shared" ca="1" si="22"/>
        <v>0.26238556541104152</v>
      </c>
    </row>
    <row r="1368" spans="1:11" x14ac:dyDescent="0.25">
      <c r="A1368">
        <v>3584</v>
      </c>
      <c r="B1368">
        <v>52</v>
      </c>
      <c r="C1368" t="s">
        <v>11</v>
      </c>
      <c r="D1368" t="s">
        <v>61</v>
      </c>
      <c r="E1368" t="s">
        <v>25</v>
      </c>
      <c r="F1368">
        <v>77</v>
      </c>
      <c r="G1368" t="s">
        <v>21</v>
      </c>
      <c r="H1368" t="s">
        <v>29</v>
      </c>
      <c r="I1368" t="s">
        <v>27</v>
      </c>
      <c r="J1368" t="s">
        <v>39</v>
      </c>
      <c r="K1368">
        <f t="shared" ca="1" si="22"/>
        <v>0.75525483589761844</v>
      </c>
    </row>
    <row r="1369" spans="1:11" x14ac:dyDescent="0.25">
      <c r="A1369">
        <v>1923</v>
      </c>
      <c r="B1369">
        <v>18</v>
      </c>
      <c r="C1369" t="s">
        <v>18</v>
      </c>
      <c r="D1369" t="s">
        <v>19</v>
      </c>
      <c r="E1369" t="s">
        <v>20</v>
      </c>
      <c r="F1369">
        <v>63</v>
      </c>
      <c r="G1369" t="s">
        <v>21</v>
      </c>
      <c r="H1369" t="s">
        <v>41</v>
      </c>
      <c r="I1369" t="s">
        <v>45</v>
      </c>
      <c r="J1369" t="s">
        <v>30</v>
      </c>
      <c r="K1369">
        <f t="shared" ca="1" si="22"/>
        <v>0.34563454554365947</v>
      </c>
    </row>
    <row r="1370" spans="1:11" x14ac:dyDescent="0.25">
      <c r="A1370">
        <v>3118</v>
      </c>
      <c r="B1370">
        <v>43</v>
      </c>
      <c r="C1370" t="s">
        <v>11</v>
      </c>
      <c r="D1370" t="s">
        <v>34</v>
      </c>
      <c r="E1370" t="s">
        <v>25</v>
      </c>
      <c r="F1370">
        <v>50</v>
      </c>
      <c r="G1370" t="s">
        <v>44</v>
      </c>
      <c r="H1370" t="s">
        <v>15</v>
      </c>
      <c r="I1370" t="s">
        <v>45</v>
      </c>
      <c r="J1370" t="s">
        <v>23</v>
      </c>
      <c r="K1370">
        <f t="shared" ca="1" si="22"/>
        <v>0.23770826505679676</v>
      </c>
    </row>
    <row r="1371" spans="1:11" x14ac:dyDescent="0.25">
      <c r="A1371">
        <v>1398</v>
      </c>
      <c r="B1371">
        <v>55</v>
      </c>
      <c r="C1371" t="s">
        <v>18</v>
      </c>
      <c r="D1371" t="s">
        <v>40</v>
      </c>
      <c r="E1371" t="s">
        <v>20</v>
      </c>
      <c r="F1371">
        <v>67</v>
      </c>
      <c r="G1371" t="s">
        <v>21</v>
      </c>
      <c r="H1371" t="s">
        <v>29</v>
      </c>
      <c r="I1371" t="s">
        <v>45</v>
      </c>
      <c r="J1371" t="s">
        <v>42</v>
      </c>
      <c r="K1371">
        <f t="shared" ca="1" si="22"/>
        <v>0.13399171112853003</v>
      </c>
    </row>
    <row r="1372" spans="1:11" x14ac:dyDescent="0.25">
      <c r="A1372">
        <v>3314</v>
      </c>
      <c r="B1372">
        <v>55</v>
      </c>
      <c r="C1372" t="s">
        <v>11</v>
      </c>
      <c r="D1372" t="s">
        <v>43</v>
      </c>
      <c r="E1372" t="s">
        <v>20</v>
      </c>
      <c r="F1372">
        <v>30</v>
      </c>
      <c r="G1372" t="s">
        <v>44</v>
      </c>
      <c r="H1372" t="s">
        <v>22</v>
      </c>
      <c r="I1372" t="s">
        <v>27</v>
      </c>
      <c r="J1372" t="s">
        <v>30</v>
      </c>
      <c r="K1372">
        <f t="shared" ca="1" si="22"/>
        <v>0.85188788658792014</v>
      </c>
    </row>
    <row r="1373" spans="1:11" x14ac:dyDescent="0.25">
      <c r="A1373">
        <v>253</v>
      </c>
      <c r="B1373">
        <v>32</v>
      </c>
      <c r="C1373" t="s">
        <v>18</v>
      </c>
      <c r="D1373" t="s">
        <v>60</v>
      </c>
      <c r="E1373" t="s">
        <v>25</v>
      </c>
      <c r="F1373">
        <v>41</v>
      </c>
      <c r="G1373" t="s">
        <v>21</v>
      </c>
      <c r="H1373" t="s">
        <v>15</v>
      </c>
      <c r="I1373" t="s">
        <v>56</v>
      </c>
      <c r="J1373" t="s">
        <v>33</v>
      </c>
      <c r="K1373">
        <f t="shared" ca="1" si="22"/>
        <v>0.34585250512611332</v>
      </c>
    </row>
    <row r="1374" spans="1:11" x14ac:dyDescent="0.25">
      <c r="A1374">
        <v>1884</v>
      </c>
      <c r="B1374">
        <v>25</v>
      </c>
      <c r="C1374" t="s">
        <v>18</v>
      </c>
      <c r="D1374" t="s">
        <v>47</v>
      </c>
      <c r="E1374" t="s">
        <v>20</v>
      </c>
      <c r="F1374">
        <v>58</v>
      </c>
      <c r="G1374" t="s">
        <v>31</v>
      </c>
      <c r="H1374" t="s">
        <v>29</v>
      </c>
      <c r="I1374" t="s">
        <v>35</v>
      </c>
      <c r="J1374" t="s">
        <v>33</v>
      </c>
      <c r="K1374">
        <f t="shared" ca="1" si="22"/>
        <v>0.91254805158175334</v>
      </c>
    </row>
    <row r="1375" spans="1:11" x14ac:dyDescent="0.25">
      <c r="A1375">
        <v>32</v>
      </c>
      <c r="B1375">
        <v>33</v>
      </c>
      <c r="C1375" t="s">
        <v>18</v>
      </c>
      <c r="D1375" t="s">
        <v>50</v>
      </c>
      <c r="E1375" t="s">
        <v>25</v>
      </c>
      <c r="F1375">
        <v>79</v>
      </c>
      <c r="G1375" t="s">
        <v>14</v>
      </c>
      <c r="H1375" t="s">
        <v>29</v>
      </c>
      <c r="I1375" t="s">
        <v>56</v>
      </c>
      <c r="J1375" t="s">
        <v>30</v>
      </c>
      <c r="K1375">
        <f t="shared" ca="1" si="22"/>
        <v>0.92098523872592331</v>
      </c>
    </row>
    <row r="1376" spans="1:11" x14ac:dyDescent="0.25">
      <c r="A1376">
        <v>1439</v>
      </c>
      <c r="B1376">
        <v>58</v>
      </c>
      <c r="C1376" t="s">
        <v>18</v>
      </c>
      <c r="D1376" t="s">
        <v>64</v>
      </c>
      <c r="E1376" t="s">
        <v>63</v>
      </c>
      <c r="F1376">
        <v>38</v>
      </c>
      <c r="G1376" t="s">
        <v>31</v>
      </c>
      <c r="H1376" t="s">
        <v>41</v>
      </c>
      <c r="I1376" t="s">
        <v>35</v>
      </c>
      <c r="J1376" t="s">
        <v>30</v>
      </c>
      <c r="K1376">
        <f t="shared" ca="1" si="22"/>
        <v>0.8417260272612701</v>
      </c>
    </row>
    <row r="1377" spans="1:11" x14ac:dyDescent="0.25">
      <c r="A1377">
        <v>3576</v>
      </c>
      <c r="B1377">
        <v>61</v>
      </c>
      <c r="C1377" t="s">
        <v>11</v>
      </c>
      <c r="D1377" t="s">
        <v>64</v>
      </c>
      <c r="E1377" t="s">
        <v>63</v>
      </c>
      <c r="F1377">
        <v>95</v>
      </c>
      <c r="G1377" t="s">
        <v>44</v>
      </c>
      <c r="H1377" t="s">
        <v>22</v>
      </c>
      <c r="I1377" t="s">
        <v>56</v>
      </c>
      <c r="J1377" t="s">
        <v>23</v>
      </c>
      <c r="K1377">
        <f t="shared" ca="1" si="22"/>
        <v>0.84727824622865022</v>
      </c>
    </row>
    <row r="1378" spans="1:11" x14ac:dyDescent="0.25">
      <c r="A1378">
        <v>2101</v>
      </c>
      <c r="B1378">
        <v>68</v>
      </c>
      <c r="C1378" t="s">
        <v>18</v>
      </c>
      <c r="D1378" t="s">
        <v>24</v>
      </c>
      <c r="E1378" t="s">
        <v>25</v>
      </c>
      <c r="F1378">
        <v>31</v>
      </c>
      <c r="G1378" t="s">
        <v>31</v>
      </c>
      <c r="H1378" t="s">
        <v>15</v>
      </c>
      <c r="I1378" t="s">
        <v>32</v>
      </c>
      <c r="J1378" t="s">
        <v>33</v>
      </c>
      <c r="K1378">
        <f t="shared" ca="1" si="22"/>
        <v>0.98125686405830315</v>
      </c>
    </row>
    <row r="1379" spans="1:11" x14ac:dyDescent="0.25">
      <c r="A1379">
        <v>1448</v>
      </c>
      <c r="B1379">
        <v>23</v>
      </c>
      <c r="C1379" t="s">
        <v>18</v>
      </c>
      <c r="D1379" t="s">
        <v>34</v>
      </c>
      <c r="E1379" t="s">
        <v>25</v>
      </c>
      <c r="F1379">
        <v>57</v>
      </c>
      <c r="G1379" t="s">
        <v>21</v>
      </c>
      <c r="H1379" t="s">
        <v>26</v>
      </c>
      <c r="I1379" t="s">
        <v>45</v>
      </c>
      <c r="J1379" t="s">
        <v>30</v>
      </c>
      <c r="K1379">
        <f t="shared" ca="1" si="22"/>
        <v>0.32789654727968665</v>
      </c>
    </row>
    <row r="1380" spans="1:11" x14ac:dyDescent="0.25">
      <c r="A1380">
        <v>1968</v>
      </c>
      <c r="B1380">
        <v>37</v>
      </c>
      <c r="C1380" t="s">
        <v>18</v>
      </c>
      <c r="D1380" t="s">
        <v>50</v>
      </c>
      <c r="E1380" t="s">
        <v>25</v>
      </c>
      <c r="F1380">
        <v>81</v>
      </c>
      <c r="G1380" t="s">
        <v>44</v>
      </c>
      <c r="H1380" t="s">
        <v>41</v>
      </c>
      <c r="I1380" t="s">
        <v>56</v>
      </c>
      <c r="J1380" t="s">
        <v>42</v>
      </c>
      <c r="K1380">
        <f t="shared" ca="1" si="22"/>
        <v>7.1942685179260724E-2</v>
      </c>
    </row>
    <row r="1381" spans="1:11" x14ac:dyDescent="0.25">
      <c r="A1381">
        <v>2074</v>
      </c>
      <c r="B1381">
        <v>38</v>
      </c>
      <c r="C1381" t="s">
        <v>18</v>
      </c>
      <c r="D1381" t="s">
        <v>58</v>
      </c>
      <c r="E1381" t="s">
        <v>20</v>
      </c>
      <c r="F1381">
        <v>25</v>
      </c>
      <c r="G1381" t="s">
        <v>14</v>
      </c>
      <c r="H1381" t="s">
        <v>26</v>
      </c>
      <c r="I1381" t="s">
        <v>45</v>
      </c>
      <c r="J1381" t="s">
        <v>39</v>
      </c>
      <c r="K1381">
        <f t="shared" ca="1" si="22"/>
        <v>0.64374033023847854</v>
      </c>
    </row>
    <row r="1382" spans="1:11" x14ac:dyDescent="0.25">
      <c r="A1382">
        <v>2256</v>
      </c>
      <c r="B1382">
        <v>48</v>
      </c>
      <c r="C1382" t="s">
        <v>18</v>
      </c>
      <c r="D1382" t="s">
        <v>64</v>
      </c>
      <c r="E1382" t="s">
        <v>63</v>
      </c>
      <c r="F1382">
        <v>39</v>
      </c>
      <c r="G1382" t="s">
        <v>31</v>
      </c>
      <c r="H1382" t="s">
        <v>29</v>
      </c>
      <c r="I1382" t="s">
        <v>16</v>
      </c>
      <c r="J1382" t="s">
        <v>36</v>
      </c>
      <c r="K1382">
        <f t="shared" ca="1" si="22"/>
        <v>0.94301074595225143</v>
      </c>
    </row>
    <row r="1383" spans="1:11" x14ac:dyDescent="0.25">
      <c r="A1383">
        <v>2360</v>
      </c>
      <c r="B1383">
        <v>19</v>
      </c>
      <c r="C1383" t="s">
        <v>18</v>
      </c>
      <c r="D1383" t="s">
        <v>53</v>
      </c>
      <c r="E1383" t="s">
        <v>20</v>
      </c>
      <c r="F1383">
        <v>81</v>
      </c>
      <c r="G1383" t="s">
        <v>31</v>
      </c>
      <c r="H1383" t="s">
        <v>38</v>
      </c>
      <c r="I1383" t="s">
        <v>16</v>
      </c>
      <c r="J1383" t="s">
        <v>39</v>
      </c>
      <c r="K1383">
        <f t="shared" ca="1" si="22"/>
        <v>0.37400583805891519</v>
      </c>
    </row>
    <row r="1384" spans="1:11" x14ac:dyDescent="0.25">
      <c r="A1384">
        <v>3833</v>
      </c>
      <c r="B1384">
        <v>64</v>
      </c>
      <c r="C1384" t="s">
        <v>11</v>
      </c>
      <c r="D1384" t="s">
        <v>37</v>
      </c>
      <c r="E1384" t="s">
        <v>13</v>
      </c>
      <c r="F1384">
        <v>38</v>
      </c>
      <c r="G1384" t="s">
        <v>14</v>
      </c>
      <c r="H1384" t="s">
        <v>38</v>
      </c>
      <c r="I1384" t="s">
        <v>32</v>
      </c>
      <c r="J1384" t="s">
        <v>17</v>
      </c>
      <c r="K1384">
        <f t="shared" ca="1" si="22"/>
        <v>0.80695884843770949</v>
      </c>
    </row>
    <row r="1385" spans="1:11" x14ac:dyDescent="0.25">
      <c r="A1385">
        <v>612</v>
      </c>
      <c r="B1385">
        <v>43</v>
      </c>
      <c r="C1385" t="s">
        <v>18</v>
      </c>
      <c r="D1385" t="s">
        <v>53</v>
      </c>
      <c r="E1385" t="s">
        <v>20</v>
      </c>
      <c r="F1385">
        <v>33</v>
      </c>
      <c r="G1385" t="s">
        <v>14</v>
      </c>
      <c r="H1385" t="s">
        <v>29</v>
      </c>
      <c r="I1385" t="s">
        <v>32</v>
      </c>
      <c r="J1385" t="s">
        <v>30</v>
      </c>
      <c r="K1385">
        <f t="shared" ca="1" si="22"/>
        <v>3.9211300882231348E-2</v>
      </c>
    </row>
    <row r="1386" spans="1:11" x14ac:dyDescent="0.25">
      <c r="A1386">
        <v>1792</v>
      </c>
      <c r="B1386">
        <v>62</v>
      </c>
      <c r="C1386" t="s">
        <v>18</v>
      </c>
      <c r="D1386" t="s">
        <v>51</v>
      </c>
      <c r="E1386" t="s">
        <v>25</v>
      </c>
      <c r="F1386">
        <v>98</v>
      </c>
      <c r="G1386" t="s">
        <v>14</v>
      </c>
      <c r="H1386" t="s">
        <v>29</v>
      </c>
      <c r="I1386" t="s">
        <v>32</v>
      </c>
      <c r="J1386" t="s">
        <v>42</v>
      </c>
      <c r="K1386">
        <f t="shared" ca="1" si="22"/>
        <v>0.79462753639351191</v>
      </c>
    </row>
    <row r="1387" spans="1:11" x14ac:dyDescent="0.25">
      <c r="A1387">
        <v>2510</v>
      </c>
      <c r="B1387">
        <v>19</v>
      </c>
      <c r="C1387" t="s">
        <v>18</v>
      </c>
      <c r="D1387" t="s">
        <v>54</v>
      </c>
      <c r="E1387" t="s">
        <v>25</v>
      </c>
      <c r="F1387">
        <v>48</v>
      </c>
      <c r="G1387" t="s">
        <v>31</v>
      </c>
      <c r="H1387" t="s">
        <v>15</v>
      </c>
      <c r="I1387" t="s">
        <v>16</v>
      </c>
      <c r="J1387" t="s">
        <v>36</v>
      </c>
      <c r="K1387">
        <f t="shared" ca="1" si="22"/>
        <v>0.79061379847663749</v>
      </c>
    </row>
    <row r="1388" spans="1:11" x14ac:dyDescent="0.25">
      <c r="A1388">
        <v>1482</v>
      </c>
      <c r="B1388">
        <v>64</v>
      </c>
      <c r="C1388" t="s">
        <v>18</v>
      </c>
      <c r="D1388" t="s">
        <v>59</v>
      </c>
      <c r="E1388" t="s">
        <v>25</v>
      </c>
      <c r="F1388">
        <v>33</v>
      </c>
      <c r="G1388" t="s">
        <v>31</v>
      </c>
      <c r="H1388" t="s">
        <v>41</v>
      </c>
      <c r="I1388" t="s">
        <v>45</v>
      </c>
      <c r="J1388" t="s">
        <v>36</v>
      </c>
      <c r="K1388">
        <f t="shared" ca="1" si="22"/>
        <v>0.79139287798718638</v>
      </c>
    </row>
    <row r="1389" spans="1:11" x14ac:dyDescent="0.25">
      <c r="A1389">
        <v>2069</v>
      </c>
      <c r="B1389">
        <v>70</v>
      </c>
      <c r="C1389" t="s">
        <v>18</v>
      </c>
      <c r="D1389" t="s">
        <v>52</v>
      </c>
      <c r="E1389" t="s">
        <v>20</v>
      </c>
      <c r="F1389">
        <v>81</v>
      </c>
      <c r="G1389" t="s">
        <v>21</v>
      </c>
      <c r="H1389" t="s">
        <v>29</v>
      </c>
      <c r="I1389" t="s">
        <v>56</v>
      </c>
      <c r="J1389" t="s">
        <v>30</v>
      </c>
      <c r="K1389">
        <f t="shared" ca="1" si="22"/>
        <v>0.30075650418424971</v>
      </c>
    </row>
    <row r="1390" spans="1:11" x14ac:dyDescent="0.25">
      <c r="A1390">
        <v>1394</v>
      </c>
      <c r="B1390">
        <v>46</v>
      </c>
      <c r="C1390" t="s">
        <v>18</v>
      </c>
      <c r="D1390" t="s">
        <v>19</v>
      </c>
      <c r="E1390" t="s">
        <v>20</v>
      </c>
      <c r="F1390">
        <v>58</v>
      </c>
      <c r="G1390" t="s">
        <v>31</v>
      </c>
      <c r="H1390" t="s">
        <v>22</v>
      </c>
      <c r="I1390" t="s">
        <v>45</v>
      </c>
      <c r="J1390" t="s">
        <v>33</v>
      </c>
      <c r="K1390">
        <f t="shared" ca="1" si="22"/>
        <v>5.6819019251130531E-2</v>
      </c>
    </row>
    <row r="1391" spans="1:11" x14ac:dyDescent="0.25">
      <c r="A1391">
        <v>73</v>
      </c>
      <c r="B1391">
        <v>18</v>
      </c>
      <c r="C1391" t="s">
        <v>18</v>
      </c>
      <c r="D1391" t="s">
        <v>50</v>
      </c>
      <c r="E1391" t="s">
        <v>25</v>
      </c>
      <c r="F1391">
        <v>26</v>
      </c>
      <c r="G1391" t="s">
        <v>14</v>
      </c>
      <c r="H1391" t="s">
        <v>29</v>
      </c>
      <c r="I1391" t="s">
        <v>16</v>
      </c>
      <c r="J1391" t="s">
        <v>39</v>
      </c>
      <c r="K1391">
        <f t="shared" ca="1" si="22"/>
        <v>0.83071564339614834</v>
      </c>
    </row>
    <row r="1392" spans="1:11" x14ac:dyDescent="0.25">
      <c r="A1392">
        <v>1564</v>
      </c>
      <c r="B1392">
        <v>68</v>
      </c>
      <c r="C1392" t="s">
        <v>18</v>
      </c>
      <c r="D1392" t="s">
        <v>48</v>
      </c>
      <c r="E1392" t="s">
        <v>25</v>
      </c>
      <c r="F1392">
        <v>44</v>
      </c>
      <c r="G1392" t="s">
        <v>44</v>
      </c>
      <c r="H1392" t="s">
        <v>26</v>
      </c>
      <c r="I1392" t="s">
        <v>32</v>
      </c>
      <c r="J1392" t="s">
        <v>17</v>
      </c>
      <c r="K1392">
        <f t="shared" ca="1" si="22"/>
        <v>3.7667249203762188E-3</v>
      </c>
    </row>
    <row r="1393" spans="1:11" x14ac:dyDescent="0.25">
      <c r="A1393">
        <v>1594</v>
      </c>
      <c r="B1393">
        <v>61</v>
      </c>
      <c r="C1393" t="s">
        <v>18</v>
      </c>
      <c r="D1393" t="s">
        <v>50</v>
      </c>
      <c r="E1393" t="s">
        <v>25</v>
      </c>
      <c r="F1393">
        <v>95</v>
      </c>
      <c r="G1393" t="s">
        <v>31</v>
      </c>
      <c r="H1393" t="s">
        <v>38</v>
      </c>
      <c r="I1393" t="s">
        <v>16</v>
      </c>
      <c r="J1393" t="s">
        <v>30</v>
      </c>
      <c r="K1393">
        <f t="shared" ca="1" si="22"/>
        <v>0.78733265884006487</v>
      </c>
    </row>
    <row r="1394" spans="1:11" x14ac:dyDescent="0.25">
      <c r="A1394">
        <v>3252</v>
      </c>
      <c r="B1394">
        <v>25</v>
      </c>
      <c r="C1394" t="s">
        <v>11</v>
      </c>
      <c r="D1394" t="s">
        <v>64</v>
      </c>
      <c r="E1394" t="s">
        <v>63</v>
      </c>
      <c r="F1394">
        <v>20</v>
      </c>
      <c r="G1394" t="s">
        <v>14</v>
      </c>
      <c r="H1394" t="s">
        <v>41</v>
      </c>
      <c r="I1394" t="s">
        <v>56</v>
      </c>
      <c r="J1394" t="s">
        <v>36</v>
      </c>
      <c r="K1394">
        <f t="shared" ca="1" si="22"/>
        <v>7.6542671116661687E-2</v>
      </c>
    </row>
    <row r="1395" spans="1:11" x14ac:dyDescent="0.25">
      <c r="A1395">
        <v>3531</v>
      </c>
      <c r="B1395">
        <v>62</v>
      </c>
      <c r="C1395" t="s">
        <v>11</v>
      </c>
      <c r="D1395" t="s">
        <v>40</v>
      </c>
      <c r="E1395" t="s">
        <v>20</v>
      </c>
      <c r="F1395">
        <v>45</v>
      </c>
      <c r="G1395" t="s">
        <v>31</v>
      </c>
      <c r="H1395" t="s">
        <v>22</v>
      </c>
      <c r="I1395" t="s">
        <v>45</v>
      </c>
      <c r="J1395" t="s">
        <v>17</v>
      </c>
      <c r="K1395">
        <f t="shared" ca="1" si="22"/>
        <v>0.13962416726401305</v>
      </c>
    </row>
    <row r="1396" spans="1:11" x14ac:dyDescent="0.25">
      <c r="A1396">
        <v>2201</v>
      </c>
      <c r="B1396">
        <v>60</v>
      </c>
      <c r="C1396" t="s">
        <v>18</v>
      </c>
      <c r="D1396" t="s">
        <v>19</v>
      </c>
      <c r="E1396" t="s">
        <v>20</v>
      </c>
      <c r="F1396">
        <v>51</v>
      </c>
      <c r="G1396" t="s">
        <v>21</v>
      </c>
      <c r="H1396" t="s">
        <v>26</v>
      </c>
      <c r="I1396" t="s">
        <v>35</v>
      </c>
      <c r="J1396" t="s">
        <v>39</v>
      </c>
      <c r="K1396">
        <f t="shared" ca="1" si="22"/>
        <v>0.60278242116772196</v>
      </c>
    </row>
    <row r="1397" spans="1:11" x14ac:dyDescent="0.25">
      <c r="A1397">
        <v>3254</v>
      </c>
      <c r="B1397">
        <v>36</v>
      </c>
      <c r="C1397" t="s">
        <v>11</v>
      </c>
      <c r="D1397" t="s">
        <v>47</v>
      </c>
      <c r="E1397" t="s">
        <v>20</v>
      </c>
      <c r="F1397">
        <v>60</v>
      </c>
      <c r="G1397" t="s">
        <v>44</v>
      </c>
      <c r="H1397" t="s">
        <v>38</v>
      </c>
      <c r="I1397" t="s">
        <v>56</v>
      </c>
      <c r="J1397" t="s">
        <v>33</v>
      </c>
      <c r="K1397">
        <f t="shared" ca="1" si="22"/>
        <v>0.55446749546666485</v>
      </c>
    </row>
    <row r="1398" spans="1:11" x14ac:dyDescent="0.25">
      <c r="A1398">
        <v>2625</v>
      </c>
      <c r="B1398">
        <v>19</v>
      </c>
      <c r="C1398" t="s">
        <v>18</v>
      </c>
      <c r="D1398" t="s">
        <v>50</v>
      </c>
      <c r="E1398" t="s">
        <v>25</v>
      </c>
      <c r="F1398">
        <v>59</v>
      </c>
      <c r="G1398" t="s">
        <v>21</v>
      </c>
      <c r="H1398" t="s">
        <v>41</v>
      </c>
      <c r="I1398" t="s">
        <v>27</v>
      </c>
      <c r="J1398" t="s">
        <v>42</v>
      </c>
      <c r="K1398">
        <f t="shared" ca="1" si="22"/>
        <v>0.60503041058725204</v>
      </c>
    </row>
    <row r="1399" spans="1:11" x14ac:dyDescent="0.25">
      <c r="A1399">
        <v>2954</v>
      </c>
      <c r="B1399">
        <v>45</v>
      </c>
      <c r="C1399" t="s">
        <v>11</v>
      </c>
      <c r="D1399" t="s">
        <v>50</v>
      </c>
      <c r="E1399" t="s">
        <v>25</v>
      </c>
      <c r="F1399">
        <v>82</v>
      </c>
      <c r="G1399" t="s">
        <v>21</v>
      </c>
      <c r="H1399" t="s">
        <v>26</v>
      </c>
      <c r="I1399" t="s">
        <v>27</v>
      </c>
      <c r="J1399" t="s">
        <v>42</v>
      </c>
      <c r="K1399">
        <f t="shared" ca="1" si="22"/>
        <v>0.96785563780989081</v>
      </c>
    </row>
    <row r="1400" spans="1:11" x14ac:dyDescent="0.25">
      <c r="A1400">
        <v>3739</v>
      </c>
      <c r="B1400">
        <v>34</v>
      </c>
      <c r="C1400" t="s">
        <v>11</v>
      </c>
      <c r="D1400" t="s">
        <v>60</v>
      </c>
      <c r="E1400" t="s">
        <v>25</v>
      </c>
      <c r="F1400">
        <v>45</v>
      </c>
      <c r="G1400" t="s">
        <v>31</v>
      </c>
      <c r="H1400" t="s">
        <v>15</v>
      </c>
      <c r="I1400" t="s">
        <v>32</v>
      </c>
      <c r="J1400" t="s">
        <v>33</v>
      </c>
      <c r="K1400">
        <f t="shared" ca="1" si="22"/>
        <v>0.2758374904529971</v>
      </c>
    </row>
    <row r="1401" spans="1:11" x14ac:dyDescent="0.25">
      <c r="A1401">
        <v>3711</v>
      </c>
      <c r="B1401">
        <v>60</v>
      </c>
      <c r="C1401" t="s">
        <v>11</v>
      </c>
      <c r="D1401" t="s">
        <v>52</v>
      </c>
      <c r="E1401" t="s">
        <v>20</v>
      </c>
      <c r="F1401">
        <v>40</v>
      </c>
      <c r="G1401" t="s">
        <v>21</v>
      </c>
      <c r="H1401" t="s">
        <v>38</v>
      </c>
      <c r="I1401" t="s">
        <v>16</v>
      </c>
      <c r="J1401" t="s">
        <v>33</v>
      </c>
      <c r="K1401">
        <f t="shared" ca="1" si="22"/>
        <v>0.61466335209684242</v>
      </c>
    </row>
    <row r="1402" spans="1:11" x14ac:dyDescent="0.25">
      <c r="A1402">
        <v>2054</v>
      </c>
      <c r="B1402">
        <v>19</v>
      </c>
      <c r="C1402" t="s">
        <v>18</v>
      </c>
      <c r="D1402" t="s">
        <v>40</v>
      </c>
      <c r="E1402" t="s">
        <v>20</v>
      </c>
      <c r="F1402">
        <v>60</v>
      </c>
      <c r="G1402" t="s">
        <v>31</v>
      </c>
      <c r="H1402" t="s">
        <v>38</v>
      </c>
      <c r="I1402" t="s">
        <v>27</v>
      </c>
      <c r="J1402" t="s">
        <v>33</v>
      </c>
      <c r="K1402">
        <f t="shared" ca="1" si="22"/>
        <v>0.39399368688501157</v>
      </c>
    </row>
    <row r="1403" spans="1:11" x14ac:dyDescent="0.25">
      <c r="A1403">
        <v>645</v>
      </c>
      <c r="B1403">
        <v>68</v>
      </c>
      <c r="C1403" t="s">
        <v>18</v>
      </c>
      <c r="D1403" t="s">
        <v>47</v>
      </c>
      <c r="E1403" t="s">
        <v>20</v>
      </c>
      <c r="F1403">
        <v>93</v>
      </c>
      <c r="G1403" t="s">
        <v>21</v>
      </c>
      <c r="H1403" t="s">
        <v>26</v>
      </c>
      <c r="I1403" t="s">
        <v>32</v>
      </c>
      <c r="J1403" t="s">
        <v>17</v>
      </c>
      <c r="K1403">
        <f t="shared" ca="1" si="22"/>
        <v>0.48759203356849212</v>
      </c>
    </row>
    <row r="1404" spans="1:11" x14ac:dyDescent="0.25">
      <c r="A1404">
        <v>1290</v>
      </c>
      <c r="B1404">
        <v>35</v>
      </c>
      <c r="C1404" t="s">
        <v>18</v>
      </c>
      <c r="D1404" t="s">
        <v>62</v>
      </c>
      <c r="E1404" t="s">
        <v>63</v>
      </c>
      <c r="F1404">
        <v>24</v>
      </c>
      <c r="G1404" t="s">
        <v>44</v>
      </c>
      <c r="H1404" t="s">
        <v>26</v>
      </c>
      <c r="I1404" t="s">
        <v>45</v>
      </c>
      <c r="J1404" t="s">
        <v>17</v>
      </c>
      <c r="K1404">
        <f t="shared" ca="1" si="22"/>
        <v>0.24953720033435756</v>
      </c>
    </row>
    <row r="1405" spans="1:11" x14ac:dyDescent="0.25">
      <c r="A1405">
        <v>553</v>
      </c>
      <c r="B1405">
        <v>24</v>
      </c>
      <c r="C1405" t="s">
        <v>18</v>
      </c>
      <c r="D1405" t="s">
        <v>46</v>
      </c>
      <c r="E1405" t="s">
        <v>25</v>
      </c>
      <c r="F1405">
        <v>94</v>
      </c>
      <c r="G1405" t="s">
        <v>44</v>
      </c>
      <c r="H1405" t="s">
        <v>22</v>
      </c>
      <c r="I1405" t="s">
        <v>16</v>
      </c>
      <c r="J1405" t="s">
        <v>17</v>
      </c>
      <c r="K1405">
        <f t="shared" ca="1" si="22"/>
        <v>0.29331610694082177</v>
      </c>
    </row>
    <row r="1406" spans="1:11" x14ac:dyDescent="0.25">
      <c r="A1406">
        <v>540</v>
      </c>
      <c r="B1406">
        <v>49</v>
      </c>
      <c r="C1406" t="s">
        <v>18</v>
      </c>
      <c r="D1406" t="s">
        <v>64</v>
      </c>
      <c r="E1406" t="s">
        <v>63</v>
      </c>
      <c r="F1406">
        <v>48</v>
      </c>
      <c r="G1406" t="s">
        <v>14</v>
      </c>
      <c r="H1406" t="s">
        <v>29</v>
      </c>
      <c r="I1406" t="s">
        <v>35</v>
      </c>
      <c r="J1406" t="s">
        <v>17</v>
      </c>
      <c r="K1406">
        <f t="shared" ca="1" si="22"/>
        <v>0.3876113181454327</v>
      </c>
    </row>
    <row r="1407" spans="1:11" x14ac:dyDescent="0.25">
      <c r="A1407">
        <v>1477</v>
      </c>
      <c r="B1407">
        <v>39</v>
      </c>
      <c r="C1407" t="s">
        <v>18</v>
      </c>
      <c r="D1407" t="s">
        <v>43</v>
      </c>
      <c r="E1407" t="s">
        <v>20</v>
      </c>
      <c r="F1407">
        <v>56</v>
      </c>
      <c r="G1407" t="s">
        <v>44</v>
      </c>
      <c r="H1407" t="s">
        <v>26</v>
      </c>
      <c r="I1407" t="s">
        <v>27</v>
      </c>
      <c r="J1407" t="s">
        <v>30</v>
      </c>
      <c r="K1407">
        <f t="shared" ca="1" si="22"/>
        <v>0.89027614414212219</v>
      </c>
    </row>
    <row r="1408" spans="1:11" x14ac:dyDescent="0.25">
      <c r="A1408">
        <v>781</v>
      </c>
      <c r="B1408">
        <v>34</v>
      </c>
      <c r="C1408" t="s">
        <v>18</v>
      </c>
      <c r="D1408" t="s">
        <v>49</v>
      </c>
      <c r="E1408" t="s">
        <v>13</v>
      </c>
      <c r="F1408">
        <v>26</v>
      </c>
      <c r="G1408" t="s">
        <v>31</v>
      </c>
      <c r="H1408" t="s">
        <v>15</v>
      </c>
      <c r="I1408" t="s">
        <v>32</v>
      </c>
      <c r="J1408" t="s">
        <v>36</v>
      </c>
      <c r="K1408">
        <f t="shared" ca="1" si="22"/>
        <v>0.18260653860408838</v>
      </c>
    </row>
    <row r="1409" spans="1:11" x14ac:dyDescent="0.25">
      <c r="A1409">
        <v>3162</v>
      </c>
      <c r="B1409">
        <v>66</v>
      </c>
      <c r="C1409" t="s">
        <v>11</v>
      </c>
      <c r="D1409" t="s">
        <v>50</v>
      </c>
      <c r="E1409" t="s">
        <v>25</v>
      </c>
      <c r="F1409">
        <v>77</v>
      </c>
      <c r="G1409" t="s">
        <v>14</v>
      </c>
      <c r="H1409" t="s">
        <v>38</v>
      </c>
      <c r="I1409" t="s">
        <v>32</v>
      </c>
      <c r="J1409" t="s">
        <v>30</v>
      </c>
      <c r="K1409">
        <f t="shared" ca="1" si="22"/>
        <v>0.45889256792133315</v>
      </c>
    </row>
    <row r="1410" spans="1:11" x14ac:dyDescent="0.25">
      <c r="A1410">
        <v>1677</v>
      </c>
      <c r="B1410">
        <v>27</v>
      </c>
      <c r="C1410" t="s">
        <v>18</v>
      </c>
      <c r="D1410" t="s">
        <v>40</v>
      </c>
      <c r="E1410" t="s">
        <v>20</v>
      </c>
      <c r="F1410">
        <v>44</v>
      </c>
      <c r="G1410" t="s">
        <v>14</v>
      </c>
      <c r="H1410" t="s">
        <v>26</v>
      </c>
      <c r="I1410" t="s">
        <v>16</v>
      </c>
      <c r="J1410" t="s">
        <v>17</v>
      </c>
      <c r="K1410">
        <f t="shared" ca="1" si="22"/>
        <v>0.79291439053114354</v>
      </c>
    </row>
    <row r="1411" spans="1:11" x14ac:dyDescent="0.25">
      <c r="A1411">
        <v>141</v>
      </c>
      <c r="B1411">
        <v>63</v>
      </c>
      <c r="C1411" t="s">
        <v>18</v>
      </c>
      <c r="D1411" t="s">
        <v>28</v>
      </c>
      <c r="E1411" t="s">
        <v>25</v>
      </c>
      <c r="F1411">
        <v>28</v>
      </c>
      <c r="G1411" t="s">
        <v>44</v>
      </c>
      <c r="H1411" t="s">
        <v>38</v>
      </c>
      <c r="I1411" t="s">
        <v>27</v>
      </c>
      <c r="J1411" t="s">
        <v>17</v>
      </c>
      <c r="K1411">
        <f t="shared" ca="1" si="22"/>
        <v>0.80212879676429349</v>
      </c>
    </row>
    <row r="1412" spans="1:11" x14ac:dyDescent="0.25">
      <c r="A1412">
        <v>2569</v>
      </c>
      <c r="B1412">
        <v>52</v>
      </c>
      <c r="C1412" t="s">
        <v>18</v>
      </c>
      <c r="D1412" t="s">
        <v>46</v>
      </c>
      <c r="E1412" t="s">
        <v>25</v>
      </c>
      <c r="F1412">
        <v>98</v>
      </c>
      <c r="G1412" t="s">
        <v>14</v>
      </c>
      <c r="H1412" t="s">
        <v>22</v>
      </c>
      <c r="I1412" t="s">
        <v>45</v>
      </c>
      <c r="J1412" t="s">
        <v>33</v>
      </c>
      <c r="K1412">
        <f t="shared" ca="1" si="22"/>
        <v>0.80968349609362389</v>
      </c>
    </row>
    <row r="1413" spans="1:11" x14ac:dyDescent="0.25">
      <c r="A1413">
        <v>991</v>
      </c>
      <c r="B1413">
        <v>48</v>
      </c>
      <c r="C1413" t="s">
        <v>18</v>
      </c>
      <c r="D1413" t="s">
        <v>40</v>
      </c>
      <c r="E1413" t="s">
        <v>20</v>
      </c>
      <c r="F1413">
        <v>63</v>
      </c>
      <c r="G1413" t="s">
        <v>31</v>
      </c>
      <c r="H1413" t="s">
        <v>29</v>
      </c>
      <c r="I1413" t="s">
        <v>32</v>
      </c>
      <c r="J1413" t="s">
        <v>17</v>
      </c>
      <c r="K1413">
        <f t="shared" ca="1" si="22"/>
        <v>1.8637659093085679E-2</v>
      </c>
    </row>
    <row r="1414" spans="1:11" x14ac:dyDescent="0.25">
      <c r="A1414">
        <v>1816</v>
      </c>
      <c r="B1414">
        <v>51</v>
      </c>
      <c r="C1414" t="s">
        <v>18</v>
      </c>
      <c r="D1414" t="s">
        <v>49</v>
      </c>
      <c r="E1414" t="s">
        <v>13</v>
      </c>
      <c r="F1414">
        <v>72</v>
      </c>
      <c r="G1414" t="s">
        <v>14</v>
      </c>
      <c r="H1414" t="s">
        <v>38</v>
      </c>
      <c r="I1414" t="s">
        <v>27</v>
      </c>
      <c r="J1414" t="s">
        <v>39</v>
      </c>
      <c r="K1414">
        <f t="shared" ca="1" si="22"/>
        <v>0.35173025466926655</v>
      </c>
    </row>
    <row r="1415" spans="1:11" x14ac:dyDescent="0.25">
      <c r="A1415">
        <v>504</v>
      </c>
      <c r="B1415">
        <v>55</v>
      </c>
      <c r="C1415" t="s">
        <v>18</v>
      </c>
      <c r="D1415" t="s">
        <v>49</v>
      </c>
      <c r="E1415" t="s">
        <v>13</v>
      </c>
      <c r="F1415">
        <v>24</v>
      </c>
      <c r="G1415" t="s">
        <v>21</v>
      </c>
      <c r="H1415" t="s">
        <v>26</v>
      </c>
      <c r="I1415" t="s">
        <v>16</v>
      </c>
      <c r="J1415" t="s">
        <v>36</v>
      </c>
      <c r="K1415">
        <f t="shared" ca="1" si="22"/>
        <v>0.79604318110678984</v>
      </c>
    </row>
    <row r="1416" spans="1:11" x14ac:dyDescent="0.25">
      <c r="A1416">
        <v>3444</v>
      </c>
      <c r="B1416">
        <v>47</v>
      </c>
      <c r="C1416" t="s">
        <v>11</v>
      </c>
      <c r="D1416" t="s">
        <v>50</v>
      </c>
      <c r="E1416" t="s">
        <v>25</v>
      </c>
      <c r="F1416">
        <v>24</v>
      </c>
      <c r="G1416" t="s">
        <v>21</v>
      </c>
      <c r="H1416" t="s">
        <v>15</v>
      </c>
      <c r="I1416" t="s">
        <v>32</v>
      </c>
      <c r="J1416" t="s">
        <v>23</v>
      </c>
      <c r="K1416">
        <f t="shared" ca="1" si="22"/>
        <v>0.88970069118264816</v>
      </c>
    </row>
    <row r="1417" spans="1:11" x14ac:dyDescent="0.25">
      <c r="A1417">
        <v>205</v>
      </c>
      <c r="B1417">
        <v>24</v>
      </c>
      <c r="C1417" t="s">
        <v>18</v>
      </c>
      <c r="D1417" t="s">
        <v>12</v>
      </c>
      <c r="E1417" t="s">
        <v>13</v>
      </c>
      <c r="F1417">
        <v>100</v>
      </c>
      <c r="G1417" t="s">
        <v>44</v>
      </c>
      <c r="H1417" t="s">
        <v>29</v>
      </c>
      <c r="I1417" t="s">
        <v>32</v>
      </c>
      <c r="J1417" t="s">
        <v>23</v>
      </c>
      <c r="K1417">
        <f t="shared" ca="1" si="22"/>
        <v>0.21793001334904782</v>
      </c>
    </row>
    <row r="1418" spans="1:11" x14ac:dyDescent="0.25">
      <c r="A1418">
        <v>2657</v>
      </c>
      <c r="B1418">
        <v>52</v>
      </c>
      <c r="C1418" t="s">
        <v>11</v>
      </c>
      <c r="D1418" t="s">
        <v>60</v>
      </c>
      <c r="E1418" t="s">
        <v>25</v>
      </c>
      <c r="F1418">
        <v>76</v>
      </c>
      <c r="G1418" t="s">
        <v>14</v>
      </c>
      <c r="H1418" t="s">
        <v>22</v>
      </c>
      <c r="I1418" t="s">
        <v>16</v>
      </c>
      <c r="J1418" t="s">
        <v>33</v>
      </c>
      <c r="K1418">
        <f t="shared" ca="1" si="22"/>
        <v>7.1332426582683128E-3</v>
      </c>
    </row>
    <row r="1419" spans="1:11" x14ac:dyDescent="0.25">
      <c r="A1419">
        <v>3260</v>
      </c>
      <c r="B1419">
        <v>57</v>
      </c>
      <c r="C1419" t="s">
        <v>11</v>
      </c>
      <c r="D1419" t="s">
        <v>43</v>
      </c>
      <c r="E1419" t="s">
        <v>20</v>
      </c>
      <c r="F1419">
        <v>95</v>
      </c>
      <c r="G1419" t="s">
        <v>44</v>
      </c>
      <c r="H1419" t="s">
        <v>38</v>
      </c>
      <c r="I1419" t="s">
        <v>35</v>
      </c>
      <c r="J1419" t="s">
        <v>39</v>
      </c>
      <c r="K1419">
        <f t="shared" ca="1" si="22"/>
        <v>0.40054173445336638</v>
      </c>
    </row>
    <row r="1420" spans="1:11" x14ac:dyDescent="0.25">
      <c r="A1420">
        <v>897</v>
      </c>
      <c r="B1420">
        <v>69</v>
      </c>
      <c r="C1420" t="s">
        <v>18</v>
      </c>
      <c r="D1420" t="s">
        <v>52</v>
      </c>
      <c r="E1420" t="s">
        <v>20</v>
      </c>
      <c r="F1420">
        <v>29</v>
      </c>
      <c r="G1420" t="s">
        <v>31</v>
      </c>
      <c r="H1420" t="s">
        <v>22</v>
      </c>
      <c r="I1420" t="s">
        <v>32</v>
      </c>
      <c r="J1420" t="s">
        <v>33</v>
      </c>
      <c r="K1420">
        <f t="shared" ref="K1420:K1483" ca="1" si="23">RAND()</f>
        <v>0.57389787035898099</v>
      </c>
    </row>
    <row r="1421" spans="1:11" x14ac:dyDescent="0.25">
      <c r="A1421">
        <v>1321</v>
      </c>
      <c r="B1421">
        <v>56</v>
      </c>
      <c r="C1421" t="s">
        <v>18</v>
      </c>
      <c r="D1421" t="s">
        <v>43</v>
      </c>
      <c r="E1421" t="s">
        <v>20</v>
      </c>
      <c r="F1421">
        <v>31</v>
      </c>
      <c r="G1421" t="s">
        <v>44</v>
      </c>
      <c r="H1421" t="s">
        <v>15</v>
      </c>
      <c r="I1421" t="s">
        <v>35</v>
      </c>
      <c r="J1421" t="s">
        <v>42</v>
      </c>
      <c r="K1421">
        <f t="shared" ca="1" si="23"/>
        <v>0.6174926621310256</v>
      </c>
    </row>
    <row r="1422" spans="1:11" x14ac:dyDescent="0.25">
      <c r="A1422">
        <v>2544</v>
      </c>
      <c r="B1422">
        <v>27</v>
      </c>
      <c r="C1422" t="s">
        <v>18</v>
      </c>
      <c r="D1422" t="s">
        <v>53</v>
      </c>
      <c r="E1422" t="s">
        <v>20</v>
      </c>
      <c r="F1422">
        <v>56</v>
      </c>
      <c r="G1422" t="s">
        <v>31</v>
      </c>
      <c r="H1422" t="s">
        <v>26</v>
      </c>
      <c r="I1422" t="s">
        <v>45</v>
      </c>
      <c r="J1422" t="s">
        <v>23</v>
      </c>
      <c r="K1422">
        <f t="shared" ca="1" si="23"/>
        <v>0.77837393389971987</v>
      </c>
    </row>
    <row r="1423" spans="1:11" x14ac:dyDescent="0.25">
      <c r="A1423">
        <v>2901</v>
      </c>
      <c r="B1423">
        <v>41</v>
      </c>
      <c r="C1423" t="s">
        <v>11</v>
      </c>
      <c r="D1423" t="s">
        <v>61</v>
      </c>
      <c r="E1423" t="s">
        <v>25</v>
      </c>
      <c r="F1423">
        <v>67</v>
      </c>
      <c r="G1423" t="s">
        <v>14</v>
      </c>
      <c r="H1423" t="s">
        <v>41</v>
      </c>
      <c r="I1423" t="s">
        <v>32</v>
      </c>
      <c r="J1423" t="s">
        <v>23</v>
      </c>
      <c r="K1423">
        <f t="shared" ca="1" si="23"/>
        <v>0.44773489088483565</v>
      </c>
    </row>
    <row r="1424" spans="1:11" x14ac:dyDescent="0.25">
      <c r="A1424">
        <v>28</v>
      </c>
      <c r="B1424">
        <v>56</v>
      </c>
      <c r="C1424" t="s">
        <v>18</v>
      </c>
      <c r="D1424" t="s">
        <v>60</v>
      </c>
      <c r="E1424" t="s">
        <v>25</v>
      </c>
      <c r="F1424">
        <v>56</v>
      </c>
      <c r="G1424" t="s">
        <v>21</v>
      </c>
      <c r="H1424" t="s">
        <v>26</v>
      </c>
      <c r="I1424" t="s">
        <v>16</v>
      </c>
      <c r="J1424" t="s">
        <v>39</v>
      </c>
      <c r="K1424">
        <f t="shared" ca="1" si="23"/>
        <v>0.66315788926212993</v>
      </c>
    </row>
    <row r="1425" spans="1:11" x14ac:dyDescent="0.25">
      <c r="A1425">
        <v>3438</v>
      </c>
      <c r="B1425">
        <v>22</v>
      </c>
      <c r="C1425" t="s">
        <v>11</v>
      </c>
      <c r="D1425" t="s">
        <v>62</v>
      </c>
      <c r="E1425" t="s">
        <v>63</v>
      </c>
      <c r="F1425">
        <v>62</v>
      </c>
      <c r="G1425" t="s">
        <v>14</v>
      </c>
      <c r="H1425" t="s">
        <v>38</v>
      </c>
      <c r="I1425" t="s">
        <v>45</v>
      </c>
      <c r="J1425" t="s">
        <v>42</v>
      </c>
      <c r="K1425">
        <f t="shared" ca="1" si="23"/>
        <v>0.22354032966682669</v>
      </c>
    </row>
    <row r="1426" spans="1:11" x14ac:dyDescent="0.25">
      <c r="A1426">
        <v>1516</v>
      </c>
      <c r="B1426">
        <v>39</v>
      </c>
      <c r="C1426" t="s">
        <v>18</v>
      </c>
      <c r="D1426" t="s">
        <v>51</v>
      </c>
      <c r="E1426" t="s">
        <v>25</v>
      </c>
      <c r="F1426">
        <v>93</v>
      </c>
      <c r="G1426" t="s">
        <v>44</v>
      </c>
      <c r="H1426" t="s">
        <v>38</v>
      </c>
      <c r="I1426" t="s">
        <v>32</v>
      </c>
      <c r="J1426" t="s">
        <v>17</v>
      </c>
      <c r="K1426">
        <f t="shared" ca="1" si="23"/>
        <v>0.35921493697392981</v>
      </c>
    </row>
    <row r="1427" spans="1:11" x14ac:dyDescent="0.25">
      <c r="A1427">
        <v>3446</v>
      </c>
      <c r="B1427">
        <v>42</v>
      </c>
      <c r="C1427" t="s">
        <v>11</v>
      </c>
      <c r="D1427" t="s">
        <v>43</v>
      </c>
      <c r="E1427" t="s">
        <v>20</v>
      </c>
      <c r="F1427">
        <v>58</v>
      </c>
      <c r="G1427" t="s">
        <v>44</v>
      </c>
      <c r="H1427" t="s">
        <v>41</v>
      </c>
      <c r="I1427" t="s">
        <v>35</v>
      </c>
      <c r="J1427" t="s">
        <v>42</v>
      </c>
      <c r="K1427">
        <f t="shared" ca="1" si="23"/>
        <v>0.30752646589712651</v>
      </c>
    </row>
    <row r="1428" spans="1:11" x14ac:dyDescent="0.25">
      <c r="A1428">
        <v>1503</v>
      </c>
      <c r="B1428">
        <v>37</v>
      </c>
      <c r="C1428" t="s">
        <v>18</v>
      </c>
      <c r="D1428" t="s">
        <v>48</v>
      </c>
      <c r="E1428" t="s">
        <v>25</v>
      </c>
      <c r="F1428">
        <v>66</v>
      </c>
      <c r="G1428" t="s">
        <v>21</v>
      </c>
      <c r="H1428" t="s">
        <v>29</v>
      </c>
      <c r="I1428" t="s">
        <v>32</v>
      </c>
      <c r="J1428" t="s">
        <v>33</v>
      </c>
      <c r="K1428">
        <f t="shared" ca="1" si="23"/>
        <v>0.5637065579413566</v>
      </c>
    </row>
    <row r="1429" spans="1:11" x14ac:dyDescent="0.25">
      <c r="A1429">
        <v>2160</v>
      </c>
      <c r="B1429">
        <v>18</v>
      </c>
      <c r="C1429" t="s">
        <v>18</v>
      </c>
      <c r="D1429" t="s">
        <v>28</v>
      </c>
      <c r="E1429" t="s">
        <v>25</v>
      </c>
      <c r="F1429">
        <v>58</v>
      </c>
      <c r="G1429" t="s">
        <v>44</v>
      </c>
      <c r="H1429" t="s">
        <v>15</v>
      </c>
      <c r="I1429" t="s">
        <v>32</v>
      </c>
      <c r="J1429" t="s">
        <v>42</v>
      </c>
      <c r="K1429">
        <f t="shared" ca="1" si="23"/>
        <v>0.31538896170749975</v>
      </c>
    </row>
    <row r="1430" spans="1:11" x14ac:dyDescent="0.25">
      <c r="A1430">
        <v>1733</v>
      </c>
      <c r="B1430">
        <v>45</v>
      </c>
      <c r="C1430" t="s">
        <v>18</v>
      </c>
      <c r="D1430" t="s">
        <v>58</v>
      </c>
      <c r="E1430" t="s">
        <v>20</v>
      </c>
      <c r="F1430">
        <v>50</v>
      </c>
      <c r="G1430" t="s">
        <v>14</v>
      </c>
      <c r="H1430" t="s">
        <v>15</v>
      </c>
      <c r="I1430" t="s">
        <v>32</v>
      </c>
      <c r="J1430" t="s">
        <v>39</v>
      </c>
      <c r="K1430">
        <f t="shared" ca="1" si="23"/>
        <v>0.82338754331505548</v>
      </c>
    </row>
    <row r="1431" spans="1:11" x14ac:dyDescent="0.25">
      <c r="A1431">
        <v>1612</v>
      </c>
      <c r="B1431">
        <v>41</v>
      </c>
      <c r="C1431" t="s">
        <v>18</v>
      </c>
      <c r="D1431" t="s">
        <v>48</v>
      </c>
      <c r="E1431" t="s">
        <v>25</v>
      </c>
      <c r="F1431">
        <v>26</v>
      </c>
      <c r="G1431" t="s">
        <v>14</v>
      </c>
      <c r="H1431" t="s">
        <v>26</v>
      </c>
      <c r="I1431" t="s">
        <v>35</v>
      </c>
      <c r="J1431" t="s">
        <v>30</v>
      </c>
      <c r="K1431">
        <f t="shared" ca="1" si="23"/>
        <v>0.66165330103993436</v>
      </c>
    </row>
    <row r="1432" spans="1:11" x14ac:dyDescent="0.25">
      <c r="A1432">
        <v>2313</v>
      </c>
      <c r="B1432">
        <v>19</v>
      </c>
      <c r="C1432" t="s">
        <v>18</v>
      </c>
      <c r="D1432" t="s">
        <v>46</v>
      </c>
      <c r="E1432" t="s">
        <v>25</v>
      </c>
      <c r="F1432">
        <v>30</v>
      </c>
      <c r="G1432" t="s">
        <v>21</v>
      </c>
      <c r="H1432" t="s">
        <v>15</v>
      </c>
      <c r="I1432" t="s">
        <v>32</v>
      </c>
      <c r="J1432" t="s">
        <v>39</v>
      </c>
      <c r="K1432">
        <f t="shared" ca="1" si="23"/>
        <v>0.45144137215955282</v>
      </c>
    </row>
    <row r="1433" spans="1:11" x14ac:dyDescent="0.25">
      <c r="A1433">
        <v>1958</v>
      </c>
      <c r="B1433">
        <v>68</v>
      </c>
      <c r="C1433" t="s">
        <v>18</v>
      </c>
      <c r="D1433" t="s">
        <v>19</v>
      </c>
      <c r="E1433" t="s">
        <v>20</v>
      </c>
      <c r="F1433">
        <v>54</v>
      </c>
      <c r="G1433" t="s">
        <v>31</v>
      </c>
      <c r="H1433" t="s">
        <v>29</v>
      </c>
      <c r="I1433" t="s">
        <v>32</v>
      </c>
      <c r="J1433" t="s">
        <v>23</v>
      </c>
      <c r="K1433">
        <f t="shared" ca="1" si="23"/>
        <v>0.99253777139849642</v>
      </c>
    </row>
    <row r="1434" spans="1:11" x14ac:dyDescent="0.25">
      <c r="A1434">
        <v>137</v>
      </c>
      <c r="B1434">
        <v>39</v>
      </c>
      <c r="C1434" t="s">
        <v>18</v>
      </c>
      <c r="D1434" t="s">
        <v>61</v>
      </c>
      <c r="E1434" t="s">
        <v>25</v>
      </c>
      <c r="F1434">
        <v>86</v>
      </c>
      <c r="G1434" t="s">
        <v>14</v>
      </c>
      <c r="H1434" t="s">
        <v>15</v>
      </c>
      <c r="I1434" t="s">
        <v>35</v>
      </c>
      <c r="J1434" t="s">
        <v>36</v>
      </c>
      <c r="K1434">
        <f t="shared" ca="1" si="23"/>
        <v>0.92821597614237272</v>
      </c>
    </row>
    <row r="1435" spans="1:11" x14ac:dyDescent="0.25">
      <c r="A1435">
        <v>1373</v>
      </c>
      <c r="B1435">
        <v>64</v>
      </c>
      <c r="C1435" t="s">
        <v>18</v>
      </c>
      <c r="D1435" t="s">
        <v>61</v>
      </c>
      <c r="E1435" t="s">
        <v>25</v>
      </c>
      <c r="F1435">
        <v>61</v>
      </c>
      <c r="G1435" t="s">
        <v>44</v>
      </c>
      <c r="H1435" t="s">
        <v>38</v>
      </c>
      <c r="I1435" t="s">
        <v>45</v>
      </c>
      <c r="J1435" t="s">
        <v>23</v>
      </c>
      <c r="K1435">
        <f t="shared" ca="1" si="23"/>
        <v>7.2798751880648993E-2</v>
      </c>
    </row>
    <row r="1436" spans="1:11" x14ac:dyDescent="0.25">
      <c r="A1436">
        <v>1355</v>
      </c>
      <c r="B1436">
        <v>64</v>
      </c>
      <c r="C1436" t="s">
        <v>18</v>
      </c>
      <c r="D1436" t="s">
        <v>47</v>
      </c>
      <c r="E1436" t="s">
        <v>20</v>
      </c>
      <c r="F1436">
        <v>42</v>
      </c>
      <c r="G1436" t="s">
        <v>31</v>
      </c>
      <c r="H1436" t="s">
        <v>38</v>
      </c>
      <c r="I1436" t="s">
        <v>16</v>
      </c>
      <c r="J1436" t="s">
        <v>36</v>
      </c>
      <c r="K1436">
        <f t="shared" ca="1" si="23"/>
        <v>0.59600409570719182</v>
      </c>
    </row>
    <row r="1437" spans="1:11" x14ac:dyDescent="0.25">
      <c r="A1437">
        <v>2695</v>
      </c>
      <c r="B1437">
        <v>66</v>
      </c>
      <c r="C1437" t="s">
        <v>11</v>
      </c>
      <c r="D1437" t="s">
        <v>40</v>
      </c>
      <c r="E1437" t="s">
        <v>20</v>
      </c>
      <c r="F1437">
        <v>27</v>
      </c>
      <c r="G1437" t="s">
        <v>31</v>
      </c>
      <c r="H1437" t="s">
        <v>22</v>
      </c>
      <c r="I1437" t="s">
        <v>27</v>
      </c>
      <c r="J1437" t="s">
        <v>39</v>
      </c>
      <c r="K1437">
        <f t="shared" ca="1" si="23"/>
        <v>0.66194132881176915</v>
      </c>
    </row>
    <row r="1438" spans="1:11" x14ac:dyDescent="0.25">
      <c r="A1438">
        <v>3281</v>
      </c>
      <c r="B1438">
        <v>45</v>
      </c>
      <c r="C1438" t="s">
        <v>11</v>
      </c>
      <c r="D1438" t="s">
        <v>57</v>
      </c>
      <c r="E1438" t="s">
        <v>20</v>
      </c>
      <c r="F1438">
        <v>57</v>
      </c>
      <c r="G1438" t="s">
        <v>14</v>
      </c>
      <c r="H1438" t="s">
        <v>26</v>
      </c>
      <c r="I1438" t="s">
        <v>45</v>
      </c>
      <c r="J1438" t="s">
        <v>30</v>
      </c>
      <c r="K1438">
        <f t="shared" ca="1" si="23"/>
        <v>0.21018637261654027</v>
      </c>
    </row>
    <row r="1439" spans="1:11" x14ac:dyDescent="0.25">
      <c r="A1439">
        <v>511</v>
      </c>
      <c r="B1439">
        <v>21</v>
      </c>
      <c r="C1439" t="s">
        <v>18</v>
      </c>
      <c r="D1439" t="s">
        <v>28</v>
      </c>
      <c r="E1439" t="s">
        <v>25</v>
      </c>
      <c r="F1439">
        <v>87</v>
      </c>
      <c r="G1439" t="s">
        <v>44</v>
      </c>
      <c r="H1439" t="s">
        <v>38</v>
      </c>
      <c r="I1439" t="s">
        <v>56</v>
      </c>
      <c r="J1439" t="s">
        <v>42</v>
      </c>
      <c r="K1439">
        <f t="shared" ca="1" si="23"/>
        <v>0.6937595284821696</v>
      </c>
    </row>
    <row r="1440" spans="1:11" x14ac:dyDescent="0.25">
      <c r="A1440">
        <v>617</v>
      </c>
      <c r="B1440">
        <v>29</v>
      </c>
      <c r="C1440" t="s">
        <v>18</v>
      </c>
      <c r="D1440" t="s">
        <v>19</v>
      </c>
      <c r="E1440" t="s">
        <v>20</v>
      </c>
      <c r="F1440">
        <v>72</v>
      </c>
      <c r="G1440" t="s">
        <v>31</v>
      </c>
      <c r="H1440" t="s">
        <v>15</v>
      </c>
      <c r="I1440" t="s">
        <v>27</v>
      </c>
      <c r="J1440" t="s">
        <v>39</v>
      </c>
      <c r="K1440">
        <f t="shared" ca="1" si="23"/>
        <v>0.25790270589942843</v>
      </c>
    </row>
    <row r="1441" spans="1:11" x14ac:dyDescent="0.25">
      <c r="A1441">
        <v>2752</v>
      </c>
      <c r="B1441">
        <v>27</v>
      </c>
      <c r="C1441" t="s">
        <v>11</v>
      </c>
      <c r="D1441" t="s">
        <v>50</v>
      </c>
      <c r="E1441" t="s">
        <v>25</v>
      </c>
      <c r="F1441">
        <v>52</v>
      </c>
      <c r="G1441" t="s">
        <v>44</v>
      </c>
      <c r="H1441" t="s">
        <v>15</v>
      </c>
      <c r="I1441" t="s">
        <v>56</v>
      </c>
      <c r="J1441" t="s">
        <v>30</v>
      </c>
      <c r="K1441">
        <f t="shared" ca="1" si="23"/>
        <v>0.57956657067130823</v>
      </c>
    </row>
    <row r="1442" spans="1:11" x14ac:dyDescent="0.25">
      <c r="A1442">
        <v>1821</v>
      </c>
      <c r="B1442">
        <v>19</v>
      </c>
      <c r="C1442" t="s">
        <v>18</v>
      </c>
      <c r="D1442" t="s">
        <v>28</v>
      </c>
      <c r="E1442" t="s">
        <v>25</v>
      </c>
      <c r="F1442">
        <v>94</v>
      </c>
      <c r="G1442" t="s">
        <v>44</v>
      </c>
      <c r="H1442" t="s">
        <v>22</v>
      </c>
      <c r="I1442" t="s">
        <v>45</v>
      </c>
      <c r="J1442" t="s">
        <v>30</v>
      </c>
      <c r="K1442">
        <f t="shared" ca="1" si="23"/>
        <v>0.63227359699663488</v>
      </c>
    </row>
    <row r="1443" spans="1:11" x14ac:dyDescent="0.25">
      <c r="A1443">
        <v>3652</v>
      </c>
      <c r="B1443">
        <v>20</v>
      </c>
      <c r="C1443" t="s">
        <v>11</v>
      </c>
      <c r="D1443" t="s">
        <v>57</v>
      </c>
      <c r="E1443" t="s">
        <v>20</v>
      </c>
      <c r="F1443">
        <v>32</v>
      </c>
      <c r="G1443" t="s">
        <v>31</v>
      </c>
      <c r="H1443" t="s">
        <v>22</v>
      </c>
      <c r="I1443" t="s">
        <v>56</v>
      </c>
      <c r="J1443" t="s">
        <v>39</v>
      </c>
      <c r="K1443">
        <f t="shared" ca="1" si="23"/>
        <v>0.5506972205895071</v>
      </c>
    </row>
    <row r="1444" spans="1:11" x14ac:dyDescent="0.25">
      <c r="A1444">
        <v>653</v>
      </c>
      <c r="B1444">
        <v>64</v>
      </c>
      <c r="C1444" t="s">
        <v>18</v>
      </c>
      <c r="D1444" t="s">
        <v>40</v>
      </c>
      <c r="E1444" t="s">
        <v>20</v>
      </c>
      <c r="F1444">
        <v>27</v>
      </c>
      <c r="G1444" t="s">
        <v>14</v>
      </c>
      <c r="H1444" t="s">
        <v>15</v>
      </c>
      <c r="I1444" t="s">
        <v>56</v>
      </c>
      <c r="J1444" t="s">
        <v>17</v>
      </c>
      <c r="K1444">
        <f t="shared" ca="1" si="23"/>
        <v>0.21717217495256536</v>
      </c>
    </row>
    <row r="1445" spans="1:11" x14ac:dyDescent="0.25">
      <c r="A1445">
        <v>2879</v>
      </c>
      <c r="B1445">
        <v>63</v>
      </c>
      <c r="C1445" t="s">
        <v>11</v>
      </c>
      <c r="D1445" t="s">
        <v>50</v>
      </c>
      <c r="E1445" t="s">
        <v>25</v>
      </c>
      <c r="F1445">
        <v>86</v>
      </c>
      <c r="G1445" t="s">
        <v>21</v>
      </c>
      <c r="H1445" t="s">
        <v>26</v>
      </c>
      <c r="I1445" t="s">
        <v>16</v>
      </c>
      <c r="J1445" t="s">
        <v>42</v>
      </c>
      <c r="K1445">
        <f t="shared" ca="1" si="23"/>
        <v>0.31340020180077977</v>
      </c>
    </row>
    <row r="1446" spans="1:11" x14ac:dyDescent="0.25">
      <c r="A1446">
        <v>610</v>
      </c>
      <c r="B1446">
        <v>51</v>
      </c>
      <c r="C1446" t="s">
        <v>18</v>
      </c>
      <c r="D1446" t="s">
        <v>24</v>
      </c>
      <c r="E1446" t="s">
        <v>25</v>
      </c>
      <c r="F1446">
        <v>54</v>
      </c>
      <c r="G1446" t="s">
        <v>44</v>
      </c>
      <c r="H1446" t="s">
        <v>26</v>
      </c>
      <c r="I1446" t="s">
        <v>27</v>
      </c>
      <c r="J1446" t="s">
        <v>33</v>
      </c>
      <c r="K1446">
        <f t="shared" ca="1" si="23"/>
        <v>0.10073251230962288</v>
      </c>
    </row>
    <row r="1447" spans="1:11" x14ac:dyDescent="0.25">
      <c r="A1447">
        <v>614</v>
      </c>
      <c r="B1447">
        <v>61</v>
      </c>
      <c r="C1447" t="s">
        <v>18</v>
      </c>
      <c r="D1447" t="s">
        <v>64</v>
      </c>
      <c r="E1447" t="s">
        <v>63</v>
      </c>
      <c r="F1447">
        <v>51</v>
      </c>
      <c r="G1447" t="s">
        <v>44</v>
      </c>
      <c r="H1447" t="s">
        <v>41</v>
      </c>
      <c r="I1447" t="s">
        <v>32</v>
      </c>
      <c r="J1447" t="s">
        <v>23</v>
      </c>
      <c r="K1447">
        <f t="shared" ca="1" si="23"/>
        <v>0.90705928875544239</v>
      </c>
    </row>
    <row r="1448" spans="1:11" x14ac:dyDescent="0.25">
      <c r="A1448">
        <v>1993</v>
      </c>
      <c r="B1448">
        <v>33</v>
      </c>
      <c r="C1448" t="s">
        <v>18</v>
      </c>
      <c r="D1448" t="s">
        <v>34</v>
      </c>
      <c r="E1448" t="s">
        <v>25</v>
      </c>
      <c r="F1448">
        <v>98</v>
      </c>
      <c r="G1448" t="s">
        <v>14</v>
      </c>
      <c r="H1448" t="s">
        <v>38</v>
      </c>
      <c r="I1448" t="s">
        <v>56</v>
      </c>
      <c r="J1448" t="s">
        <v>30</v>
      </c>
      <c r="K1448">
        <f t="shared" ca="1" si="23"/>
        <v>0.95363304009536354</v>
      </c>
    </row>
    <row r="1449" spans="1:11" x14ac:dyDescent="0.25">
      <c r="A1449">
        <v>2452</v>
      </c>
      <c r="B1449">
        <v>41</v>
      </c>
      <c r="C1449" t="s">
        <v>18</v>
      </c>
      <c r="D1449" t="s">
        <v>54</v>
      </c>
      <c r="E1449" t="s">
        <v>25</v>
      </c>
      <c r="F1449">
        <v>60</v>
      </c>
      <c r="G1449" t="s">
        <v>44</v>
      </c>
      <c r="H1449" t="s">
        <v>29</v>
      </c>
      <c r="I1449" t="s">
        <v>56</v>
      </c>
      <c r="J1449" t="s">
        <v>30</v>
      </c>
      <c r="K1449">
        <f t="shared" ca="1" si="23"/>
        <v>0.91549749748451814</v>
      </c>
    </row>
    <row r="1450" spans="1:11" x14ac:dyDescent="0.25">
      <c r="A1450">
        <v>820</v>
      </c>
      <c r="B1450">
        <v>55</v>
      </c>
      <c r="C1450" t="s">
        <v>18</v>
      </c>
      <c r="D1450" t="s">
        <v>40</v>
      </c>
      <c r="E1450" t="s">
        <v>20</v>
      </c>
      <c r="F1450">
        <v>36</v>
      </c>
      <c r="G1450" t="s">
        <v>14</v>
      </c>
      <c r="H1450" t="s">
        <v>26</v>
      </c>
      <c r="I1450" t="s">
        <v>35</v>
      </c>
      <c r="J1450" t="s">
        <v>36</v>
      </c>
      <c r="K1450">
        <f t="shared" ca="1" si="23"/>
        <v>6.5597078969337308E-2</v>
      </c>
    </row>
    <row r="1451" spans="1:11" x14ac:dyDescent="0.25">
      <c r="A1451">
        <v>786</v>
      </c>
      <c r="B1451">
        <v>46</v>
      </c>
      <c r="C1451" t="s">
        <v>18</v>
      </c>
      <c r="D1451" t="s">
        <v>60</v>
      </c>
      <c r="E1451" t="s">
        <v>25</v>
      </c>
      <c r="F1451">
        <v>62</v>
      </c>
      <c r="G1451" t="s">
        <v>31</v>
      </c>
      <c r="H1451" t="s">
        <v>26</v>
      </c>
      <c r="I1451" t="s">
        <v>45</v>
      </c>
      <c r="J1451" t="s">
        <v>33</v>
      </c>
      <c r="K1451">
        <f t="shared" ca="1" si="23"/>
        <v>0.1145458037489091</v>
      </c>
    </row>
    <row r="1452" spans="1:11" x14ac:dyDescent="0.25">
      <c r="A1452">
        <v>2106</v>
      </c>
      <c r="B1452">
        <v>65</v>
      </c>
      <c r="C1452" t="s">
        <v>18</v>
      </c>
      <c r="D1452" t="s">
        <v>19</v>
      </c>
      <c r="E1452" t="s">
        <v>20</v>
      </c>
      <c r="F1452">
        <v>35</v>
      </c>
      <c r="G1452" t="s">
        <v>31</v>
      </c>
      <c r="H1452" t="s">
        <v>15</v>
      </c>
      <c r="I1452" t="s">
        <v>56</v>
      </c>
      <c r="J1452" t="s">
        <v>23</v>
      </c>
      <c r="K1452">
        <f t="shared" ca="1" si="23"/>
        <v>0.41578043968542877</v>
      </c>
    </row>
    <row r="1453" spans="1:11" x14ac:dyDescent="0.25">
      <c r="A1453">
        <v>1528</v>
      </c>
      <c r="B1453">
        <v>26</v>
      </c>
      <c r="C1453" t="s">
        <v>18</v>
      </c>
      <c r="D1453" t="s">
        <v>43</v>
      </c>
      <c r="E1453" t="s">
        <v>20</v>
      </c>
      <c r="F1453">
        <v>75</v>
      </c>
      <c r="G1453" t="s">
        <v>44</v>
      </c>
      <c r="H1453" t="s">
        <v>38</v>
      </c>
      <c r="I1453" t="s">
        <v>35</v>
      </c>
      <c r="J1453" t="s">
        <v>33</v>
      </c>
      <c r="K1453">
        <f t="shared" ca="1" si="23"/>
        <v>0.16818909508521129</v>
      </c>
    </row>
    <row r="1454" spans="1:11" x14ac:dyDescent="0.25">
      <c r="A1454">
        <v>3478</v>
      </c>
      <c r="B1454">
        <v>53</v>
      </c>
      <c r="C1454" t="s">
        <v>11</v>
      </c>
      <c r="D1454" t="s">
        <v>57</v>
      </c>
      <c r="E1454" t="s">
        <v>20</v>
      </c>
      <c r="F1454">
        <v>85</v>
      </c>
      <c r="G1454" t="s">
        <v>31</v>
      </c>
      <c r="H1454" t="s">
        <v>29</v>
      </c>
      <c r="I1454" t="s">
        <v>35</v>
      </c>
      <c r="J1454" t="s">
        <v>23</v>
      </c>
      <c r="K1454">
        <f t="shared" ca="1" si="23"/>
        <v>0.85612658987388746</v>
      </c>
    </row>
    <row r="1455" spans="1:11" x14ac:dyDescent="0.25">
      <c r="A1455">
        <v>2813</v>
      </c>
      <c r="B1455">
        <v>66</v>
      </c>
      <c r="C1455" t="s">
        <v>11</v>
      </c>
      <c r="D1455" t="s">
        <v>34</v>
      </c>
      <c r="E1455" t="s">
        <v>25</v>
      </c>
      <c r="F1455">
        <v>91</v>
      </c>
      <c r="G1455" t="s">
        <v>44</v>
      </c>
      <c r="H1455" t="s">
        <v>29</v>
      </c>
      <c r="I1455" t="s">
        <v>27</v>
      </c>
      <c r="J1455" t="s">
        <v>39</v>
      </c>
      <c r="K1455">
        <f t="shared" ca="1" si="23"/>
        <v>0.74354064271577092</v>
      </c>
    </row>
    <row r="1456" spans="1:11" x14ac:dyDescent="0.25">
      <c r="A1456">
        <v>1638</v>
      </c>
      <c r="B1456">
        <v>35</v>
      </c>
      <c r="C1456" t="s">
        <v>18</v>
      </c>
      <c r="D1456" t="s">
        <v>50</v>
      </c>
      <c r="E1456" t="s">
        <v>25</v>
      </c>
      <c r="F1456">
        <v>21</v>
      </c>
      <c r="G1456" t="s">
        <v>31</v>
      </c>
      <c r="H1456" t="s">
        <v>26</v>
      </c>
      <c r="I1456" t="s">
        <v>56</v>
      </c>
      <c r="J1456" t="s">
        <v>33</v>
      </c>
      <c r="K1456">
        <f t="shared" ca="1" si="23"/>
        <v>8.7981594626013515E-2</v>
      </c>
    </row>
    <row r="1457" spans="1:11" x14ac:dyDescent="0.25">
      <c r="A1457">
        <v>3460</v>
      </c>
      <c r="B1457">
        <v>68</v>
      </c>
      <c r="C1457" t="s">
        <v>11</v>
      </c>
      <c r="D1457" t="s">
        <v>34</v>
      </c>
      <c r="E1457" t="s">
        <v>25</v>
      </c>
      <c r="F1457">
        <v>37</v>
      </c>
      <c r="G1457" t="s">
        <v>44</v>
      </c>
      <c r="H1457" t="s">
        <v>22</v>
      </c>
      <c r="I1457" t="s">
        <v>45</v>
      </c>
      <c r="J1457" t="s">
        <v>42</v>
      </c>
      <c r="K1457">
        <f t="shared" ca="1" si="23"/>
        <v>0.80575532898801883</v>
      </c>
    </row>
    <row r="1458" spans="1:11" x14ac:dyDescent="0.25">
      <c r="A1458">
        <v>233</v>
      </c>
      <c r="B1458">
        <v>54</v>
      </c>
      <c r="C1458" t="s">
        <v>18</v>
      </c>
      <c r="D1458" t="s">
        <v>52</v>
      </c>
      <c r="E1458" t="s">
        <v>20</v>
      </c>
      <c r="F1458">
        <v>27</v>
      </c>
      <c r="G1458" t="s">
        <v>14</v>
      </c>
      <c r="H1458" t="s">
        <v>22</v>
      </c>
      <c r="I1458" t="s">
        <v>16</v>
      </c>
      <c r="J1458" t="s">
        <v>23</v>
      </c>
      <c r="K1458">
        <f t="shared" ca="1" si="23"/>
        <v>4.509644768466603E-3</v>
      </c>
    </row>
    <row r="1459" spans="1:11" x14ac:dyDescent="0.25">
      <c r="A1459">
        <v>2152</v>
      </c>
      <c r="B1459">
        <v>70</v>
      </c>
      <c r="C1459" t="s">
        <v>18</v>
      </c>
      <c r="D1459" t="s">
        <v>51</v>
      </c>
      <c r="E1459" t="s">
        <v>25</v>
      </c>
      <c r="F1459">
        <v>58</v>
      </c>
      <c r="G1459" t="s">
        <v>44</v>
      </c>
      <c r="H1459" t="s">
        <v>38</v>
      </c>
      <c r="I1459" t="s">
        <v>56</v>
      </c>
      <c r="J1459" t="s">
        <v>30</v>
      </c>
      <c r="K1459">
        <f t="shared" ca="1" si="23"/>
        <v>0.11025749330583512</v>
      </c>
    </row>
    <row r="1460" spans="1:11" x14ac:dyDescent="0.25">
      <c r="A1460">
        <v>3067</v>
      </c>
      <c r="B1460">
        <v>58</v>
      </c>
      <c r="C1460" t="s">
        <v>11</v>
      </c>
      <c r="D1460" t="s">
        <v>59</v>
      </c>
      <c r="E1460" t="s">
        <v>25</v>
      </c>
      <c r="F1460">
        <v>48</v>
      </c>
      <c r="G1460" t="s">
        <v>21</v>
      </c>
      <c r="H1460" t="s">
        <v>15</v>
      </c>
      <c r="I1460" t="s">
        <v>56</v>
      </c>
      <c r="J1460" t="s">
        <v>39</v>
      </c>
      <c r="K1460">
        <f t="shared" ca="1" si="23"/>
        <v>0.76649493596727813</v>
      </c>
    </row>
    <row r="1461" spans="1:11" x14ac:dyDescent="0.25">
      <c r="A1461">
        <v>2525</v>
      </c>
      <c r="B1461">
        <v>60</v>
      </c>
      <c r="C1461" t="s">
        <v>18</v>
      </c>
      <c r="D1461" t="s">
        <v>64</v>
      </c>
      <c r="E1461" t="s">
        <v>63</v>
      </c>
      <c r="F1461">
        <v>59</v>
      </c>
      <c r="G1461" t="s">
        <v>31</v>
      </c>
      <c r="H1461" t="s">
        <v>22</v>
      </c>
      <c r="I1461" t="s">
        <v>27</v>
      </c>
      <c r="J1461" t="s">
        <v>36</v>
      </c>
      <c r="K1461">
        <f t="shared" ca="1" si="23"/>
        <v>0.36996563061143706</v>
      </c>
    </row>
    <row r="1462" spans="1:11" x14ac:dyDescent="0.25">
      <c r="A1462">
        <v>1811</v>
      </c>
      <c r="B1462">
        <v>41</v>
      </c>
      <c r="C1462" t="s">
        <v>18</v>
      </c>
      <c r="D1462" t="s">
        <v>51</v>
      </c>
      <c r="E1462" t="s">
        <v>25</v>
      </c>
      <c r="F1462">
        <v>28</v>
      </c>
      <c r="G1462" t="s">
        <v>44</v>
      </c>
      <c r="H1462" t="s">
        <v>41</v>
      </c>
      <c r="I1462" t="s">
        <v>32</v>
      </c>
      <c r="J1462" t="s">
        <v>23</v>
      </c>
      <c r="K1462">
        <f t="shared" ca="1" si="23"/>
        <v>0.2157129109453918</v>
      </c>
    </row>
    <row r="1463" spans="1:11" x14ac:dyDescent="0.25">
      <c r="A1463">
        <v>2270</v>
      </c>
      <c r="B1463">
        <v>49</v>
      </c>
      <c r="C1463" t="s">
        <v>18</v>
      </c>
      <c r="D1463" t="s">
        <v>59</v>
      </c>
      <c r="E1463" t="s">
        <v>25</v>
      </c>
      <c r="F1463">
        <v>38</v>
      </c>
      <c r="G1463" t="s">
        <v>44</v>
      </c>
      <c r="H1463" t="s">
        <v>29</v>
      </c>
      <c r="I1463" t="s">
        <v>27</v>
      </c>
      <c r="J1463" t="s">
        <v>42</v>
      </c>
      <c r="K1463">
        <f t="shared" ca="1" si="23"/>
        <v>0.89778318021998549</v>
      </c>
    </row>
    <row r="1464" spans="1:11" x14ac:dyDescent="0.25">
      <c r="A1464">
        <v>856</v>
      </c>
      <c r="B1464">
        <v>70</v>
      </c>
      <c r="C1464" t="s">
        <v>18</v>
      </c>
      <c r="D1464" t="s">
        <v>54</v>
      </c>
      <c r="E1464" t="s">
        <v>25</v>
      </c>
      <c r="F1464">
        <v>76</v>
      </c>
      <c r="G1464" t="s">
        <v>31</v>
      </c>
      <c r="H1464" t="s">
        <v>38</v>
      </c>
      <c r="I1464" t="s">
        <v>27</v>
      </c>
      <c r="J1464" t="s">
        <v>36</v>
      </c>
      <c r="K1464">
        <f t="shared" ca="1" si="23"/>
        <v>0.45394730031017783</v>
      </c>
    </row>
    <row r="1465" spans="1:11" x14ac:dyDescent="0.25">
      <c r="A1465">
        <v>2402</v>
      </c>
      <c r="B1465">
        <v>43</v>
      </c>
      <c r="C1465" t="s">
        <v>18</v>
      </c>
      <c r="D1465" t="s">
        <v>37</v>
      </c>
      <c r="E1465" t="s">
        <v>13</v>
      </c>
      <c r="F1465">
        <v>76</v>
      </c>
      <c r="G1465" t="s">
        <v>14</v>
      </c>
      <c r="H1465" t="s">
        <v>41</v>
      </c>
      <c r="I1465" t="s">
        <v>45</v>
      </c>
      <c r="J1465" t="s">
        <v>23</v>
      </c>
      <c r="K1465">
        <f t="shared" ca="1" si="23"/>
        <v>0.62423714983603606</v>
      </c>
    </row>
    <row r="1466" spans="1:11" x14ac:dyDescent="0.25">
      <c r="A1466">
        <v>1045</v>
      </c>
      <c r="B1466">
        <v>39</v>
      </c>
      <c r="C1466" t="s">
        <v>18</v>
      </c>
      <c r="D1466" t="s">
        <v>51</v>
      </c>
      <c r="E1466" t="s">
        <v>25</v>
      </c>
      <c r="F1466">
        <v>30</v>
      </c>
      <c r="G1466" t="s">
        <v>21</v>
      </c>
      <c r="H1466" t="s">
        <v>26</v>
      </c>
      <c r="I1466" t="s">
        <v>16</v>
      </c>
      <c r="J1466" t="s">
        <v>39</v>
      </c>
      <c r="K1466">
        <f t="shared" ca="1" si="23"/>
        <v>8.8068449376084601E-2</v>
      </c>
    </row>
    <row r="1467" spans="1:11" x14ac:dyDescent="0.25">
      <c r="A1467">
        <v>3543</v>
      </c>
      <c r="B1467">
        <v>62</v>
      </c>
      <c r="C1467" t="s">
        <v>11</v>
      </c>
      <c r="D1467" t="s">
        <v>64</v>
      </c>
      <c r="E1467" t="s">
        <v>63</v>
      </c>
      <c r="F1467">
        <v>28</v>
      </c>
      <c r="G1467" t="s">
        <v>31</v>
      </c>
      <c r="H1467" t="s">
        <v>22</v>
      </c>
      <c r="I1467" t="s">
        <v>56</v>
      </c>
      <c r="J1467" t="s">
        <v>17</v>
      </c>
      <c r="K1467">
        <f t="shared" ca="1" si="23"/>
        <v>0.38549385131312763</v>
      </c>
    </row>
    <row r="1468" spans="1:11" x14ac:dyDescent="0.25">
      <c r="A1468">
        <v>3900</v>
      </c>
      <c r="B1468">
        <v>52</v>
      </c>
      <c r="C1468" t="s">
        <v>11</v>
      </c>
      <c r="D1468" t="s">
        <v>57</v>
      </c>
      <c r="E1468" t="s">
        <v>20</v>
      </c>
      <c r="F1468">
        <v>81</v>
      </c>
      <c r="G1468" t="s">
        <v>31</v>
      </c>
      <c r="H1468" t="s">
        <v>29</v>
      </c>
      <c r="I1468" t="s">
        <v>56</v>
      </c>
      <c r="J1468" t="s">
        <v>36</v>
      </c>
      <c r="K1468">
        <f t="shared" ca="1" si="23"/>
        <v>0.11617565584181289</v>
      </c>
    </row>
    <row r="1469" spans="1:11" x14ac:dyDescent="0.25">
      <c r="A1469">
        <v>1230</v>
      </c>
      <c r="B1469">
        <v>34</v>
      </c>
      <c r="C1469" t="s">
        <v>18</v>
      </c>
      <c r="D1469" t="s">
        <v>52</v>
      </c>
      <c r="E1469" t="s">
        <v>20</v>
      </c>
      <c r="F1469">
        <v>52</v>
      </c>
      <c r="G1469" t="s">
        <v>14</v>
      </c>
      <c r="H1469" t="s">
        <v>22</v>
      </c>
      <c r="I1469" t="s">
        <v>16</v>
      </c>
      <c r="J1469" t="s">
        <v>42</v>
      </c>
      <c r="K1469">
        <f t="shared" ca="1" si="23"/>
        <v>0.26464561486366078</v>
      </c>
    </row>
    <row r="1470" spans="1:11" x14ac:dyDescent="0.25">
      <c r="A1470">
        <v>2553</v>
      </c>
      <c r="B1470">
        <v>61</v>
      </c>
      <c r="C1470" t="s">
        <v>18</v>
      </c>
      <c r="D1470" t="s">
        <v>58</v>
      </c>
      <c r="E1470" t="s">
        <v>20</v>
      </c>
      <c r="F1470">
        <v>48</v>
      </c>
      <c r="G1470" t="s">
        <v>31</v>
      </c>
      <c r="H1470" t="s">
        <v>38</v>
      </c>
      <c r="I1470" t="s">
        <v>27</v>
      </c>
      <c r="J1470" t="s">
        <v>42</v>
      </c>
      <c r="K1470">
        <f t="shared" ca="1" si="23"/>
        <v>0.3152446089775256</v>
      </c>
    </row>
    <row r="1471" spans="1:11" x14ac:dyDescent="0.25">
      <c r="A1471">
        <v>277</v>
      </c>
      <c r="B1471">
        <v>25</v>
      </c>
      <c r="C1471" t="s">
        <v>18</v>
      </c>
      <c r="D1471" t="s">
        <v>59</v>
      </c>
      <c r="E1471" t="s">
        <v>25</v>
      </c>
      <c r="F1471">
        <v>30</v>
      </c>
      <c r="G1471" t="s">
        <v>44</v>
      </c>
      <c r="H1471" t="s">
        <v>22</v>
      </c>
      <c r="I1471" t="s">
        <v>16</v>
      </c>
      <c r="J1471" t="s">
        <v>33</v>
      </c>
      <c r="K1471">
        <f t="shared" ca="1" si="23"/>
        <v>0.56659794244372985</v>
      </c>
    </row>
    <row r="1472" spans="1:11" x14ac:dyDescent="0.25">
      <c r="A1472">
        <v>3822</v>
      </c>
      <c r="B1472">
        <v>20</v>
      </c>
      <c r="C1472" t="s">
        <v>11</v>
      </c>
      <c r="D1472" t="s">
        <v>12</v>
      </c>
      <c r="E1472" t="s">
        <v>13</v>
      </c>
      <c r="F1472">
        <v>48</v>
      </c>
      <c r="G1472" t="s">
        <v>21</v>
      </c>
      <c r="H1472" t="s">
        <v>15</v>
      </c>
      <c r="I1472" t="s">
        <v>27</v>
      </c>
      <c r="J1472" t="s">
        <v>39</v>
      </c>
      <c r="K1472">
        <f t="shared" ca="1" si="23"/>
        <v>0.14656477051976025</v>
      </c>
    </row>
    <row r="1473" spans="1:11" x14ac:dyDescent="0.25">
      <c r="A1473">
        <v>2159</v>
      </c>
      <c r="B1473">
        <v>19</v>
      </c>
      <c r="C1473" t="s">
        <v>18</v>
      </c>
      <c r="D1473" t="s">
        <v>19</v>
      </c>
      <c r="E1473" t="s">
        <v>20</v>
      </c>
      <c r="F1473">
        <v>84</v>
      </c>
      <c r="G1473" t="s">
        <v>31</v>
      </c>
      <c r="H1473" t="s">
        <v>41</v>
      </c>
      <c r="I1473" t="s">
        <v>16</v>
      </c>
      <c r="J1473" t="s">
        <v>33</v>
      </c>
      <c r="K1473">
        <f t="shared" ca="1" si="23"/>
        <v>0.60116200077926996</v>
      </c>
    </row>
    <row r="1474" spans="1:11" x14ac:dyDescent="0.25">
      <c r="A1474">
        <v>2344</v>
      </c>
      <c r="B1474">
        <v>58</v>
      </c>
      <c r="C1474" t="s">
        <v>18</v>
      </c>
      <c r="D1474" t="s">
        <v>54</v>
      </c>
      <c r="E1474" t="s">
        <v>25</v>
      </c>
      <c r="F1474">
        <v>49</v>
      </c>
      <c r="G1474" t="s">
        <v>21</v>
      </c>
      <c r="H1474" t="s">
        <v>38</v>
      </c>
      <c r="I1474" t="s">
        <v>45</v>
      </c>
      <c r="J1474" t="s">
        <v>30</v>
      </c>
      <c r="K1474">
        <f t="shared" ca="1" si="23"/>
        <v>0.30105215585423994</v>
      </c>
    </row>
    <row r="1475" spans="1:11" x14ac:dyDescent="0.25">
      <c r="A1475">
        <v>2228</v>
      </c>
      <c r="B1475">
        <v>40</v>
      </c>
      <c r="C1475" t="s">
        <v>18</v>
      </c>
      <c r="D1475" t="s">
        <v>53</v>
      </c>
      <c r="E1475" t="s">
        <v>20</v>
      </c>
      <c r="F1475">
        <v>74</v>
      </c>
      <c r="G1475" t="s">
        <v>21</v>
      </c>
      <c r="H1475" t="s">
        <v>26</v>
      </c>
      <c r="I1475" t="s">
        <v>27</v>
      </c>
      <c r="J1475" t="s">
        <v>33</v>
      </c>
      <c r="K1475">
        <f t="shared" ca="1" si="23"/>
        <v>6.2600525127750051E-2</v>
      </c>
    </row>
    <row r="1476" spans="1:11" x14ac:dyDescent="0.25">
      <c r="A1476">
        <v>3755</v>
      </c>
      <c r="B1476">
        <v>46</v>
      </c>
      <c r="C1476" t="s">
        <v>11</v>
      </c>
      <c r="D1476" t="s">
        <v>49</v>
      </c>
      <c r="E1476" t="s">
        <v>13</v>
      </c>
      <c r="F1476">
        <v>41</v>
      </c>
      <c r="G1476" t="s">
        <v>21</v>
      </c>
      <c r="H1476" t="s">
        <v>22</v>
      </c>
      <c r="I1476" t="s">
        <v>32</v>
      </c>
      <c r="J1476" t="s">
        <v>39</v>
      </c>
      <c r="K1476">
        <f t="shared" ca="1" si="23"/>
        <v>0.6688515729639215</v>
      </c>
    </row>
    <row r="1477" spans="1:11" x14ac:dyDescent="0.25">
      <c r="A1477">
        <v>2992</v>
      </c>
      <c r="B1477">
        <v>66</v>
      </c>
      <c r="C1477" t="s">
        <v>11</v>
      </c>
      <c r="D1477" t="s">
        <v>50</v>
      </c>
      <c r="E1477" t="s">
        <v>25</v>
      </c>
      <c r="F1477">
        <v>71</v>
      </c>
      <c r="G1477" t="s">
        <v>21</v>
      </c>
      <c r="H1477" t="s">
        <v>41</v>
      </c>
      <c r="I1477" t="s">
        <v>45</v>
      </c>
      <c r="J1477" t="s">
        <v>23</v>
      </c>
      <c r="K1477">
        <f t="shared" ca="1" si="23"/>
        <v>8.4265519450935189E-2</v>
      </c>
    </row>
    <row r="1478" spans="1:11" x14ac:dyDescent="0.25">
      <c r="A1478">
        <v>3229</v>
      </c>
      <c r="B1478">
        <v>37</v>
      </c>
      <c r="C1478" t="s">
        <v>11</v>
      </c>
      <c r="D1478" t="s">
        <v>52</v>
      </c>
      <c r="E1478" t="s">
        <v>20</v>
      </c>
      <c r="F1478">
        <v>95</v>
      </c>
      <c r="G1478" t="s">
        <v>31</v>
      </c>
      <c r="H1478" t="s">
        <v>38</v>
      </c>
      <c r="I1478" t="s">
        <v>45</v>
      </c>
      <c r="J1478" t="s">
        <v>42</v>
      </c>
      <c r="K1478">
        <f t="shared" ca="1" si="23"/>
        <v>0.94675891750599928</v>
      </c>
    </row>
    <row r="1479" spans="1:11" x14ac:dyDescent="0.25">
      <c r="A1479">
        <v>3210</v>
      </c>
      <c r="B1479">
        <v>64</v>
      </c>
      <c r="C1479" t="s">
        <v>11</v>
      </c>
      <c r="D1479" t="s">
        <v>49</v>
      </c>
      <c r="E1479" t="s">
        <v>13</v>
      </c>
      <c r="F1479">
        <v>31</v>
      </c>
      <c r="G1479" t="s">
        <v>44</v>
      </c>
      <c r="H1479" t="s">
        <v>41</v>
      </c>
      <c r="I1479" t="s">
        <v>35</v>
      </c>
      <c r="J1479" t="s">
        <v>42</v>
      </c>
      <c r="K1479">
        <f t="shared" ca="1" si="23"/>
        <v>0.35895862945872414</v>
      </c>
    </row>
    <row r="1480" spans="1:11" x14ac:dyDescent="0.25">
      <c r="A1480">
        <v>3407</v>
      </c>
      <c r="B1480">
        <v>57</v>
      </c>
      <c r="C1480" t="s">
        <v>11</v>
      </c>
      <c r="D1480" t="s">
        <v>24</v>
      </c>
      <c r="E1480" t="s">
        <v>25</v>
      </c>
      <c r="F1480">
        <v>79</v>
      </c>
      <c r="G1480" t="s">
        <v>31</v>
      </c>
      <c r="H1480" t="s">
        <v>29</v>
      </c>
      <c r="I1480" t="s">
        <v>56</v>
      </c>
      <c r="J1480" t="s">
        <v>36</v>
      </c>
      <c r="K1480">
        <f t="shared" ca="1" si="23"/>
        <v>0.82239473889942605</v>
      </c>
    </row>
    <row r="1481" spans="1:11" x14ac:dyDescent="0.25">
      <c r="A1481">
        <v>1274</v>
      </c>
      <c r="B1481">
        <v>41</v>
      </c>
      <c r="C1481" t="s">
        <v>18</v>
      </c>
      <c r="D1481" t="s">
        <v>51</v>
      </c>
      <c r="E1481" t="s">
        <v>25</v>
      </c>
      <c r="F1481">
        <v>29</v>
      </c>
      <c r="G1481" t="s">
        <v>31</v>
      </c>
      <c r="H1481" t="s">
        <v>26</v>
      </c>
      <c r="I1481" t="s">
        <v>27</v>
      </c>
      <c r="J1481" t="s">
        <v>39</v>
      </c>
      <c r="K1481">
        <f t="shared" ca="1" si="23"/>
        <v>0.3077775356738558</v>
      </c>
    </row>
    <row r="1482" spans="1:11" x14ac:dyDescent="0.25">
      <c r="A1482">
        <v>2846</v>
      </c>
      <c r="B1482">
        <v>26</v>
      </c>
      <c r="C1482" t="s">
        <v>11</v>
      </c>
      <c r="D1482" t="s">
        <v>47</v>
      </c>
      <c r="E1482" t="s">
        <v>20</v>
      </c>
      <c r="F1482">
        <v>77</v>
      </c>
      <c r="G1482" t="s">
        <v>21</v>
      </c>
      <c r="H1482" t="s">
        <v>22</v>
      </c>
      <c r="I1482" t="s">
        <v>35</v>
      </c>
      <c r="J1482" t="s">
        <v>39</v>
      </c>
      <c r="K1482">
        <f t="shared" ca="1" si="23"/>
        <v>0.3529955727597639</v>
      </c>
    </row>
    <row r="1483" spans="1:11" x14ac:dyDescent="0.25">
      <c r="A1483">
        <v>102</v>
      </c>
      <c r="B1483">
        <v>27</v>
      </c>
      <c r="C1483" t="s">
        <v>18</v>
      </c>
      <c r="D1483" t="s">
        <v>64</v>
      </c>
      <c r="E1483" t="s">
        <v>63</v>
      </c>
      <c r="F1483">
        <v>85</v>
      </c>
      <c r="G1483" t="s">
        <v>31</v>
      </c>
      <c r="H1483" t="s">
        <v>22</v>
      </c>
      <c r="I1483" t="s">
        <v>27</v>
      </c>
      <c r="J1483" t="s">
        <v>23</v>
      </c>
      <c r="K1483">
        <f t="shared" ca="1" si="23"/>
        <v>0.5601771113430235</v>
      </c>
    </row>
    <row r="1484" spans="1:11" x14ac:dyDescent="0.25">
      <c r="A1484">
        <v>633</v>
      </c>
      <c r="B1484">
        <v>35</v>
      </c>
      <c r="C1484" t="s">
        <v>18</v>
      </c>
      <c r="D1484" t="s">
        <v>47</v>
      </c>
      <c r="E1484" t="s">
        <v>20</v>
      </c>
      <c r="F1484">
        <v>51</v>
      </c>
      <c r="G1484" t="s">
        <v>14</v>
      </c>
      <c r="H1484" t="s">
        <v>26</v>
      </c>
      <c r="I1484" t="s">
        <v>56</v>
      </c>
      <c r="J1484" t="s">
        <v>33</v>
      </c>
      <c r="K1484">
        <f t="shared" ref="K1484:K1547" ca="1" si="24">RAND()</f>
        <v>0.1415934035275902</v>
      </c>
    </row>
    <row r="1485" spans="1:11" x14ac:dyDescent="0.25">
      <c r="A1485">
        <v>2310</v>
      </c>
      <c r="B1485">
        <v>70</v>
      </c>
      <c r="C1485" t="s">
        <v>18</v>
      </c>
      <c r="D1485" t="s">
        <v>50</v>
      </c>
      <c r="E1485" t="s">
        <v>25</v>
      </c>
      <c r="F1485">
        <v>95</v>
      </c>
      <c r="G1485" t="s">
        <v>44</v>
      </c>
      <c r="H1485" t="s">
        <v>38</v>
      </c>
      <c r="I1485" t="s">
        <v>16</v>
      </c>
      <c r="J1485" t="s">
        <v>36</v>
      </c>
      <c r="K1485">
        <f t="shared" ca="1" si="24"/>
        <v>0.41353988537356601</v>
      </c>
    </row>
    <row r="1486" spans="1:11" x14ac:dyDescent="0.25">
      <c r="A1486">
        <v>3516</v>
      </c>
      <c r="B1486">
        <v>19</v>
      </c>
      <c r="C1486" t="s">
        <v>11</v>
      </c>
      <c r="D1486" t="s">
        <v>50</v>
      </c>
      <c r="E1486" t="s">
        <v>25</v>
      </c>
      <c r="F1486">
        <v>80</v>
      </c>
      <c r="G1486" t="s">
        <v>14</v>
      </c>
      <c r="H1486" t="s">
        <v>26</v>
      </c>
      <c r="I1486" t="s">
        <v>35</v>
      </c>
      <c r="J1486" t="s">
        <v>23</v>
      </c>
      <c r="K1486">
        <f t="shared" ca="1" si="24"/>
        <v>6.6541570037374598E-2</v>
      </c>
    </row>
    <row r="1487" spans="1:11" x14ac:dyDescent="0.25">
      <c r="A1487">
        <v>1995</v>
      </c>
      <c r="B1487">
        <v>33</v>
      </c>
      <c r="C1487" t="s">
        <v>18</v>
      </c>
      <c r="D1487" t="s">
        <v>40</v>
      </c>
      <c r="E1487" t="s">
        <v>20</v>
      </c>
      <c r="F1487">
        <v>66</v>
      </c>
      <c r="G1487" t="s">
        <v>44</v>
      </c>
      <c r="H1487" t="s">
        <v>26</v>
      </c>
      <c r="I1487" t="s">
        <v>27</v>
      </c>
      <c r="J1487" t="s">
        <v>17</v>
      </c>
      <c r="K1487">
        <f t="shared" ca="1" si="24"/>
        <v>8.4626460204838327E-2</v>
      </c>
    </row>
    <row r="1488" spans="1:11" x14ac:dyDescent="0.25">
      <c r="A1488">
        <v>709</v>
      </c>
      <c r="B1488">
        <v>37</v>
      </c>
      <c r="C1488" t="s">
        <v>18</v>
      </c>
      <c r="D1488" t="s">
        <v>47</v>
      </c>
      <c r="E1488" t="s">
        <v>20</v>
      </c>
      <c r="F1488">
        <v>50</v>
      </c>
      <c r="G1488" t="s">
        <v>21</v>
      </c>
      <c r="H1488" t="s">
        <v>29</v>
      </c>
      <c r="I1488" t="s">
        <v>32</v>
      </c>
      <c r="J1488" t="s">
        <v>33</v>
      </c>
      <c r="K1488">
        <f t="shared" ca="1" si="24"/>
        <v>0.75397524306227914</v>
      </c>
    </row>
    <row r="1489" spans="1:11" x14ac:dyDescent="0.25">
      <c r="A1489">
        <v>1647</v>
      </c>
      <c r="B1489">
        <v>58</v>
      </c>
      <c r="C1489" t="s">
        <v>18</v>
      </c>
      <c r="D1489" t="s">
        <v>57</v>
      </c>
      <c r="E1489" t="s">
        <v>20</v>
      </c>
      <c r="F1489">
        <v>77</v>
      </c>
      <c r="G1489" t="s">
        <v>21</v>
      </c>
      <c r="H1489" t="s">
        <v>41</v>
      </c>
      <c r="I1489" t="s">
        <v>16</v>
      </c>
      <c r="J1489" t="s">
        <v>39</v>
      </c>
      <c r="K1489">
        <f t="shared" ca="1" si="24"/>
        <v>0.43987068375555627</v>
      </c>
    </row>
    <row r="1490" spans="1:11" x14ac:dyDescent="0.25">
      <c r="A1490">
        <v>1990</v>
      </c>
      <c r="B1490">
        <v>35</v>
      </c>
      <c r="C1490" t="s">
        <v>18</v>
      </c>
      <c r="D1490" t="s">
        <v>52</v>
      </c>
      <c r="E1490" t="s">
        <v>20</v>
      </c>
      <c r="F1490">
        <v>42</v>
      </c>
      <c r="G1490" t="s">
        <v>31</v>
      </c>
      <c r="H1490" t="s">
        <v>22</v>
      </c>
      <c r="I1490" t="s">
        <v>45</v>
      </c>
      <c r="J1490" t="s">
        <v>23</v>
      </c>
      <c r="K1490">
        <f t="shared" ca="1" si="24"/>
        <v>0.58322548599287349</v>
      </c>
    </row>
    <row r="1491" spans="1:11" x14ac:dyDescent="0.25">
      <c r="A1491">
        <v>179</v>
      </c>
      <c r="B1491">
        <v>61</v>
      </c>
      <c r="C1491" t="s">
        <v>18</v>
      </c>
      <c r="D1491" t="s">
        <v>59</v>
      </c>
      <c r="E1491" t="s">
        <v>25</v>
      </c>
      <c r="F1491">
        <v>43</v>
      </c>
      <c r="G1491" t="s">
        <v>44</v>
      </c>
      <c r="H1491" t="s">
        <v>38</v>
      </c>
      <c r="I1491" t="s">
        <v>45</v>
      </c>
      <c r="J1491" t="s">
        <v>36</v>
      </c>
      <c r="K1491">
        <f t="shared" ca="1" si="24"/>
        <v>0.86163698628231777</v>
      </c>
    </row>
    <row r="1492" spans="1:11" x14ac:dyDescent="0.25">
      <c r="A1492">
        <v>305</v>
      </c>
      <c r="B1492">
        <v>40</v>
      </c>
      <c r="C1492" t="s">
        <v>18</v>
      </c>
      <c r="D1492" t="s">
        <v>50</v>
      </c>
      <c r="E1492" t="s">
        <v>25</v>
      </c>
      <c r="F1492">
        <v>84</v>
      </c>
      <c r="G1492" t="s">
        <v>14</v>
      </c>
      <c r="H1492" t="s">
        <v>26</v>
      </c>
      <c r="I1492" t="s">
        <v>27</v>
      </c>
      <c r="J1492" t="s">
        <v>23</v>
      </c>
      <c r="K1492">
        <f t="shared" ca="1" si="24"/>
        <v>0.82661032736413309</v>
      </c>
    </row>
    <row r="1493" spans="1:11" x14ac:dyDescent="0.25">
      <c r="A1493">
        <v>1317</v>
      </c>
      <c r="B1493">
        <v>28</v>
      </c>
      <c r="C1493" t="s">
        <v>18</v>
      </c>
      <c r="D1493" t="s">
        <v>58</v>
      </c>
      <c r="E1493" t="s">
        <v>20</v>
      </c>
      <c r="F1493">
        <v>32</v>
      </c>
      <c r="G1493" t="s">
        <v>31</v>
      </c>
      <c r="H1493" t="s">
        <v>41</v>
      </c>
      <c r="I1493" t="s">
        <v>35</v>
      </c>
      <c r="J1493" t="s">
        <v>23</v>
      </c>
      <c r="K1493">
        <f t="shared" ca="1" si="24"/>
        <v>0.45904614661806931</v>
      </c>
    </row>
    <row r="1494" spans="1:11" x14ac:dyDescent="0.25">
      <c r="A1494">
        <v>1605</v>
      </c>
      <c r="B1494">
        <v>18</v>
      </c>
      <c r="C1494" t="s">
        <v>18</v>
      </c>
      <c r="D1494" t="s">
        <v>24</v>
      </c>
      <c r="E1494" t="s">
        <v>25</v>
      </c>
      <c r="F1494">
        <v>92</v>
      </c>
      <c r="G1494" t="s">
        <v>21</v>
      </c>
      <c r="H1494" t="s">
        <v>38</v>
      </c>
      <c r="I1494" t="s">
        <v>27</v>
      </c>
      <c r="J1494" t="s">
        <v>39</v>
      </c>
      <c r="K1494">
        <f t="shared" ca="1" si="24"/>
        <v>0.18089340382765962</v>
      </c>
    </row>
    <row r="1495" spans="1:11" x14ac:dyDescent="0.25">
      <c r="A1495">
        <v>386</v>
      </c>
      <c r="B1495">
        <v>67</v>
      </c>
      <c r="C1495" t="s">
        <v>18</v>
      </c>
      <c r="D1495" t="s">
        <v>60</v>
      </c>
      <c r="E1495" t="s">
        <v>25</v>
      </c>
      <c r="F1495">
        <v>93</v>
      </c>
      <c r="G1495" t="s">
        <v>44</v>
      </c>
      <c r="H1495" t="s">
        <v>26</v>
      </c>
      <c r="I1495" t="s">
        <v>27</v>
      </c>
      <c r="J1495" t="s">
        <v>23</v>
      </c>
      <c r="K1495">
        <f t="shared" ca="1" si="24"/>
        <v>0.76380306011571597</v>
      </c>
    </row>
    <row r="1496" spans="1:11" x14ac:dyDescent="0.25">
      <c r="A1496">
        <v>1952</v>
      </c>
      <c r="B1496">
        <v>33</v>
      </c>
      <c r="C1496" t="s">
        <v>18</v>
      </c>
      <c r="D1496" t="s">
        <v>19</v>
      </c>
      <c r="E1496" t="s">
        <v>20</v>
      </c>
      <c r="F1496">
        <v>53</v>
      </c>
      <c r="G1496" t="s">
        <v>21</v>
      </c>
      <c r="H1496" t="s">
        <v>26</v>
      </c>
      <c r="I1496" t="s">
        <v>16</v>
      </c>
      <c r="J1496" t="s">
        <v>23</v>
      </c>
      <c r="K1496">
        <f t="shared" ca="1" si="24"/>
        <v>0.75284091692055122</v>
      </c>
    </row>
    <row r="1497" spans="1:11" x14ac:dyDescent="0.25">
      <c r="A1497">
        <v>2366</v>
      </c>
      <c r="B1497">
        <v>52</v>
      </c>
      <c r="C1497" t="s">
        <v>18</v>
      </c>
      <c r="D1497" t="s">
        <v>12</v>
      </c>
      <c r="E1497" t="s">
        <v>13</v>
      </c>
      <c r="F1497">
        <v>91</v>
      </c>
      <c r="G1497" t="s">
        <v>14</v>
      </c>
      <c r="H1497" t="s">
        <v>26</v>
      </c>
      <c r="I1497" t="s">
        <v>56</v>
      </c>
      <c r="J1497" t="s">
        <v>30</v>
      </c>
      <c r="K1497">
        <f t="shared" ca="1" si="24"/>
        <v>0.49335344829062355</v>
      </c>
    </row>
    <row r="1498" spans="1:11" x14ac:dyDescent="0.25">
      <c r="A1498">
        <v>2362</v>
      </c>
      <c r="B1498">
        <v>44</v>
      </c>
      <c r="C1498" t="s">
        <v>18</v>
      </c>
      <c r="D1498" t="s">
        <v>53</v>
      </c>
      <c r="E1498" t="s">
        <v>20</v>
      </c>
      <c r="F1498">
        <v>64</v>
      </c>
      <c r="G1498" t="s">
        <v>31</v>
      </c>
      <c r="H1498" t="s">
        <v>38</v>
      </c>
      <c r="I1498" t="s">
        <v>27</v>
      </c>
      <c r="J1498" t="s">
        <v>39</v>
      </c>
      <c r="K1498">
        <f t="shared" ca="1" si="24"/>
        <v>0.48024112339511782</v>
      </c>
    </row>
    <row r="1499" spans="1:11" x14ac:dyDescent="0.25">
      <c r="A1499">
        <v>3719</v>
      </c>
      <c r="B1499">
        <v>36</v>
      </c>
      <c r="C1499" t="s">
        <v>11</v>
      </c>
      <c r="D1499" t="s">
        <v>48</v>
      </c>
      <c r="E1499" t="s">
        <v>25</v>
      </c>
      <c r="F1499">
        <v>50</v>
      </c>
      <c r="G1499" t="s">
        <v>44</v>
      </c>
      <c r="H1499" t="s">
        <v>41</v>
      </c>
      <c r="I1499" t="s">
        <v>16</v>
      </c>
      <c r="J1499" t="s">
        <v>23</v>
      </c>
      <c r="K1499">
        <f t="shared" ca="1" si="24"/>
        <v>0.76921169958218183</v>
      </c>
    </row>
    <row r="1500" spans="1:11" x14ac:dyDescent="0.25">
      <c r="A1500">
        <v>120</v>
      </c>
      <c r="B1500">
        <v>38</v>
      </c>
      <c r="C1500" t="s">
        <v>18</v>
      </c>
      <c r="D1500" t="s">
        <v>64</v>
      </c>
      <c r="E1500" t="s">
        <v>63</v>
      </c>
      <c r="F1500">
        <v>76</v>
      </c>
      <c r="G1500" t="s">
        <v>44</v>
      </c>
      <c r="H1500" t="s">
        <v>22</v>
      </c>
      <c r="I1500" t="s">
        <v>32</v>
      </c>
      <c r="J1500" t="s">
        <v>42</v>
      </c>
      <c r="K1500">
        <f t="shared" ca="1" si="24"/>
        <v>0.65926803290948577</v>
      </c>
    </row>
    <row r="1501" spans="1:11" x14ac:dyDescent="0.25">
      <c r="A1501">
        <v>2265</v>
      </c>
      <c r="B1501">
        <v>51</v>
      </c>
      <c r="C1501" t="s">
        <v>18</v>
      </c>
      <c r="D1501" t="s">
        <v>43</v>
      </c>
      <c r="E1501" t="s">
        <v>20</v>
      </c>
      <c r="F1501">
        <v>92</v>
      </c>
      <c r="G1501" t="s">
        <v>21</v>
      </c>
      <c r="H1501" t="s">
        <v>38</v>
      </c>
      <c r="I1501" t="s">
        <v>45</v>
      </c>
      <c r="J1501" t="s">
        <v>30</v>
      </c>
      <c r="K1501">
        <f t="shared" ca="1" si="24"/>
        <v>0.61551132829209476</v>
      </c>
    </row>
    <row r="1502" spans="1:11" x14ac:dyDescent="0.25">
      <c r="A1502">
        <v>887</v>
      </c>
      <c r="B1502">
        <v>19</v>
      </c>
      <c r="C1502" t="s">
        <v>18</v>
      </c>
      <c r="D1502" t="s">
        <v>60</v>
      </c>
      <c r="E1502" t="s">
        <v>25</v>
      </c>
      <c r="F1502">
        <v>54</v>
      </c>
      <c r="G1502" t="s">
        <v>21</v>
      </c>
      <c r="H1502" t="s">
        <v>22</v>
      </c>
      <c r="I1502" t="s">
        <v>16</v>
      </c>
      <c r="J1502" t="s">
        <v>30</v>
      </c>
      <c r="K1502">
        <f t="shared" ca="1" si="24"/>
        <v>1.3185652580277818E-2</v>
      </c>
    </row>
    <row r="1503" spans="1:11" x14ac:dyDescent="0.25">
      <c r="A1503">
        <v>560</v>
      </c>
      <c r="B1503">
        <v>66</v>
      </c>
      <c r="C1503" t="s">
        <v>18</v>
      </c>
      <c r="D1503" t="s">
        <v>53</v>
      </c>
      <c r="E1503" t="s">
        <v>20</v>
      </c>
      <c r="F1503">
        <v>41</v>
      </c>
      <c r="G1503" t="s">
        <v>44</v>
      </c>
      <c r="H1503" t="s">
        <v>29</v>
      </c>
      <c r="I1503" t="s">
        <v>16</v>
      </c>
      <c r="J1503" t="s">
        <v>30</v>
      </c>
      <c r="K1503">
        <f t="shared" ca="1" si="24"/>
        <v>0.83037581428866603</v>
      </c>
    </row>
    <row r="1504" spans="1:11" x14ac:dyDescent="0.25">
      <c r="A1504">
        <v>1228</v>
      </c>
      <c r="B1504">
        <v>27</v>
      </c>
      <c r="C1504" t="s">
        <v>18</v>
      </c>
      <c r="D1504" t="s">
        <v>61</v>
      </c>
      <c r="E1504" t="s">
        <v>25</v>
      </c>
      <c r="F1504">
        <v>37</v>
      </c>
      <c r="G1504" t="s">
        <v>31</v>
      </c>
      <c r="H1504" t="s">
        <v>29</v>
      </c>
      <c r="I1504" t="s">
        <v>16</v>
      </c>
      <c r="J1504" t="s">
        <v>23</v>
      </c>
      <c r="K1504">
        <f t="shared" ca="1" si="24"/>
        <v>0.27184787009113887</v>
      </c>
    </row>
    <row r="1505" spans="1:11" x14ac:dyDescent="0.25">
      <c r="A1505">
        <v>2778</v>
      </c>
      <c r="B1505">
        <v>52</v>
      </c>
      <c r="C1505" t="s">
        <v>11</v>
      </c>
      <c r="D1505" t="s">
        <v>61</v>
      </c>
      <c r="E1505" t="s">
        <v>25</v>
      </c>
      <c r="F1505">
        <v>24</v>
      </c>
      <c r="G1505" t="s">
        <v>44</v>
      </c>
      <c r="H1505" t="s">
        <v>41</v>
      </c>
      <c r="I1505" t="s">
        <v>27</v>
      </c>
      <c r="J1505" t="s">
        <v>39</v>
      </c>
      <c r="K1505">
        <f t="shared" ca="1" si="24"/>
        <v>0.94592906216788508</v>
      </c>
    </row>
    <row r="1506" spans="1:11" x14ac:dyDescent="0.25">
      <c r="A1506">
        <v>3843</v>
      </c>
      <c r="B1506">
        <v>35</v>
      </c>
      <c r="C1506" t="s">
        <v>11</v>
      </c>
      <c r="D1506" t="s">
        <v>62</v>
      </c>
      <c r="E1506" t="s">
        <v>63</v>
      </c>
      <c r="F1506">
        <v>84</v>
      </c>
      <c r="G1506" t="s">
        <v>14</v>
      </c>
      <c r="H1506" t="s">
        <v>26</v>
      </c>
      <c r="I1506" t="s">
        <v>35</v>
      </c>
      <c r="J1506" t="s">
        <v>30</v>
      </c>
      <c r="K1506">
        <f t="shared" ca="1" si="24"/>
        <v>0.44694394530616344</v>
      </c>
    </row>
    <row r="1507" spans="1:11" x14ac:dyDescent="0.25">
      <c r="A1507">
        <v>187</v>
      </c>
      <c r="B1507">
        <v>39</v>
      </c>
      <c r="C1507" t="s">
        <v>18</v>
      </c>
      <c r="D1507" t="s">
        <v>47</v>
      </c>
      <c r="E1507" t="s">
        <v>20</v>
      </c>
      <c r="F1507">
        <v>56</v>
      </c>
      <c r="G1507" t="s">
        <v>21</v>
      </c>
      <c r="H1507" t="s">
        <v>41</v>
      </c>
      <c r="I1507" t="s">
        <v>35</v>
      </c>
      <c r="J1507" t="s">
        <v>42</v>
      </c>
      <c r="K1507">
        <f t="shared" ca="1" si="24"/>
        <v>0.40935171497049283</v>
      </c>
    </row>
    <row r="1508" spans="1:11" x14ac:dyDescent="0.25">
      <c r="A1508">
        <v>1109</v>
      </c>
      <c r="B1508">
        <v>27</v>
      </c>
      <c r="C1508" t="s">
        <v>18</v>
      </c>
      <c r="D1508" t="s">
        <v>60</v>
      </c>
      <c r="E1508" t="s">
        <v>25</v>
      </c>
      <c r="F1508">
        <v>25</v>
      </c>
      <c r="G1508" t="s">
        <v>44</v>
      </c>
      <c r="H1508" t="s">
        <v>41</v>
      </c>
      <c r="I1508" t="s">
        <v>32</v>
      </c>
      <c r="J1508" t="s">
        <v>33</v>
      </c>
      <c r="K1508">
        <f t="shared" ca="1" si="24"/>
        <v>2.1302395053509393E-2</v>
      </c>
    </row>
    <row r="1509" spans="1:11" x14ac:dyDescent="0.25">
      <c r="A1509">
        <v>109</v>
      </c>
      <c r="B1509">
        <v>70</v>
      </c>
      <c r="C1509" t="s">
        <v>18</v>
      </c>
      <c r="D1509" t="s">
        <v>54</v>
      </c>
      <c r="E1509" t="s">
        <v>25</v>
      </c>
      <c r="F1509">
        <v>79</v>
      </c>
      <c r="G1509" t="s">
        <v>31</v>
      </c>
      <c r="H1509" t="s">
        <v>26</v>
      </c>
      <c r="I1509" t="s">
        <v>16</v>
      </c>
      <c r="J1509" t="s">
        <v>23</v>
      </c>
      <c r="K1509">
        <f t="shared" ca="1" si="24"/>
        <v>0.42059612633451526</v>
      </c>
    </row>
    <row r="1510" spans="1:11" x14ac:dyDescent="0.25">
      <c r="A1510">
        <v>3475</v>
      </c>
      <c r="B1510">
        <v>41</v>
      </c>
      <c r="C1510" t="s">
        <v>11</v>
      </c>
      <c r="D1510" t="s">
        <v>48</v>
      </c>
      <c r="E1510" t="s">
        <v>25</v>
      </c>
      <c r="F1510">
        <v>82</v>
      </c>
      <c r="G1510" t="s">
        <v>14</v>
      </c>
      <c r="H1510" t="s">
        <v>29</v>
      </c>
      <c r="I1510" t="s">
        <v>56</v>
      </c>
      <c r="J1510" t="s">
        <v>30</v>
      </c>
      <c r="K1510">
        <f t="shared" ca="1" si="24"/>
        <v>0.7235455904892073</v>
      </c>
    </row>
    <row r="1511" spans="1:11" x14ac:dyDescent="0.25">
      <c r="A1511">
        <v>3323</v>
      </c>
      <c r="B1511">
        <v>52</v>
      </c>
      <c r="C1511" t="s">
        <v>11</v>
      </c>
      <c r="D1511" t="s">
        <v>24</v>
      </c>
      <c r="E1511" t="s">
        <v>25</v>
      </c>
      <c r="F1511">
        <v>92</v>
      </c>
      <c r="G1511" t="s">
        <v>14</v>
      </c>
      <c r="H1511" t="s">
        <v>26</v>
      </c>
      <c r="I1511" t="s">
        <v>45</v>
      </c>
      <c r="J1511" t="s">
        <v>17</v>
      </c>
      <c r="K1511">
        <f t="shared" ca="1" si="24"/>
        <v>0.70507099636428439</v>
      </c>
    </row>
    <row r="1512" spans="1:11" x14ac:dyDescent="0.25">
      <c r="A1512">
        <v>1553</v>
      </c>
      <c r="B1512">
        <v>54</v>
      </c>
      <c r="C1512" t="s">
        <v>18</v>
      </c>
      <c r="D1512" t="s">
        <v>61</v>
      </c>
      <c r="E1512" t="s">
        <v>25</v>
      </c>
      <c r="F1512">
        <v>49</v>
      </c>
      <c r="G1512" t="s">
        <v>31</v>
      </c>
      <c r="H1512" t="s">
        <v>22</v>
      </c>
      <c r="I1512" t="s">
        <v>27</v>
      </c>
      <c r="J1512" t="s">
        <v>30</v>
      </c>
      <c r="K1512">
        <f t="shared" ca="1" si="24"/>
        <v>0.40524337757676632</v>
      </c>
    </row>
    <row r="1513" spans="1:11" x14ac:dyDescent="0.25">
      <c r="A1513">
        <v>311</v>
      </c>
      <c r="B1513">
        <v>56</v>
      </c>
      <c r="C1513" t="s">
        <v>18</v>
      </c>
      <c r="D1513" t="s">
        <v>48</v>
      </c>
      <c r="E1513" t="s">
        <v>25</v>
      </c>
      <c r="F1513">
        <v>85</v>
      </c>
      <c r="G1513" t="s">
        <v>14</v>
      </c>
      <c r="H1513" t="s">
        <v>41</v>
      </c>
      <c r="I1513" t="s">
        <v>32</v>
      </c>
      <c r="J1513" t="s">
        <v>33</v>
      </c>
      <c r="K1513">
        <f t="shared" ca="1" si="24"/>
        <v>0.93910387205918744</v>
      </c>
    </row>
    <row r="1514" spans="1:11" x14ac:dyDescent="0.25">
      <c r="A1514">
        <v>1152</v>
      </c>
      <c r="B1514">
        <v>41</v>
      </c>
      <c r="C1514" t="s">
        <v>18</v>
      </c>
      <c r="D1514" t="s">
        <v>61</v>
      </c>
      <c r="E1514" t="s">
        <v>25</v>
      </c>
      <c r="F1514">
        <v>86</v>
      </c>
      <c r="G1514" t="s">
        <v>31</v>
      </c>
      <c r="H1514" t="s">
        <v>22</v>
      </c>
      <c r="I1514" t="s">
        <v>27</v>
      </c>
      <c r="J1514" t="s">
        <v>17</v>
      </c>
      <c r="K1514">
        <f t="shared" ca="1" si="24"/>
        <v>0.19319958113773095</v>
      </c>
    </row>
    <row r="1515" spans="1:11" x14ac:dyDescent="0.25">
      <c r="A1515">
        <v>900</v>
      </c>
      <c r="B1515">
        <v>65</v>
      </c>
      <c r="C1515" t="s">
        <v>18</v>
      </c>
      <c r="D1515" t="s">
        <v>24</v>
      </c>
      <c r="E1515" t="s">
        <v>25</v>
      </c>
      <c r="F1515">
        <v>58</v>
      </c>
      <c r="G1515" t="s">
        <v>21</v>
      </c>
      <c r="H1515" t="s">
        <v>41</v>
      </c>
      <c r="I1515" t="s">
        <v>45</v>
      </c>
      <c r="J1515" t="s">
        <v>42</v>
      </c>
      <c r="K1515">
        <f t="shared" ca="1" si="24"/>
        <v>0.1205149534070683</v>
      </c>
    </row>
    <row r="1516" spans="1:11" x14ac:dyDescent="0.25">
      <c r="A1516">
        <v>908</v>
      </c>
      <c r="B1516">
        <v>32</v>
      </c>
      <c r="C1516" t="s">
        <v>18</v>
      </c>
      <c r="D1516" t="s">
        <v>24</v>
      </c>
      <c r="E1516" t="s">
        <v>25</v>
      </c>
      <c r="F1516">
        <v>43</v>
      </c>
      <c r="G1516" t="s">
        <v>14</v>
      </c>
      <c r="H1516" t="s">
        <v>22</v>
      </c>
      <c r="I1516" t="s">
        <v>27</v>
      </c>
      <c r="J1516" t="s">
        <v>23</v>
      </c>
      <c r="K1516">
        <f t="shared" ca="1" si="24"/>
        <v>0.91370233650877242</v>
      </c>
    </row>
    <row r="1517" spans="1:11" x14ac:dyDescent="0.25">
      <c r="A1517">
        <v>1504</v>
      </c>
      <c r="B1517">
        <v>50</v>
      </c>
      <c r="C1517" t="s">
        <v>18</v>
      </c>
      <c r="D1517" t="s">
        <v>62</v>
      </c>
      <c r="E1517" t="s">
        <v>63</v>
      </c>
      <c r="F1517">
        <v>30</v>
      </c>
      <c r="G1517" t="s">
        <v>44</v>
      </c>
      <c r="H1517" t="s">
        <v>38</v>
      </c>
      <c r="I1517" t="s">
        <v>32</v>
      </c>
      <c r="J1517" t="s">
        <v>36</v>
      </c>
      <c r="K1517">
        <f t="shared" ca="1" si="24"/>
        <v>0.92251416238472528</v>
      </c>
    </row>
    <row r="1518" spans="1:11" x14ac:dyDescent="0.25">
      <c r="A1518">
        <v>3733</v>
      </c>
      <c r="B1518">
        <v>36</v>
      </c>
      <c r="C1518" t="s">
        <v>11</v>
      </c>
      <c r="D1518" t="s">
        <v>49</v>
      </c>
      <c r="E1518" t="s">
        <v>13</v>
      </c>
      <c r="F1518">
        <v>92</v>
      </c>
      <c r="G1518" t="s">
        <v>31</v>
      </c>
      <c r="H1518" t="s">
        <v>15</v>
      </c>
      <c r="I1518" t="s">
        <v>45</v>
      </c>
      <c r="J1518" t="s">
        <v>42</v>
      </c>
      <c r="K1518">
        <f t="shared" ca="1" si="24"/>
        <v>0.14149540474008904</v>
      </c>
    </row>
    <row r="1519" spans="1:11" x14ac:dyDescent="0.25">
      <c r="A1519">
        <v>674</v>
      </c>
      <c r="B1519">
        <v>35</v>
      </c>
      <c r="C1519" t="s">
        <v>18</v>
      </c>
      <c r="D1519" t="s">
        <v>28</v>
      </c>
      <c r="E1519" t="s">
        <v>25</v>
      </c>
      <c r="F1519">
        <v>66</v>
      </c>
      <c r="G1519" t="s">
        <v>31</v>
      </c>
      <c r="H1519" t="s">
        <v>15</v>
      </c>
      <c r="I1519" t="s">
        <v>56</v>
      </c>
      <c r="J1519" t="s">
        <v>23</v>
      </c>
      <c r="K1519">
        <f t="shared" ca="1" si="24"/>
        <v>0.83219398494699925</v>
      </c>
    </row>
    <row r="1520" spans="1:11" x14ac:dyDescent="0.25">
      <c r="A1520">
        <v>1977</v>
      </c>
      <c r="B1520">
        <v>32</v>
      </c>
      <c r="C1520" t="s">
        <v>18</v>
      </c>
      <c r="D1520" t="s">
        <v>57</v>
      </c>
      <c r="E1520" t="s">
        <v>20</v>
      </c>
      <c r="F1520">
        <v>51</v>
      </c>
      <c r="G1520" t="s">
        <v>31</v>
      </c>
      <c r="H1520" t="s">
        <v>26</v>
      </c>
      <c r="I1520" t="s">
        <v>45</v>
      </c>
      <c r="J1520" t="s">
        <v>33</v>
      </c>
      <c r="K1520">
        <f t="shared" ca="1" si="24"/>
        <v>0.34873189770982926</v>
      </c>
    </row>
    <row r="1521" spans="1:11" x14ac:dyDescent="0.25">
      <c r="A1521">
        <v>750</v>
      </c>
      <c r="B1521">
        <v>56</v>
      </c>
      <c r="C1521" t="s">
        <v>18</v>
      </c>
      <c r="D1521" t="s">
        <v>53</v>
      </c>
      <c r="E1521" t="s">
        <v>20</v>
      </c>
      <c r="F1521">
        <v>71</v>
      </c>
      <c r="G1521" t="s">
        <v>14</v>
      </c>
      <c r="H1521" t="s">
        <v>41</v>
      </c>
      <c r="I1521" t="s">
        <v>35</v>
      </c>
      <c r="J1521" t="s">
        <v>36</v>
      </c>
      <c r="K1521">
        <f t="shared" ca="1" si="24"/>
        <v>0.98229319341295329</v>
      </c>
    </row>
    <row r="1522" spans="1:11" x14ac:dyDescent="0.25">
      <c r="A1522">
        <v>2541</v>
      </c>
      <c r="B1522">
        <v>24</v>
      </c>
      <c r="C1522" t="s">
        <v>18</v>
      </c>
      <c r="D1522" t="s">
        <v>58</v>
      </c>
      <c r="E1522" t="s">
        <v>20</v>
      </c>
      <c r="F1522">
        <v>42</v>
      </c>
      <c r="G1522" t="s">
        <v>21</v>
      </c>
      <c r="H1522" t="s">
        <v>15</v>
      </c>
      <c r="I1522" t="s">
        <v>35</v>
      </c>
      <c r="J1522" t="s">
        <v>36</v>
      </c>
      <c r="K1522">
        <f t="shared" ca="1" si="24"/>
        <v>7.5548039594449334E-2</v>
      </c>
    </row>
    <row r="1523" spans="1:11" x14ac:dyDescent="0.25">
      <c r="A1523">
        <v>1569</v>
      </c>
      <c r="B1523">
        <v>51</v>
      </c>
      <c r="C1523" t="s">
        <v>18</v>
      </c>
      <c r="D1523" t="s">
        <v>12</v>
      </c>
      <c r="E1523" t="s">
        <v>13</v>
      </c>
      <c r="F1523">
        <v>76</v>
      </c>
      <c r="G1523" t="s">
        <v>31</v>
      </c>
      <c r="H1523" t="s">
        <v>29</v>
      </c>
      <c r="I1523" t="s">
        <v>35</v>
      </c>
      <c r="J1523" t="s">
        <v>30</v>
      </c>
      <c r="K1523">
        <f t="shared" ca="1" si="24"/>
        <v>0.73727099797123774</v>
      </c>
    </row>
    <row r="1524" spans="1:11" x14ac:dyDescent="0.25">
      <c r="A1524">
        <v>3289</v>
      </c>
      <c r="B1524">
        <v>67</v>
      </c>
      <c r="C1524" t="s">
        <v>11</v>
      </c>
      <c r="D1524" t="s">
        <v>57</v>
      </c>
      <c r="E1524" t="s">
        <v>20</v>
      </c>
      <c r="F1524">
        <v>61</v>
      </c>
      <c r="G1524" t="s">
        <v>31</v>
      </c>
      <c r="H1524" t="s">
        <v>26</v>
      </c>
      <c r="I1524" t="s">
        <v>27</v>
      </c>
      <c r="J1524" t="s">
        <v>23</v>
      </c>
      <c r="K1524">
        <f t="shared" ca="1" si="24"/>
        <v>0.83260103875080993</v>
      </c>
    </row>
    <row r="1525" spans="1:11" x14ac:dyDescent="0.25">
      <c r="A1525">
        <v>3824</v>
      </c>
      <c r="B1525">
        <v>50</v>
      </c>
      <c r="C1525" t="s">
        <v>11</v>
      </c>
      <c r="D1525" t="s">
        <v>28</v>
      </c>
      <c r="E1525" t="s">
        <v>25</v>
      </c>
      <c r="F1525">
        <v>42</v>
      </c>
      <c r="G1525" t="s">
        <v>21</v>
      </c>
      <c r="H1525" t="s">
        <v>41</v>
      </c>
      <c r="I1525" t="s">
        <v>16</v>
      </c>
      <c r="J1525" t="s">
        <v>17</v>
      </c>
      <c r="K1525">
        <f t="shared" ca="1" si="24"/>
        <v>0.83008834163994316</v>
      </c>
    </row>
    <row r="1526" spans="1:11" x14ac:dyDescent="0.25">
      <c r="A1526">
        <v>460</v>
      </c>
      <c r="B1526">
        <v>63</v>
      </c>
      <c r="C1526" t="s">
        <v>18</v>
      </c>
      <c r="D1526" t="s">
        <v>43</v>
      </c>
      <c r="E1526" t="s">
        <v>20</v>
      </c>
      <c r="F1526">
        <v>30</v>
      </c>
      <c r="G1526" t="s">
        <v>14</v>
      </c>
      <c r="H1526" t="s">
        <v>41</v>
      </c>
      <c r="I1526" t="s">
        <v>45</v>
      </c>
      <c r="J1526" t="s">
        <v>33</v>
      </c>
      <c r="K1526">
        <f t="shared" ca="1" si="24"/>
        <v>0.79110199327058373</v>
      </c>
    </row>
    <row r="1527" spans="1:11" x14ac:dyDescent="0.25">
      <c r="A1527">
        <v>1428</v>
      </c>
      <c r="B1527">
        <v>31</v>
      </c>
      <c r="C1527" t="s">
        <v>18</v>
      </c>
      <c r="D1527" t="s">
        <v>47</v>
      </c>
      <c r="E1527" t="s">
        <v>20</v>
      </c>
      <c r="F1527">
        <v>90</v>
      </c>
      <c r="G1527" t="s">
        <v>21</v>
      </c>
      <c r="H1527" t="s">
        <v>29</v>
      </c>
      <c r="I1527" t="s">
        <v>27</v>
      </c>
      <c r="J1527" t="s">
        <v>42</v>
      </c>
      <c r="K1527">
        <f t="shared" ca="1" si="24"/>
        <v>0.40271812390317485</v>
      </c>
    </row>
    <row r="1528" spans="1:11" x14ac:dyDescent="0.25">
      <c r="A1528">
        <v>1366</v>
      </c>
      <c r="B1528">
        <v>28</v>
      </c>
      <c r="C1528" t="s">
        <v>18</v>
      </c>
      <c r="D1528" t="s">
        <v>57</v>
      </c>
      <c r="E1528" t="s">
        <v>20</v>
      </c>
      <c r="F1528">
        <v>69</v>
      </c>
      <c r="G1528" t="s">
        <v>14</v>
      </c>
      <c r="H1528" t="s">
        <v>29</v>
      </c>
      <c r="I1528" t="s">
        <v>16</v>
      </c>
      <c r="J1528" t="s">
        <v>33</v>
      </c>
      <c r="K1528">
        <f t="shared" ca="1" si="24"/>
        <v>0.56261988605579394</v>
      </c>
    </row>
    <row r="1529" spans="1:11" x14ac:dyDescent="0.25">
      <c r="A1529">
        <v>2795</v>
      </c>
      <c r="B1529">
        <v>33</v>
      </c>
      <c r="C1529" t="s">
        <v>11</v>
      </c>
      <c r="D1529" t="s">
        <v>62</v>
      </c>
      <c r="E1529" t="s">
        <v>63</v>
      </c>
      <c r="F1529">
        <v>24</v>
      </c>
      <c r="G1529" t="s">
        <v>44</v>
      </c>
      <c r="H1529" t="s">
        <v>41</v>
      </c>
      <c r="I1529" t="s">
        <v>32</v>
      </c>
      <c r="J1529" t="s">
        <v>33</v>
      </c>
      <c r="K1529">
        <f t="shared" ca="1" si="24"/>
        <v>0.56333678019968814</v>
      </c>
    </row>
    <row r="1530" spans="1:11" x14ac:dyDescent="0.25">
      <c r="A1530">
        <v>3132</v>
      </c>
      <c r="B1530">
        <v>34</v>
      </c>
      <c r="C1530" t="s">
        <v>11</v>
      </c>
      <c r="D1530" t="s">
        <v>62</v>
      </c>
      <c r="E1530" t="s">
        <v>63</v>
      </c>
      <c r="F1530">
        <v>59</v>
      </c>
      <c r="G1530" t="s">
        <v>44</v>
      </c>
      <c r="H1530" t="s">
        <v>29</v>
      </c>
      <c r="I1530" t="s">
        <v>16</v>
      </c>
      <c r="J1530" t="s">
        <v>39</v>
      </c>
      <c r="K1530">
        <f t="shared" ca="1" si="24"/>
        <v>0.52672982254177414</v>
      </c>
    </row>
    <row r="1531" spans="1:11" x14ac:dyDescent="0.25">
      <c r="A1531">
        <v>1488</v>
      </c>
      <c r="B1531">
        <v>40</v>
      </c>
      <c r="C1531" t="s">
        <v>18</v>
      </c>
      <c r="D1531" t="s">
        <v>59</v>
      </c>
      <c r="E1531" t="s">
        <v>25</v>
      </c>
      <c r="F1531">
        <v>44</v>
      </c>
      <c r="G1531" t="s">
        <v>21</v>
      </c>
      <c r="H1531" t="s">
        <v>29</v>
      </c>
      <c r="I1531" t="s">
        <v>45</v>
      </c>
      <c r="J1531" t="s">
        <v>42</v>
      </c>
      <c r="K1531">
        <f t="shared" ca="1" si="24"/>
        <v>0.45626565417367393</v>
      </c>
    </row>
    <row r="1532" spans="1:11" x14ac:dyDescent="0.25">
      <c r="A1532">
        <v>486</v>
      </c>
      <c r="B1532">
        <v>48</v>
      </c>
      <c r="C1532" t="s">
        <v>18</v>
      </c>
      <c r="D1532" t="s">
        <v>49</v>
      </c>
      <c r="E1532" t="s">
        <v>13</v>
      </c>
      <c r="F1532">
        <v>44</v>
      </c>
      <c r="G1532" t="s">
        <v>31</v>
      </c>
      <c r="H1532" t="s">
        <v>26</v>
      </c>
      <c r="I1532" t="s">
        <v>35</v>
      </c>
      <c r="J1532" t="s">
        <v>33</v>
      </c>
      <c r="K1532">
        <f t="shared" ca="1" si="24"/>
        <v>0.73235927981579962</v>
      </c>
    </row>
    <row r="1533" spans="1:11" x14ac:dyDescent="0.25">
      <c r="A1533">
        <v>1981</v>
      </c>
      <c r="B1533">
        <v>51</v>
      </c>
      <c r="C1533" t="s">
        <v>18</v>
      </c>
      <c r="D1533" t="s">
        <v>55</v>
      </c>
      <c r="E1533" t="s">
        <v>13</v>
      </c>
      <c r="F1533">
        <v>94</v>
      </c>
      <c r="G1533" t="s">
        <v>14</v>
      </c>
      <c r="H1533" t="s">
        <v>29</v>
      </c>
      <c r="I1533" t="s">
        <v>45</v>
      </c>
      <c r="J1533" t="s">
        <v>33</v>
      </c>
      <c r="K1533">
        <f t="shared" ca="1" si="24"/>
        <v>0.96369981287390483</v>
      </c>
    </row>
    <row r="1534" spans="1:11" x14ac:dyDescent="0.25">
      <c r="A1534">
        <v>3126</v>
      </c>
      <c r="B1534">
        <v>33</v>
      </c>
      <c r="C1534" t="s">
        <v>11</v>
      </c>
      <c r="D1534" t="s">
        <v>64</v>
      </c>
      <c r="E1534" t="s">
        <v>63</v>
      </c>
      <c r="F1534">
        <v>26</v>
      </c>
      <c r="G1534" t="s">
        <v>31</v>
      </c>
      <c r="H1534" t="s">
        <v>41</v>
      </c>
      <c r="I1534" t="s">
        <v>32</v>
      </c>
      <c r="J1534" t="s">
        <v>36</v>
      </c>
      <c r="K1534">
        <f t="shared" ca="1" si="24"/>
        <v>4.1234100952447506E-3</v>
      </c>
    </row>
    <row r="1535" spans="1:11" x14ac:dyDescent="0.25">
      <c r="A1535">
        <v>2924</v>
      </c>
      <c r="B1535">
        <v>28</v>
      </c>
      <c r="C1535" t="s">
        <v>11</v>
      </c>
      <c r="D1535" t="s">
        <v>28</v>
      </c>
      <c r="E1535" t="s">
        <v>25</v>
      </c>
      <c r="F1535">
        <v>70</v>
      </c>
      <c r="G1535" t="s">
        <v>31</v>
      </c>
      <c r="H1535" t="s">
        <v>38</v>
      </c>
      <c r="I1535" t="s">
        <v>32</v>
      </c>
      <c r="J1535" t="s">
        <v>36</v>
      </c>
      <c r="K1535">
        <f t="shared" ca="1" si="24"/>
        <v>0.91554904542834414</v>
      </c>
    </row>
    <row r="1536" spans="1:11" x14ac:dyDescent="0.25">
      <c r="A1536">
        <v>180</v>
      </c>
      <c r="B1536">
        <v>64</v>
      </c>
      <c r="C1536" t="s">
        <v>18</v>
      </c>
      <c r="D1536" t="s">
        <v>37</v>
      </c>
      <c r="E1536" t="s">
        <v>13</v>
      </c>
      <c r="F1536">
        <v>31</v>
      </c>
      <c r="G1536" t="s">
        <v>44</v>
      </c>
      <c r="H1536" t="s">
        <v>29</v>
      </c>
      <c r="I1536" t="s">
        <v>16</v>
      </c>
      <c r="J1536" t="s">
        <v>33</v>
      </c>
      <c r="K1536">
        <f t="shared" ca="1" si="24"/>
        <v>0.39263748595442083</v>
      </c>
    </row>
    <row r="1537" spans="1:11" x14ac:dyDescent="0.25">
      <c r="A1537">
        <v>1719</v>
      </c>
      <c r="B1537">
        <v>54</v>
      </c>
      <c r="C1537" t="s">
        <v>18</v>
      </c>
      <c r="D1537" t="s">
        <v>46</v>
      </c>
      <c r="E1537" t="s">
        <v>25</v>
      </c>
      <c r="F1537">
        <v>96</v>
      </c>
      <c r="G1537" t="s">
        <v>14</v>
      </c>
      <c r="H1537" t="s">
        <v>38</v>
      </c>
      <c r="I1537" t="s">
        <v>45</v>
      </c>
      <c r="J1537" t="s">
        <v>39</v>
      </c>
      <c r="K1537">
        <f t="shared" ca="1" si="24"/>
        <v>0.44773989516529866</v>
      </c>
    </row>
    <row r="1538" spans="1:11" x14ac:dyDescent="0.25">
      <c r="A1538">
        <v>1550</v>
      </c>
      <c r="B1538">
        <v>19</v>
      </c>
      <c r="C1538" t="s">
        <v>18</v>
      </c>
      <c r="D1538" t="s">
        <v>12</v>
      </c>
      <c r="E1538" t="s">
        <v>13</v>
      </c>
      <c r="F1538">
        <v>55</v>
      </c>
      <c r="G1538" t="s">
        <v>31</v>
      </c>
      <c r="H1538" t="s">
        <v>38</v>
      </c>
      <c r="I1538" t="s">
        <v>35</v>
      </c>
      <c r="J1538" t="s">
        <v>39</v>
      </c>
      <c r="K1538">
        <f t="shared" ca="1" si="24"/>
        <v>0.85233522894353952</v>
      </c>
    </row>
    <row r="1539" spans="1:11" x14ac:dyDescent="0.25">
      <c r="A1539">
        <v>535</v>
      </c>
      <c r="B1539">
        <v>65</v>
      </c>
      <c r="C1539" t="s">
        <v>18</v>
      </c>
      <c r="D1539" t="s">
        <v>19</v>
      </c>
      <c r="E1539" t="s">
        <v>20</v>
      </c>
      <c r="F1539">
        <v>72</v>
      </c>
      <c r="G1539" t="s">
        <v>44</v>
      </c>
      <c r="H1539" t="s">
        <v>26</v>
      </c>
      <c r="I1539" t="s">
        <v>45</v>
      </c>
      <c r="J1539" t="s">
        <v>36</v>
      </c>
      <c r="K1539">
        <f t="shared" ca="1" si="24"/>
        <v>0.58923376338572964</v>
      </c>
    </row>
    <row r="1540" spans="1:11" x14ac:dyDescent="0.25">
      <c r="A1540">
        <v>1302</v>
      </c>
      <c r="B1540">
        <v>42</v>
      </c>
      <c r="C1540" t="s">
        <v>18</v>
      </c>
      <c r="D1540" t="s">
        <v>28</v>
      </c>
      <c r="E1540" t="s">
        <v>25</v>
      </c>
      <c r="F1540">
        <v>54</v>
      </c>
      <c r="G1540" t="s">
        <v>44</v>
      </c>
      <c r="H1540" t="s">
        <v>22</v>
      </c>
      <c r="I1540" t="s">
        <v>35</v>
      </c>
      <c r="J1540" t="s">
        <v>17</v>
      </c>
      <c r="K1540">
        <f t="shared" ca="1" si="24"/>
        <v>0.75515544871900597</v>
      </c>
    </row>
    <row r="1541" spans="1:11" x14ac:dyDescent="0.25">
      <c r="A1541">
        <v>912</v>
      </c>
      <c r="B1541">
        <v>53</v>
      </c>
      <c r="C1541" t="s">
        <v>18</v>
      </c>
      <c r="D1541" t="s">
        <v>48</v>
      </c>
      <c r="E1541" t="s">
        <v>25</v>
      </c>
      <c r="F1541">
        <v>74</v>
      </c>
      <c r="G1541" t="s">
        <v>14</v>
      </c>
      <c r="H1541" t="s">
        <v>38</v>
      </c>
      <c r="I1541" t="s">
        <v>16</v>
      </c>
      <c r="J1541" t="s">
        <v>36</v>
      </c>
      <c r="K1541">
        <f t="shared" ca="1" si="24"/>
        <v>0.64415514925429218</v>
      </c>
    </row>
    <row r="1542" spans="1:11" x14ac:dyDescent="0.25">
      <c r="A1542">
        <v>1337</v>
      </c>
      <c r="B1542">
        <v>23</v>
      </c>
      <c r="C1542" t="s">
        <v>18</v>
      </c>
      <c r="D1542" t="s">
        <v>12</v>
      </c>
      <c r="E1542" t="s">
        <v>13</v>
      </c>
      <c r="F1542">
        <v>85</v>
      </c>
      <c r="G1542" t="s">
        <v>31</v>
      </c>
      <c r="H1542" t="s">
        <v>29</v>
      </c>
      <c r="I1542" t="s">
        <v>35</v>
      </c>
      <c r="J1542" t="s">
        <v>33</v>
      </c>
      <c r="K1542">
        <f t="shared" ca="1" si="24"/>
        <v>0.79416521416680574</v>
      </c>
    </row>
    <row r="1543" spans="1:11" x14ac:dyDescent="0.25">
      <c r="A1543">
        <v>3530</v>
      </c>
      <c r="B1543">
        <v>55</v>
      </c>
      <c r="C1543" t="s">
        <v>11</v>
      </c>
      <c r="D1543" t="s">
        <v>46</v>
      </c>
      <c r="E1543" t="s">
        <v>25</v>
      </c>
      <c r="F1543">
        <v>20</v>
      </c>
      <c r="G1543" t="s">
        <v>14</v>
      </c>
      <c r="H1543" t="s">
        <v>26</v>
      </c>
      <c r="I1543" t="s">
        <v>16</v>
      </c>
      <c r="J1543" t="s">
        <v>17</v>
      </c>
      <c r="K1543">
        <f t="shared" ca="1" si="24"/>
        <v>0.32240043822616182</v>
      </c>
    </row>
    <row r="1544" spans="1:11" x14ac:dyDescent="0.25">
      <c r="A1544">
        <v>646</v>
      </c>
      <c r="B1544">
        <v>62</v>
      </c>
      <c r="C1544" t="s">
        <v>18</v>
      </c>
      <c r="D1544" t="s">
        <v>34</v>
      </c>
      <c r="E1544" t="s">
        <v>25</v>
      </c>
      <c r="F1544">
        <v>42</v>
      </c>
      <c r="G1544" t="s">
        <v>21</v>
      </c>
      <c r="H1544" t="s">
        <v>22</v>
      </c>
      <c r="I1544" t="s">
        <v>56</v>
      </c>
      <c r="J1544" t="s">
        <v>23</v>
      </c>
      <c r="K1544">
        <f t="shared" ca="1" si="24"/>
        <v>0.19224089378018161</v>
      </c>
    </row>
    <row r="1545" spans="1:11" x14ac:dyDescent="0.25">
      <c r="A1545">
        <v>3326</v>
      </c>
      <c r="B1545">
        <v>29</v>
      </c>
      <c r="C1545" t="s">
        <v>11</v>
      </c>
      <c r="D1545" t="s">
        <v>55</v>
      </c>
      <c r="E1545" t="s">
        <v>13</v>
      </c>
      <c r="F1545">
        <v>97</v>
      </c>
      <c r="G1545" t="s">
        <v>44</v>
      </c>
      <c r="H1545" t="s">
        <v>38</v>
      </c>
      <c r="I1545" t="s">
        <v>56</v>
      </c>
      <c r="J1545" t="s">
        <v>30</v>
      </c>
      <c r="K1545">
        <f t="shared" ca="1" si="24"/>
        <v>0.56402475637935801</v>
      </c>
    </row>
    <row r="1546" spans="1:11" x14ac:dyDescent="0.25">
      <c r="A1546">
        <v>1563</v>
      </c>
      <c r="B1546">
        <v>37</v>
      </c>
      <c r="C1546" t="s">
        <v>18</v>
      </c>
      <c r="D1546" t="s">
        <v>53</v>
      </c>
      <c r="E1546" t="s">
        <v>20</v>
      </c>
      <c r="F1546">
        <v>75</v>
      </c>
      <c r="G1546" t="s">
        <v>14</v>
      </c>
      <c r="H1546" t="s">
        <v>26</v>
      </c>
      <c r="I1546" t="s">
        <v>56</v>
      </c>
      <c r="J1546" t="s">
        <v>23</v>
      </c>
      <c r="K1546">
        <f t="shared" ca="1" si="24"/>
        <v>0.95508413444094187</v>
      </c>
    </row>
    <row r="1547" spans="1:11" x14ac:dyDescent="0.25">
      <c r="A1547">
        <v>2268</v>
      </c>
      <c r="B1547">
        <v>32</v>
      </c>
      <c r="C1547" t="s">
        <v>18</v>
      </c>
      <c r="D1547" t="s">
        <v>19</v>
      </c>
      <c r="E1547" t="s">
        <v>20</v>
      </c>
      <c r="F1547">
        <v>49</v>
      </c>
      <c r="G1547" t="s">
        <v>31</v>
      </c>
      <c r="H1547" t="s">
        <v>22</v>
      </c>
      <c r="I1547" t="s">
        <v>56</v>
      </c>
      <c r="J1547" t="s">
        <v>17</v>
      </c>
      <c r="K1547">
        <f t="shared" ca="1" si="24"/>
        <v>0.62230272157746191</v>
      </c>
    </row>
    <row r="1548" spans="1:11" x14ac:dyDescent="0.25">
      <c r="A1548">
        <v>3203</v>
      </c>
      <c r="B1548">
        <v>65</v>
      </c>
      <c r="C1548" t="s">
        <v>11</v>
      </c>
      <c r="D1548" t="s">
        <v>53</v>
      </c>
      <c r="E1548" t="s">
        <v>20</v>
      </c>
      <c r="F1548">
        <v>37</v>
      </c>
      <c r="G1548" t="s">
        <v>44</v>
      </c>
      <c r="H1548" t="s">
        <v>41</v>
      </c>
      <c r="I1548" t="s">
        <v>56</v>
      </c>
      <c r="J1548" t="s">
        <v>42</v>
      </c>
      <c r="K1548">
        <f t="shared" ref="K1548:K1611" ca="1" si="25">RAND()</f>
        <v>0.8785490043767149</v>
      </c>
    </row>
    <row r="1549" spans="1:11" x14ac:dyDescent="0.25">
      <c r="A1549">
        <v>2144</v>
      </c>
      <c r="B1549">
        <v>53</v>
      </c>
      <c r="C1549" t="s">
        <v>18</v>
      </c>
      <c r="D1549" t="s">
        <v>55</v>
      </c>
      <c r="E1549" t="s">
        <v>13</v>
      </c>
      <c r="F1549">
        <v>66</v>
      </c>
      <c r="G1549" t="s">
        <v>44</v>
      </c>
      <c r="H1549" t="s">
        <v>26</v>
      </c>
      <c r="I1549" t="s">
        <v>56</v>
      </c>
      <c r="J1549" t="s">
        <v>23</v>
      </c>
      <c r="K1549">
        <f t="shared" ca="1" si="25"/>
        <v>0.59912909300291817</v>
      </c>
    </row>
    <row r="1550" spans="1:11" x14ac:dyDescent="0.25">
      <c r="A1550">
        <v>2332</v>
      </c>
      <c r="B1550">
        <v>61</v>
      </c>
      <c r="C1550" t="s">
        <v>18</v>
      </c>
      <c r="D1550" t="s">
        <v>53</v>
      </c>
      <c r="E1550" t="s">
        <v>20</v>
      </c>
      <c r="F1550">
        <v>77</v>
      </c>
      <c r="G1550" t="s">
        <v>31</v>
      </c>
      <c r="H1550" t="s">
        <v>38</v>
      </c>
      <c r="I1550" t="s">
        <v>27</v>
      </c>
      <c r="J1550" t="s">
        <v>23</v>
      </c>
      <c r="K1550">
        <f t="shared" ca="1" si="25"/>
        <v>0.75118180817323277</v>
      </c>
    </row>
    <row r="1551" spans="1:11" x14ac:dyDescent="0.25">
      <c r="A1551">
        <v>3282</v>
      </c>
      <c r="B1551">
        <v>27</v>
      </c>
      <c r="C1551" t="s">
        <v>11</v>
      </c>
      <c r="D1551" t="s">
        <v>48</v>
      </c>
      <c r="E1551" t="s">
        <v>25</v>
      </c>
      <c r="F1551">
        <v>69</v>
      </c>
      <c r="G1551" t="s">
        <v>14</v>
      </c>
      <c r="H1551" t="s">
        <v>15</v>
      </c>
      <c r="I1551" t="s">
        <v>16</v>
      </c>
      <c r="J1551" t="s">
        <v>42</v>
      </c>
      <c r="K1551">
        <f t="shared" ca="1" si="25"/>
        <v>0.52922394353092039</v>
      </c>
    </row>
    <row r="1552" spans="1:11" x14ac:dyDescent="0.25">
      <c r="A1552">
        <v>217</v>
      </c>
      <c r="B1552">
        <v>43</v>
      </c>
      <c r="C1552" t="s">
        <v>18</v>
      </c>
      <c r="D1552" t="s">
        <v>60</v>
      </c>
      <c r="E1552" t="s">
        <v>25</v>
      </c>
      <c r="F1552">
        <v>61</v>
      </c>
      <c r="G1552" t="s">
        <v>31</v>
      </c>
      <c r="H1552" t="s">
        <v>15</v>
      </c>
      <c r="I1552" t="s">
        <v>56</v>
      </c>
      <c r="J1552" t="s">
        <v>17</v>
      </c>
      <c r="K1552">
        <f t="shared" ca="1" si="25"/>
        <v>0.27894799367746281</v>
      </c>
    </row>
    <row r="1553" spans="1:11" x14ac:dyDescent="0.25">
      <c r="A1553">
        <v>714</v>
      </c>
      <c r="B1553">
        <v>37</v>
      </c>
      <c r="C1553" t="s">
        <v>18</v>
      </c>
      <c r="D1553" t="s">
        <v>34</v>
      </c>
      <c r="E1553" t="s">
        <v>25</v>
      </c>
      <c r="F1553">
        <v>90</v>
      </c>
      <c r="G1553" t="s">
        <v>21</v>
      </c>
      <c r="H1553" t="s">
        <v>22</v>
      </c>
      <c r="I1553" t="s">
        <v>16</v>
      </c>
      <c r="J1553" t="s">
        <v>23</v>
      </c>
      <c r="K1553">
        <f t="shared" ca="1" si="25"/>
        <v>0.69835483213283178</v>
      </c>
    </row>
    <row r="1554" spans="1:11" x14ac:dyDescent="0.25">
      <c r="A1554">
        <v>3507</v>
      </c>
      <c r="B1554">
        <v>18</v>
      </c>
      <c r="C1554" t="s">
        <v>11</v>
      </c>
      <c r="D1554" t="s">
        <v>28</v>
      </c>
      <c r="E1554" t="s">
        <v>25</v>
      </c>
      <c r="F1554">
        <v>57</v>
      </c>
      <c r="G1554" t="s">
        <v>14</v>
      </c>
      <c r="H1554" t="s">
        <v>38</v>
      </c>
      <c r="I1554" t="s">
        <v>32</v>
      </c>
      <c r="J1554" t="s">
        <v>33</v>
      </c>
      <c r="K1554">
        <f t="shared" ca="1" si="25"/>
        <v>0.38602214014577407</v>
      </c>
    </row>
    <row r="1555" spans="1:11" x14ac:dyDescent="0.25">
      <c r="A1555">
        <v>2455</v>
      </c>
      <c r="B1555">
        <v>32</v>
      </c>
      <c r="C1555" t="s">
        <v>18</v>
      </c>
      <c r="D1555" t="s">
        <v>19</v>
      </c>
      <c r="E1555" t="s">
        <v>20</v>
      </c>
      <c r="F1555">
        <v>72</v>
      </c>
      <c r="G1555" t="s">
        <v>14</v>
      </c>
      <c r="H1555" t="s">
        <v>22</v>
      </c>
      <c r="I1555" t="s">
        <v>56</v>
      </c>
      <c r="J1555" t="s">
        <v>42</v>
      </c>
      <c r="K1555">
        <f t="shared" ca="1" si="25"/>
        <v>0.83645770783328333</v>
      </c>
    </row>
    <row r="1556" spans="1:11" x14ac:dyDescent="0.25">
      <c r="A1556">
        <v>2290</v>
      </c>
      <c r="B1556">
        <v>70</v>
      </c>
      <c r="C1556" t="s">
        <v>18</v>
      </c>
      <c r="D1556" t="s">
        <v>60</v>
      </c>
      <c r="E1556" t="s">
        <v>25</v>
      </c>
      <c r="F1556">
        <v>82</v>
      </c>
      <c r="G1556" t="s">
        <v>44</v>
      </c>
      <c r="H1556" t="s">
        <v>15</v>
      </c>
      <c r="I1556" t="s">
        <v>56</v>
      </c>
      <c r="J1556" t="s">
        <v>17</v>
      </c>
      <c r="K1556">
        <f t="shared" ca="1" si="25"/>
        <v>0.73907943018520761</v>
      </c>
    </row>
    <row r="1557" spans="1:11" x14ac:dyDescent="0.25">
      <c r="A1557">
        <v>738</v>
      </c>
      <c r="B1557">
        <v>47</v>
      </c>
      <c r="C1557" t="s">
        <v>18</v>
      </c>
      <c r="D1557" t="s">
        <v>40</v>
      </c>
      <c r="E1557" t="s">
        <v>20</v>
      </c>
      <c r="F1557">
        <v>24</v>
      </c>
      <c r="G1557" t="s">
        <v>31</v>
      </c>
      <c r="H1557" t="s">
        <v>29</v>
      </c>
      <c r="I1557" t="s">
        <v>45</v>
      </c>
      <c r="J1557" t="s">
        <v>42</v>
      </c>
      <c r="K1557">
        <f t="shared" ca="1" si="25"/>
        <v>0.23458613370886061</v>
      </c>
    </row>
    <row r="1558" spans="1:11" x14ac:dyDescent="0.25">
      <c r="A1558">
        <v>2951</v>
      </c>
      <c r="B1558">
        <v>22</v>
      </c>
      <c r="C1558" t="s">
        <v>11</v>
      </c>
      <c r="D1558" t="s">
        <v>51</v>
      </c>
      <c r="E1558" t="s">
        <v>25</v>
      </c>
      <c r="F1558">
        <v>91</v>
      </c>
      <c r="G1558" t="s">
        <v>14</v>
      </c>
      <c r="H1558" t="s">
        <v>38</v>
      </c>
      <c r="I1558" t="s">
        <v>35</v>
      </c>
      <c r="J1558" t="s">
        <v>39</v>
      </c>
      <c r="K1558">
        <f t="shared" ca="1" si="25"/>
        <v>0.94181700037661853</v>
      </c>
    </row>
    <row r="1559" spans="1:11" x14ac:dyDescent="0.25">
      <c r="A1559">
        <v>1959</v>
      </c>
      <c r="B1559">
        <v>39</v>
      </c>
      <c r="C1559" t="s">
        <v>18</v>
      </c>
      <c r="D1559" t="s">
        <v>60</v>
      </c>
      <c r="E1559" t="s">
        <v>25</v>
      </c>
      <c r="F1559">
        <v>67</v>
      </c>
      <c r="G1559" t="s">
        <v>14</v>
      </c>
      <c r="H1559" t="s">
        <v>29</v>
      </c>
      <c r="I1559" t="s">
        <v>32</v>
      </c>
      <c r="J1559" t="s">
        <v>36</v>
      </c>
      <c r="K1559">
        <f t="shared" ca="1" si="25"/>
        <v>0.40456169059960378</v>
      </c>
    </row>
    <row r="1560" spans="1:11" x14ac:dyDescent="0.25">
      <c r="A1560">
        <v>563</v>
      </c>
      <c r="B1560">
        <v>53</v>
      </c>
      <c r="C1560" t="s">
        <v>18</v>
      </c>
      <c r="D1560" t="s">
        <v>51</v>
      </c>
      <c r="E1560" t="s">
        <v>25</v>
      </c>
      <c r="F1560">
        <v>62</v>
      </c>
      <c r="G1560" t="s">
        <v>21</v>
      </c>
      <c r="H1560" t="s">
        <v>41</v>
      </c>
      <c r="I1560" t="s">
        <v>35</v>
      </c>
      <c r="J1560" t="s">
        <v>42</v>
      </c>
      <c r="K1560">
        <f t="shared" ca="1" si="25"/>
        <v>0.47750964135769736</v>
      </c>
    </row>
    <row r="1561" spans="1:11" x14ac:dyDescent="0.25">
      <c r="A1561">
        <v>757</v>
      </c>
      <c r="B1561">
        <v>62</v>
      </c>
      <c r="C1561" t="s">
        <v>18</v>
      </c>
      <c r="D1561" t="s">
        <v>58</v>
      </c>
      <c r="E1561" t="s">
        <v>20</v>
      </c>
      <c r="F1561">
        <v>99</v>
      </c>
      <c r="G1561" t="s">
        <v>21</v>
      </c>
      <c r="H1561" t="s">
        <v>41</v>
      </c>
      <c r="I1561" t="s">
        <v>32</v>
      </c>
      <c r="J1561" t="s">
        <v>33</v>
      </c>
      <c r="K1561">
        <f t="shared" ca="1" si="25"/>
        <v>0.77390374921533323</v>
      </c>
    </row>
    <row r="1562" spans="1:11" x14ac:dyDescent="0.25">
      <c r="A1562">
        <v>826</v>
      </c>
      <c r="B1562">
        <v>27</v>
      </c>
      <c r="C1562" t="s">
        <v>18</v>
      </c>
      <c r="D1562" t="s">
        <v>58</v>
      </c>
      <c r="E1562" t="s">
        <v>20</v>
      </c>
      <c r="F1562">
        <v>94</v>
      </c>
      <c r="G1562" t="s">
        <v>44</v>
      </c>
      <c r="H1562" t="s">
        <v>26</v>
      </c>
      <c r="I1562" t="s">
        <v>32</v>
      </c>
      <c r="J1562" t="s">
        <v>30</v>
      </c>
      <c r="K1562">
        <f t="shared" ca="1" si="25"/>
        <v>0.40143576693149596</v>
      </c>
    </row>
    <row r="1563" spans="1:11" x14ac:dyDescent="0.25">
      <c r="A1563">
        <v>3093</v>
      </c>
      <c r="B1563">
        <v>52</v>
      </c>
      <c r="C1563" t="s">
        <v>11</v>
      </c>
      <c r="D1563" t="s">
        <v>40</v>
      </c>
      <c r="E1563" t="s">
        <v>20</v>
      </c>
      <c r="F1563">
        <v>54</v>
      </c>
      <c r="G1563" t="s">
        <v>44</v>
      </c>
      <c r="H1563" t="s">
        <v>26</v>
      </c>
      <c r="I1563" t="s">
        <v>16</v>
      </c>
      <c r="J1563" t="s">
        <v>23</v>
      </c>
      <c r="K1563">
        <f t="shared" ca="1" si="25"/>
        <v>8.1570988229263452E-2</v>
      </c>
    </row>
    <row r="1564" spans="1:11" x14ac:dyDescent="0.25">
      <c r="A1564">
        <v>2697</v>
      </c>
      <c r="B1564">
        <v>57</v>
      </c>
      <c r="C1564" t="s">
        <v>11</v>
      </c>
      <c r="D1564" t="s">
        <v>64</v>
      </c>
      <c r="E1564" t="s">
        <v>63</v>
      </c>
      <c r="F1564">
        <v>20</v>
      </c>
      <c r="G1564" t="s">
        <v>31</v>
      </c>
      <c r="H1564" t="s">
        <v>15</v>
      </c>
      <c r="I1564" t="s">
        <v>35</v>
      </c>
      <c r="J1564" t="s">
        <v>30</v>
      </c>
      <c r="K1564">
        <f t="shared" ca="1" si="25"/>
        <v>0.38449819701045718</v>
      </c>
    </row>
    <row r="1565" spans="1:11" x14ac:dyDescent="0.25">
      <c r="A1565">
        <v>2848</v>
      </c>
      <c r="B1565">
        <v>68</v>
      </c>
      <c r="C1565" t="s">
        <v>11</v>
      </c>
      <c r="D1565" t="s">
        <v>52</v>
      </c>
      <c r="E1565" t="s">
        <v>20</v>
      </c>
      <c r="F1565">
        <v>21</v>
      </c>
      <c r="G1565" t="s">
        <v>14</v>
      </c>
      <c r="H1565" t="s">
        <v>15</v>
      </c>
      <c r="I1565" t="s">
        <v>45</v>
      </c>
      <c r="J1565" t="s">
        <v>39</v>
      </c>
      <c r="K1565">
        <f t="shared" ca="1" si="25"/>
        <v>0.49397482955439576</v>
      </c>
    </row>
    <row r="1566" spans="1:11" x14ac:dyDescent="0.25">
      <c r="A1566">
        <v>1927</v>
      </c>
      <c r="B1566">
        <v>66</v>
      </c>
      <c r="C1566" t="s">
        <v>18</v>
      </c>
      <c r="D1566" t="s">
        <v>47</v>
      </c>
      <c r="E1566" t="s">
        <v>20</v>
      </c>
      <c r="F1566">
        <v>93</v>
      </c>
      <c r="G1566" t="s">
        <v>31</v>
      </c>
      <c r="H1566" t="s">
        <v>22</v>
      </c>
      <c r="I1566" t="s">
        <v>45</v>
      </c>
      <c r="J1566" t="s">
        <v>42</v>
      </c>
      <c r="K1566">
        <f t="shared" ca="1" si="25"/>
        <v>6.7579632877313722E-2</v>
      </c>
    </row>
    <row r="1567" spans="1:11" x14ac:dyDescent="0.25">
      <c r="A1567">
        <v>2451</v>
      </c>
      <c r="B1567">
        <v>68</v>
      </c>
      <c r="C1567" t="s">
        <v>18</v>
      </c>
      <c r="D1567" t="s">
        <v>46</v>
      </c>
      <c r="E1567" t="s">
        <v>25</v>
      </c>
      <c r="F1567">
        <v>76</v>
      </c>
      <c r="G1567" t="s">
        <v>44</v>
      </c>
      <c r="H1567" t="s">
        <v>41</v>
      </c>
      <c r="I1567" t="s">
        <v>56</v>
      </c>
      <c r="J1567" t="s">
        <v>36</v>
      </c>
      <c r="K1567">
        <f t="shared" ca="1" si="25"/>
        <v>0.562021351924615</v>
      </c>
    </row>
    <row r="1568" spans="1:11" x14ac:dyDescent="0.25">
      <c r="A1568">
        <v>2711</v>
      </c>
      <c r="B1568">
        <v>69</v>
      </c>
      <c r="C1568" t="s">
        <v>11</v>
      </c>
      <c r="D1568" t="s">
        <v>62</v>
      </c>
      <c r="E1568" t="s">
        <v>63</v>
      </c>
      <c r="F1568">
        <v>51</v>
      </c>
      <c r="G1568" t="s">
        <v>21</v>
      </c>
      <c r="H1568" t="s">
        <v>41</v>
      </c>
      <c r="I1568" t="s">
        <v>16</v>
      </c>
      <c r="J1568" t="s">
        <v>33</v>
      </c>
      <c r="K1568">
        <f t="shared" ca="1" si="25"/>
        <v>0.58302986868965556</v>
      </c>
    </row>
    <row r="1569" spans="1:11" x14ac:dyDescent="0.25">
      <c r="A1569">
        <v>1390</v>
      </c>
      <c r="B1569">
        <v>59</v>
      </c>
      <c r="C1569" t="s">
        <v>18</v>
      </c>
      <c r="D1569" t="s">
        <v>53</v>
      </c>
      <c r="E1569" t="s">
        <v>20</v>
      </c>
      <c r="F1569">
        <v>72</v>
      </c>
      <c r="G1569" t="s">
        <v>44</v>
      </c>
      <c r="H1569" t="s">
        <v>29</v>
      </c>
      <c r="I1569" t="s">
        <v>35</v>
      </c>
      <c r="J1569" t="s">
        <v>33</v>
      </c>
      <c r="K1569">
        <f t="shared" ca="1" si="25"/>
        <v>0.83255697995579747</v>
      </c>
    </row>
    <row r="1570" spans="1:11" x14ac:dyDescent="0.25">
      <c r="A1570">
        <v>3497</v>
      </c>
      <c r="B1570">
        <v>39</v>
      </c>
      <c r="C1570" t="s">
        <v>11</v>
      </c>
      <c r="D1570" t="s">
        <v>49</v>
      </c>
      <c r="E1570" t="s">
        <v>13</v>
      </c>
      <c r="F1570">
        <v>38</v>
      </c>
      <c r="G1570" t="s">
        <v>21</v>
      </c>
      <c r="H1570" t="s">
        <v>15</v>
      </c>
      <c r="I1570" t="s">
        <v>45</v>
      </c>
      <c r="J1570" t="s">
        <v>30</v>
      </c>
      <c r="K1570">
        <f t="shared" ca="1" si="25"/>
        <v>0.91625065637339542</v>
      </c>
    </row>
    <row r="1571" spans="1:11" x14ac:dyDescent="0.25">
      <c r="A1571">
        <v>2915</v>
      </c>
      <c r="B1571">
        <v>45</v>
      </c>
      <c r="C1571" t="s">
        <v>11</v>
      </c>
      <c r="D1571" t="s">
        <v>24</v>
      </c>
      <c r="E1571" t="s">
        <v>25</v>
      </c>
      <c r="F1571">
        <v>72</v>
      </c>
      <c r="G1571" t="s">
        <v>44</v>
      </c>
      <c r="H1571" t="s">
        <v>22</v>
      </c>
      <c r="I1571" t="s">
        <v>35</v>
      </c>
      <c r="J1571" t="s">
        <v>23</v>
      </c>
      <c r="K1571">
        <f t="shared" ca="1" si="25"/>
        <v>0.7366589524689463</v>
      </c>
    </row>
    <row r="1572" spans="1:11" x14ac:dyDescent="0.25">
      <c r="A1572">
        <v>2013</v>
      </c>
      <c r="B1572">
        <v>48</v>
      </c>
      <c r="C1572" t="s">
        <v>18</v>
      </c>
      <c r="D1572" t="s">
        <v>51</v>
      </c>
      <c r="E1572" t="s">
        <v>25</v>
      </c>
      <c r="F1572">
        <v>53</v>
      </c>
      <c r="G1572" t="s">
        <v>44</v>
      </c>
      <c r="H1572" t="s">
        <v>29</v>
      </c>
      <c r="I1572" t="s">
        <v>32</v>
      </c>
      <c r="J1572" t="s">
        <v>33</v>
      </c>
      <c r="K1572">
        <f t="shared" ca="1" si="25"/>
        <v>0.82156014793112431</v>
      </c>
    </row>
    <row r="1573" spans="1:11" x14ac:dyDescent="0.25">
      <c r="A1573">
        <v>500</v>
      </c>
      <c r="B1573">
        <v>36</v>
      </c>
      <c r="C1573" t="s">
        <v>18</v>
      </c>
      <c r="D1573" t="s">
        <v>49</v>
      </c>
      <c r="E1573" t="s">
        <v>13</v>
      </c>
      <c r="F1573">
        <v>99</v>
      </c>
      <c r="G1573" t="s">
        <v>14</v>
      </c>
      <c r="H1573" t="s">
        <v>22</v>
      </c>
      <c r="I1573" t="s">
        <v>45</v>
      </c>
      <c r="J1573" t="s">
        <v>30</v>
      </c>
      <c r="K1573">
        <f t="shared" ca="1" si="25"/>
        <v>0.27499954581775432</v>
      </c>
    </row>
    <row r="1574" spans="1:11" x14ac:dyDescent="0.25">
      <c r="A1574">
        <v>3031</v>
      </c>
      <c r="B1574">
        <v>43</v>
      </c>
      <c r="C1574" t="s">
        <v>11</v>
      </c>
      <c r="D1574" t="s">
        <v>12</v>
      </c>
      <c r="E1574" t="s">
        <v>13</v>
      </c>
      <c r="F1574">
        <v>24</v>
      </c>
      <c r="G1574" t="s">
        <v>31</v>
      </c>
      <c r="H1574" t="s">
        <v>38</v>
      </c>
      <c r="I1574" t="s">
        <v>27</v>
      </c>
      <c r="J1574" t="s">
        <v>17</v>
      </c>
      <c r="K1574">
        <f t="shared" ca="1" si="25"/>
        <v>0.67924131470030502</v>
      </c>
    </row>
    <row r="1575" spans="1:11" x14ac:dyDescent="0.25">
      <c r="A1575">
        <v>2754</v>
      </c>
      <c r="B1575">
        <v>69</v>
      </c>
      <c r="C1575" t="s">
        <v>11</v>
      </c>
      <c r="D1575" t="s">
        <v>19</v>
      </c>
      <c r="E1575" t="s">
        <v>20</v>
      </c>
      <c r="F1575">
        <v>59</v>
      </c>
      <c r="G1575" t="s">
        <v>31</v>
      </c>
      <c r="H1575" t="s">
        <v>26</v>
      </c>
      <c r="I1575" t="s">
        <v>45</v>
      </c>
      <c r="J1575" t="s">
        <v>36</v>
      </c>
      <c r="K1575">
        <f t="shared" ca="1" si="25"/>
        <v>0.38886511843447258</v>
      </c>
    </row>
    <row r="1576" spans="1:11" x14ac:dyDescent="0.25">
      <c r="A1576">
        <v>119</v>
      </c>
      <c r="B1576">
        <v>50</v>
      </c>
      <c r="C1576" t="s">
        <v>18</v>
      </c>
      <c r="D1576" t="s">
        <v>24</v>
      </c>
      <c r="E1576" t="s">
        <v>25</v>
      </c>
      <c r="F1576">
        <v>45</v>
      </c>
      <c r="G1576" t="s">
        <v>44</v>
      </c>
      <c r="H1576" t="s">
        <v>38</v>
      </c>
      <c r="I1576" t="s">
        <v>32</v>
      </c>
      <c r="J1576" t="s">
        <v>23</v>
      </c>
      <c r="K1576">
        <f t="shared" ca="1" si="25"/>
        <v>0.84227619610150595</v>
      </c>
    </row>
    <row r="1577" spans="1:11" x14ac:dyDescent="0.25">
      <c r="A1577">
        <v>3003</v>
      </c>
      <c r="B1577">
        <v>70</v>
      </c>
      <c r="C1577" t="s">
        <v>11</v>
      </c>
      <c r="D1577" t="s">
        <v>58</v>
      </c>
      <c r="E1577" t="s">
        <v>20</v>
      </c>
      <c r="F1577">
        <v>29</v>
      </c>
      <c r="G1577" t="s">
        <v>44</v>
      </c>
      <c r="H1577" t="s">
        <v>26</v>
      </c>
      <c r="I1577" t="s">
        <v>16</v>
      </c>
      <c r="J1577" t="s">
        <v>36</v>
      </c>
      <c r="K1577">
        <f t="shared" ca="1" si="25"/>
        <v>1.157143985361031E-2</v>
      </c>
    </row>
    <row r="1578" spans="1:11" x14ac:dyDescent="0.25">
      <c r="A1578">
        <v>3494</v>
      </c>
      <c r="B1578">
        <v>48</v>
      </c>
      <c r="C1578" t="s">
        <v>11</v>
      </c>
      <c r="D1578" t="s">
        <v>48</v>
      </c>
      <c r="E1578" t="s">
        <v>25</v>
      </c>
      <c r="F1578">
        <v>82</v>
      </c>
      <c r="G1578" t="s">
        <v>14</v>
      </c>
      <c r="H1578" t="s">
        <v>29</v>
      </c>
      <c r="I1578" t="s">
        <v>27</v>
      </c>
      <c r="J1578" t="s">
        <v>17</v>
      </c>
      <c r="K1578">
        <f t="shared" ca="1" si="25"/>
        <v>0.47947889775191843</v>
      </c>
    </row>
    <row r="1579" spans="1:11" x14ac:dyDescent="0.25">
      <c r="A1579">
        <v>3020</v>
      </c>
      <c r="B1579">
        <v>19</v>
      </c>
      <c r="C1579" t="s">
        <v>11</v>
      </c>
      <c r="D1579" t="s">
        <v>62</v>
      </c>
      <c r="E1579" t="s">
        <v>63</v>
      </c>
      <c r="F1579">
        <v>44</v>
      </c>
      <c r="G1579" t="s">
        <v>14</v>
      </c>
      <c r="H1579" t="s">
        <v>38</v>
      </c>
      <c r="I1579" t="s">
        <v>45</v>
      </c>
      <c r="J1579" t="s">
        <v>42</v>
      </c>
      <c r="K1579">
        <f t="shared" ca="1" si="25"/>
        <v>0.53169397667229656</v>
      </c>
    </row>
    <row r="1580" spans="1:11" x14ac:dyDescent="0.25">
      <c r="A1580">
        <v>2450</v>
      </c>
      <c r="B1580">
        <v>26</v>
      </c>
      <c r="C1580" t="s">
        <v>18</v>
      </c>
      <c r="D1580" t="s">
        <v>64</v>
      </c>
      <c r="E1580" t="s">
        <v>63</v>
      </c>
      <c r="F1580">
        <v>56</v>
      </c>
      <c r="G1580" t="s">
        <v>44</v>
      </c>
      <c r="H1580" t="s">
        <v>22</v>
      </c>
      <c r="I1580" t="s">
        <v>56</v>
      </c>
      <c r="J1580" t="s">
        <v>33</v>
      </c>
      <c r="K1580">
        <f t="shared" ca="1" si="25"/>
        <v>0.52437140454890663</v>
      </c>
    </row>
    <row r="1581" spans="1:11" x14ac:dyDescent="0.25">
      <c r="A1581">
        <v>2631</v>
      </c>
      <c r="B1581">
        <v>29</v>
      </c>
      <c r="C1581" t="s">
        <v>18</v>
      </c>
      <c r="D1581" t="s">
        <v>59</v>
      </c>
      <c r="E1581" t="s">
        <v>25</v>
      </c>
      <c r="F1581">
        <v>82</v>
      </c>
      <c r="G1581" t="s">
        <v>31</v>
      </c>
      <c r="H1581" t="s">
        <v>15</v>
      </c>
      <c r="I1581" t="s">
        <v>32</v>
      </c>
      <c r="J1581" t="s">
        <v>36</v>
      </c>
      <c r="K1581">
        <f t="shared" ca="1" si="25"/>
        <v>0.35732897224190041</v>
      </c>
    </row>
    <row r="1582" spans="1:11" x14ac:dyDescent="0.25">
      <c r="A1582">
        <v>1741</v>
      </c>
      <c r="B1582">
        <v>69</v>
      </c>
      <c r="C1582" t="s">
        <v>18</v>
      </c>
      <c r="D1582" t="s">
        <v>48</v>
      </c>
      <c r="E1582" t="s">
        <v>25</v>
      </c>
      <c r="F1582">
        <v>21</v>
      </c>
      <c r="G1582" t="s">
        <v>44</v>
      </c>
      <c r="H1582" t="s">
        <v>26</v>
      </c>
      <c r="I1582" t="s">
        <v>16</v>
      </c>
      <c r="J1582" t="s">
        <v>39</v>
      </c>
      <c r="K1582">
        <f t="shared" ca="1" si="25"/>
        <v>0.21720775359801114</v>
      </c>
    </row>
    <row r="1583" spans="1:11" x14ac:dyDescent="0.25">
      <c r="A1583">
        <v>2042</v>
      </c>
      <c r="B1583">
        <v>66</v>
      </c>
      <c r="C1583" t="s">
        <v>18</v>
      </c>
      <c r="D1583" t="s">
        <v>62</v>
      </c>
      <c r="E1583" t="s">
        <v>63</v>
      </c>
      <c r="F1583">
        <v>32</v>
      </c>
      <c r="G1583" t="s">
        <v>14</v>
      </c>
      <c r="H1583" t="s">
        <v>26</v>
      </c>
      <c r="I1583" t="s">
        <v>45</v>
      </c>
      <c r="J1583" t="s">
        <v>23</v>
      </c>
      <c r="K1583">
        <f t="shared" ca="1" si="25"/>
        <v>0.56558784284522201</v>
      </c>
    </row>
    <row r="1584" spans="1:11" x14ac:dyDescent="0.25">
      <c r="A1584">
        <v>532</v>
      </c>
      <c r="B1584">
        <v>50</v>
      </c>
      <c r="C1584" t="s">
        <v>18</v>
      </c>
      <c r="D1584" t="s">
        <v>55</v>
      </c>
      <c r="E1584" t="s">
        <v>13</v>
      </c>
      <c r="F1584">
        <v>51</v>
      </c>
      <c r="G1584" t="s">
        <v>44</v>
      </c>
      <c r="H1584" t="s">
        <v>26</v>
      </c>
      <c r="I1584" t="s">
        <v>32</v>
      </c>
      <c r="J1584" t="s">
        <v>17</v>
      </c>
      <c r="K1584">
        <f t="shared" ca="1" si="25"/>
        <v>0.51640172218647595</v>
      </c>
    </row>
    <row r="1585" spans="1:11" x14ac:dyDescent="0.25">
      <c r="A1585">
        <v>357</v>
      </c>
      <c r="B1585">
        <v>56</v>
      </c>
      <c r="C1585" t="s">
        <v>18</v>
      </c>
      <c r="D1585" t="s">
        <v>48</v>
      </c>
      <c r="E1585" t="s">
        <v>25</v>
      </c>
      <c r="F1585">
        <v>80</v>
      </c>
      <c r="G1585" t="s">
        <v>31</v>
      </c>
      <c r="H1585" t="s">
        <v>41</v>
      </c>
      <c r="I1585" t="s">
        <v>32</v>
      </c>
      <c r="J1585" t="s">
        <v>17</v>
      </c>
      <c r="K1585">
        <f t="shared" ca="1" si="25"/>
        <v>0.98276556682645455</v>
      </c>
    </row>
    <row r="1586" spans="1:11" x14ac:dyDescent="0.25">
      <c r="A1586">
        <v>251</v>
      </c>
      <c r="B1586">
        <v>33</v>
      </c>
      <c r="C1586" t="s">
        <v>18</v>
      </c>
      <c r="D1586" t="s">
        <v>59</v>
      </c>
      <c r="E1586" t="s">
        <v>25</v>
      </c>
      <c r="F1586">
        <v>25</v>
      </c>
      <c r="G1586" t="s">
        <v>44</v>
      </c>
      <c r="H1586" t="s">
        <v>22</v>
      </c>
      <c r="I1586" t="s">
        <v>16</v>
      </c>
      <c r="J1586" t="s">
        <v>17</v>
      </c>
      <c r="K1586">
        <f t="shared" ca="1" si="25"/>
        <v>0.94790471925283093</v>
      </c>
    </row>
    <row r="1587" spans="1:11" x14ac:dyDescent="0.25">
      <c r="A1587">
        <v>3316</v>
      </c>
      <c r="B1587">
        <v>48</v>
      </c>
      <c r="C1587" t="s">
        <v>11</v>
      </c>
      <c r="D1587" t="s">
        <v>53</v>
      </c>
      <c r="E1587" t="s">
        <v>20</v>
      </c>
      <c r="F1587">
        <v>68</v>
      </c>
      <c r="G1587" t="s">
        <v>21</v>
      </c>
      <c r="H1587" t="s">
        <v>41</v>
      </c>
      <c r="I1587" t="s">
        <v>45</v>
      </c>
      <c r="J1587" t="s">
        <v>39</v>
      </c>
      <c r="K1587">
        <f t="shared" ca="1" si="25"/>
        <v>0.8560819552918103</v>
      </c>
    </row>
    <row r="1588" spans="1:11" x14ac:dyDescent="0.25">
      <c r="A1588">
        <v>3005</v>
      </c>
      <c r="B1588">
        <v>45</v>
      </c>
      <c r="C1588" t="s">
        <v>11</v>
      </c>
      <c r="D1588" t="s">
        <v>59</v>
      </c>
      <c r="E1588" t="s">
        <v>25</v>
      </c>
      <c r="F1588">
        <v>79</v>
      </c>
      <c r="G1588" t="s">
        <v>14</v>
      </c>
      <c r="H1588" t="s">
        <v>29</v>
      </c>
      <c r="I1588" t="s">
        <v>56</v>
      </c>
      <c r="J1588" t="s">
        <v>33</v>
      </c>
      <c r="K1588">
        <f t="shared" ca="1" si="25"/>
        <v>0.97110433559795251</v>
      </c>
    </row>
    <row r="1589" spans="1:11" x14ac:dyDescent="0.25">
      <c r="A1589">
        <v>2731</v>
      </c>
      <c r="B1589">
        <v>23</v>
      </c>
      <c r="C1589" t="s">
        <v>11</v>
      </c>
      <c r="D1589" t="s">
        <v>19</v>
      </c>
      <c r="E1589" t="s">
        <v>20</v>
      </c>
      <c r="F1589">
        <v>32</v>
      </c>
      <c r="G1589" t="s">
        <v>14</v>
      </c>
      <c r="H1589" t="s">
        <v>29</v>
      </c>
      <c r="I1589" t="s">
        <v>16</v>
      </c>
      <c r="J1589" t="s">
        <v>42</v>
      </c>
      <c r="K1589">
        <f t="shared" ca="1" si="25"/>
        <v>0.68125407333632204</v>
      </c>
    </row>
    <row r="1590" spans="1:11" x14ac:dyDescent="0.25">
      <c r="A1590">
        <v>554</v>
      </c>
      <c r="B1590">
        <v>63</v>
      </c>
      <c r="C1590" t="s">
        <v>18</v>
      </c>
      <c r="D1590" t="s">
        <v>40</v>
      </c>
      <c r="E1590" t="s">
        <v>20</v>
      </c>
      <c r="F1590">
        <v>59</v>
      </c>
      <c r="G1590" t="s">
        <v>14</v>
      </c>
      <c r="H1590" t="s">
        <v>22</v>
      </c>
      <c r="I1590" t="s">
        <v>27</v>
      </c>
      <c r="J1590" t="s">
        <v>36</v>
      </c>
      <c r="K1590">
        <f t="shared" ca="1" si="25"/>
        <v>0.48271462161381162</v>
      </c>
    </row>
    <row r="1591" spans="1:11" x14ac:dyDescent="0.25">
      <c r="A1591">
        <v>3548</v>
      </c>
      <c r="B1591">
        <v>52</v>
      </c>
      <c r="C1591" t="s">
        <v>11</v>
      </c>
      <c r="D1591" t="s">
        <v>53</v>
      </c>
      <c r="E1591" t="s">
        <v>20</v>
      </c>
      <c r="F1591">
        <v>31</v>
      </c>
      <c r="G1591" t="s">
        <v>21</v>
      </c>
      <c r="H1591" t="s">
        <v>41</v>
      </c>
      <c r="I1591" t="s">
        <v>27</v>
      </c>
      <c r="J1591" t="s">
        <v>42</v>
      </c>
      <c r="K1591">
        <f t="shared" ca="1" si="25"/>
        <v>0.193619469472461</v>
      </c>
    </row>
    <row r="1592" spans="1:11" x14ac:dyDescent="0.25">
      <c r="A1592">
        <v>1764</v>
      </c>
      <c r="B1592">
        <v>37</v>
      </c>
      <c r="C1592" t="s">
        <v>18</v>
      </c>
      <c r="D1592" t="s">
        <v>52</v>
      </c>
      <c r="E1592" t="s">
        <v>20</v>
      </c>
      <c r="F1592">
        <v>93</v>
      </c>
      <c r="G1592" t="s">
        <v>14</v>
      </c>
      <c r="H1592" t="s">
        <v>29</v>
      </c>
      <c r="I1592" t="s">
        <v>45</v>
      </c>
      <c r="J1592" t="s">
        <v>42</v>
      </c>
      <c r="K1592">
        <f t="shared" ca="1" si="25"/>
        <v>0.4757714398138585</v>
      </c>
    </row>
    <row r="1593" spans="1:11" x14ac:dyDescent="0.25">
      <c r="A1593">
        <v>199</v>
      </c>
      <c r="B1593">
        <v>57</v>
      </c>
      <c r="C1593" t="s">
        <v>18</v>
      </c>
      <c r="D1593" t="s">
        <v>52</v>
      </c>
      <c r="E1593" t="s">
        <v>20</v>
      </c>
      <c r="F1593">
        <v>45</v>
      </c>
      <c r="G1593" t="s">
        <v>14</v>
      </c>
      <c r="H1593" t="s">
        <v>41</v>
      </c>
      <c r="I1593" t="s">
        <v>27</v>
      </c>
      <c r="J1593" t="s">
        <v>33</v>
      </c>
      <c r="K1593">
        <f t="shared" ca="1" si="25"/>
        <v>0.71004349302450198</v>
      </c>
    </row>
    <row r="1594" spans="1:11" x14ac:dyDescent="0.25">
      <c r="A1594">
        <v>698</v>
      </c>
      <c r="B1594">
        <v>61</v>
      </c>
      <c r="C1594" t="s">
        <v>18</v>
      </c>
      <c r="D1594" t="s">
        <v>53</v>
      </c>
      <c r="E1594" t="s">
        <v>20</v>
      </c>
      <c r="F1594">
        <v>63</v>
      </c>
      <c r="G1594" t="s">
        <v>21</v>
      </c>
      <c r="H1594" t="s">
        <v>15</v>
      </c>
      <c r="I1594" t="s">
        <v>35</v>
      </c>
      <c r="J1594" t="s">
        <v>36</v>
      </c>
      <c r="K1594">
        <f t="shared" ca="1" si="25"/>
        <v>0.61890857967625879</v>
      </c>
    </row>
    <row r="1595" spans="1:11" x14ac:dyDescent="0.25">
      <c r="A1595">
        <v>3215</v>
      </c>
      <c r="B1595">
        <v>53</v>
      </c>
      <c r="C1595" t="s">
        <v>11</v>
      </c>
      <c r="D1595" t="s">
        <v>59</v>
      </c>
      <c r="E1595" t="s">
        <v>25</v>
      </c>
      <c r="F1595">
        <v>78</v>
      </c>
      <c r="G1595" t="s">
        <v>31</v>
      </c>
      <c r="H1595" t="s">
        <v>15</v>
      </c>
      <c r="I1595" t="s">
        <v>35</v>
      </c>
      <c r="J1595" t="s">
        <v>42</v>
      </c>
      <c r="K1595">
        <f t="shared" ca="1" si="25"/>
        <v>9.0521852084025078E-2</v>
      </c>
    </row>
    <row r="1596" spans="1:11" x14ac:dyDescent="0.25">
      <c r="A1596">
        <v>238</v>
      </c>
      <c r="B1596">
        <v>50</v>
      </c>
      <c r="C1596" t="s">
        <v>18</v>
      </c>
      <c r="D1596" t="s">
        <v>50</v>
      </c>
      <c r="E1596" t="s">
        <v>25</v>
      </c>
      <c r="F1596">
        <v>90</v>
      </c>
      <c r="G1596" t="s">
        <v>21</v>
      </c>
      <c r="H1596" t="s">
        <v>29</v>
      </c>
      <c r="I1596" t="s">
        <v>35</v>
      </c>
      <c r="J1596" t="s">
        <v>33</v>
      </c>
      <c r="K1596">
        <f t="shared" ca="1" si="25"/>
        <v>0.18039123458361495</v>
      </c>
    </row>
    <row r="1597" spans="1:11" x14ac:dyDescent="0.25">
      <c r="A1597">
        <v>82</v>
      </c>
      <c r="B1597">
        <v>67</v>
      </c>
      <c r="C1597" t="s">
        <v>18</v>
      </c>
      <c r="D1597" t="s">
        <v>49</v>
      </c>
      <c r="E1597" t="s">
        <v>13</v>
      </c>
      <c r="F1597">
        <v>96</v>
      </c>
      <c r="G1597" t="s">
        <v>21</v>
      </c>
      <c r="H1597" t="s">
        <v>22</v>
      </c>
      <c r="I1597" t="s">
        <v>27</v>
      </c>
      <c r="J1597" t="s">
        <v>39</v>
      </c>
      <c r="K1597">
        <f t="shared" ca="1" si="25"/>
        <v>0.41649280562686286</v>
      </c>
    </row>
    <row r="1598" spans="1:11" x14ac:dyDescent="0.25">
      <c r="A1598">
        <v>2080</v>
      </c>
      <c r="B1598">
        <v>32</v>
      </c>
      <c r="C1598" t="s">
        <v>18</v>
      </c>
      <c r="D1598" t="s">
        <v>51</v>
      </c>
      <c r="E1598" t="s">
        <v>25</v>
      </c>
      <c r="F1598">
        <v>24</v>
      </c>
      <c r="G1598" t="s">
        <v>21</v>
      </c>
      <c r="H1598" t="s">
        <v>26</v>
      </c>
      <c r="I1598" t="s">
        <v>45</v>
      </c>
      <c r="J1598" t="s">
        <v>36</v>
      </c>
      <c r="K1598">
        <f t="shared" ca="1" si="25"/>
        <v>0.69846042523165675</v>
      </c>
    </row>
    <row r="1599" spans="1:11" x14ac:dyDescent="0.25">
      <c r="A1599">
        <v>1246</v>
      </c>
      <c r="B1599">
        <v>42</v>
      </c>
      <c r="C1599" t="s">
        <v>18</v>
      </c>
      <c r="D1599" t="s">
        <v>50</v>
      </c>
      <c r="E1599" t="s">
        <v>25</v>
      </c>
      <c r="F1599">
        <v>31</v>
      </c>
      <c r="G1599" t="s">
        <v>44</v>
      </c>
      <c r="H1599" t="s">
        <v>41</v>
      </c>
      <c r="I1599" t="s">
        <v>16</v>
      </c>
      <c r="J1599" t="s">
        <v>17</v>
      </c>
      <c r="K1599">
        <f t="shared" ca="1" si="25"/>
        <v>0.37925795057049327</v>
      </c>
    </row>
    <row r="1600" spans="1:11" x14ac:dyDescent="0.25">
      <c r="A1600">
        <v>1468</v>
      </c>
      <c r="B1600">
        <v>30</v>
      </c>
      <c r="C1600" t="s">
        <v>18</v>
      </c>
      <c r="D1600" t="s">
        <v>52</v>
      </c>
      <c r="E1600" t="s">
        <v>20</v>
      </c>
      <c r="F1600">
        <v>27</v>
      </c>
      <c r="G1600" t="s">
        <v>14</v>
      </c>
      <c r="H1600" t="s">
        <v>29</v>
      </c>
      <c r="I1600" t="s">
        <v>35</v>
      </c>
      <c r="J1600" t="s">
        <v>33</v>
      </c>
      <c r="K1600">
        <f t="shared" ca="1" si="25"/>
        <v>0.7471487972448152</v>
      </c>
    </row>
    <row r="1601" spans="1:11" x14ac:dyDescent="0.25">
      <c r="A1601">
        <v>1856</v>
      </c>
      <c r="B1601">
        <v>60</v>
      </c>
      <c r="C1601" t="s">
        <v>18</v>
      </c>
      <c r="D1601" t="s">
        <v>28</v>
      </c>
      <c r="E1601" t="s">
        <v>25</v>
      </c>
      <c r="F1601">
        <v>76</v>
      </c>
      <c r="G1601" t="s">
        <v>31</v>
      </c>
      <c r="H1601" t="s">
        <v>41</v>
      </c>
      <c r="I1601" t="s">
        <v>32</v>
      </c>
      <c r="J1601" t="s">
        <v>42</v>
      </c>
      <c r="K1601">
        <f t="shared" ca="1" si="25"/>
        <v>0.23903843962958726</v>
      </c>
    </row>
    <row r="1602" spans="1:11" x14ac:dyDescent="0.25">
      <c r="A1602">
        <v>3865</v>
      </c>
      <c r="B1602">
        <v>55</v>
      </c>
      <c r="C1602" t="s">
        <v>11</v>
      </c>
      <c r="D1602" t="s">
        <v>46</v>
      </c>
      <c r="E1602" t="s">
        <v>25</v>
      </c>
      <c r="F1602">
        <v>99</v>
      </c>
      <c r="G1602" t="s">
        <v>14</v>
      </c>
      <c r="H1602" t="s">
        <v>22</v>
      </c>
      <c r="I1602" t="s">
        <v>35</v>
      </c>
      <c r="J1602" t="s">
        <v>33</v>
      </c>
      <c r="K1602">
        <f t="shared" ca="1" si="25"/>
        <v>0.34284206488162006</v>
      </c>
    </row>
    <row r="1603" spans="1:11" x14ac:dyDescent="0.25">
      <c r="A1603">
        <v>3307</v>
      </c>
      <c r="B1603">
        <v>63</v>
      </c>
      <c r="C1603" t="s">
        <v>11</v>
      </c>
      <c r="D1603" t="s">
        <v>62</v>
      </c>
      <c r="E1603" t="s">
        <v>63</v>
      </c>
      <c r="F1603">
        <v>39</v>
      </c>
      <c r="G1603" t="s">
        <v>21</v>
      </c>
      <c r="H1603" t="s">
        <v>29</v>
      </c>
      <c r="I1603" t="s">
        <v>56</v>
      </c>
      <c r="J1603" t="s">
        <v>33</v>
      </c>
      <c r="K1603">
        <f t="shared" ca="1" si="25"/>
        <v>0.4144063861649272</v>
      </c>
    </row>
    <row r="1604" spans="1:11" x14ac:dyDescent="0.25">
      <c r="A1604">
        <v>2705</v>
      </c>
      <c r="B1604">
        <v>52</v>
      </c>
      <c r="C1604" t="s">
        <v>11</v>
      </c>
      <c r="D1604" t="s">
        <v>50</v>
      </c>
      <c r="E1604" t="s">
        <v>25</v>
      </c>
      <c r="F1604">
        <v>54</v>
      </c>
      <c r="G1604" t="s">
        <v>31</v>
      </c>
      <c r="H1604" t="s">
        <v>26</v>
      </c>
      <c r="I1604" t="s">
        <v>35</v>
      </c>
      <c r="J1604" t="s">
        <v>17</v>
      </c>
      <c r="K1604">
        <f t="shared" ca="1" si="25"/>
        <v>0.10206892076224916</v>
      </c>
    </row>
    <row r="1605" spans="1:11" x14ac:dyDescent="0.25">
      <c r="A1605">
        <v>3379</v>
      </c>
      <c r="B1605">
        <v>49</v>
      </c>
      <c r="C1605" t="s">
        <v>11</v>
      </c>
      <c r="D1605" t="s">
        <v>60</v>
      </c>
      <c r="E1605" t="s">
        <v>25</v>
      </c>
      <c r="F1605">
        <v>75</v>
      </c>
      <c r="G1605" t="s">
        <v>44</v>
      </c>
      <c r="H1605" t="s">
        <v>26</v>
      </c>
      <c r="I1605" t="s">
        <v>32</v>
      </c>
      <c r="J1605" t="s">
        <v>36</v>
      </c>
      <c r="K1605">
        <f t="shared" ca="1" si="25"/>
        <v>0.83289615794628635</v>
      </c>
    </row>
    <row r="1606" spans="1:11" x14ac:dyDescent="0.25">
      <c r="A1606">
        <v>2419</v>
      </c>
      <c r="B1606">
        <v>22</v>
      </c>
      <c r="C1606" t="s">
        <v>18</v>
      </c>
      <c r="D1606" t="s">
        <v>48</v>
      </c>
      <c r="E1606" t="s">
        <v>25</v>
      </c>
      <c r="F1606">
        <v>69</v>
      </c>
      <c r="G1606" t="s">
        <v>44</v>
      </c>
      <c r="H1606" t="s">
        <v>26</v>
      </c>
      <c r="I1606" t="s">
        <v>32</v>
      </c>
      <c r="J1606" t="s">
        <v>39</v>
      </c>
      <c r="K1606">
        <f t="shared" ca="1" si="25"/>
        <v>0.60546968571164783</v>
      </c>
    </row>
    <row r="1607" spans="1:11" x14ac:dyDescent="0.25">
      <c r="A1607">
        <v>2371</v>
      </c>
      <c r="B1607">
        <v>51</v>
      </c>
      <c r="C1607" t="s">
        <v>18</v>
      </c>
      <c r="D1607" t="s">
        <v>49</v>
      </c>
      <c r="E1607" t="s">
        <v>13</v>
      </c>
      <c r="F1607">
        <v>71</v>
      </c>
      <c r="G1607" t="s">
        <v>31</v>
      </c>
      <c r="H1607" t="s">
        <v>29</v>
      </c>
      <c r="I1607" t="s">
        <v>56</v>
      </c>
      <c r="J1607" t="s">
        <v>17</v>
      </c>
      <c r="K1607">
        <f t="shared" ca="1" si="25"/>
        <v>0.79104181190749989</v>
      </c>
    </row>
    <row r="1608" spans="1:11" x14ac:dyDescent="0.25">
      <c r="A1608">
        <v>3322</v>
      </c>
      <c r="B1608">
        <v>32</v>
      </c>
      <c r="C1608" t="s">
        <v>11</v>
      </c>
      <c r="D1608" t="s">
        <v>64</v>
      </c>
      <c r="E1608" t="s">
        <v>63</v>
      </c>
      <c r="F1608">
        <v>100</v>
      </c>
      <c r="G1608" t="s">
        <v>14</v>
      </c>
      <c r="H1608" t="s">
        <v>26</v>
      </c>
      <c r="I1608" t="s">
        <v>56</v>
      </c>
      <c r="J1608" t="s">
        <v>42</v>
      </c>
      <c r="K1608">
        <f t="shared" ca="1" si="25"/>
        <v>0.6285262674560953</v>
      </c>
    </row>
    <row r="1609" spans="1:11" x14ac:dyDescent="0.25">
      <c r="A1609">
        <v>3017</v>
      </c>
      <c r="B1609">
        <v>30</v>
      </c>
      <c r="C1609" t="s">
        <v>11</v>
      </c>
      <c r="D1609" t="s">
        <v>61</v>
      </c>
      <c r="E1609" t="s">
        <v>25</v>
      </c>
      <c r="F1609">
        <v>26</v>
      </c>
      <c r="G1609" t="s">
        <v>21</v>
      </c>
      <c r="H1609" t="s">
        <v>29</v>
      </c>
      <c r="I1609" t="s">
        <v>16</v>
      </c>
      <c r="J1609" t="s">
        <v>36</v>
      </c>
      <c r="K1609">
        <f t="shared" ca="1" si="25"/>
        <v>0.25767436513556574</v>
      </c>
    </row>
    <row r="1610" spans="1:11" x14ac:dyDescent="0.25">
      <c r="A1610">
        <v>803</v>
      </c>
      <c r="B1610">
        <v>38</v>
      </c>
      <c r="C1610" t="s">
        <v>18</v>
      </c>
      <c r="D1610" t="s">
        <v>48</v>
      </c>
      <c r="E1610" t="s">
        <v>25</v>
      </c>
      <c r="F1610">
        <v>41</v>
      </c>
      <c r="G1610" t="s">
        <v>14</v>
      </c>
      <c r="H1610" t="s">
        <v>26</v>
      </c>
      <c r="I1610" t="s">
        <v>16</v>
      </c>
      <c r="J1610" t="s">
        <v>17</v>
      </c>
      <c r="K1610">
        <f t="shared" ca="1" si="25"/>
        <v>0.41802503741736974</v>
      </c>
    </row>
    <row r="1611" spans="1:11" x14ac:dyDescent="0.25">
      <c r="A1611">
        <v>2856</v>
      </c>
      <c r="B1611">
        <v>29</v>
      </c>
      <c r="C1611" t="s">
        <v>11</v>
      </c>
      <c r="D1611" t="s">
        <v>37</v>
      </c>
      <c r="E1611" t="s">
        <v>13</v>
      </c>
      <c r="F1611">
        <v>95</v>
      </c>
      <c r="G1611" t="s">
        <v>14</v>
      </c>
      <c r="H1611" t="s">
        <v>38</v>
      </c>
      <c r="I1611" t="s">
        <v>45</v>
      </c>
      <c r="J1611" t="s">
        <v>36</v>
      </c>
      <c r="K1611">
        <f t="shared" ca="1" si="25"/>
        <v>0.51972000483384562</v>
      </c>
    </row>
    <row r="1612" spans="1:11" x14ac:dyDescent="0.25">
      <c r="A1612">
        <v>240</v>
      </c>
      <c r="B1612">
        <v>49</v>
      </c>
      <c r="C1612" t="s">
        <v>18</v>
      </c>
      <c r="D1612" t="s">
        <v>48</v>
      </c>
      <c r="E1612" t="s">
        <v>25</v>
      </c>
      <c r="F1612">
        <v>51</v>
      </c>
      <c r="G1612" t="s">
        <v>21</v>
      </c>
      <c r="H1612" t="s">
        <v>22</v>
      </c>
      <c r="I1612" t="s">
        <v>27</v>
      </c>
      <c r="J1612" t="s">
        <v>23</v>
      </c>
      <c r="K1612">
        <f t="shared" ref="K1612:K1675" ca="1" si="26">RAND()</f>
        <v>0.25974140598927398</v>
      </c>
    </row>
    <row r="1613" spans="1:11" x14ac:dyDescent="0.25">
      <c r="A1613">
        <v>2032</v>
      </c>
      <c r="B1613">
        <v>21</v>
      </c>
      <c r="C1613" t="s">
        <v>18</v>
      </c>
      <c r="D1613" t="s">
        <v>54</v>
      </c>
      <c r="E1613" t="s">
        <v>25</v>
      </c>
      <c r="F1613">
        <v>51</v>
      </c>
      <c r="G1613" t="s">
        <v>31</v>
      </c>
      <c r="H1613" t="s">
        <v>41</v>
      </c>
      <c r="I1613" t="s">
        <v>27</v>
      </c>
      <c r="J1613" t="s">
        <v>30</v>
      </c>
      <c r="K1613">
        <f t="shared" ca="1" si="26"/>
        <v>0.72410753433140473</v>
      </c>
    </row>
    <row r="1614" spans="1:11" x14ac:dyDescent="0.25">
      <c r="A1614">
        <v>3348</v>
      </c>
      <c r="B1614">
        <v>22</v>
      </c>
      <c r="C1614" t="s">
        <v>11</v>
      </c>
      <c r="D1614" t="s">
        <v>49</v>
      </c>
      <c r="E1614" t="s">
        <v>13</v>
      </c>
      <c r="F1614">
        <v>70</v>
      </c>
      <c r="G1614" t="s">
        <v>21</v>
      </c>
      <c r="H1614" t="s">
        <v>41</v>
      </c>
      <c r="I1614" t="s">
        <v>45</v>
      </c>
      <c r="J1614" t="s">
        <v>23</v>
      </c>
      <c r="K1614">
        <f t="shared" ca="1" si="26"/>
        <v>0.29617687094936718</v>
      </c>
    </row>
    <row r="1615" spans="1:11" x14ac:dyDescent="0.25">
      <c r="A1615">
        <v>3836</v>
      </c>
      <c r="B1615">
        <v>58</v>
      </c>
      <c r="C1615" t="s">
        <v>11</v>
      </c>
      <c r="D1615" t="s">
        <v>55</v>
      </c>
      <c r="E1615" t="s">
        <v>13</v>
      </c>
      <c r="F1615">
        <v>58</v>
      </c>
      <c r="G1615" t="s">
        <v>14</v>
      </c>
      <c r="H1615" t="s">
        <v>22</v>
      </c>
      <c r="I1615" t="s">
        <v>45</v>
      </c>
      <c r="J1615" t="s">
        <v>23</v>
      </c>
      <c r="K1615">
        <f t="shared" ca="1" si="26"/>
        <v>0.8407764060661792</v>
      </c>
    </row>
    <row r="1616" spans="1:11" x14ac:dyDescent="0.25">
      <c r="A1616">
        <v>1176</v>
      </c>
      <c r="B1616">
        <v>35</v>
      </c>
      <c r="C1616" t="s">
        <v>18</v>
      </c>
      <c r="D1616" t="s">
        <v>58</v>
      </c>
      <c r="E1616" t="s">
        <v>20</v>
      </c>
      <c r="F1616">
        <v>81</v>
      </c>
      <c r="G1616" t="s">
        <v>31</v>
      </c>
      <c r="H1616" t="s">
        <v>29</v>
      </c>
      <c r="I1616" t="s">
        <v>45</v>
      </c>
      <c r="J1616" t="s">
        <v>36</v>
      </c>
      <c r="K1616">
        <f t="shared" ca="1" si="26"/>
        <v>0.28040189862482445</v>
      </c>
    </row>
    <row r="1617" spans="1:11" x14ac:dyDescent="0.25">
      <c r="A1617">
        <v>81</v>
      </c>
      <c r="B1617">
        <v>19</v>
      </c>
      <c r="C1617" t="s">
        <v>18</v>
      </c>
      <c r="D1617" t="s">
        <v>55</v>
      </c>
      <c r="E1617" t="s">
        <v>13</v>
      </c>
      <c r="F1617">
        <v>72</v>
      </c>
      <c r="G1617" t="s">
        <v>21</v>
      </c>
      <c r="H1617" t="s">
        <v>29</v>
      </c>
      <c r="I1617" t="s">
        <v>27</v>
      </c>
      <c r="J1617" t="s">
        <v>39</v>
      </c>
      <c r="K1617">
        <f t="shared" ca="1" si="26"/>
        <v>1.9284497346662155E-2</v>
      </c>
    </row>
    <row r="1618" spans="1:11" x14ac:dyDescent="0.25">
      <c r="A1618">
        <v>1125</v>
      </c>
      <c r="B1618">
        <v>42</v>
      </c>
      <c r="C1618" t="s">
        <v>18</v>
      </c>
      <c r="D1618" t="s">
        <v>24</v>
      </c>
      <c r="E1618" t="s">
        <v>25</v>
      </c>
      <c r="F1618">
        <v>20</v>
      </c>
      <c r="G1618" t="s">
        <v>31</v>
      </c>
      <c r="H1618" t="s">
        <v>22</v>
      </c>
      <c r="I1618" t="s">
        <v>32</v>
      </c>
      <c r="J1618" t="s">
        <v>36</v>
      </c>
      <c r="K1618">
        <f t="shared" ca="1" si="26"/>
        <v>0.28931434748892859</v>
      </c>
    </row>
    <row r="1619" spans="1:11" x14ac:dyDescent="0.25">
      <c r="A1619">
        <v>3695</v>
      </c>
      <c r="B1619">
        <v>45</v>
      </c>
      <c r="C1619" t="s">
        <v>11</v>
      </c>
      <c r="D1619" t="s">
        <v>24</v>
      </c>
      <c r="E1619" t="s">
        <v>25</v>
      </c>
      <c r="F1619">
        <v>41</v>
      </c>
      <c r="G1619" t="s">
        <v>14</v>
      </c>
      <c r="H1619" t="s">
        <v>22</v>
      </c>
      <c r="I1619" t="s">
        <v>45</v>
      </c>
      <c r="J1619" t="s">
        <v>23</v>
      </c>
      <c r="K1619">
        <f t="shared" ca="1" si="26"/>
        <v>0.98848787075454969</v>
      </c>
    </row>
    <row r="1620" spans="1:11" x14ac:dyDescent="0.25">
      <c r="A1620">
        <v>2917</v>
      </c>
      <c r="B1620">
        <v>62</v>
      </c>
      <c r="C1620" t="s">
        <v>11</v>
      </c>
      <c r="D1620" t="s">
        <v>60</v>
      </c>
      <c r="E1620" t="s">
        <v>25</v>
      </c>
      <c r="F1620">
        <v>66</v>
      </c>
      <c r="G1620" t="s">
        <v>14</v>
      </c>
      <c r="H1620" t="s">
        <v>22</v>
      </c>
      <c r="I1620" t="s">
        <v>27</v>
      </c>
      <c r="J1620" t="s">
        <v>23</v>
      </c>
      <c r="K1620">
        <f t="shared" ca="1" si="26"/>
        <v>0.90393140191339183</v>
      </c>
    </row>
    <row r="1621" spans="1:11" x14ac:dyDescent="0.25">
      <c r="A1621">
        <v>2920</v>
      </c>
      <c r="B1621">
        <v>64</v>
      </c>
      <c r="C1621" t="s">
        <v>11</v>
      </c>
      <c r="D1621" t="s">
        <v>49</v>
      </c>
      <c r="E1621" t="s">
        <v>13</v>
      </c>
      <c r="F1621">
        <v>67</v>
      </c>
      <c r="G1621" t="s">
        <v>14</v>
      </c>
      <c r="H1621" t="s">
        <v>41</v>
      </c>
      <c r="I1621" t="s">
        <v>35</v>
      </c>
      <c r="J1621" t="s">
        <v>30</v>
      </c>
      <c r="K1621">
        <f t="shared" ca="1" si="26"/>
        <v>2.7091873249879272E-3</v>
      </c>
    </row>
    <row r="1622" spans="1:11" x14ac:dyDescent="0.25">
      <c r="A1622">
        <v>3734</v>
      </c>
      <c r="B1622">
        <v>25</v>
      </c>
      <c r="C1622" t="s">
        <v>11</v>
      </c>
      <c r="D1622" t="s">
        <v>54</v>
      </c>
      <c r="E1622" t="s">
        <v>25</v>
      </c>
      <c r="F1622">
        <v>58</v>
      </c>
      <c r="G1622" t="s">
        <v>44</v>
      </c>
      <c r="H1622" t="s">
        <v>26</v>
      </c>
      <c r="I1622" t="s">
        <v>35</v>
      </c>
      <c r="J1622" t="s">
        <v>39</v>
      </c>
      <c r="K1622">
        <f t="shared" ca="1" si="26"/>
        <v>0.18958625580679322</v>
      </c>
    </row>
    <row r="1623" spans="1:11" x14ac:dyDescent="0.25">
      <c r="A1623">
        <v>429</v>
      </c>
      <c r="B1623">
        <v>21</v>
      </c>
      <c r="C1623" t="s">
        <v>18</v>
      </c>
      <c r="D1623" t="s">
        <v>64</v>
      </c>
      <c r="E1623" t="s">
        <v>63</v>
      </c>
      <c r="F1623">
        <v>64</v>
      </c>
      <c r="G1623" t="s">
        <v>14</v>
      </c>
      <c r="H1623" t="s">
        <v>15</v>
      </c>
      <c r="I1623" t="s">
        <v>35</v>
      </c>
      <c r="J1623" t="s">
        <v>33</v>
      </c>
      <c r="K1623">
        <f t="shared" ca="1" si="26"/>
        <v>0.73550085007335431</v>
      </c>
    </row>
    <row r="1624" spans="1:11" x14ac:dyDescent="0.25">
      <c r="A1624">
        <v>1554</v>
      </c>
      <c r="B1624">
        <v>27</v>
      </c>
      <c r="C1624" t="s">
        <v>18</v>
      </c>
      <c r="D1624" t="s">
        <v>61</v>
      </c>
      <c r="E1624" t="s">
        <v>25</v>
      </c>
      <c r="F1624">
        <v>45</v>
      </c>
      <c r="G1624" t="s">
        <v>31</v>
      </c>
      <c r="H1624" t="s">
        <v>15</v>
      </c>
      <c r="I1624" t="s">
        <v>35</v>
      </c>
      <c r="J1624" t="s">
        <v>36</v>
      </c>
      <c r="K1624">
        <f t="shared" ca="1" si="26"/>
        <v>0.59116549913834382</v>
      </c>
    </row>
    <row r="1625" spans="1:11" x14ac:dyDescent="0.25">
      <c r="A1625">
        <v>1715</v>
      </c>
      <c r="B1625">
        <v>30</v>
      </c>
      <c r="C1625" t="s">
        <v>18</v>
      </c>
      <c r="D1625" t="s">
        <v>51</v>
      </c>
      <c r="E1625" t="s">
        <v>25</v>
      </c>
      <c r="F1625">
        <v>71</v>
      </c>
      <c r="G1625" t="s">
        <v>21</v>
      </c>
      <c r="H1625" t="s">
        <v>41</v>
      </c>
      <c r="I1625" t="s">
        <v>32</v>
      </c>
      <c r="J1625" t="s">
        <v>30</v>
      </c>
      <c r="K1625">
        <f t="shared" ca="1" si="26"/>
        <v>0.2820474289528544</v>
      </c>
    </row>
    <row r="1626" spans="1:11" x14ac:dyDescent="0.25">
      <c r="A1626">
        <v>3245</v>
      </c>
      <c r="B1626">
        <v>65</v>
      </c>
      <c r="C1626" t="s">
        <v>11</v>
      </c>
      <c r="D1626" t="s">
        <v>24</v>
      </c>
      <c r="E1626" t="s">
        <v>25</v>
      </c>
      <c r="F1626">
        <v>81</v>
      </c>
      <c r="G1626" t="s">
        <v>44</v>
      </c>
      <c r="H1626" t="s">
        <v>22</v>
      </c>
      <c r="I1626" t="s">
        <v>27</v>
      </c>
      <c r="J1626" t="s">
        <v>42</v>
      </c>
      <c r="K1626">
        <f t="shared" ca="1" si="26"/>
        <v>0.10362665764706702</v>
      </c>
    </row>
    <row r="1627" spans="1:11" x14ac:dyDescent="0.25">
      <c r="A1627">
        <v>2761</v>
      </c>
      <c r="B1627">
        <v>41</v>
      </c>
      <c r="C1627" t="s">
        <v>11</v>
      </c>
      <c r="D1627" t="s">
        <v>59</v>
      </c>
      <c r="E1627" t="s">
        <v>25</v>
      </c>
      <c r="F1627">
        <v>82</v>
      </c>
      <c r="G1627" t="s">
        <v>44</v>
      </c>
      <c r="H1627" t="s">
        <v>26</v>
      </c>
      <c r="I1627" t="s">
        <v>27</v>
      </c>
      <c r="J1627" t="s">
        <v>23</v>
      </c>
      <c r="K1627">
        <f t="shared" ca="1" si="26"/>
        <v>0.62905672706446847</v>
      </c>
    </row>
    <row r="1628" spans="1:11" x14ac:dyDescent="0.25">
      <c r="A1628">
        <v>2079</v>
      </c>
      <c r="B1628">
        <v>49</v>
      </c>
      <c r="C1628" t="s">
        <v>18</v>
      </c>
      <c r="D1628" t="s">
        <v>50</v>
      </c>
      <c r="E1628" t="s">
        <v>25</v>
      </c>
      <c r="F1628">
        <v>42</v>
      </c>
      <c r="G1628" t="s">
        <v>31</v>
      </c>
      <c r="H1628" t="s">
        <v>26</v>
      </c>
      <c r="I1628" t="s">
        <v>35</v>
      </c>
      <c r="J1628" t="s">
        <v>17</v>
      </c>
      <c r="K1628">
        <f t="shared" ca="1" si="26"/>
        <v>0.83962787901907177</v>
      </c>
    </row>
    <row r="1629" spans="1:11" x14ac:dyDescent="0.25">
      <c r="A1629">
        <v>466</v>
      </c>
      <c r="B1629">
        <v>54</v>
      </c>
      <c r="C1629" t="s">
        <v>18</v>
      </c>
      <c r="D1629" t="s">
        <v>59</v>
      </c>
      <c r="E1629" t="s">
        <v>25</v>
      </c>
      <c r="F1629">
        <v>88</v>
      </c>
      <c r="G1629" t="s">
        <v>21</v>
      </c>
      <c r="H1629" t="s">
        <v>26</v>
      </c>
      <c r="I1629" t="s">
        <v>32</v>
      </c>
      <c r="J1629" t="s">
        <v>36</v>
      </c>
      <c r="K1629">
        <f t="shared" ca="1" si="26"/>
        <v>0.24810374525042489</v>
      </c>
    </row>
    <row r="1630" spans="1:11" x14ac:dyDescent="0.25">
      <c r="A1630">
        <v>2300</v>
      </c>
      <c r="B1630">
        <v>64</v>
      </c>
      <c r="C1630" t="s">
        <v>18</v>
      </c>
      <c r="D1630" t="s">
        <v>64</v>
      </c>
      <c r="E1630" t="s">
        <v>63</v>
      </c>
      <c r="F1630">
        <v>57</v>
      </c>
      <c r="G1630" t="s">
        <v>21</v>
      </c>
      <c r="H1630" t="s">
        <v>29</v>
      </c>
      <c r="I1630" t="s">
        <v>27</v>
      </c>
      <c r="J1630" t="s">
        <v>39</v>
      </c>
      <c r="K1630">
        <f t="shared" ca="1" si="26"/>
        <v>0.91764885074913549</v>
      </c>
    </row>
    <row r="1631" spans="1:11" x14ac:dyDescent="0.25">
      <c r="A1631">
        <v>2794</v>
      </c>
      <c r="B1631">
        <v>37</v>
      </c>
      <c r="C1631" t="s">
        <v>11</v>
      </c>
      <c r="D1631" t="s">
        <v>37</v>
      </c>
      <c r="E1631" t="s">
        <v>13</v>
      </c>
      <c r="F1631">
        <v>57</v>
      </c>
      <c r="G1631" t="s">
        <v>31</v>
      </c>
      <c r="H1631" t="s">
        <v>41</v>
      </c>
      <c r="I1631" t="s">
        <v>35</v>
      </c>
      <c r="J1631" t="s">
        <v>23</v>
      </c>
      <c r="K1631">
        <f t="shared" ca="1" si="26"/>
        <v>0.24610585586500988</v>
      </c>
    </row>
    <row r="1632" spans="1:11" x14ac:dyDescent="0.25">
      <c r="A1632">
        <v>2536</v>
      </c>
      <c r="B1632">
        <v>47</v>
      </c>
      <c r="C1632" t="s">
        <v>18</v>
      </c>
      <c r="D1632" t="s">
        <v>64</v>
      </c>
      <c r="E1632" t="s">
        <v>63</v>
      </c>
      <c r="F1632">
        <v>80</v>
      </c>
      <c r="G1632" t="s">
        <v>14</v>
      </c>
      <c r="H1632" t="s">
        <v>22</v>
      </c>
      <c r="I1632" t="s">
        <v>16</v>
      </c>
      <c r="J1632" t="s">
        <v>33</v>
      </c>
      <c r="K1632">
        <f t="shared" ca="1" si="26"/>
        <v>0.84826467293982244</v>
      </c>
    </row>
    <row r="1633" spans="1:11" x14ac:dyDescent="0.25">
      <c r="A1633">
        <v>3108</v>
      </c>
      <c r="B1633">
        <v>65</v>
      </c>
      <c r="C1633" t="s">
        <v>11</v>
      </c>
      <c r="D1633" t="s">
        <v>61</v>
      </c>
      <c r="E1633" t="s">
        <v>25</v>
      </c>
      <c r="F1633">
        <v>31</v>
      </c>
      <c r="G1633" t="s">
        <v>14</v>
      </c>
      <c r="H1633" t="s">
        <v>41</v>
      </c>
      <c r="I1633" t="s">
        <v>27</v>
      </c>
      <c r="J1633" t="s">
        <v>23</v>
      </c>
      <c r="K1633">
        <f t="shared" ca="1" si="26"/>
        <v>0.19103417539711975</v>
      </c>
    </row>
    <row r="1634" spans="1:11" x14ac:dyDescent="0.25">
      <c r="A1634">
        <v>2757</v>
      </c>
      <c r="B1634">
        <v>42</v>
      </c>
      <c r="C1634" t="s">
        <v>11</v>
      </c>
      <c r="D1634" t="s">
        <v>43</v>
      </c>
      <c r="E1634" t="s">
        <v>20</v>
      </c>
      <c r="F1634">
        <v>23</v>
      </c>
      <c r="G1634" t="s">
        <v>14</v>
      </c>
      <c r="H1634" t="s">
        <v>15</v>
      </c>
      <c r="I1634" t="s">
        <v>45</v>
      </c>
      <c r="J1634" t="s">
        <v>30</v>
      </c>
      <c r="K1634">
        <f t="shared" ca="1" si="26"/>
        <v>0.52559537782592469</v>
      </c>
    </row>
    <row r="1635" spans="1:11" x14ac:dyDescent="0.25">
      <c r="A1635">
        <v>2734</v>
      </c>
      <c r="B1635">
        <v>31</v>
      </c>
      <c r="C1635" t="s">
        <v>11</v>
      </c>
      <c r="D1635" t="s">
        <v>47</v>
      </c>
      <c r="E1635" t="s">
        <v>20</v>
      </c>
      <c r="F1635">
        <v>83</v>
      </c>
      <c r="G1635" t="s">
        <v>21</v>
      </c>
      <c r="H1635" t="s">
        <v>22</v>
      </c>
      <c r="I1635" t="s">
        <v>45</v>
      </c>
      <c r="J1635" t="s">
        <v>42</v>
      </c>
      <c r="K1635">
        <f t="shared" ca="1" si="26"/>
        <v>0.1154041157967326</v>
      </c>
    </row>
    <row r="1636" spans="1:11" x14ac:dyDescent="0.25">
      <c r="A1636">
        <v>1167</v>
      </c>
      <c r="B1636">
        <v>48</v>
      </c>
      <c r="C1636" t="s">
        <v>18</v>
      </c>
      <c r="D1636" t="s">
        <v>50</v>
      </c>
      <c r="E1636" t="s">
        <v>25</v>
      </c>
      <c r="F1636">
        <v>48</v>
      </c>
      <c r="G1636" t="s">
        <v>14</v>
      </c>
      <c r="H1636" t="s">
        <v>29</v>
      </c>
      <c r="I1636" t="s">
        <v>56</v>
      </c>
      <c r="J1636" t="s">
        <v>33</v>
      </c>
      <c r="K1636">
        <f t="shared" ca="1" si="26"/>
        <v>1.9493139338707888E-2</v>
      </c>
    </row>
    <row r="1637" spans="1:11" x14ac:dyDescent="0.25">
      <c r="A1637">
        <v>3008</v>
      </c>
      <c r="B1637">
        <v>23</v>
      </c>
      <c r="C1637" t="s">
        <v>11</v>
      </c>
      <c r="D1637" t="s">
        <v>40</v>
      </c>
      <c r="E1637" t="s">
        <v>20</v>
      </c>
      <c r="F1637">
        <v>60</v>
      </c>
      <c r="G1637" t="s">
        <v>14</v>
      </c>
      <c r="H1637" t="s">
        <v>26</v>
      </c>
      <c r="I1637" t="s">
        <v>56</v>
      </c>
      <c r="J1637" t="s">
        <v>17</v>
      </c>
      <c r="K1637">
        <f t="shared" ca="1" si="26"/>
        <v>0.83419138902770151</v>
      </c>
    </row>
    <row r="1638" spans="1:11" x14ac:dyDescent="0.25">
      <c r="A1638">
        <v>1679</v>
      </c>
      <c r="B1638">
        <v>41</v>
      </c>
      <c r="C1638" t="s">
        <v>18</v>
      </c>
      <c r="D1638" t="s">
        <v>48</v>
      </c>
      <c r="E1638" t="s">
        <v>25</v>
      </c>
      <c r="F1638">
        <v>71</v>
      </c>
      <c r="G1638" t="s">
        <v>21</v>
      </c>
      <c r="H1638" t="s">
        <v>38</v>
      </c>
      <c r="I1638" t="s">
        <v>56</v>
      </c>
      <c r="J1638" t="s">
        <v>33</v>
      </c>
      <c r="K1638">
        <f t="shared" ca="1" si="26"/>
        <v>0.1509915617016061</v>
      </c>
    </row>
    <row r="1639" spans="1:11" x14ac:dyDescent="0.25">
      <c r="A1639">
        <v>463</v>
      </c>
      <c r="B1639">
        <v>59</v>
      </c>
      <c r="C1639" t="s">
        <v>18</v>
      </c>
      <c r="D1639" t="s">
        <v>62</v>
      </c>
      <c r="E1639" t="s">
        <v>63</v>
      </c>
      <c r="F1639">
        <v>81</v>
      </c>
      <c r="G1639" t="s">
        <v>44</v>
      </c>
      <c r="H1639" t="s">
        <v>22</v>
      </c>
      <c r="I1639" t="s">
        <v>56</v>
      </c>
      <c r="J1639" t="s">
        <v>39</v>
      </c>
      <c r="K1639">
        <f t="shared" ca="1" si="26"/>
        <v>0.36502890773652119</v>
      </c>
    </row>
    <row r="1640" spans="1:11" x14ac:dyDescent="0.25">
      <c r="A1640">
        <v>2116</v>
      </c>
      <c r="B1640">
        <v>44</v>
      </c>
      <c r="C1640" t="s">
        <v>18</v>
      </c>
      <c r="D1640" t="s">
        <v>53</v>
      </c>
      <c r="E1640" t="s">
        <v>20</v>
      </c>
      <c r="F1640">
        <v>85</v>
      </c>
      <c r="G1640" t="s">
        <v>14</v>
      </c>
      <c r="H1640" t="s">
        <v>29</v>
      </c>
      <c r="I1640" t="s">
        <v>16</v>
      </c>
      <c r="J1640" t="s">
        <v>23</v>
      </c>
      <c r="K1640">
        <f t="shared" ca="1" si="26"/>
        <v>0.14817503320218683</v>
      </c>
    </row>
    <row r="1641" spans="1:11" x14ac:dyDescent="0.25">
      <c r="A1641">
        <v>1168</v>
      </c>
      <c r="B1641">
        <v>60</v>
      </c>
      <c r="C1641" t="s">
        <v>18</v>
      </c>
      <c r="D1641" t="s">
        <v>54</v>
      </c>
      <c r="E1641" t="s">
        <v>25</v>
      </c>
      <c r="F1641">
        <v>83</v>
      </c>
      <c r="G1641" t="s">
        <v>21</v>
      </c>
      <c r="H1641" t="s">
        <v>15</v>
      </c>
      <c r="I1641" t="s">
        <v>45</v>
      </c>
      <c r="J1641" t="s">
        <v>36</v>
      </c>
      <c r="K1641">
        <f t="shared" ca="1" si="26"/>
        <v>0.75034659389381042</v>
      </c>
    </row>
    <row r="1642" spans="1:11" x14ac:dyDescent="0.25">
      <c r="A1642">
        <v>1941</v>
      </c>
      <c r="B1642">
        <v>50</v>
      </c>
      <c r="C1642" t="s">
        <v>18</v>
      </c>
      <c r="D1642" t="s">
        <v>43</v>
      </c>
      <c r="E1642" t="s">
        <v>20</v>
      </c>
      <c r="F1642">
        <v>89</v>
      </c>
      <c r="G1642" t="s">
        <v>44</v>
      </c>
      <c r="H1642" t="s">
        <v>38</v>
      </c>
      <c r="I1642" t="s">
        <v>45</v>
      </c>
      <c r="J1642" t="s">
        <v>33</v>
      </c>
      <c r="K1642">
        <f t="shared" ca="1" si="26"/>
        <v>0.14880282962402147</v>
      </c>
    </row>
    <row r="1643" spans="1:11" x14ac:dyDescent="0.25">
      <c r="A1643">
        <v>3459</v>
      </c>
      <c r="B1643">
        <v>68</v>
      </c>
      <c r="C1643" t="s">
        <v>11</v>
      </c>
      <c r="D1643" t="s">
        <v>52</v>
      </c>
      <c r="E1643" t="s">
        <v>20</v>
      </c>
      <c r="F1643">
        <v>37</v>
      </c>
      <c r="G1643" t="s">
        <v>31</v>
      </c>
      <c r="H1643" t="s">
        <v>41</v>
      </c>
      <c r="I1643" t="s">
        <v>56</v>
      </c>
      <c r="J1643" t="s">
        <v>36</v>
      </c>
      <c r="K1643">
        <f t="shared" ca="1" si="26"/>
        <v>2.264197486024766E-2</v>
      </c>
    </row>
    <row r="1644" spans="1:11" x14ac:dyDescent="0.25">
      <c r="A1644">
        <v>2635</v>
      </c>
      <c r="B1644">
        <v>26</v>
      </c>
      <c r="C1644" t="s">
        <v>18</v>
      </c>
      <c r="D1644" t="s">
        <v>55</v>
      </c>
      <c r="E1644" t="s">
        <v>13</v>
      </c>
      <c r="F1644">
        <v>58</v>
      </c>
      <c r="G1644" t="s">
        <v>21</v>
      </c>
      <c r="H1644" t="s">
        <v>29</v>
      </c>
      <c r="I1644" t="s">
        <v>45</v>
      </c>
      <c r="J1644" t="s">
        <v>39</v>
      </c>
      <c r="K1644">
        <f t="shared" ca="1" si="26"/>
        <v>0.95568021696230421</v>
      </c>
    </row>
    <row r="1645" spans="1:11" x14ac:dyDescent="0.25">
      <c r="A1645">
        <v>2896</v>
      </c>
      <c r="B1645">
        <v>56</v>
      </c>
      <c r="C1645" t="s">
        <v>11</v>
      </c>
      <c r="D1645" t="s">
        <v>34</v>
      </c>
      <c r="E1645" t="s">
        <v>25</v>
      </c>
      <c r="F1645">
        <v>86</v>
      </c>
      <c r="G1645" t="s">
        <v>21</v>
      </c>
      <c r="H1645" t="s">
        <v>41</v>
      </c>
      <c r="I1645" t="s">
        <v>16</v>
      </c>
      <c r="J1645" t="s">
        <v>30</v>
      </c>
      <c r="K1645">
        <f t="shared" ca="1" si="26"/>
        <v>0.9430891129835719</v>
      </c>
    </row>
    <row r="1646" spans="1:11" x14ac:dyDescent="0.25">
      <c r="A1646">
        <v>3223</v>
      </c>
      <c r="B1646">
        <v>45</v>
      </c>
      <c r="C1646" t="s">
        <v>11</v>
      </c>
      <c r="D1646" t="s">
        <v>40</v>
      </c>
      <c r="E1646" t="s">
        <v>20</v>
      </c>
      <c r="F1646">
        <v>84</v>
      </c>
      <c r="G1646" t="s">
        <v>44</v>
      </c>
      <c r="H1646" t="s">
        <v>29</v>
      </c>
      <c r="I1646" t="s">
        <v>45</v>
      </c>
      <c r="J1646" t="s">
        <v>36</v>
      </c>
      <c r="K1646">
        <f t="shared" ca="1" si="26"/>
        <v>0.1069465544403696</v>
      </c>
    </row>
    <row r="1647" spans="1:11" x14ac:dyDescent="0.25">
      <c r="A1647">
        <v>647</v>
      </c>
      <c r="B1647">
        <v>51</v>
      </c>
      <c r="C1647" t="s">
        <v>18</v>
      </c>
      <c r="D1647" t="s">
        <v>37</v>
      </c>
      <c r="E1647" t="s">
        <v>13</v>
      </c>
      <c r="F1647">
        <v>54</v>
      </c>
      <c r="G1647" t="s">
        <v>31</v>
      </c>
      <c r="H1647" t="s">
        <v>41</v>
      </c>
      <c r="I1647" t="s">
        <v>56</v>
      </c>
      <c r="J1647" t="s">
        <v>23</v>
      </c>
      <c r="K1647">
        <f t="shared" ca="1" si="26"/>
        <v>0.66837686322487166</v>
      </c>
    </row>
    <row r="1648" spans="1:11" x14ac:dyDescent="0.25">
      <c r="A1648">
        <v>3381</v>
      </c>
      <c r="B1648">
        <v>41</v>
      </c>
      <c r="C1648" t="s">
        <v>11</v>
      </c>
      <c r="D1648" t="s">
        <v>50</v>
      </c>
      <c r="E1648" t="s">
        <v>25</v>
      </c>
      <c r="F1648">
        <v>52</v>
      </c>
      <c r="G1648" t="s">
        <v>21</v>
      </c>
      <c r="H1648" t="s">
        <v>41</v>
      </c>
      <c r="I1648" t="s">
        <v>45</v>
      </c>
      <c r="J1648" t="s">
        <v>39</v>
      </c>
      <c r="K1648">
        <f t="shared" ca="1" si="26"/>
        <v>0.56087317403178694</v>
      </c>
    </row>
    <row r="1649" spans="1:11" x14ac:dyDescent="0.25">
      <c r="A1649">
        <v>2176</v>
      </c>
      <c r="B1649">
        <v>68</v>
      </c>
      <c r="C1649" t="s">
        <v>18</v>
      </c>
      <c r="D1649" t="s">
        <v>50</v>
      </c>
      <c r="E1649" t="s">
        <v>25</v>
      </c>
      <c r="F1649">
        <v>50</v>
      </c>
      <c r="G1649" t="s">
        <v>31</v>
      </c>
      <c r="H1649" t="s">
        <v>15</v>
      </c>
      <c r="I1649" t="s">
        <v>27</v>
      </c>
      <c r="J1649" t="s">
        <v>33</v>
      </c>
      <c r="K1649">
        <f t="shared" ca="1" si="26"/>
        <v>0.71098315892688169</v>
      </c>
    </row>
    <row r="1650" spans="1:11" x14ac:dyDescent="0.25">
      <c r="A1650">
        <v>1880</v>
      </c>
      <c r="B1650">
        <v>56</v>
      </c>
      <c r="C1650" t="s">
        <v>18</v>
      </c>
      <c r="D1650" t="s">
        <v>46</v>
      </c>
      <c r="E1650" t="s">
        <v>25</v>
      </c>
      <c r="F1650">
        <v>33</v>
      </c>
      <c r="G1650" t="s">
        <v>31</v>
      </c>
      <c r="H1650" t="s">
        <v>22</v>
      </c>
      <c r="I1650" t="s">
        <v>32</v>
      </c>
      <c r="J1650" t="s">
        <v>23</v>
      </c>
      <c r="K1650">
        <f t="shared" ca="1" si="26"/>
        <v>0.54476289018863111</v>
      </c>
    </row>
    <row r="1651" spans="1:11" x14ac:dyDescent="0.25">
      <c r="A1651">
        <v>369</v>
      </c>
      <c r="B1651">
        <v>24</v>
      </c>
      <c r="C1651" t="s">
        <v>18</v>
      </c>
      <c r="D1651" t="s">
        <v>57</v>
      </c>
      <c r="E1651" t="s">
        <v>20</v>
      </c>
      <c r="F1651">
        <v>39</v>
      </c>
      <c r="G1651" t="s">
        <v>31</v>
      </c>
      <c r="H1651" t="s">
        <v>41</v>
      </c>
      <c r="I1651" t="s">
        <v>32</v>
      </c>
      <c r="J1651" t="s">
        <v>30</v>
      </c>
      <c r="K1651">
        <f t="shared" ca="1" si="26"/>
        <v>0.97814813758075769</v>
      </c>
    </row>
    <row r="1652" spans="1:11" x14ac:dyDescent="0.25">
      <c r="A1652">
        <v>1578</v>
      </c>
      <c r="B1652">
        <v>68</v>
      </c>
      <c r="C1652" t="s">
        <v>18</v>
      </c>
      <c r="D1652" t="s">
        <v>37</v>
      </c>
      <c r="E1652" t="s">
        <v>13</v>
      </c>
      <c r="F1652">
        <v>34</v>
      </c>
      <c r="G1652" t="s">
        <v>31</v>
      </c>
      <c r="H1652" t="s">
        <v>41</v>
      </c>
      <c r="I1652" t="s">
        <v>56</v>
      </c>
      <c r="J1652" t="s">
        <v>33</v>
      </c>
      <c r="K1652">
        <f t="shared" ca="1" si="26"/>
        <v>0.19934470343610611</v>
      </c>
    </row>
    <row r="1653" spans="1:11" x14ac:dyDescent="0.25">
      <c r="A1653">
        <v>3577</v>
      </c>
      <c r="B1653">
        <v>29</v>
      </c>
      <c r="C1653" t="s">
        <v>11</v>
      </c>
      <c r="D1653" t="s">
        <v>37</v>
      </c>
      <c r="E1653" t="s">
        <v>13</v>
      </c>
      <c r="F1653">
        <v>24</v>
      </c>
      <c r="G1653" t="s">
        <v>31</v>
      </c>
      <c r="H1653" t="s">
        <v>22</v>
      </c>
      <c r="I1653" t="s">
        <v>56</v>
      </c>
      <c r="J1653" t="s">
        <v>23</v>
      </c>
      <c r="K1653">
        <f t="shared" ca="1" si="26"/>
        <v>0.39711314969394707</v>
      </c>
    </row>
    <row r="1654" spans="1:11" x14ac:dyDescent="0.25">
      <c r="A1654">
        <v>829</v>
      </c>
      <c r="B1654">
        <v>24</v>
      </c>
      <c r="C1654" t="s">
        <v>18</v>
      </c>
      <c r="D1654" t="s">
        <v>54</v>
      </c>
      <c r="E1654" t="s">
        <v>25</v>
      </c>
      <c r="F1654">
        <v>62</v>
      </c>
      <c r="G1654" t="s">
        <v>44</v>
      </c>
      <c r="H1654" t="s">
        <v>38</v>
      </c>
      <c r="I1654" t="s">
        <v>45</v>
      </c>
      <c r="J1654" t="s">
        <v>23</v>
      </c>
      <c r="K1654">
        <f t="shared" ca="1" si="26"/>
        <v>0.20861337488991727</v>
      </c>
    </row>
    <row r="1655" spans="1:11" x14ac:dyDescent="0.25">
      <c r="A1655">
        <v>1668</v>
      </c>
      <c r="B1655">
        <v>51</v>
      </c>
      <c r="C1655" t="s">
        <v>18</v>
      </c>
      <c r="D1655" t="s">
        <v>57</v>
      </c>
      <c r="E1655" t="s">
        <v>20</v>
      </c>
      <c r="F1655">
        <v>40</v>
      </c>
      <c r="G1655" t="s">
        <v>14</v>
      </c>
      <c r="H1655" t="s">
        <v>38</v>
      </c>
      <c r="I1655" t="s">
        <v>16</v>
      </c>
      <c r="J1655" t="s">
        <v>39</v>
      </c>
      <c r="K1655">
        <f t="shared" ca="1" si="26"/>
        <v>0.6223263477319475</v>
      </c>
    </row>
    <row r="1656" spans="1:11" x14ac:dyDescent="0.25">
      <c r="A1656">
        <v>3219</v>
      </c>
      <c r="B1656">
        <v>37</v>
      </c>
      <c r="C1656" t="s">
        <v>11</v>
      </c>
      <c r="D1656" t="s">
        <v>59</v>
      </c>
      <c r="E1656" t="s">
        <v>25</v>
      </c>
      <c r="F1656">
        <v>34</v>
      </c>
      <c r="G1656" t="s">
        <v>44</v>
      </c>
      <c r="H1656" t="s">
        <v>22</v>
      </c>
      <c r="I1656" t="s">
        <v>45</v>
      </c>
      <c r="J1656" t="s">
        <v>30</v>
      </c>
      <c r="K1656">
        <f t="shared" ca="1" si="26"/>
        <v>0.23149703914710185</v>
      </c>
    </row>
    <row r="1657" spans="1:11" x14ac:dyDescent="0.25">
      <c r="A1657">
        <v>2117</v>
      </c>
      <c r="B1657">
        <v>67</v>
      </c>
      <c r="C1657" t="s">
        <v>18</v>
      </c>
      <c r="D1657" t="s">
        <v>62</v>
      </c>
      <c r="E1657" t="s">
        <v>63</v>
      </c>
      <c r="F1657">
        <v>23</v>
      </c>
      <c r="G1657" t="s">
        <v>21</v>
      </c>
      <c r="H1657" t="s">
        <v>22</v>
      </c>
      <c r="I1657" t="s">
        <v>35</v>
      </c>
      <c r="J1657" t="s">
        <v>23</v>
      </c>
      <c r="K1657">
        <f t="shared" ca="1" si="26"/>
        <v>9.1972629882591028E-2</v>
      </c>
    </row>
    <row r="1658" spans="1:11" x14ac:dyDescent="0.25">
      <c r="A1658">
        <v>2475</v>
      </c>
      <c r="B1658">
        <v>23</v>
      </c>
      <c r="C1658" t="s">
        <v>18</v>
      </c>
      <c r="D1658" t="s">
        <v>46</v>
      </c>
      <c r="E1658" t="s">
        <v>25</v>
      </c>
      <c r="F1658">
        <v>76</v>
      </c>
      <c r="G1658" t="s">
        <v>44</v>
      </c>
      <c r="H1658" t="s">
        <v>29</v>
      </c>
      <c r="I1658" t="s">
        <v>16</v>
      </c>
      <c r="J1658" t="s">
        <v>36</v>
      </c>
      <c r="K1658">
        <f t="shared" ca="1" si="26"/>
        <v>0.40011389319737889</v>
      </c>
    </row>
    <row r="1659" spans="1:11" x14ac:dyDescent="0.25">
      <c r="A1659">
        <v>2805</v>
      </c>
      <c r="B1659">
        <v>65</v>
      </c>
      <c r="C1659" t="s">
        <v>11</v>
      </c>
      <c r="D1659" t="s">
        <v>34</v>
      </c>
      <c r="E1659" t="s">
        <v>25</v>
      </c>
      <c r="F1659">
        <v>76</v>
      </c>
      <c r="G1659" t="s">
        <v>31</v>
      </c>
      <c r="H1659" t="s">
        <v>41</v>
      </c>
      <c r="I1659" t="s">
        <v>16</v>
      </c>
      <c r="J1659" t="s">
        <v>39</v>
      </c>
      <c r="K1659">
        <f t="shared" ca="1" si="26"/>
        <v>7.2268446454093138E-2</v>
      </c>
    </row>
    <row r="1660" spans="1:11" x14ac:dyDescent="0.25">
      <c r="A1660">
        <v>2129</v>
      </c>
      <c r="B1660">
        <v>62</v>
      </c>
      <c r="C1660" t="s">
        <v>18</v>
      </c>
      <c r="D1660" t="s">
        <v>64</v>
      </c>
      <c r="E1660" t="s">
        <v>63</v>
      </c>
      <c r="F1660">
        <v>47</v>
      </c>
      <c r="G1660" t="s">
        <v>44</v>
      </c>
      <c r="H1660" t="s">
        <v>38</v>
      </c>
      <c r="I1660" t="s">
        <v>45</v>
      </c>
      <c r="J1660" t="s">
        <v>17</v>
      </c>
      <c r="K1660">
        <f t="shared" ca="1" si="26"/>
        <v>0.79673378323708699</v>
      </c>
    </row>
    <row r="1661" spans="1:11" x14ac:dyDescent="0.25">
      <c r="A1661">
        <v>1512</v>
      </c>
      <c r="B1661">
        <v>34</v>
      </c>
      <c r="C1661" t="s">
        <v>18</v>
      </c>
      <c r="D1661" t="s">
        <v>50</v>
      </c>
      <c r="E1661" t="s">
        <v>25</v>
      </c>
      <c r="F1661">
        <v>91</v>
      </c>
      <c r="G1661" t="s">
        <v>14</v>
      </c>
      <c r="H1661" t="s">
        <v>22</v>
      </c>
      <c r="I1661" t="s">
        <v>27</v>
      </c>
      <c r="J1661" t="s">
        <v>17</v>
      </c>
      <c r="K1661">
        <f t="shared" ca="1" si="26"/>
        <v>0.56831016661169076</v>
      </c>
    </row>
    <row r="1662" spans="1:11" x14ac:dyDescent="0.25">
      <c r="A1662">
        <v>3797</v>
      </c>
      <c r="B1662">
        <v>40</v>
      </c>
      <c r="C1662" t="s">
        <v>11</v>
      </c>
      <c r="D1662" t="s">
        <v>60</v>
      </c>
      <c r="E1662" t="s">
        <v>25</v>
      </c>
      <c r="F1662">
        <v>81</v>
      </c>
      <c r="G1662" t="s">
        <v>44</v>
      </c>
      <c r="H1662" t="s">
        <v>15</v>
      </c>
      <c r="I1662" t="s">
        <v>16</v>
      </c>
      <c r="J1662" t="s">
        <v>36</v>
      </c>
      <c r="K1662">
        <f t="shared" ca="1" si="26"/>
        <v>0.19496863891381544</v>
      </c>
    </row>
    <row r="1663" spans="1:11" x14ac:dyDescent="0.25">
      <c r="A1663">
        <v>2733</v>
      </c>
      <c r="B1663">
        <v>21</v>
      </c>
      <c r="C1663" t="s">
        <v>11</v>
      </c>
      <c r="D1663" t="s">
        <v>54</v>
      </c>
      <c r="E1663" t="s">
        <v>25</v>
      </c>
      <c r="F1663">
        <v>75</v>
      </c>
      <c r="G1663" t="s">
        <v>14</v>
      </c>
      <c r="H1663" t="s">
        <v>29</v>
      </c>
      <c r="I1663" t="s">
        <v>35</v>
      </c>
      <c r="J1663" t="s">
        <v>39</v>
      </c>
      <c r="K1663">
        <f t="shared" ca="1" si="26"/>
        <v>0.26968602402506958</v>
      </c>
    </row>
    <row r="1664" spans="1:11" x14ac:dyDescent="0.25">
      <c r="A1664">
        <v>3472</v>
      </c>
      <c r="B1664">
        <v>43</v>
      </c>
      <c r="C1664" t="s">
        <v>11</v>
      </c>
      <c r="D1664" t="s">
        <v>55</v>
      </c>
      <c r="E1664" t="s">
        <v>13</v>
      </c>
      <c r="F1664">
        <v>66</v>
      </c>
      <c r="G1664" t="s">
        <v>31</v>
      </c>
      <c r="H1664" t="s">
        <v>29</v>
      </c>
      <c r="I1664" t="s">
        <v>32</v>
      </c>
      <c r="J1664" t="s">
        <v>23</v>
      </c>
      <c r="K1664">
        <f t="shared" ca="1" si="26"/>
        <v>0.73788740853475188</v>
      </c>
    </row>
    <row r="1665" spans="1:11" x14ac:dyDescent="0.25">
      <c r="A1665">
        <v>917</v>
      </c>
      <c r="B1665">
        <v>49</v>
      </c>
      <c r="C1665" t="s">
        <v>18</v>
      </c>
      <c r="D1665" t="s">
        <v>51</v>
      </c>
      <c r="E1665" t="s">
        <v>25</v>
      </c>
      <c r="F1665">
        <v>34</v>
      </c>
      <c r="G1665" t="s">
        <v>31</v>
      </c>
      <c r="H1665" t="s">
        <v>41</v>
      </c>
      <c r="I1665" t="s">
        <v>56</v>
      </c>
      <c r="J1665" t="s">
        <v>30</v>
      </c>
      <c r="K1665">
        <f t="shared" ca="1" si="26"/>
        <v>0.79555350844163386</v>
      </c>
    </row>
    <row r="1666" spans="1:11" x14ac:dyDescent="0.25">
      <c r="A1666">
        <v>696</v>
      </c>
      <c r="B1666">
        <v>30</v>
      </c>
      <c r="C1666" t="s">
        <v>18</v>
      </c>
      <c r="D1666" t="s">
        <v>60</v>
      </c>
      <c r="E1666" t="s">
        <v>25</v>
      </c>
      <c r="F1666">
        <v>67</v>
      </c>
      <c r="G1666" t="s">
        <v>21</v>
      </c>
      <c r="H1666" t="s">
        <v>26</v>
      </c>
      <c r="I1666" t="s">
        <v>35</v>
      </c>
      <c r="J1666" t="s">
        <v>39</v>
      </c>
      <c r="K1666">
        <f t="shared" ca="1" si="26"/>
        <v>0.77088659177103458</v>
      </c>
    </row>
    <row r="1667" spans="1:11" x14ac:dyDescent="0.25">
      <c r="A1667">
        <v>3411</v>
      </c>
      <c r="B1667">
        <v>50</v>
      </c>
      <c r="C1667" t="s">
        <v>11</v>
      </c>
      <c r="D1667" t="s">
        <v>55</v>
      </c>
      <c r="E1667" t="s">
        <v>13</v>
      </c>
      <c r="F1667">
        <v>76</v>
      </c>
      <c r="G1667" t="s">
        <v>21</v>
      </c>
      <c r="H1667" t="s">
        <v>15</v>
      </c>
      <c r="I1667" t="s">
        <v>16</v>
      </c>
      <c r="J1667" t="s">
        <v>23</v>
      </c>
      <c r="K1667">
        <f t="shared" ca="1" si="26"/>
        <v>0.42369820058008345</v>
      </c>
    </row>
    <row r="1668" spans="1:11" x14ac:dyDescent="0.25">
      <c r="A1668">
        <v>559</v>
      </c>
      <c r="B1668">
        <v>50</v>
      </c>
      <c r="C1668" t="s">
        <v>18</v>
      </c>
      <c r="D1668" t="s">
        <v>12</v>
      </c>
      <c r="E1668" t="s">
        <v>13</v>
      </c>
      <c r="F1668">
        <v>77</v>
      </c>
      <c r="G1668" t="s">
        <v>44</v>
      </c>
      <c r="H1668" t="s">
        <v>22</v>
      </c>
      <c r="I1668" t="s">
        <v>35</v>
      </c>
      <c r="J1668" t="s">
        <v>39</v>
      </c>
      <c r="K1668">
        <f t="shared" ca="1" si="26"/>
        <v>4.5951228660022769E-3</v>
      </c>
    </row>
    <row r="1669" spans="1:11" x14ac:dyDescent="0.25">
      <c r="A1669">
        <v>1910</v>
      </c>
      <c r="B1669">
        <v>50</v>
      </c>
      <c r="C1669" t="s">
        <v>18</v>
      </c>
      <c r="D1669" t="s">
        <v>24</v>
      </c>
      <c r="E1669" t="s">
        <v>25</v>
      </c>
      <c r="F1669">
        <v>84</v>
      </c>
      <c r="G1669" t="s">
        <v>31</v>
      </c>
      <c r="H1669" t="s">
        <v>29</v>
      </c>
      <c r="I1669" t="s">
        <v>27</v>
      </c>
      <c r="J1669" t="s">
        <v>30</v>
      </c>
      <c r="K1669">
        <f t="shared" ca="1" si="26"/>
        <v>0.58755466326881678</v>
      </c>
    </row>
    <row r="1670" spans="1:11" x14ac:dyDescent="0.25">
      <c r="A1670">
        <v>2696</v>
      </c>
      <c r="B1670">
        <v>50</v>
      </c>
      <c r="C1670" t="s">
        <v>11</v>
      </c>
      <c r="D1670" t="s">
        <v>43</v>
      </c>
      <c r="E1670" t="s">
        <v>20</v>
      </c>
      <c r="F1670">
        <v>92</v>
      </c>
      <c r="G1670" t="s">
        <v>44</v>
      </c>
      <c r="H1670" t="s">
        <v>41</v>
      </c>
      <c r="I1670" t="s">
        <v>45</v>
      </c>
      <c r="J1670" t="s">
        <v>23</v>
      </c>
      <c r="K1670">
        <f t="shared" ca="1" si="26"/>
        <v>0.43017753585773766</v>
      </c>
    </row>
    <row r="1671" spans="1:11" x14ac:dyDescent="0.25">
      <c r="A1671">
        <v>601</v>
      </c>
      <c r="B1671">
        <v>22</v>
      </c>
      <c r="C1671" t="s">
        <v>18</v>
      </c>
      <c r="D1671" t="s">
        <v>43</v>
      </c>
      <c r="E1671" t="s">
        <v>20</v>
      </c>
      <c r="F1671">
        <v>63</v>
      </c>
      <c r="G1671" t="s">
        <v>31</v>
      </c>
      <c r="H1671" t="s">
        <v>38</v>
      </c>
      <c r="I1671" t="s">
        <v>56</v>
      </c>
      <c r="J1671" t="s">
        <v>30</v>
      </c>
      <c r="K1671">
        <f t="shared" ca="1" si="26"/>
        <v>0.13162569226096676</v>
      </c>
    </row>
    <row r="1672" spans="1:11" x14ac:dyDescent="0.25">
      <c r="A1672">
        <v>1979</v>
      </c>
      <c r="B1672">
        <v>45</v>
      </c>
      <c r="C1672" t="s">
        <v>18</v>
      </c>
      <c r="D1672" t="s">
        <v>40</v>
      </c>
      <c r="E1672" t="s">
        <v>20</v>
      </c>
      <c r="F1672">
        <v>78</v>
      </c>
      <c r="G1672" t="s">
        <v>31</v>
      </c>
      <c r="H1672" t="s">
        <v>29</v>
      </c>
      <c r="I1672" t="s">
        <v>32</v>
      </c>
      <c r="J1672" t="s">
        <v>36</v>
      </c>
      <c r="K1672">
        <f t="shared" ca="1" si="26"/>
        <v>0.11598583127851869</v>
      </c>
    </row>
    <row r="1673" spans="1:11" x14ac:dyDescent="0.25">
      <c r="A1673">
        <v>889</v>
      </c>
      <c r="B1673">
        <v>49</v>
      </c>
      <c r="C1673" t="s">
        <v>18</v>
      </c>
      <c r="D1673" t="s">
        <v>53</v>
      </c>
      <c r="E1673" t="s">
        <v>20</v>
      </c>
      <c r="F1673">
        <v>77</v>
      </c>
      <c r="G1673" t="s">
        <v>31</v>
      </c>
      <c r="H1673" t="s">
        <v>22</v>
      </c>
      <c r="I1673" t="s">
        <v>32</v>
      </c>
      <c r="J1673" t="s">
        <v>42</v>
      </c>
      <c r="K1673">
        <f t="shared" ca="1" si="26"/>
        <v>0.60695359413822381</v>
      </c>
    </row>
    <row r="1674" spans="1:11" x14ac:dyDescent="0.25">
      <c r="A1674">
        <v>2476</v>
      </c>
      <c r="B1674">
        <v>69</v>
      </c>
      <c r="C1674" t="s">
        <v>18</v>
      </c>
      <c r="D1674" t="s">
        <v>50</v>
      </c>
      <c r="E1674" t="s">
        <v>25</v>
      </c>
      <c r="F1674">
        <v>43</v>
      </c>
      <c r="G1674" t="s">
        <v>21</v>
      </c>
      <c r="H1674" t="s">
        <v>26</v>
      </c>
      <c r="I1674" t="s">
        <v>56</v>
      </c>
      <c r="J1674" t="s">
        <v>30</v>
      </c>
      <c r="K1674">
        <f t="shared" ca="1" si="26"/>
        <v>0.10486150344147871</v>
      </c>
    </row>
    <row r="1675" spans="1:11" x14ac:dyDescent="0.25">
      <c r="A1675">
        <v>2120</v>
      </c>
      <c r="B1675">
        <v>58</v>
      </c>
      <c r="C1675" t="s">
        <v>18</v>
      </c>
      <c r="D1675" t="s">
        <v>52</v>
      </c>
      <c r="E1675" t="s">
        <v>20</v>
      </c>
      <c r="F1675">
        <v>57</v>
      </c>
      <c r="G1675" t="s">
        <v>31</v>
      </c>
      <c r="H1675" t="s">
        <v>29</v>
      </c>
      <c r="I1675" t="s">
        <v>56</v>
      </c>
      <c r="J1675" t="s">
        <v>23</v>
      </c>
      <c r="K1675">
        <f t="shared" ca="1" si="26"/>
        <v>0.72098955265502596</v>
      </c>
    </row>
    <row r="1676" spans="1:11" x14ac:dyDescent="0.25">
      <c r="A1676">
        <v>1810</v>
      </c>
      <c r="B1676">
        <v>58</v>
      </c>
      <c r="C1676" t="s">
        <v>18</v>
      </c>
      <c r="D1676" t="s">
        <v>47</v>
      </c>
      <c r="E1676" t="s">
        <v>20</v>
      </c>
      <c r="F1676">
        <v>99</v>
      </c>
      <c r="G1676" t="s">
        <v>44</v>
      </c>
      <c r="H1676" t="s">
        <v>15</v>
      </c>
      <c r="I1676" t="s">
        <v>35</v>
      </c>
      <c r="J1676" t="s">
        <v>33</v>
      </c>
      <c r="K1676">
        <f t="shared" ref="K1676:K1739" ca="1" si="27">RAND()</f>
        <v>9.0009140407261046E-2</v>
      </c>
    </row>
    <row r="1677" spans="1:11" x14ac:dyDescent="0.25">
      <c r="A1677">
        <v>367</v>
      </c>
      <c r="B1677">
        <v>64</v>
      </c>
      <c r="C1677" t="s">
        <v>18</v>
      </c>
      <c r="D1677" t="s">
        <v>54</v>
      </c>
      <c r="E1677" t="s">
        <v>25</v>
      </c>
      <c r="F1677">
        <v>36</v>
      </c>
      <c r="G1677" t="s">
        <v>31</v>
      </c>
      <c r="H1677" t="s">
        <v>29</v>
      </c>
      <c r="I1677" t="s">
        <v>56</v>
      </c>
      <c r="J1677" t="s">
        <v>33</v>
      </c>
      <c r="K1677">
        <f t="shared" ca="1" si="27"/>
        <v>0.45533902846271568</v>
      </c>
    </row>
    <row r="1678" spans="1:11" x14ac:dyDescent="0.25">
      <c r="A1678">
        <v>1047</v>
      </c>
      <c r="B1678">
        <v>40</v>
      </c>
      <c r="C1678" t="s">
        <v>18</v>
      </c>
      <c r="D1678" t="s">
        <v>12</v>
      </c>
      <c r="E1678" t="s">
        <v>13</v>
      </c>
      <c r="F1678">
        <v>22</v>
      </c>
      <c r="G1678" t="s">
        <v>14</v>
      </c>
      <c r="H1678" t="s">
        <v>41</v>
      </c>
      <c r="I1678" t="s">
        <v>56</v>
      </c>
      <c r="J1678" t="s">
        <v>42</v>
      </c>
      <c r="K1678">
        <f t="shared" ca="1" si="27"/>
        <v>0.87895740184275017</v>
      </c>
    </row>
    <row r="1679" spans="1:11" x14ac:dyDescent="0.25">
      <c r="A1679">
        <v>2766</v>
      </c>
      <c r="B1679">
        <v>64</v>
      </c>
      <c r="C1679" t="s">
        <v>11</v>
      </c>
      <c r="D1679" t="s">
        <v>19</v>
      </c>
      <c r="E1679" t="s">
        <v>20</v>
      </c>
      <c r="F1679">
        <v>70</v>
      </c>
      <c r="G1679" t="s">
        <v>21</v>
      </c>
      <c r="H1679" t="s">
        <v>38</v>
      </c>
      <c r="I1679" t="s">
        <v>27</v>
      </c>
      <c r="J1679" t="s">
        <v>36</v>
      </c>
      <c r="K1679">
        <f t="shared" ca="1" si="27"/>
        <v>0.83164790148311707</v>
      </c>
    </row>
    <row r="1680" spans="1:11" x14ac:dyDescent="0.25">
      <c r="A1680">
        <v>2045</v>
      </c>
      <c r="B1680">
        <v>49</v>
      </c>
      <c r="C1680" t="s">
        <v>18</v>
      </c>
      <c r="D1680" t="s">
        <v>51</v>
      </c>
      <c r="E1680" t="s">
        <v>25</v>
      </c>
      <c r="F1680">
        <v>68</v>
      </c>
      <c r="G1680" t="s">
        <v>31</v>
      </c>
      <c r="H1680" t="s">
        <v>15</v>
      </c>
      <c r="I1680" t="s">
        <v>45</v>
      </c>
      <c r="J1680" t="s">
        <v>33</v>
      </c>
      <c r="K1680">
        <f t="shared" ca="1" si="27"/>
        <v>0.58073215278256474</v>
      </c>
    </row>
    <row r="1681" spans="1:11" x14ac:dyDescent="0.25">
      <c r="A1681">
        <v>3207</v>
      </c>
      <c r="B1681">
        <v>36</v>
      </c>
      <c r="C1681" t="s">
        <v>11</v>
      </c>
      <c r="D1681" t="s">
        <v>37</v>
      </c>
      <c r="E1681" t="s">
        <v>13</v>
      </c>
      <c r="F1681">
        <v>52</v>
      </c>
      <c r="G1681" t="s">
        <v>14</v>
      </c>
      <c r="H1681" t="s">
        <v>15</v>
      </c>
      <c r="I1681" t="s">
        <v>45</v>
      </c>
      <c r="J1681" t="s">
        <v>30</v>
      </c>
      <c r="K1681">
        <f t="shared" ca="1" si="27"/>
        <v>0.83836087312887686</v>
      </c>
    </row>
    <row r="1682" spans="1:11" x14ac:dyDescent="0.25">
      <c r="A1682">
        <v>1440</v>
      </c>
      <c r="B1682">
        <v>25</v>
      </c>
      <c r="C1682" t="s">
        <v>18</v>
      </c>
      <c r="D1682" t="s">
        <v>37</v>
      </c>
      <c r="E1682" t="s">
        <v>13</v>
      </c>
      <c r="F1682">
        <v>48</v>
      </c>
      <c r="G1682" t="s">
        <v>21</v>
      </c>
      <c r="H1682" t="s">
        <v>26</v>
      </c>
      <c r="I1682" t="s">
        <v>32</v>
      </c>
      <c r="J1682" t="s">
        <v>33</v>
      </c>
      <c r="K1682">
        <f t="shared" ca="1" si="27"/>
        <v>4.7015507625466801E-2</v>
      </c>
    </row>
    <row r="1683" spans="1:11" x14ac:dyDescent="0.25">
      <c r="A1683">
        <v>340</v>
      </c>
      <c r="B1683">
        <v>40</v>
      </c>
      <c r="C1683" t="s">
        <v>18</v>
      </c>
      <c r="D1683" t="s">
        <v>60</v>
      </c>
      <c r="E1683" t="s">
        <v>25</v>
      </c>
      <c r="F1683">
        <v>33</v>
      </c>
      <c r="G1683" t="s">
        <v>31</v>
      </c>
      <c r="H1683" t="s">
        <v>38</v>
      </c>
      <c r="I1683" t="s">
        <v>27</v>
      </c>
      <c r="J1683" t="s">
        <v>39</v>
      </c>
      <c r="K1683">
        <f t="shared" ca="1" si="27"/>
        <v>0.56966246471574322</v>
      </c>
    </row>
    <row r="1684" spans="1:11" x14ac:dyDescent="0.25">
      <c r="A1684">
        <v>761</v>
      </c>
      <c r="B1684">
        <v>33</v>
      </c>
      <c r="C1684" t="s">
        <v>18</v>
      </c>
      <c r="D1684" t="s">
        <v>19</v>
      </c>
      <c r="E1684" t="s">
        <v>20</v>
      </c>
      <c r="F1684">
        <v>50</v>
      </c>
      <c r="G1684" t="s">
        <v>44</v>
      </c>
      <c r="H1684" t="s">
        <v>15</v>
      </c>
      <c r="I1684" t="s">
        <v>32</v>
      </c>
      <c r="J1684" t="s">
        <v>42</v>
      </c>
      <c r="K1684">
        <f t="shared" ca="1" si="27"/>
        <v>0.7748688213107694</v>
      </c>
    </row>
    <row r="1685" spans="1:11" x14ac:dyDescent="0.25">
      <c r="A1685">
        <v>195</v>
      </c>
      <c r="B1685">
        <v>51</v>
      </c>
      <c r="C1685" t="s">
        <v>18</v>
      </c>
      <c r="D1685" t="s">
        <v>47</v>
      </c>
      <c r="E1685" t="s">
        <v>20</v>
      </c>
      <c r="F1685">
        <v>94</v>
      </c>
      <c r="G1685" t="s">
        <v>31</v>
      </c>
      <c r="H1685" t="s">
        <v>22</v>
      </c>
      <c r="I1685" t="s">
        <v>35</v>
      </c>
      <c r="J1685" t="s">
        <v>36</v>
      </c>
      <c r="K1685">
        <f t="shared" ca="1" si="27"/>
        <v>0.69377497611940553</v>
      </c>
    </row>
    <row r="1686" spans="1:11" x14ac:dyDescent="0.25">
      <c r="A1686">
        <v>2351</v>
      </c>
      <c r="B1686">
        <v>57</v>
      </c>
      <c r="C1686" t="s">
        <v>18</v>
      </c>
      <c r="D1686" t="s">
        <v>49</v>
      </c>
      <c r="E1686" t="s">
        <v>13</v>
      </c>
      <c r="F1686">
        <v>26</v>
      </c>
      <c r="G1686" t="s">
        <v>14</v>
      </c>
      <c r="H1686" t="s">
        <v>15</v>
      </c>
      <c r="I1686" t="s">
        <v>32</v>
      </c>
      <c r="J1686" t="s">
        <v>42</v>
      </c>
      <c r="K1686">
        <f t="shared" ca="1" si="27"/>
        <v>0.54669001469519884</v>
      </c>
    </row>
    <row r="1687" spans="1:11" x14ac:dyDescent="0.25">
      <c r="A1687">
        <v>2727</v>
      </c>
      <c r="B1687">
        <v>33</v>
      </c>
      <c r="C1687" t="s">
        <v>11</v>
      </c>
      <c r="D1687" t="s">
        <v>58</v>
      </c>
      <c r="E1687" t="s">
        <v>20</v>
      </c>
      <c r="F1687">
        <v>92</v>
      </c>
      <c r="G1687" t="s">
        <v>14</v>
      </c>
      <c r="H1687" t="s">
        <v>15</v>
      </c>
      <c r="I1687" t="s">
        <v>45</v>
      </c>
      <c r="J1687" t="s">
        <v>23</v>
      </c>
      <c r="K1687">
        <f t="shared" ca="1" si="27"/>
        <v>0.38973249807877253</v>
      </c>
    </row>
    <row r="1688" spans="1:11" x14ac:dyDescent="0.25">
      <c r="A1688">
        <v>315</v>
      </c>
      <c r="B1688">
        <v>30</v>
      </c>
      <c r="C1688" t="s">
        <v>18</v>
      </c>
      <c r="D1688" t="s">
        <v>48</v>
      </c>
      <c r="E1688" t="s">
        <v>25</v>
      </c>
      <c r="F1688">
        <v>24</v>
      </c>
      <c r="G1688" t="s">
        <v>21</v>
      </c>
      <c r="H1688" t="s">
        <v>29</v>
      </c>
      <c r="I1688" t="s">
        <v>35</v>
      </c>
      <c r="J1688" t="s">
        <v>39</v>
      </c>
      <c r="K1688">
        <f t="shared" ca="1" si="27"/>
        <v>0.76096552425906472</v>
      </c>
    </row>
    <row r="1689" spans="1:11" x14ac:dyDescent="0.25">
      <c r="A1689">
        <v>1030</v>
      </c>
      <c r="B1689">
        <v>29</v>
      </c>
      <c r="C1689" t="s">
        <v>18</v>
      </c>
      <c r="D1689" t="s">
        <v>19</v>
      </c>
      <c r="E1689" t="s">
        <v>20</v>
      </c>
      <c r="F1689">
        <v>22</v>
      </c>
      <c r="G1689" t="s">
        <v>31</v>
      </c>
      <c r="H1689" t="s">
        <v>38</v>
      </c>
      <c r="I1689" t="s">
        <v>56</v>
      </c>
      <c r="J1689" t="s">
        <v>23</v>
      </c>
      <c r="K1689">
        <f t="shared" ca="1" si="27"/>
        <v>5.9672555449469256E-3</v>
      </c>
    </row>
    <row r="1690" spans="1:11" x14ac:dyDescent="0.25">
      <c r="A1690">
        <v>2564</v>
      </c>
      <c r="B1690">
        <v>69</v>
      </c>
      <c r="C1690" t="s">
        <v>18</v>
      </c>
      <c r="D1690" t="s">
        <v>47</v>
      </c>
      <c r="E1690" t="s">
        <v>20</v>
      </c>
      <c r="F1690">
        <v>81</v>
      </c>
      <c r="G1690" t="s">
        <v>14</v>
      </c>
      <c r="H1690" t="s">
        <v>41</v>
      </c>
      <c r="I1690" t="s">
        <v>56</v>
      </c>
      <c r="J1690" t="s">
        <v>39</v>
      </c>
      <c r="K1690">
        <f t="shared" ca="1" si="27"/>
        <v>0.54980985930421944</v>
      </c>
    </row>
    <row r="1691" spans="1:11" x14ac:dyDescent="0.25">
      <c r="A1691">
        <v>366</v>
      </c>
      <c r="B1691">
        <v>55</v>
      </c>
      <c r="C1691" t="s">
        <v>18</v>
      </c>
      <c r="D1691" t="s">
        <v>19</v>
      </c>
      <c r="E1691" t="s">
        <v>20</v>
      </c>
      <c r="F1691">
        <v>88</v>
      </c>
      <c r="G1691" t="s">
        <v>21</v>
      </c>
      <c r="H1691" t="s">
        <v>41</v>
      </c>
      <c r="I1691" t="s">
        <v>45</v>
      </c>
      <c r="J1691" t="s">
        <v>36</v>
      </c>
      <c r="K1691">
        <f t="shared" ca="1" si="27"/>
        <v>0.96638735548115506</v>
      </c>
    </row>
    <row r="1692" spans="1:11" x14ac:dyDescent="0.25">
      <c r="A1692">
        <v>959</v>
      </c>
      <c r="B1692">
        <v>70</v>
      </c>
      <c r="C1692" t="s">
        <v>18</v>
      </c>
      <c r="D1692" t="s">
        <v>12</v>
      </c>
      <c r="E1692" t="s">
        <v>13</v>
      </c>
      <c r="F1692">
        <v>53</v>
      </c>
      <c r="G1692" t="s">
        <v>14</v>
      </c>
      <c r="H1692" t="s">
        <v>15</v>
      </c>
      <c r="I1692" t="s">
        <v>27</v>
      </c>
      <c r="J1692" t="s">
        <v>23</v>
      </c>
      <c r="K1692">
        <f t="shared" ca="1" si="27"/>
        <v>0.50800614721222237</v>
      </c>
    </row>
    <row r="1693" spans="1:11" x14ac:dyDescent="0.25">
      <c r="A1693">
        <v>2614</v>
      </c>
      <c r="B1693">
        <v>58</v>
      </c>
      <c r="C1693" t="s">
        <v>18</v>
      </c>
      <c r="D1693" t="s">
        <v>19</v>
      </c>
      <c r="E1693" t="s">
        <v>20</v>
      </c>
      <c r="F1693">
        <v>88</v>
      </c>
      <c r="G1693" t="s">
        <v>44</v>
      </c>
      <c r="H1693" t="s">
        <v>22</v>
      </c>
      <c r="I1693" t="s">
        <v>16</v>
      </c>
      <c r="J1693" t="s">
        <v>30</v>
      </c>
      <c r="K1693">
        <f t="shared" ca="1" si="27"/>
        <v>0.54813932214848116</v>
      </c>
    </row>
    <row r="1694" spans="1:11" x14ac:dyDescent="0.25">
      <c r="A1694">
        <v>649</v>
      </c>
      <c r="B1694">
        <v>22</v>
      </c>
      <c r="C1694" t="s">
        <v>18</v>
      </c>
      <c r="D1694" t="s">
        <v>34</v>
      </c>
      <c r="E1694" t="s">
        <v>25</v>
      </c>
      <c r="F1694">
        <v>31</v>
      </c>
      <c r="G1694" t="s">
        <v>14</v>
      </c>
      <c r="H1694" t="s">
        <v>29</v>
      </c>
      <c r="I1694" t="s">
        <v>27</v>
      </c>
      <c r="J1694" t="s">
        <v>17</v>
      </c>
      <c r="K1694">
        <f t="shared" ca="1" si="27"/>
        <v>0.69408943456183092</v>
      </c>
    </row>
    <row r="1695" spans="1:11" x14ac:dyDescent="0.25">
      <c r="A1695">
        <v>1720</v>
      </c>
      <c r="B1695">
        <v>45</v>
      </c>
      <c r="C1695" t="s">
        <v>18</v>
      </c>
      <c r="D1695" t="s">
        <v>24</v>
      </c>
      <c r="E1695" t="s">
        <v>25</v>
      </c>
      <c r="F1695">
        <v>39</v>
      </c>
      <c r="G1695" t="s">
        <v>14</v>
      </c>
      <c r="H1695" t="s">
        <v>15</v>
      </c>
      <c r="I1695" t="s">
        <v>56</v>
      </c>
      <c r="J1695" t="s">
        <v>36</v>
      </c>
      <c r="K1695">
        <f t="shared" ca="1" si="27"/>
        <v>0.13184974438124608</v>
      </c>
    </row>
    <row r="1696" spans="1:11" x14ac:dyDescent="0.25">
      <c r="A1696">
        <v>1986</v>
      </c>
      <c r="B1696">
        <v>23</v>
      </c>
      <c r="C1696" t="s">
        <v>18</v>
      </c>
      <c r="D1696" t="s">
        <v>19</v>
      </c>
      <c r="E1696" t="s">
        <v>20</v>
      </c>
      <c r="F1696">
        <v>97</v>
      </c>
      <c r="G1696" t="s">
        <v>31</v>
      </c>
      <c r="H1696" t="s">
        <v>38</v>
      </c>
      <c r="I1696" t="s">
        <v>27</v>
      </c>
      <c r="J1696" t="s">
        <v>33</v>
      </c>
      <c r="K1696">
        <f t="shared" ca="1" si="27"/>
        <v>3.9293221216804008E-2</v>
      </c>
    </row>
    <row r="1697" spans="1:11" x14ac:dyDescent="0.25">
      <c r="A1697">
        <v>3122</v>
      </c>
      <c r="B1697">
        <v>63</v>
      </c>
      <c r="C1697" t="s">
        <v>11</v>
      </c>
      <c r="D1697" t="s">
        <v>34</v>
      </c>
      <c r="E1697" t="s">
        <v>25</v>
      </c>
      <c r="F1697">
        <v>38</v>
      </c>
      <c r="G1697" t="s">
        <v>44</v>
      </c>
      <c r="H1697" t="s">
        <v>41</v>
      </c>
      <c r="I1697" t="s">
        <v>56</v>
      </c>
      <c r="J1697" t="s">
        <v>17</v>
      </c>
      <c r="K1697">
        <f t="shared" ca="1" si="27"/>
        <v>0.76110511812311143</v>
      </c>
    </row>
    <row r="1698" spans="1:11" x14ac:dyDescent="0.25">
      <c r="A1698">
        <v>1781</v>
      </c>
      <c r="B1698">
        <v>67</v>
      </c>
      <c r="C1698" t="s">
        <v>18</v>
      </c>
      <c r="D1698" t="s">
        <v>52</v>
      </c>
      <c r="E1698" t="s">
        <v>20</v>
      </c>
      <c r="F1698">
        <v>81</v>
      </c>
      <c r="G1698" t="s">
        <v>21</v>
      </c>
      <c r="H1698" t="s">
        <v>26</v>
      </c>
      <c r="I1698" t="s">
        <v>27</v>
      </c>
      <c r="J1698" t="s">
        <v>17</v>
      </c>
      <c r="K1698">
        <f t="shared" ca="1" si="27"/>
        <v>0.2846937240713403</v>
      </c>
    </row>
    <row r="1699" spans="1:11" x14ac:dyDescent="0.25">
      <c r="A1699">
        <v>1242</v>
      </c>
      <c r="B1699">
        <v>58</v>
      </c>
      <c r="C1699" t="s">
        <v>18</v>
      </c>
      <c r="D1699" t="s">
        <v>34</v>
      </c>
      <c r="E1699" t="s">
        <v>25</v>
      </c>
      <c r="F1699">
        <v>51</v>
      </c>
      <c r="G1699" t="s">
        <v>14</v>
      </c>
      <c r="H1699" t="s">
        <v>22</v>
      </c>
      <c r="I1699" t="s">
        <v>27</v>
      </c>
      <c r="J1699" t="s">
        <v>17</v>
      </c>
      <c r="K1699">
        <f t="shared" ca="1" si="27"/>
        <v>0.35284848686421766</v>
      </c>
    </row>
    <row r="1700" spans="1:11" x14ac:dyDescent="0.25">
      <c r="A1700">
        <v>457</v>
      </c>
      <c r="B1700">
        <v>50</v>
      </c>
      <c r="C1700" t="s">
        <v>18</v>
      </c>
      <c r="D1700" t="s">
        <v>61</v>
      </c>
      <c r="E1700" t="s">
        <v>25</v>
      </c>
      <c r="F1700">
        <v>96</v>
      </c>
      <c r="G1700" t="s">
        <v>44</v>
      </c>
      <c r="H1700" t="s">
        <v>38</v>
      </c>
      <c r="I1700" t="s">
        <v>27</v>
      </c>
      <c r="J1700" t="s">
        <v>36</v>
      </c>
      <c r="K1700">
        <f t="shared" ca="1" si="27"/>
        <v>0.33202008198866073</v>
      </c>
    </row>
    <row r="1701" spans="1:11" x14ac:dyDescent="0.25">
      <c r="A1701">
        <v>1757</v>
      </c>
      <c r="B1701">
        <v>49</v>
      </c>
      <c r="C1701" t="s">
        <v>18</v>
      </c>
      <c r="D1701" t="s">
        <v>52</v>
      </c>
      <c r="E1701" t="s">
        <v>20</v>
      </c>
      <c r="F1701">
        <v>55</v>
      </c>
      <c r="G1701" t="s">
        <v>44</v>
      </c>
      <c r="H1701" t="s">
        <v>15</v>
      </c>
      <c r="I1701" t="s">
        <v>16</v>
      </c>
      <c r="J1701" t="s">
        <v>17</v>
      </c>
      <c r="K1701">
        <f t="shared" ca="1" si="27"/>
        <v>6.2841767419203665E-2</v>
      </c>
    </row>
    <row r="1702" spans="1:11" x14ac:dyDescent="0.25">
      <c r="A1702">
        <v>2017</v>
      </c>
      <c r="B1702">
        <v>53</v>
      </c>
      <c r="C1702" t="s">
        <v>18</v>
      </c>
      <c r="D1702" t="s">
        <v>49</v>
      </c>
      <c r="E1702" t="s">
        <v>13</v>
      </c>
      <c r="F1702">
        <v>47</v>
      </c>
      <c r="G1702" t="s">
        <v>14</v>
      </c>
      <c r="H1702" t="s">
        <v>41</v>
      </c>
      <c r="I1702" t="s">
        <v>35</v>
      </c>
      <c r="J1702" t="s">
        <v>33</v>
      </c>
      <c r="K1702">
        <f t="shared" ca="1" si="27"/>
        <v>0.58352015415849257</v>
      </c>
    </row>
    <row r="1703" spans="1:11" x14ac:dyDescent="0.25">
      <c r="A1703">
        <v>1091</v>
      </c>
      <c r="B1703">
        <v>38</v>
      </c>
      <c r="C1703" t="s">
        <v>18</v>
      </c>
      <c r="D1703" t="s">
        <v>53</v>
      </c>
      <c r="E1703" t="s">
        <v>20</v>
      </c>
      <c r="F1703">
        <v>58</v>
      </c>
      <c r="G1703" t="s">
        <v>31</v>
      </c>
      <c r="H1703" t="s">
        <v>29</v>
      </c>
      <c r="I1703" t="s">
        <v>32</v>
      </c>
      <c r="J1703" t="s">
        <v>33</v>
      </c>
      <c r="K1703">
        <f t="shared" ca="1" si="27"/>
        <v>0.21137013934436921</v>
      </c>
    </row>
    <row r="1704" spans="1:11" x14ac:dyDescent="0.25">
      <c r="A1704">
        <v>1207</v>
      </c>
      <c r="B1704">
        <v>22</v>
      </c>
      <c r="C1704" t="s">
        <v>18</v>
      </c>
      <c r="D1704" t="s">
        <v>57</v>
      </c>
      <c r="E1704" t="s">
        <v>20</v>
      </c>
      <c r="F1704">
        <v>59</v>
      </c>
      <c r="G1704" t="s">
        <v>44</v>
      </c>
      <c r="H1704" t="s">
        <v>15</v>
      </c>
      <c r="I1704" t="s">
        <v>56</v>
      </c>
      <c r="J1704" t="s">
        <v>39</v>
      </c>
      <c r="K1704">
        <f t="shared" ca="1" si="27"/>
        <v>0.82018735663172748</v>
      </c>
    </row>
    <row r="1705" spans="1:11" x14ac:dyDescent="0.25">
      <c r="A1705">
        <v>70</v>
      </c>
      <c r="B1705">
        <v>48</v>
      </c>
      <c r="C1705" t="s">
        <v>18</v>
      </c>
      <c r="D1705" t="s">
        <v>58</v>
      </c>
      <c r="E1705" t="s">
        <v>20</v>
      </c>
      <c r="F1705">
        <v>70</v>
      </c>
      <c r="G1705" t="s">
        <v>21</v>
      </c>
      <c r="H1705" t="s">
        <v>22</v>
      </c>
      <c r="I1705" t="s">
        <v>32</v>
      </c>
      <c r="J1705" t="s">
        <v>17</v>
      </c>
      <c r="K1705">
        <f t="shared" ca="1" si="27"/>
        <v>0.8685026204206765</v>
      </c>
    </row>
    <row r="1706" spans="1:11" x14ac:dyDescent="0.25">
      <c r="A1706">
        <v>1576</v>
      </c>
      <c r="B1706">
        <v>52</v>
      </c>
      <c r="C1706" t="s">
        <v>18</v>
      </c>
      <c r="D1706" t="s">
        <v>28</v>
      </c>
      <c r="E1706" t="s">
        <v>25</v>
      </c>
      <c r="F1706">
        <v>28</v>
      </c>
      <c r="G1706" t="s">
        <v>31</v>
      </c>
      <c r="H1706" t="s">
        <v>26</v>
      </c>
      <c r="I1706" t="s">
        <v>32</v>
      </c>
      <c r="J1706" t="s">
        <v>33</v>
      </c>
      <c r="K1706">
        <f t="shared" ca="1" si="27"/>
        <v>0.60554695215629772</v>
      </c>
    </row>
    <row r="1707" spans="1:11" x14ac:dyDescent="0.25">
      <c r="A1707">
        <v>2968</v>
      </c>
      <c r="B1707">
        <v>34</v>
      </c>
      <c r="C1707" t="s">
        <v>11</v>
      </c>
      <c r="D1707" t="s">
        <v>12</v>
      </c>
      <c r="E1707" t="s">
        <v>13</v>
      </c>
      <c r="F1707">
        <v>36</v>
      </c>
      <c r="G1707" t="s">
        <v>21</v>
      </c>
      <c r="H1707" t="s">
        <v>15</v>
      </c>
      <c r="I1707" t="s">
        <v>56</v>
      </c>
      <c r="J1707" t="s">
        <v>42</v>
      </c>
      <c r="K1707">
        <f t="shared" ca="1" si="27"/>
        <v>0.76794865778156751</v>
      </c>
    </row>
    <row r="1708" spans="1:11" x14ac:dyDescent="0.25">
      <c r="A1708">
        <v>3874</v>
      </c>
      <c r="B1708">
        <v>42</v>
      </c>
      <c r="C1708" t="s">
        <v>11</v>
      </c>
      <c r="D1708" t="s">
        <v>55</v>
      </c>
      <c r="E1708" t="s">
        <v>13</v>
      </c>
      <c r="F1708">
        <v>43</v>
      </c>
      <c r="G1708" t="s">
        <v>21</v>
      </c>
      <c r="H1708" t="s">
        <v>41</v>
      </c>
      <c r="I1708" t="s">
        <v>27</v>
      </c>
      <c r="J1708" t="s">
        <v>17</v>
      </c>
      <c r="K1708">
        <f t="shared" ca="1" si="27"/>
        <v>0.81314869729094708</v>
      </c>
    </row>
    <row r="1709" spans="1:11" x14ac:dyDescent="0.25">
      <c r="A1709">
        <v>1934</v>
      </c>
      <c r="B1709">
        <v>48</v>
      </c>
      <c r="C1709" t="s">
        <v>18</v>
      </c>
      <c r="D1709" t="s">
        <v>55</v>
      </c>
      <c r="E1709" t="s">
        <v>13</v>
      </c>
      <c r="F1709">
        <v>67</v>
      </c>
      <c r="G1709" t="s">
        <v>21</v>
      </c>
      <c r="H1709" t="s">
        <v>26</v>
      </c>
      <c r="I1709" t="s">
        <v>56</v>
      </c>
      <c r="J1709" t="s">
        <v>42</v>
      </c>
      <c r="K1709">
        <f t="shared" ca="1" si="27"/>
        <v>2.0507211018640281E-2</v>
      </c>
    </row>
    <row r="1710" spans="1:11" x14ac:dyDescent="0.25">
      <c r="A1710">
        <v>915</v>
      </c>
      <c r="B1710">
        <v>43</v>
      </c>
      <c r="C1710" t="s">
        <v>18</v>
      </c>
      <c r="D1710" t="s">
        <v>50</v>
      </c>
      <c r="E1710" t="s">
        <v>25</v>
      </c>
      <c r="F1710">
        <v>67</v>
      </c>
      <c r="G1710" t="s">
        <v>21</v>
      </c>
      <c r="H1710" t="s">
        <v>41</v>
      </c>
      <c r="I1710" t="s">
        <v>56</v>
      </c>
      <c r="J1710" t="s">
        <v>39</v>
      </c>
      <c r="K1710">
        <f t="shared" ca="1" si="27"/>
        <v>0.40936374287459754</v>
      </c>
    </row>
    <row r="1711" spans="1:11" x14ac:dyDescent="0.25">
      <c r="A1711">
        <v>2612</v>
      </c>
      <c r="B1711">
        <v>33</v>
      </c>
      <c r="C1711" t="s">
        <v>18</v>
      </c>
      <c r="D1711" t="s">
        <v>62</v>
      </c>
      <c r="E1711" t="s">
        <v>63</v>
      </c>
      <c r="F1711">
        <v>99</v>
      </c>
      <c r="G1711" t="s">
        <v>44</v>
      </c>
      <c r="H1711" t="s">
        <v>38</v>
      </c>
      <c r="I1711" t="s">
        <v>32</v>
      </c>
      <c r="J1711" t="s">
        <v>33</v>
      </c>
      <c r="K1711">
        <f t="shared" ca="1" si="27"/>
        <v>0.70843338778370168</v>
      </c>
    </row>
    <row r="1712" spans="1:11" x14ac:dyDescent="0.25">
      <c r="A1712">
        <v>3673</v>
      </c>
      <c r="B1712">
        <v>51</v>
      </c>
      <c r="C1712" t="s">
        <v>11</v>
      </c>
      <c r="D1712" t="s">
        <v>55</v>
      </c>
      <c r="E1712" t="s">
        <v>13</v>
      </c>
      <c r="F1712">
        <v>81</v>
      </c>
      <c r="G1712" t="s">
        <v>44</v>
      </c>
      <c r="H1712" t="s">
        <v>15</v>
      </c>
      <c r="I1712" t="s">
        <v>45</v>
      </c>
      <c r="J1712" t="s">
        <v>30</v>
      </c>
      <c r="K1712">
        <f t="shared" ca="1" si="27"/>
        <v>0.51340128061398327</v>
      </c>
    </row>
    <row r="1713" spans="1:11" x14ac:dyDescent="0.25">
      <c r="A1713">
        <v>300</v>
      </c>
      <c r="B1713">
        <v>25</v>
      </c>
      <c r="C1713" t="s">
        <v>18</v>
      </c>
      <c r="D1713" t="s">
        <v>12</v>
      </c>
      <c r="E1713" t="s">
        <v>13</v>
      </c>
      <c r="F1713">
        <v>80</v>
      </c>
      <c r="G1713" t="s">
        <v>21</v>
      </c>
      <c r="H1713" t="s">
        <v>26</v>
      </c>
      <c r="I1713" t="s">
        <v>45</v>
      </c>
      <c r="J1713" t="s">
        <v>33</v>
      </c>
      <c r="K1713">
        <f t="shared" ca="1" si="27"/>
        <v>0.59144826906240044</v>
      </c>
    </row>
    <row r="1714" spans="1:11" x14ac:dyDescent="0.25">
      <c r="A1714">
        <v>47</v>
      </c>
      <c r="B1714">
        <v>57</v>
      </c>
      <c r="C1714" t="s">
        <v>18</v>
      </c>
      <c r="D1714" t="s">
        <v>28</v>
      </c>
      <c r="E1714" t="s">
        <v>25</v>
      </c>
      <c r="F1714">
        <v>43</v>
      </c>
      <c r="G1714" t="s">
        <v>21</v>
      </c>
      <c r="H1714" t="s">
        <v>29</v>
      </c>
      <c r="I1714" t="s">
        <v>32</v>
      </c>
      <c r="J1714" t="s">
        <v>36</v>
      </c>
      <c r="K1714">
        <f t="shared" ca="1" si="27"/>
        <v>0.42961619919595551</v>
      </c>
    </row>
    <row r="1715" spans="1:11" x14ac:dyDescent="0.25">
      <c r="A1715">
        <v>2843</v>
      </c>
      <c r="B1715">
        <v>28</v>
      </c>
      <c r="C1715" t="s">
        <v>11</v>
      </c>
      <c r="D1715" t="s">
        <v>64</v>
      </c>
      <c r="E1715" t="s">
        <v>63</v>
      </c>
      <c r="F1715">
        <v>100</v>
      </c>
      <c r="G1715" t="s">
        <v>44</v>
      </c>
      <c r="H1715" t="s">
        <v>41</v>
      </c>
      <c r="I1715" t="s">
        <v>35</v>
      </c>
      <c r="J1715" t="s">
        <v>36</v>
      </c>
      <c r="K1715">
        <f t="shared" ca="1" si="27"/>
        <v>0.20990420334631676</v>
      </c>
    </row>
    <row r="1716" spans="1:11" x14ac:dyDescent="0.25">
      <c r="A1716">
        <v>1585</v>
      </c>
      <c r="B1716">
        <v>41</v>
      </c>
      <c r="C1716" t="s">
        <v>18</v>
      </c>
      <c r="D1716" t="s">
        <v>61</v>
      </c>
      <c r="E1716" t="s">
        <v>25</v>
      </c>
      <c r="F1716">
        <v>95</v>
      </c>
      <c r="G1716" t="s">
        <v>31</v>
      </c>
      <c r="H1716" t="s">
        <v>29</v>
      </c>
      <c r="I1716" t="s">
        <v>27</v>
      </c>
      <c r="J1716" t="s">
        <v>36</v>
      </c>
      <c r="K1716">
        <f t="shared" ca="1" si="27"/>
        <v>0.2700244632939921</v>
      </c>
    </row>
    <row r="1717" spans="1:11" x14ac:dyDescent="0.25">
      <c r="A1717">
        <v>413</v>
      </c>
      <c r="B1717">
        <v>24</v>
      </c>
      <c r="C1717" t="s">
        <v>18</v>
      </c>
      <c r="D1717" t="s">
        <v>62</v>
      </c>
      <c r="E1717" t="s">
        <v>63</v>
      </c>
      <c r="F1717">
        <v>74</v>
      </c>
      <c r="G1717" t="s">
        <v>21</v>
      </c>
      <c r="H1717" t="s">
        <v>29</v>
      </c>
      <c r="I1717" t="s">
        <v>16</v>
      </c>
      <c r="J1717" t="s">
        <v>17</v>
      </c>
      <c r="K1717">
        <f t="shared" ca="1" si="27"/>
        <v>0.69891384991837235</v>
      </c>
    </row>
    <row r="1718" spans="1:11" x14ac:dyDescent="0.25">
      <c r="A1718">
        <v>3864</v>
      </c>
      <c r="B1718">
        <v>40</v>
      </c>
      <c r="C1718" t="s">
        <v>11</v>
      </c>
      <c r="D1718" t="s">
        <v>53</v>
      </c>
      <c r="E1718" t="s">
        <v>20</v>
      </c>
      <c r="F1718">
        <v>35</v>
      </c>
      <c r="G1718" t="s">
        <v>21</v>
      </c>
      <c r="H1718" t="s">
        <v>15</v>
      </c>
      <c r="I1718" t="s">
        <v>32</v>
      </c>
      <c r="J1718" t="s">
        <v>33</v>
      </c>
      <c r="K1718">
        <f t="shared" ca="1" si="27"/>
        <v>0.59270437374844809</v>
      </c>
    </row>
    <row r="1719" spans="1:11" x14ac:dyDescent="0.25">
      <c r="A1719">
        <v>1429</v>
      </c>
      <c r="B1719">
        <v>20</v>
      </c>
      <c r="C1719" t="s">
        <v>18</v>
      </c>
      <c r="D1719" t="s">
        <v>61</v>
      </c>
      <c r="E1719" t="s">
        <v>25</v>
      </c>
      <c r="F1719">
        <v>97</v>
      </c>
      <c r="G1719" t="s">
        <v>21</v>
      </c>
      <c r="H1719" t="s">
        <v>22</v>
      </c>
      <c r="I1719" t="s">
        <v>45</v>
      </c>
      <c r="J1719" t="s">
        <v>36</v>
      </c>
      <c r="K1719">
        <f t="shared" ca="1" si="27"/>
        <v>8.1418439256227937E-2</v>
      </c>
    </row>
    <row r="1720" spans="1:11" x14ac:dyDescent="0.25">
      <c r="A1720">
        <v>2140</v>
      </c>
      <c r="B1720">
        <v>40</v>
      </c>
      <c r="C1720" t="s">
        <v>18</v>
      </c>
      <c r="D1720" t="s">
        <v>37</v>
      </c>
      <c r="E1720" t="s">
        <v>13</v>
      </c>
      <c r="F1720">
        <v>95</v>
      </c>
      <c r="G1720" t="s">
        <v>14</v>
      </c>
      <c r="H1720" t="s">
        <v>15</v>
      </c>
      <c r="I1720" t="s">
        <v>32</v>
      </c>
      <c r="J1720" t="s">
        <v>17</v>
      </c>
      <c r="K1720">
        <f t="shared" ca="1" si="27"/>
        <v>0.594685458688472</v>
      </c>
    </row>
    <row r="1721" spans="1:11" x14ac:dyDescent="0.25">
      <c r="A1721">
        <v>3879</v>
      </c>
      <c r="B1721">
        <v>60</v>
      </c>
      <c r="C1721" t="s">
        <v>11</v>
      </c>
      <c r="D1721" t="s">
        <v>43</v>
      </c>
      <c r="E1721" t="s">
        <v>20</v>
      </c>
      <c r="F1721">
        <v>42</v>
      </c>
      <c r="G1721" t="s">
        <v>21</v>
      </c>
      <c r="H1721" t="s">
        <v>38</v>
      </c>
      <c r="I1721" t="s">
        <v>27</v>
      </c>
      <c r="J1721" t="s">
        <v>42</v>
      </c>
      <c r="K1721">
        <f t="shared" ca="1" si="27"/>
        <v>0.43217687484061773</v>
      </c>
    </row>
    <row r="1722" spans="1:11" x14ac:dyDescent="0.25">
      <c r="A1722">
        <v>1169</v>
      </c>
      <c r="B1722">
        <v>68</v>
      </c>
      <c r="C1722" t="s">
        <v>18</v>
      </c>
      <c r="D1722" t="s">
        <v>53</v>
      </c>
      <c r="E1722" t="s">
        <v>20</v>
      </c>
      <c r="F1722">
        <v>91</v>
      </c>
      <c r="G1722" t="s">
        <v>21</v>
      </c>
      <c r="H1722" t="s">
        <v>41</v>
      </c>
      <c r="I1722" t="s">
        <v>35</v>
      </c>
      <c r="J1722" t="s">
        <v>33</v>
      </c>
      <c r="K1722">
        <f t="shared" ca="1" si="27"/>
        <v>0.23071151408396917</v>
      </c>
    </row>
    <row r="1723" spans="1:11" x14ac:dyDescent="0.25">
      <c r="A1723">
        <v>940</v>
      </c>
      <c r="B1723">
        <v>25</v>
      </c>
      <c r="C1723" t="s">
        <v>18</v>
      </c>
      <c r="D1723" t="s">
        <v>46</v>
      </c>
      <c r="E1723" t="s">
        <v>25</v>
      </c>
      <c r="F1723">
        <v>89</v>
      </c>
      <c r="G1723" t="s">
        <v>14</v>
      </c>
      <c r="H1723" t="s">
        <v>26</v>
      </c>
      <c r="I1723" t="s">
        <v>27</v>
      </c>
      <c r="J1723" t="s">
        <v>30</v>
      </c>
      <c r="K1723">
        <f t="shared" ca="1" si="27"/>
        <v>0.39627471376628642</v>
      </c>
    </row>
    <row r="1724" spans="1:11" x14ac:dyDescent="0.25">
      <c r="A1724">
        <v>953</v>
      </c>
      <c r="B1724">
        <v>36</v>
      </c>
      <c r="C1724" t="s">
        <v>18</v>
      </c>
      <c r="D1724" t="s">
        <v>43</v>
      </c>
      <c r="E1724" t="s">
        <v>20</v>
      </c>
      <c r="F1724">
        <v>71</v>
      </c>
      <c r="G1724" t="s">
        <v>44</v>
      </c>
      <c r="H1724" t="s">
        <v>38</v>
      </c>
      <c r="I1724" t="s">
        <v>45</v>
      </c>
      <c r="J1724" t="s">
        <v>30</v>
      </c>
      <c r="K1724">
        <f t="shared" ca="1" si="27"/>
        <v>0.23455485464708692</v>
      </c>
    </row>
    <row r="1725" spans="1:11" x14ac:dyDescent="0.25">
      <c r="A1725">
        <v>1891</v>
      </c>
      <c r="B1725">
        <v>36</v>
      </c>
      <c r="C1725" t="s">
        <v>18</v>
      </c>
      <c r="D1725" t="s">
        <v>40</v>
      </c>
      <c r="E1725" t="s">
        <v>20</v>
      </c>
      <c r="F1725">
        <v>57</v>
      </c>
      <c r="G1725" t="s">
        <v>31</v>
      </c>
      <c r="H1725" t="s">
        <v>29</v>
      </c>
      <c r="I1725" t="s">
        <v>27</v>
      </c>
      <c r="J1725" t="s">
        <v>17</v>
      </c>
      <c r="K1725">
        <f t="shared" ca="1" si="27"/>
        <v>3.2892434750371957E-2</v>
      </c>
    </row>
    <row r="1726" spans="1:11" x14ac:dyDescent="0.25">
      <c r="A1726">
        <v>2478</v>
      </c>
      <c r="B1726">
        <v>25</v>
      </c>
      <c r="C1726" t="s">
        <v>18</v>
      </c>
      <c r="D1726" t="s">
        <v>19</v>
      </c>
      <c r="E1726" t="s">
        <v>20</v>
      </c>
      <c r="F1726">
        <v>40</v>
      </c>
      <c r="G1726" t="s">
        <v>31</v>
      </c>
      <c r="H1726" t="s">
        <v>38</v>
      </c>
      <c r="I1726" t="s">
        <v>45</v>
      </c>
      <c r="J1726" t="s">
        <v>17</v>
      </c>
      <c r="K1726">
        <f t="shared" ca="1" si="27"/>
        <v>5.992555185250692E-2</v>
      </c>
    </row>
    <row r="1727" spans="1:11" x14ac:dyDescent="0.25">
      <c r="A1727">
        <v>2840</v>
      </c>
      <c r="B1727">
        <v>70</v>
      </c>
      <c r="C1727" t="s">
        <v>11</v>
      </c>
      <c r="D1727" t="s">
        <v>53</v>
      </c>
      <c r="E1727" t="s">
        <v>20</v>
      </c>
      <c r="F1727">
        <v>80</v>
      </c>
      <c r="G1727" t="s">
        <v>21</v>
      </c>
      <c r="H1727" t="s">
        <v>29</v>
      </c>
      <c r="I1727" t="s">
        <v>16</v>
      </c>
      <c r="J1727" t="s">
        <v>30</v>
      </c>
      <c r="K1727">
        <f t="shared" ca="1" si="27"/>
        <v>0.84885633098884461</v>
      </c>
    </row>
    <row r="1728" spans="1:11" x14ac:dyDescent="0.25">
      <c r="A1728">
        <v>3670</v>
      </c>
      <c r="B1728">
        <v>25</v>
      </c>
      <c r="C1728" t="s">
        <v>11</v>
      </c>
      <c r="D1728" t="s">
        <v>54</v>
      </c>
      <c r="E1728" t="s">
        <v>25</v>
      </c>
      <c r="F1728">
        <v>52</v>
      </c>
      <c r="G1728" t="s">
        <v>44</v>
      </c>
      <c r="H1728" t="s">
        <v>29</v>
      </c>
      <c r="I1728" t="s">
        <v>45</v>
      </c>
      <c r="J1728" t="s">
        <v>36</v>
      </c>
      <c r="K1728">
        <f t="shared" ca="1" si="27"/>
        <v>0.51067175586638525</v>
      </c>
    </row>
    <row r="1729" spans="1:11" x14ac:dyDescent="0.25">
      <c r="A1729">
        <v>1809</v>
      </c>
      <c r="B1729">
        <v>67</v>
      </c>
      <c r="C1729" t="s">
        <v>18</v>
      </c>
      <c r="D1729" t="s">
        <v>62</v>
      </c>
      <c r="E1729" t="s">
        <v>63</v>
      </c>
      <c r="F1729">
        <v>71</v>
      </c>
      <c r="G1729" t="s">
        <v>31</v>
      </c>
      <c r="H1729" t="s">
        <v>26</v>
      </c>
      <c r="I1729" t="s">
        <v>35</v>
      </c>
      <c r="J1729" t="s">
        <v>30</v>
      </c>
      <c r="K1729">
        <f t="shared" ca="1" si="27"/>
        <v>0.29802869496267459</v>
      </c>
    </row>
    <row r="1730" spans="1:11" x14ac:dyDescent="0.25">
      <c r="A1730">
        <v>3099</v>
      </c>
      <c r="B1730">
        <v>66</v>
      </c>
      <c r="C1730" t="s">
        <v>11</v>
      </c>
      <c r="D1730" t="s">
        <v>48</v>
      </c>
      <c r="E1730" t="s">
        <v>25</v>
      </c>
      <c r="F1730">
        <v>64</v>
      </c>
      <c r="G1730" t="s">
        <v>21</v>
      </c>
      <c r="H1730" t="s">
        <v>26</v>
      </c>
      <c r="I1730" t="s">
        <v>16</v>
      </c>
      <c r="J1730" t="s">
        <v>36</v>
      </c>
      <c r="K1730">
        <f t="shared" ca="1" si="27"/>
        <v>0.2553525098975894</v>
      </c>
    </row>
    <row r="1731" spans="1:11" x14ac:dyDescent="0.25">
      <c r="A1731">
        <v>3464</v>
      </c>
      <c r="B1731">
        <v>27</v>
      </c>
      <c r="C1731" t="s">
        <v>11</v>
      </c>
      <c r="D1731" t="s">
        <v>52</v>
      </c>
      <c r="E1731" t="s">
        <v>20</v>
      </c>
      <c r="F1731">
        <v>27</v>
      </c>
      <c r="G1731" t="s">
        <v>44</v>
      </c>
      <c r="H1731" t="s">
        <v>38</v>
      </c>
      <c r="I1731" t="s">
        <v>45</v>
      </c>
      <c r="J1731" t="s">
        <v>33</v>
      </c>
      <c r="K1731">
        <f t="shared" ca="1" si="27"/>
        <v>0.52128514045516783</v>
      </c>
    </row>
    <row r="1732" spans="1:11" x14ac:dyDescent="0.25">
      <c r="A1732">
        <v>1475</v>
      </c>
      <c r="B1732">
        <v>31</v>
      </c>
      <c r="C1732" t="s">
        <v>18</v>
      </c>
      <c r="D1732" t="s">
        <v>24</v>
      </c>
      <c r="E1732" t="s">
        <v>25</v>
      </c>
      <c r="F1732">
        <v>72</v>
      </c>
      <c r="G1732" t="s">
        <v>44</v>
      </c>
      <c r="H1732" t="s">
        <v>26</v>
      </c>
      <c r="I1732" t="s">
        <v>27</v>
      </c>
      <c r="J1732" t="s">
        <v>30</v>
      </c>
      <c r="K1732">
        <f t="shared" ca="1" si="27"/>
        <v>0.94042424231582222</v>
      </c>
    </row>
    <row r="1733" spans="1:11" x14ac:dyDescent="0.25">
      <c r="A1733">
        <v>2211</v>
      </c>
      <c r="B1733">
        <v>30</v>
      </c>
      <c r="C1733" t="s">
        <v>18</v>
      </c>
      <c r="D1733" t="s">
        <v>40</v>
      </c>
      <c r="E1733" t="s">
        <v>20</v>
      </c>
      <c r="F1733">
        <v>25</v>
      </c>
      <c r="G1733" t="s">
        <v>21</v>
      </c>
      <c r="H1733" t="s">
        <v>29</v>
      </c>
      <c r="I1733" t="s">
        <v>45</v>
      </c>
      <c r="J1733" t="s">
        <v>33</v>
      </c>
      <c r="K1733">
        <f t="shared" ca="1" si="27"/>
        <v>0.86401129660408682</v>
      </c>
    </row>
    <row r="1734" spans="1:11" x14ac:dyDescent="0.25">
      <c r="A1734">
        <v>2433</v>
      </c>
      <c r="B1734">
        <v>59</v>
      </c>
      <c r="C1734" t="s">
        <v>18</v>
      </c>
      <c r="D1734" t="s">
        <v>62</v>
      </c>
      <c r="E1734" t="s">
        <v>63</v>
      </c>
      <c r="F1734">
        <v>66</v>
      </c>
      <c r="G1734" t="s">
        <v>14</v>
      </c>
      <c r="H1734" t="s">
        <v>29</v>
      </c>
      <c r="I1734" t="s">
        <v>56</v>
      </c>
      <c r="J1734" t="s">
        <v>30</v>
      </c>
      <c r="K1734">
        <f t="shared" ca="1" si="27"/>
        <v>0.11501485119017074</v>
      </c>
    </row>
    <row r="1735" spans="1:11" x14ac:dyDescent="0.25">
      <c r="A1735">
        <v>3521</v>
      </c>
      <c r="B1735">
        <v>41</v>
      </c>
      <c r="C1735" t="s">
        <v>11</v>
      </c>
      <c r="D1735" t="s">
        <v>43</v>
      </c>
      <c r="E1735" t="s">
        <v>20</v>
      </c>
      <c r="F1735">
        <v>70</v>
      </c>
      <c r="G1735" t="s">
        <v>31</v>
      </c>
      <c r="H1735" t="s">
        <v>22</v>
      </c>
      <c r="I1735" t="s">
        <v>16</v>
      </c>
      <c r="J1735" t="s">
        <v>30</v>
      </c>
      <c r="K1735">
        <f t="shared" ca="1" si="27"/>
        <v>0.62671690310493222</v>
      </c>
    </row>
    <row r="1736" spans="1:11" x14ac:dyDescent="0.25">
      <c r="A1736">
        <v>2523</v>
      </c>
      <c r="B1736">
        <v>20</v>
      </c>
      <c r="C1736" t="s">
        <v>18</v>
      </c>
      <c r="D1736" t="s">
        <v>58</v>
      </c>
      <c r="E1736" t="s">
        <v>20</v>
      </c>
      <c r="F1736">
        <v>53</v>
      </c>
      <c r="G1736" t="s">
        <v>14</v>
      </c>
      <c r="H1736" t="s">
        <v>38</v>
      </c>
      <c r="I1736" t="s">
        <v>35</v>
      </c>
      <c r="J1736" t="s">
        <v>17</v>
      </c>
      <c r="K1736">
        <f t="shared" ca="1" si="27"/>
        <v>0.88076921432890254</v>
      </c>
    </row>
    <row r="1737" spans="1:11" x14ac:dyDescent="0.25">
      <c r="A1737">
        <v>1944</v>
      </c>
      <c r="B1737">
        <v>32</v>
      </c>
      <c r="C1737" t="s">
        <v>18</v>
      </c>
      <c r="D1737" t="s">
        <v>54</v>
      </c>
      <c r="E1737" t="s">
        <v>25</v>
      </c>
      <c r="F1737">
        <v>53</v>
      </c>
      <c r="G1737" t="s">
        <v>21</v>
      </c>
      <c r="H1737" t="s">
        <v>26</v>
      </c>
      <c r="I1737" t="s">
        <v>32</v>
      </c>
      <c r="J1737" t="s">
        <v>42</v>
      </c>
      <c r="K1737">
        <f t="shared" ca="1" si="27"/>
        <v>0.13876459643378392</v>
      </c>
    </row>
    <row r="1738" spans="1:11" x14ac:dyDescent="0.25">
      <c r="A1738">
        <v>316</v>
      </c>
      <c r="B1738">
        <v>66</v>
      </c>
      <c r="C1738" t="s">
        <v>18</v>
      </c>
      <c r="D1738" t="s">
        <v>52</v>
      </c>
      <c r="E1738" t="s">
        <v>20</v>
      </c>
      <c r="F1738">
        <v>24</v>
      </c>
      <c r="G1738" t="s">
        <v>31</v>
      </c>
      <c r="H1738" t="s">
        <v>22</v>
      </c>
      <c r="I1738" t="s">
        <v>35</v>
      </c>
      <c r="J1738" t="s">
        <v>42</v>
      </c>
      <c r="K1738">
        <f t="shared" ca="1" si="27"/>
        <v>0.67220387079275945</v>
      </c>
    </row>
    <row r="1739" spans="1:11" x14ac:dyDescent="0.25">
      <c r="A1739">
        <v>3363</v>
      </c>
      <c r="B1739">
        <v>50</v>
      </c>
      <c r="C1739" t="s">
        <v>11</v>
      </c>
      <c r="D1739" t="s">
        <v>57</v>
      </c>
      <c r="E1739" t="s">
        <v>20</v>
      </c>
      <c r="F1739">
        <v>61</v>
      </c>
      <c r="G1739" t="s">
        <v>21</v>
      </c>
      <c r="H1739" t="s">
        <v>26</v>
      </c>
      <c r="I1739" t="s">
        <v>56</v>
      </c>
      <c r="J1739" t="s">
        <v>33</v>
      </c>
      <c r="K1739">
        <f t="shared" ca="1" si="27"/>
        <v>0.26025884575330782</v>
      </c>
    </row>
    <row r="1740" spans="1:11" x14ac:dyDescent="0.25">
      <c r="A1740">
        <v>1531</v>
      </c>
      <c r="B1740">
        <v>59</v>
      </c>
      <c r="C1740" t="s">
        <v>18</v>
      </c>
      <c r="D1740" t="s">
        <v>64</v>
      </c>
      <c r="E1740" t="s">
        <v>63</v>
      </c>
      <c r="F1740">
        <v>21</v>
      </c>
      <c r="G1740" t="s">
        <v>31</v>
      </c>
      <c r="H1740" t="s">
        <v>26</v>
      </c>
      <c r="I1740" t="s">
        <v>16</v>
      </c>
      <c r="J1740" t="s">
        <v>36</v>
      </c>
      <c r="K1740">
        <f t="shared" ref="K1740:K1803" ca="1" si="28">RAND()</f>
        <v>0.73875517692460058</v>
      </c>
    </row>
    <row r="1741" spans="1:11" x14ac:dyDescent="0.25">
      <c r="A1741">
        <v>3679</v>
      </c>
      <c r="B1741">
        <v>56</v>
      </c>
      <c r="C1741" t="s">
        <v>11</v>
      </c>
      <c r="D1741" t="s">
        <v>28</v>
      </c>
      <c r="E1741" t="s">
        <v>25</v>
      </c>
      <c r="F1741">
        <v>45</v>
      </c>
      <c r="G1741" t="s">
        <v>44</v>
      </c>
      <c r="H1741" t="s">
        <v>41</v>
      </c>
      <c r="I1741" t="s">
        <v>16</v>
      </c>
      <c r="J1741" t="s">
        <v>33</v>
      </c>
      <c r="K1741">
        <f t="shared" ca="1" si="28"/>
        <v>0.53782461883907973</v>
      </c>
    </row>
    <row r="1742" spans="1:11" x14ac:dyDescent="0.25">
      <c r="A1742">
        <v>1643</v>
      </c>
      <c r="B1742">
        <v>18</v>
      </c>
      <c r="C1742" t="s">
        <v>18</v>
      </c>
      <c r="D1742" t="s">
        <v>64</v>
      </c>
      <c r="E1742" t="s">
        <v>63</v>
      </c>
      <c r="F1742">
        <v>70</v>
      </c>
      <c r="G1742" t="s">
        <v>31</v>
      </c>
      <c r="H1742" t="s">
        <v>29</v>
      </c>
      <c r="I1742" t="s">
        <v>45</v>
      </c>
      <c r="J1742" t="s">
        <v>33</v>
      </c>
      <c r="K1742">
        <f t="shared" ca="1" si="28"/>
        <v>0.3379740929283892</v>
      </c>
    </row>
    <row r="1743" spans="1:11" x14ac:dyDescent="0.25">
      <c r="A1743">
        <v>1444</v>
      </c>
      <c r="B1743">
        <v>58</v>
      </c>
      <c r="C1743" t="s">
        <v>18</v>
      </c>
      <c r="D1743" t="s">
        <v>55</v>
      </c>
      <c r="E1743" t="s">
        <v>13</v>
      </c>
      <c r="F1743">
        <v>47</v>
      </c>
      <c r="G1743" t="s">
        <v>44</v>
      </c>
      <c r="H1743" t="s">
        <v>26</v>
      </c>
      <c r="I1743" t="s">
        <v>32</v>
      </c>
      <c r="J1743" t="s">
        <v>30</v>
      </c>
      <c r="K1743">
        <f t="shared" ca="1" si="28"/>
        <v>0.9514776807877523</v>
      </c>
    </row>
    <row r="1744" spans="1:11" x14ac:dyDescent="0.25">
      <c r="A1744">
        <v>3767</v>
      </c>
      <c r="B1744">
        <v>62</v>
      </c>
      <c r="C1744" t="s">
        <v>11</v>
      </c>
      <c r="D1744" t="s">
        <v>57</v>
      </c>
      <c r="E1744" t="s">
        <v>20</v>
      </c>
      <c r="F1744">
        <v>59</v>
      </c>
      <c r="G1744" t="s">
        <v>44</v>
      </c>
      <c r="H1744" t="s">
        <v>26</v>
      </c>
      <c r="I1744" t="s">
        <v>35</v>
      </c>
      <c r="J1744" t="s">
        <v>42</v>
      </c>
      <c r="K1744">
        <f t="shared" ca="1" si="28"/>
        <v>0.36446840063223873</v>
      </c>
    </row>
    <row r="1745" spans="1:11" x14ac:dyDescent="0.25">
      <c r="A1745">
        <v>1272</v>
      </c>
      <c r="B1745">
        <v>70</v>
      </c>
      <c r="C1745" t="s">
        <v>18</v>
      </c>
      <c r="D1745" t="s">
        <v>52</v>
      </c>
      <c r="E1745" t="s">
        <v>20</v>
      </c>
      <c r="F1745">
        <v>57</v>
      </c>
      <c r="G1745" t="s">
        <v>31</v>
      </c>
      <c r="H1745" t="s">
        <v>29</v>
      </c>
      <c r="I1745" t="s">
        <v>45</v>
      </c>
      <c r="J1745" t="s">
        <v>42</v>
      </c>
      <c r="K1745">
        <f t="shared" ca="1" si="28"/>
        <v>0.73342457647512593</v>
      </c>
    </row>
    <row r="1746" spans="1:11" x14ac:dyDescent="0.25">
      <c r="A1746">
        <v>1206</v>
      </c>
      <c r="B1746">
        <v>52</v>
      </c>
      <c r="C1746" t="s">
        <v>18</v>
      </c>
      <c r="D1746" t="s">
        <v>57</v>
      </c>
      <c r="E1746" t="s">
        <v>20</v>
      </c>
      <c r="F1746">
        <v>99</v>
      </c>
      <c r="G1746" t="s">
        <v>31</v>
      </c>
      <c r="H1746" t="s">
        <v>41</v>
      </c>
      <c r="I1746" t="s">
        <v>16</v>
      </c>
      <c r="J1746" t="s">
        <v>33</v>
      </c>
      <c r="K1746">
        <f t="shared" ca="1" si="28"/>
        <v>0.95516690049348629</v>
      </c>
    </row>
    <row r="1747" spans="1:11" x14ac:dyDescent="0.25">
      <c r="A1747">
        <v>2401</v>
      </c>
      <c r="B1747">
        <v>43</v>
      </c>
      <c r="C1747" t="s">
        <v>18</v>
      </c>
      <c r="D1747" t="s">
        <v>40</v>
      </c>
      <c r="E1747" t="s">
        <v>20</v>
      </c>
      <c r="F1747">
        <v>88</v>
      </c>
      <c r="G1747" t="s">
        <v>14</v>
      </c>
      <c r="H1747" t="s">
        <v>26</v>
      </c>
      <c r="I1747" t="s">
        <v>27</v>
      </c>
      <c r="J1747" t="s">
        <v>23</v>
      </c>
      <c r="K1747">
        <f t="shared" ca="1" si="28"/>
        <v>0.39271822561018088</v>
      </c>
    </row>
    <row r="1748" spans="1:11" x14ac:dyDescent="0.25">
      <c r="A1748">
        <v>2764</v>
      </c>
      <c r="B1748">
        <v>28</v>
      </c>
      <c r="C1748" t="s">
        <v>11</v>
      </c>
      <c r="D1748" t="s">
        <v>57</v>
      </c>
      <c r="E1748" t="s">
        <v>20</v>
      </c>
      <c r="F1748">
        <v>52</v>
      </c>
      <c r="G1748" t="s">
        <v>44</v>
      </c>
      <c r="H1748" t="s">
        <v>38</v>
      </c>
      <c r="I1748" t="s">
        <v>56</v>
      </c>
      <c r="J1748" t="s">
        <v>36</v>
      </c>
      <c r="K1748">
        <f t="shared" ca="1" si="28"/>
        <v>5.7851035517851757E-2</v>
      </c>
    </row>
    <row r="1749" spans="1:11" x14ac:dyDescent="0.25">
      <c r="A1749">
        <v>268</v>
      </c>
      <c r="B1749">
        <v>64</v>
      </c>
      <c r="C1749" t="s">
        <v>18</v>
      </c>
      <c r="D1749" t="s">
        <v>24</v>
      </c>
      <c r="E1749" t="s">
        <v>25</v>
      </c>
      <c r="F1749">
        <v>54</v>
      </c>
      <c r="G1749" t="s">
        <v>31</v>
      </c>
      <c r="H1749" t="s">
        <v>38</v>
      </c>
      <c r="I1749" t="s">
        <v>56</v>
      </c>
      <c r="J1749" t="s">
        <v>42</v>
      </c>
      <c r="K1749">
        <f t="shared" ca="1" si="28"/>
        <v>0.5349421729406445</v>
      </c>
    </row>
    <row r="1750" spans="1:11" x14ac:dyDescent="0.25">
      <c r="A1750">
        <v>1921</v>
      </c>
      <c r="B1750">
        <v>51</v>
      </c>
      <c r="C1750" t="s">
        <v>18</v>
      </c>
      <c r="D1750" t="s">
        <v>61</v>
      </c>
      <c r="E1750" t="s">
        <v>25</v>
      </c>
      <c r="F1750">
        <v>84</v>
      </c>
      <c r="G1750" t="s">
        <v>31</v>
      </c>
      <c r="H1750" t="s">
        <v>41</v>
      </c>
      <c r="I1750" t="s">
        <v>32</v>
      </c>
      <c r="J1750" t="s">
        <v>39</v>
      </c>
      <c r="K1750">
        <f t="shared" ca="1" si="28"/>
        <v>0.31841047663050082</v>
      </c>
    </row>
    <row r="1751" spans="1:11" x14ac:dyDescent="0.25">
      <c r="A1751">
        <v>556</v>
      </c>
      <c r="B1751">
        <v>63</v>
      </c>
      <c r="C1751" t="s">
        <v>18</v>
      </c>
      <c r="D1751" t="s">
        <v>19</v>
      </c>
      <c r="E1751" t="s">
        <v>20</v>
      </c>
      <c r="F1751">
        <v>57</v>
      </c>
      <c r="G1751" t="s">
        <v>44</v>
      </c>
      <c r="H1751" t="s">
        <v>22</v>
      </c>
      <c r="I1751" t="s">
        <v>56</v>
      </c>
      <c r="J1751" t="s">
        <v>42</v>
      </c>
      <c r="K1751">
        <f t="shared" ca="1" si="28"/>
        <v>2.5939459163617506E-3</v>
      </c>
    </row>
    <row r="1752" spans="1:11" x14ac:dyDescent="0.25">
      <c r="A1752">
        <v>1329</v>
      </c>
      <c r="B1752">
        <v>37</v>
      </c>
      <c r="C1752" t="s">
        <v>18</v>
      </c>
      <c r="D1752" t="s">
        <v>24</v>
      </c>
      <c r="E1752" t="s">
        <v>25</v>
      </c>
      <c r="F1752">
        <v>97</v>
      </c>
      <c r="G1752" t="s">
        <v>14</v>
      </c>
      <c r="H1752" t="s">
        <v>41</v>
      </c>
      <c r="I1752" t="s">
        <v>16</v>
      </c>
      <c r="J1752" t="s">
        <v>17</v>
      </c>
      <c r="K1752">
        <f t="shared" ca="1" si="28"/>
        <v>0.95331801289117346</v>
      </c>
    </row>
    <row r="1753" spans="1:11" x14ac:dyDescent="0.25">
      <c r="A1753">
        <v>3426</v>
      </c>
      <c r="B1753">
        <v>38</v>
      </c>
      <c r="C1753" t="s">
        <v>11</v>
      </c>
      <c r="D1753" t="s">
        <v>43</v>
      </c>
      <c r="E1753" t="s">
        <v>20</v>
      </c>
      <c r="F1753">
        <v>54</v>
      </c>
      <c r="G1753" t="s">
        <v>21</v>
      </c>
      <c r="H1753" t="s">
        <v>26</v>
      </c>
      <c r="I1753" t="s">
        <v>35</v>
      </c>
      <c r="J1753" t="s">
        <v>23</v>
      </c>
      <c r="K1753">
        <f t="shared" ca="1" si="28"/>
        <v>0.62565099026664506</v>
      </c>
    </row>
    <row r="1754" spans="1:11" x14ac:dyDescent="0.25">
      <c r="A1754">
        <v>888</v>
      </c>
      <c r="B1754">
        <v>70</v>
      </c>
      <c r="C1754" t="s">
        <v>18</v>
      </c>
      <c r="D1754" t="s">
        <v>57</v>
      </c>
      <c r="E1754" t="s">
        <v>20</v>
      </c>
      <c r="F1754">
        <v>47</v>
      </c>
      <c r="G1754" t="s">
        <v>14</v>
      </c>
      <c r="H1754" t="s">
        <v>38</v>
      </c>
      <c r="I1754" t="s">
        <v>45</v>
      </c>
      <c r="J1754" t="s">
        <v>33</v>
      </c>
      <c r="K1754">
        <f t="shared" ca="1" si="28"/>
        <v>0.14121647015772676</v>
      </c>
    </row>
    <row r="1755" spans="1:11" x14ac:dyDescent="0.25">
      <c r="A1755">
        <v>29</v>
      </c>
      <c r="B1755">
        <v>54</v>
      </c>
      <c r="C1755" t="s">
        <v>18</v>
      </c>
      <c r="D1755" t="s">
        <v>57</v>
      </c>
      <c r="E1755" t="s">
        <v>20</v>
      </c>
      <c r="F1755">
        <v>94</v>
      </c>
      <c r="G1755" t="s">
        <v>44</v>
      </c>
      <c r="H1755" t="s">
        <v>15</v>
      </c>
      <c r="I1755" t="s">
        <v>45</v>
      </c>
      <c r="J1755" t="s">
        <v>39</v>
      </c>
      <c r="K1755">
        <f t="shared" ca="1" si="28"/>
        <v>0.32106601555049985</v>
      </c>
    </row>
    <row r="1756" spans="1:11" x14ac:dyDescent="0.25">
      <c r="A1756">
        <v>562</v>
      </c>
      <c r="B1756">
        <v>65</v>
      </c>
      <c r="C1756" t="s">
        <v>18</v>
      </c>
      <c r="D1756" t="s">
        <v>62</v>
      </c>
      <c r="E1756" t="s">
        <v>63</v>
      </c>
      <c r="F1756">
        <v>65</v>
      </c>
      <c r="G1756" t="s">
        <v>44</v>
      </c>
      <c r="H1756" t="s">
        <v>26</v>
      </c>
      <c r="I1756" t="s">
        <v>45</v>
      </c>
      <c r="J1756" t="s">
        <v>33</v>
      </c>
      <c r="K1756">
        <f t="shared" ca="1" si="28"/>
        <v>0.64536006414543423</v>
      </c>
    </row>
    <row r="1757" spans="1:11" x14ac:dyDescent="0.25">
      <c r="A1757">
        <v>482</v>
      </c>
      <c r="B1757">
        <v>46</v>
      </c>
      <c r="C1757" t="s">
        <v>18</v>
      </c>
      <c r="D1757" t="s">
        <v>43</v>
      </c>
      <c r="E1757" t="s">
        <v>20</v>
      </c>
      <c r="F1757">
        <v>88</v>
      </c>
      <c r="G1757" t="s">
        <v>44</v>
      </c>
      <c r="H1757" t="s">
        <v>38</v>
      </c>
      <c r="I1757" t="s">
        <v>45</v>
      </c>
      <c r="J1757" t="s">
        <v>33</v>
      </c>
      <c r="K1757">
        <f t="shared" ca="1" si="28"/>
        <v>0.35881170719204469</v>
      </c>
    </row>
    <row r="1758" spans="1:11" x14ac:dyDescent="0.25">
      <c r="A1758">
        <v>804</v>
      </c>
      <c r="B1758">
        <v>32</v>
      </c>
      <c r="C1758" t="s">
        <v>18</v>
      </c>
      <c r="D1758" t="s">
        <v>60</v>
      </c>
      <c r="E1758" t="s">
        <v>25</v>
      </c>
      <c r="F1758">
        <v>38</v>
      </c>
      <c r="G1758" t="s">
        <v>14</v>
      </c>
      <c r="H1758" t="s">
        <v>22</v>
      </c>
      <c r="I1758" t="s">
        <v>56</v>
      </c>
      <c r="J1758" t="s">
        <v>39</v>
      </c>
      <c r="K1758">
        <f t="shared" ca="1" si="28"/>
        <v>0.77153789050971033</v>
      </c>
    </row>
    <row r="1759" spans="1:11" x14ac:dyDescent="0.25">
      <c r="A1759">
        <v>2320</v>
      </c>
      <c r="B1759">
        <v>56</v>
      </c>
      <c r="C1759" t="s">
        <v>18</v>
      </c>
      <c r="D1759" t="s">
        <v>55</v>
      </c>
      <c r="E1759" t="s">
        <v>13</v>
      </c>
      <c r="F1759">
        <v>38</v>
      </c>
      <c r="G1759" t="s">
        <v>14</v>
      </c>
      <c r="H1759" t="s">
        <v>15</v>
      </c>
      <c r="I1759" t="s">
        <v>45</v>
      </c>
      <c r="J1759" t="s">
        <v>30</v>
      </c>
      <c r="K1759">
        <f t="shared" ca="1" si="28"/>
        <v>0.16423553814139569</v>
      </c>
    </row>
    <row r="1760" spans="1:11" x14ac:dyDescent="0.25">
      <c r="A1760">
        <v>1669</v>
      </c>
      <c r="B1760">
        <v>66</v>
      </c>
      <c r="C1760" t="s">
        <v>18</v>
      </c>
      <c r="D1760" t="s">
        <v>61</v>
      </c>
      <c r="E1760" t="s">
        <v>25</v>
      </c>
      <c r="F1760">
        <v>33</v>
      </c>
      <c r="G1760" t="s">
        <v>21</v>
      </c>
      <c r="H1760" t="s">
        <v>41</v>
      </c>
      <c r="I1760" t="s">
        <v>35</v>
      </c>
      <c r="J1760" t="s">
        <v>33</v>
      </c>
      <c r="K1760">
        <f t="shared" ca="1" si="28"/>
        <v>0.94757187725212388</v>
      </c>
    </row>
    <row r="1761" spans="1:11" x14ac:dyDescent="0.25">
      <c r="A1761">
        <v>2367</v>
      </c>
      <c r="B1761">
        <v>30</v>
      </c>
      <c r="C1761" t="s">
        <v>18</v>
      </c>
      <c r="D1761" t="s">
        <v>49</v>
      </c>
      <c r="E1761" t="s">
        <v>13</v>
      </c>
      <c r="F1761">
        <v>66</v>
      </c>
      <c r="G1761" t="s">
        <v>14</v>
      </c>
      <c r="H1761" t="s">
        <v>22</v>
      </c>
      <c r="I1761" t="s">
        <v>27</v>
      </c>
      <c r="J1761" t="s">
        <v>33</v>
      </c>
      <c r="K1761">
        <f t="shared" ca="1" si="28"/>
        <v>0.60769363817535371</v>
      </c>
    </row>
    <row r="1762" spans="1:11" x14ac:dyDescent="0.25">
      <c r="A1762">
        <v>2357</v>
      </c>
      <c r="B1762">
        <v>57</v>
      </c>
      <c r="C1762" t="s">
        <v>18</v>
      </c>
      <c r="D1762" t="s">
        <v>47</v>
      </c>
      <c r="E1762" t="s">
        <v>20</v>
      </c>
      <c r="F1762">
        <v>58</v>
      </c>
      <c r="G1762" t="s">
        <v>21</v>
      </c>
      <c r="H1762" t="s">
        <v>15</v>
      </c>
      <c r="I1762" t="s">
        <v>35</v>
      </c>
      <c r="J1762" t="s">
        <v>36</v>
      </c>
      <c r="K1762">
        <f t="shared" ca="1" si="28"/>
        <v>0.12283908504942809</v>
      </c>
    </row>
    <row r="1763" spans="1:11" x14ac:dyDescent="0.25">
      <c r="A1763">
        <v>1919</v>
      </c>
      <c r="B1763">
        <v>35</v>
      </c>
      <c r="C1763" t="s">
        <v>18</v>
      </c>
      <c r="D1763" t="s">
        <v>59</v>
      </c>
      <c r="E1763" t="s">
        <v>25</v>
      </c>
      <c r="F1763">
        <v>33</v>
      </c>
      <c r="G1763" t="s">
        <v>21</v>
      </c>
      <c r="H1763" t="s">
        <v>41</v>
      </c>
      <c r="I1763" t="s">
        <v>35</v>
      </c>
      <c r="J1763" t="s">
        <v>30</v>
      </c>
      <c r="K1763">
        <f t="shared" ca="1" si="28"/>
        <v>0.69363527060744368</v>
      </c>
    </row>
    <row r="1764" spans="1:11" x14ac:dyDescent="0.25">
      <c r="A1764">
        <v>3596</v>
      </c>
      <c r="B1764">
        <v>21</v>
      </c>
      <c r="C1764" t="s">
        <v>11</v>
      </c>
      <c r="D1764" t="s">
        <v>61</v>
      </c>
      <c r="E1764" t="s">
        <v>25</v>
      </c>
      <c r="F1764">
        <v>41</v>
      </c>
      <c r="G1764" t="s">
        <v>31</v>
      </c>
      <c r="H1764" t="s">
        <v>29</v>
      </c>
      <c r="I1764" t="s">
        <v>45</v>
      </c>
      <c r="J1764" t="s">
        <v>42</v>
      </c>
      <c r="K1764">
        <f t="shared" ca="1" si="28"/>
        <v>0.65002057981949013</v>
      </c>
    </row>
    <row r="1765" spans="1:11" x14ac:dyDescent="0.25">
      <c r="A1765">
        <v>1559</v>
      </c>
      <c r="B1765">
        <v>35</v>
      </c>
      <c r="C1765" t="s">
        <v>18</v>
      </c>
      <c r="D1765" t="s">
        <v>40</v>
      </c>
      <c r="E1765" t="s">
        <v>20</v>
      </c>
      <c r="F1765">
        <v>75</v>
      </c>
      <c r="G1765" t="s">
        <v>44</v>
      </c>
      <c r="H1765" t="s">
        <v>22</v>
      </c>
      <c r="I1765" t="s">
        <v>27</v>
      </c>
      <c r="J1765" t="s">
        <v>39</v>
      </c>
      <c r="K1765">
        <f t="shared" ca="1" si="28"/>
        <v>3.6489817240847988E-2</v>
      </c>
    </row>
    <row r="1766" spans="1:11" x14ac:dyDescent="0.25">
      <c r="A1766">
        <v>2219</v>
      </c>
      <c r="B1766">
        <v>67</v>
      </c>
      <c r="C1766" t="s">
        <v>18</v>
      </c>
      <c r="D1766" t="s">
        <v>40</v>
      </c>
      <c r="E1766" t="s">
        <v>20</v>
      </c>
      <c r="F1766">
        <v>67</v>
      </c>
      <c r="G1766" t="s">
        <v>14</v>
      </c>
      <c r="H1766" t="s">
        <v>29</v>
      </c>
      <c r="I1766" t="s">
        <v>35</v>
      </c>
      <c r="J1766" t="s">
        <v>36</v>
      </c>
      <c r="K1766">
        <f t="shared" ca="1" si="28"/>
        <v>0.2578956525173951</v>
      </c>
    </row>
    <row r="1767" spans="1:11" x14ac:dyDescent="0.25">
      <c r="A1767">
        <v>3720</v>
      </c>
      <c r="B1767">
        <v>20</v>
      </c>
      <c r="C1767" t="s">
        <v>11</v>
      </c>
      <c r="D1767" t="s">
        <v>48</v>
      </c>
      <c r="E1767" t="s">
        <v>25</v>
      </c>
      <c r="F1767">
        <v>91</v>
      </c>
      <c r="G1767" t="s">
        <v>21</v>
      </c>
      <c r="H1767" t="s">
        <v>15</v>
      </c>
      <c r="I1767" t="s">
        <v>16</v>
      </c>
      <c r="J1767" t="s">
        <v>39</v>
      </c>
      <c r="K1767">
        <f t="shared" ca="1" si="28"/>
        <v>0.76135256198905121</v>
      </c>
    </row>
    <row r="1768" spans="1:11" x14ac:dyDescent="0.25">
      <c r="A1768">
        <v>55</v>
      </c>
      <c r="B1768">
        <v>47</v>
      </c>
      <c r="C1768" t="s">
        <v>18</v>
      </c>
      <c r="D1768" t="s">
        <v>64</v>
      </c>
      <c r="E1768" t="s">
        <v>63</v>
      </c>
      <c r="F1768">
        <v>94</v>
      </c>
      <c r="G1768" t="s">
        <v>21</v>
      </c>
      <c r="H1768" t="s">
        <v>26</v>
      </c>
      <c r="I1768" t="s">
        <v>35</v>
      </c>
      <c r="J1768" t="s">
        <v>23</v>
      </c>
      <c r="K1768">
        <f t="shared" ca="1" si="28"/>
        <v>0.75535496337266372</v>
      </c>
    </row>
    <row r="1769" spans="1:11" x14ac:dyDescent="0.25">
      <c r="A1769">
        <v>569</v>
      </c>
      <c r="B1769">
        <v>44</v>
      </c>
      <c r="C1769" t="s">
        <v>18</v>
      </c>
      <c r="D1769" t="s">
        <v>48</v>
      </c>
      <c r="E1769" t="s">
        <v>25</v>
      </c>
      <c r="F1769">
        <v>88</v>
      </c>
      <c r="G1769" t="s">
        <v>21</v>
      </c>
      <c r="H1769" t="s">
        <v>15</v>
      </c>
      <c r="I1769" t="s">
        <v>45</v>
      </c>
      <c r="J1769" t="s">
        <v>30</v>
      </c>
      <c r="K1769">
        <f t="shared" ca="1" si="28"/>
        <v>0.64799054436015147</v>
      </c>
    </row>
    <row r="1770" spans="1:11" x14ac:dyDescent="0.25">
      <c r="A1770">
        <v>910</v>
      </c>
      <c r="B1770">
        <v>61</v>
      </c>
      <c r="C1770" t="s">
        <v>18</v>
      </c>
      <c r="D1770" t="s">
        <v>58</v>
      </c>
      <c r="E1770" t="s">
        <v>20</v>
      </c>
      <c r="F1770">
        <v>56</v>
      </c>
      <c r="G1770" t="s">
        <v>44</v>
      </c>
      <c r="H1770" t="s">
        <v>22</v>
      </c>
      <c r="I1770" t="s">
        <v>45</v>
      </c>
      <c r="J1770" t="s">
        <v>17</v>
      </c>
      <c r="K1770">
        <f t="shared" ca="1" si="28"/>
        <v>0.21547107082277561</v>
      </c>
    </row>
    <row r="1771" spans="1:11" x14ac:dyDescent="0.25">
      <c r="A1771">
        <v>1595</v>
      </c>
      <c r="B1771">
        <v>40</v>
      </c>
      <c r="C1771" t="s">
        <v>18</v>
      </c>
      <c r="D1771" t="s">
        <v>57</v>
      </c>
      <c r="E1771" t="s">
        <v>20</v>
      </c>
      <c r="F1771">
        <v>41</v>
      </c>
      <c r="G1771" t="s">
        <v>21</v>
      </c>
      <c r="H1771" t="s">
        <v>29</v>
      </c>
      <c r="I1771" t="s">
        <v>32</v>
      </c>
      <c r="J1771" t="s">
        <v>33</v>
      </c>
      <c r="K1771">
        <f t="shared" ca="1" si="28"/>
        <v>0.90275492330004581</v>
      </c>
    </row>
    <row r="1772" spans="1:11" x14ac:dyDescent="0.25">
      <c r="A1772">
        <v>2086</v>
      </c>
      <c r="B1772">
        <v>69</v>
      </c>
      <c r="C1772" t="s">
        <v>18</v>
      </c>
      <c r="D1772" t="s">
        <v>51</v>
      </c>
      <c r="E1772" t="s">
        <v>25</v>
      </c>
      <c r="F1772">
        <v>49</v>
      </c>
      <c r="G1772" t="s">
        <v>44</v>
      </c>
      <c r="H1772" t="s">
        <v>15</v>
      </c>
      <c r="I1772" t="s">
        <v>35</v>
      </c>
      <c r="J1772" t="s">
        <v>17</v>
      </c>
      <c r="K1772">
        <f t="shared" ca="1" si="28"/>
        <v>0.20235788772051078</v>
      </c>
    </row>
    <row r="1773" spans="1:11" x14ac:dyDescent="0.25">
      <c r="A1773">
        <v>1882</v>
      </c>
      <c r="B1773">
        <v>58</v>
      </c>
      <c r="C1773" t="s">
        <v>18</v>
      </c>
      <c r="D1773" t="s">
        <v>61</v>
      </c>
      <c r="E1773" t="s">
        <v>25</v>
      </c>
      <c r="F1773">
        <v>41</v>
      </c>
      <c r="G1773" t="s">
        <v>14</v>
      </c>
      <c r="H1773" t="s">
        <v>41</v>
      </c>
      <c r="I1773" t="s">
        <v>32</v>
      </c>
      <c r="J1773" t="s">
        <v>23</v>
      </c>
      <c r="K1773">
        <f t="shared" ca="1" si="28"/>
        <v>0.97443588611000698</v>
      </c>
    </row>
    <row r="1774" spans="1:11" x14ac:dyDescent="0.25">
      <c r="A1774">
        <v>3445</v>
      </c>
      <c r="B1774">
        <v>53</v>
      </c>
      <c r="C1774" t="s">
        <v>11</v>
      </c>
      <c r="D1774" t="s">
        <v>48</v>
      </c>
      <c r="E1774" t="s">
        <v>25</v>
      </c>
      <c r="F1774">
        <v>63</v>
      </c>
      <c r="G1774" t="s">
        <v>21</v>
      </c>
      <c r="H1774" t="s">
        <v>38</v>
      </c>
      <c r="I1774" t="s">
        <v>16</v>
      </c>
      <c r="J1774" t="s">
        <v>23</v>
      </c>
      <c r="K1774">
        <f t="shared" ca="1" si="28"/>
        <v>0.43412674187302369</v>
      </c>
    </row>
    <row r="1775" spans="1:11" x14ac:dyDescent="0.25">
      <c r="A1775">
        <v>3189</v>
      </c>
      <c r="B1775">
        <v>42</v>
      </c>
      <c r="C1775" t="s">
        <v>11</v>
      </c>
      <c r="D1775" t="s">
        <v>61</v>
      </c>
      <c r="E1775" t="s">
        <v>25</v>
      </c>
      <c r="F1775">
        <v>59</v>
      </c>
      <c r="G1775" t="s">
        <v>14</v>
      </c>
      <c r="H1775" t="s">
        <v>41</v>
      </c>
      <c r="I1775" t="s">
        <v>16</v>
      </c>
      <c r="J1775" t="s">
        <v>30</v>
      </c>
      <c r="K1775">
        <f t="shared" ca="1" si="28"/>
        <v>0.67540910972468893</v>
      </c>
    </row>
    <row r="1776" spans="1:11" x14ac:dyDescent="0.25">
      <c r="A1776">
        <v>1335</v>
      </c>
      <c r="B1776">
        <v>46</v>
      </c>
      <c r="C1776" t="s">
        <v>18</v>
      </c>
      <c r="D1776" t="s">
        <v>64</v>
      </c>
      <c r="E1776" t="s">
        <v>63</v>
      </c>
      <c r="F1776">
        <v>52</v>
      </c>
      <c r="G1776" t="s">
        <v>31</v>
      </c>
      <c r="H1776" t="s">
        <v>29</v>
      </c>
      <c r="I1776" t="s">
        <v>56</v>
      </c>
      <c r="J1776" t="s">
        <v>30</v>
      </c>
      <c r="K1776">
        <f t="shared" ca="1" si="28"/>
        <v>0.32198804672129544</v>
      </c>
    </row>
    <row r="1777" spans="1:11" x14ac:dyDescent="0.25">
      <c r="A1777">
        <v>1532</v>
      </c>
      <c r="B1777">
        <v>63</v>
      </c>
      <c r="C1777" t="s">
        <v>18</v>
      </c>
      <c r="D1777" t="s">
        <v>47</v>
      </c>
      <c r="E1777" t="s">
        <v>20</v>
      </c>
      <c r="F1777">
        <v>83</v>
      </c>
      <c r="G1777" t="s">
        <v>31</v>
      </c>
      <c r="H1777" t="s">
        <v>26</v>
      </c>
      <c r="I1777" t="s">
        <v>45</v>
      </c>
      <c r="J1777" t="s">
        <v>23</v>
      </c>
      <c r="K1777">
        <f t="shared" ca="1" si="28"/>
        <v>0.5365002880819244</v>
      </c>
    </row>
    <row r="1778" spans="1:11" x14ac:dyDescent="0.25">
      <c r="A1778">
        <v>2983</v>
      </c>
      <c r="B1778">
        <v>33</v>
      </c>
      <c r="C1778" t="s">
        <v>11</v>
      </c>
      <c r="D1778" t="s">
        <v>50</v>
      </c>
      <c r="E1778" t="s">
        <v>25</v>
      </c>
      <c r="F1778">
        <v>45</v>
      </c>
      <c r="G1778" t="s">
        <v>21</v>
      </c>
      <c r="H1778" t="s">
        <v>29</v>
      </c>
      <c r="I1778" t="s">
        <v>27</v>
      </c>
      <c r="J1778" t="s">
        <v>17</v>
      </c>
      <c r="K1778">
        <f t="shared" ca="1" si="28"/>
        <v>0.62341232628722509</v>
      </c>
    </row>
    <row r="1779" spans="1:11" x14ac:dyDescent="0.25">
      <c r="A1779">
        <v>3144</v>
      </c>
      <c r="B1779">
        <v>68</v>
      </c>
      <c r="C1779" t="s">
        <v>11</v>
      </c>
      <c r="D1779" t="s">
        <v>34</v>
      </c>
      <c r="E1779" t="s">
        <v>25</v>
      </c>
      <c r="F1779">
        <v>22</v>
      </c>
      <c r="G1779" t="s">
        <v>21</v>
      </c>
      <c r="H1779" t="s">
        <v>29</v>
      </c>
      <c r="I1779" t="s">
        <v>32</v>
      </c>
      <c r="J1779" t="s">
        <v>36</v>
      </c>
      <c r="K1779">
        <f t="shared" ca="1" si="28"/>
        <v>0.12018537855215317</v>
      </c>
    </row>
    <row r="1780" spans="1:11" x14ac:dyDescent="0.25">
      <c r="A1780">
        <v>1640</v>
      </c>
      <c r="B1780">
        <v>41</v>
      </c>
      <c r="C1780" t="s">
        <v>18</v>
      </c>
      <c r="D1780" t="s">
        <v>19</v>
      </c>
      <c r="E1780" t="s">
        <v>20</v>
      </c>
      <c r="F1780">
        <v>65</v>
      </c>
      <c r="G1780" t="s">
        <v>21</v>
      </c>
      <c r="H1780" t="s">
        <v>15</v>
      </c>
      <c r="I1780" t="s">
        <v>45</v>
      </c>
      <c r="J1780" t="s">
        <v>42</v>
      </c>
      <c r="K1780">
        <f t="shared" ca="1" si="28"/>
        <v>0.49907455014940805</v>
      </c>
    </row>
    <row r="1781" spans="1:11" x14ac:dyDescent="0.25">
      <c r="A1781">
        <v>2480</v>
      </c>
      <c r="B1781">
        <v>37</v>
      </c>
      <c r="C1781" t="s">
        <v>18</v>
      </c>
      <c r="D1781" t="s">
        <v>50</v>
      </c>
      <c r="E1781" t="s">
        <v>25</v>
      </c>
      <c r="F1781">
        <v>98</v>
      </c>
      <c r="G1781" t="s">
        <v>44</v>
      </c>
      <c r="H1781" t="s">
        <v>41</v>
      </c>
      <c r="I1781" t="s">
        <v>27</v>
      </c>
      <c r="J1781" t="s">
        <v>39</v>
      </c>
      <c r="K1781">
        <f t="shared" ca="1" si="28"/>
        <v>0.15088060736115383</v>
      </c>
    </row>
    <row r="1782" spans="1:11" x14ac:dyDescent="0.25">
      <c r="A1782">
        <v>167</v>
      </c>
      <c r="B1782">
        <v>46</v>
      </c>
      <c r="C1782" t="s">
        <v>18</v>
      </c>
      <c r="D1782" t="s">
        <v>12</v>
      </c>
      <c r="E1782" t="s">
        <v>13</v>
      </c>
      <c r="F1782">
        <v>31</v>
      </c>
      <c r="G1782" t="s">
        <v>44</v>
      </c>
      <c r="H1782" t="s">
        <v>29</v>
      </c>
      <c r="I1782" t="s">
        <v>32</v>
      </c>
      <c r="J1782" t="s">
        <v>30</v>
      </c>
      <c r="K1782">
        <f t="shared" ca="1" si="28"/>
        <v>0.42163046977052421</v>
      </c>
    </row>
    <row r="1783" spans="1:11" x14ac:dyDescent="0.25">
      <c r="A1783">
        <v>583</v>
      </c>
      <c r="B1783">
        <v>40</v>
      </c>
      <c r="C1783" t="s">
        <v>18</v>
      </c>
      <c r="D1783" t="s">
        <v>62</v>
      </c>
      <c r="E1783" t="s">
        <v>63</v>
      </c>
      <c r="F1783">
        <v>77</v>
      </c>
      <c r="G1783" t="s">
        <v>31</v>
      </c>
      <c r="H1783" t="s">
        <v>29</v>
      </c>
      <c r="I1783" t="s">
        <v>16</v>
      </c>
      <c r="J1783" t="s">
        <v>36</v>
      </c>
      <c r="K1783">
        <f t="shared" ca="1" si="28"/>
        <v>0.22800310750298547</v>
      </c>
    </row>
    <row r="1784" spans="1:11" x14ac:dyDescent="0.25">
      <c r="A1784">
        <v>139</v>
      </c>
      <c r="B1784">
        <v>68</v>
      </c>
      <c r="C1784" t="s">
        <v>18</v>
      </c>
      <c r="D1784" t="s">
        <v>59</v>
      </c>
      <c r="E1784" t="s">
        <v>25</v>
      </c>
      <c r="F1784">
        <v>29</v>
      </c>
      <c r="G1784" t="s">
        <v>14</v>
      </c>
      <c r="H1784" t="s">
        <v>29</v>
      </c>
      <c r="I1784" t="s">
        <v>16</v>
      </c>
      <c r="J1784" t="s">
        <v>17</v>
      </c>
      <c r="K1784">
        <f t="shared" ca="1" si="28"/>
        <v>0.2137060665902758</v>
      </c>
    </row>
    <row r="1785" spans="1:11" x14ac:dyDescent="0.25">
      <c r="A1785">
        <v>2303</v>
      </c>
      <c r="B1785">
        <v>36</v>
      </c>
      <c r="C1785" t="s">
        <v>18</v>
      </c>
      <c r="D1785" t="s">
        <v>58</v>
      </c>
      <c r="E1785" t="s">
        <v>20</v>
      </c>
      <c r="F1785">
        <v>39</v>
      </c>
      <c r="G1785" t="s">
        <v>21</v>
      </c>
      <c r="H1785" t="s">
        <v>29</v>
      </c>
      <c r="I1785" t="s">
        <v>56</v>
      </c>
      <c r="J1785" t="s">
        <v>30</v>
      </c>
      <c r="K1785">
        <f t="shared" ca="1" si="28"/>
        <v>0.59060065293177877</v>
      </c>
    </row>
    <row r="1786" spans="1:11" x14ac:dyDescent="0.25">
      <c r="A1786">
        <v>2503</v>
      </c>
      <c r="B1786">
        <v>46</v>
      </c>
      <c r="C1786" t="s">
        <v>18</v>
      </c>
      <c r="D1786" t="s">
        <v>59</v>
      </c>
      <c r="E1786" t="s">
        <v>25</v>
      </c>
      <c r="F1786">
        <v>47</v>
      </c>
      <c r="G1786" t="s">
        <v>31</v>
      </c>
      <c r="H1786" t="s">
        <v>41</v>
      </c>
      <c r="I1786" t="s">
        <v>45</v>
      </c>
      <c r="J1786" t="s">
        <v>39</v>
      </c>
      <c r="K1786">
        <f t="shared" ca="1" si="28"/>
        <v>0.77682135707306632</v>
      </c>
    </row>
    <row r="1787" spans="1:11" x14ac:dyDescent="0.25">
      <c r="A1787">
        <v>1463</v>
      </c>
      <c r="B1787">
        <v>38</v>
      </c>
      <c r="C1787" t="s">
        <v>18</v>
      </c>
      <c r="D1787" t="s">
        <v>12</v>
      </c>
      <c r="E1787" t="s">
        <v>13</v>
      </c>
      <c r="F1787">
        <v>90</v>
      </c>
      <c r="G1787" t="s">
        <v>21</v>
      </c>
      <c r="H1787" t="s">
        <v>38</v>
      </c>
      <c r="I1787" t="s">
        <v>56</v>
      </c>
      <c r="J1787" t="s">
        <v>36</v>
      </c>
      <c r="K1787">
        <f t="shared" ca="1" si="28"/>
        <v>0.23629959690428393</v>
      </c>
    </row>
    <row r="1788" spans="1:11" x14ac:dyDescent="0.25">
      <c r="A1788">
        <v>3709</v>
      </c>
      <c r="B1788">
        <v>40</v>
      </c>
      <c r="C1788" t="s">
        <v>11</v>
      </c>
      <c r="D1788" t="s">
        <v>34</v>
      </c>
      <c r="E1788" t="s">
        <v>25</v>
      </c>
      <c r="F1788">
        <v>96</v>
      </c>
      <c r="G1788" t="s">
        <v>44</v>
      </c>
      <c r="H1788" t="s">
        <v>22</v>
      </c>
      <c r="I1788" t="s">
        <v>45</v>
      </c>
      <c r="J1788" t="s">
        <v>30</v>
      </c>
      <c r="K1788">
        <f t="shared" ca="1" si="28"/>
        <v>0.71969451266364748</v>
      </c>
    </row>
    <row r="1789" spans="1:11" x14ac:dyDescent="0.25">
      <c r="A1789">
        <v>3715</v>
      </c>
      <c r="B1789">
        <v>18</v>
      </c>
      <c r="C1789" t="s">
        <v>11</v>
      </c>
      <c r="D1789" t="s">
        <v>43</v>
      </c>
      <c r="E1789" t="s">
        <v>20</v>
      </c>
      <c r="F1789">
        <v>31</v>
      </c>
      <c r="G1789" t="s">
        <v>14</v>
      </c>
      <c r="H1789" t="s">
        <v>22</v>
      </c>
      <c r="I1789" t="s">
        <v>27</v>
      </c>
      <c r="J1789" t="s">
        <v>17</v>
      </c>
      <c r="K1789">
        <f t="shared" ca="1" si="28"/>
        <v>0.79739160357432914</v>
      </c>
    </row>
    <row r="1790" spans="1:11" x14ac:dyDescent="0.25">
      <c r="A1790">
        <v>1155</v>
      </c>
      <c r="B1790">
        <v>49</v>
      </c>
      <c r="C1790" t="s">
        <v>18</v>
      </c>
      <c r="D1790" t="s">
        <v>50</v>
      </c>
      <c r="E1790" t="s">
        <v>25</v>
      </c>
      <c r="F1790">
        <v>82</v>
      </c>
      <c r="G1790" t="s">
        <v>31</v>
      </c>
      <c r="H1790" t="s">
        <v>38</v>
      </c>
      <c r="I1790" t="s">
        <v>27</v>
      </c>
      <c r="J1790" t="s">
        <v>23</v>
      </c>
      <c r="K1790">
        <f t="shared" ca="1" si="28"/>
        <v>2.9678741426867217E-2</v>
      </c>
    </row>
    <row r="1791" spans="1:11" x14ac:dyDescent="0.25">
      <c r="A1791">
        <v>3856</v>
      </c>
      <c r="B1791">
        <v>40</v>
      </c>
      <c r="C1791" t="s">
        <v>11</v>
      </c>
      <c r="D1791" t="s">
        <v>28</v>
      </c>
      <c r="E1791" t="s">
        <v>25</v>
      </c>
      <c r="F1791">
        <v>61</v>
      </c>
      <c r="G1791" t="s">
        <v>21</v>
      </c>
      <c r="H1791" t="s">
        <v>26</v>
      </c>
      <c r="I1791" t="s">
        <v>32</v>
      </c>
      <c r="J1791" t="s">
        <v>36</v>
      </c>
      <c r="K1791">
        <f t="shared" ca="1" si="28"/>
        <v>0.75309460477997703</v>
      </c>
    </row>
    <row r="1792" spans="1:11" x14ac:dyDescent="0.25">
      <c r="A1792">
        <v>2326</v>
      </c>
      <c r="B1792">
        <v>44</v>
      </c>
      <c r="C1792" t="s">
        <v>18</v>
      </c>
      <c r="D1792" t="s">
        <v>37</v>
      </c>
      <c r="E1792" t="s">
        <v>13</v>
      </c>
      <c r="F1792">
        <v>55</v>
      </c>
      <c r="G1792" t="s">
        <v>21</v>
      </c>
      <c r="H1792" t="s">
        <v>38</v>
      </c>
      <c r="I1792" t="s">
        <v>32</v>
      </c>
      <c r="J1792" t="s">
        <v>17</v>
      </c>
      <c r="K1792">
        <f t="shared" ca="1" si="28"/>
        <v>0.84985785450225271</v>
      </c>
    </row>
    <row r="1793" spans="1:11" x14ac:dyDescent="0.25">
      <c r="A1793">
        <v>3717</v>
      </c>
      <c r="B1793">
        <v>57</v>
      </c>
      <c r="C1793" t="s">
        <v>11</v>
      </c>
      <c r="D1793" t="s">
        <v>28</v>
      </c>
      <c r="E1793" t="s">
        <v>25</v>
      </c>
      <c r="F1793">
        <v>53</v>
      </c>
      <c r="G1793" t="s">
        <v>44</v>
      </c>
      <c r="H1793" t="s">
        <v>26</v>
      </c>
      <c r="I1793" t="s">
        <v>35</v>
      </c>
      <c r="J1793" t="s">
        <v>39</v>
      </c>
      <c r="K1793">
        <f t="shared" ca="1" si="28"/>
        <v>0.90746357208881046</v>
      </c>
    </row>
    <row r="1794" spans="1:11" x14ac:dyDescent="0.25">
      <c r="A1794">
        <v>3762</v>
      </c>
      <c r="B1794">
        <v>60</v>
      </c>
      <c r="C1794" t="s">
        <v>11</v>
      </c>
      <c r="D1794" t="s">
        <v>47</v>
      </c>
      <c r="E1794" t="s">
        <v>20</v>
      </c>
      <c r="F1794">
        <v>30</v>
      </c>
      <c r="G1794" t="s">
        <v>21</v>
      </c>
      <c r="H1794" t="s">
        <v>26</v>
      </c>
      <c r="I1794" t="s">
        <v>56</v>
      </c>
      <c r="J1794" t="s">
        <v>39</v>
      </c>
      <c r="K1794">
        <f t="shared" ca="1" si="28"/>
        <v>0.93293435371110967</v>
      </c>
    </row>
    <row r="1795" spans="1:11" x14ac:dyDescent="0.25">
      <c r="A1795">
        <v>63</v>
      </c>
      <c r="B1795">
        <v>30</v>
      </c>
      <c r="C1795" t="s">
        <v>18</v>
      </c>
      <c r="D1795" t="s">
        <v>12</v>
      </c>
      <c r="E1795" t="s">
        <v>13</v>
      </c>
      <c r="F1795">
        <v>21</v>
      </c>
      <c r="G1795" t="s">
        <v>31</v>
      </c>
      <c r="H1795" t="s">
        <v>15</v>
      </c>
      <c r="I1795" t="s">
        <v>27</v>
      </c>
      <c r="J1795" t="s">
        <v>33</v>
      </c>
      <c r="K1795">
        <f t="shared" ca="1" si="28"/>
        <v>0.12709715701143354</v>
      </c>
    </row>
    <row r="1796" spans="1:11" x14ac:dyDescent="0.25">
      <c r="A1796">
        <v>993</v>
      </c>
      <c r="B1796">
        <v>46</v>
      </c>
      <c r="C1796" t="s">
        <v>18</v>
      </c>
      <c r="D1796" t="s">
        <v>62</v>
      </c>
      <c r="E1796" t="s">
        <v>63</v>
      </c>
      <c r="F1796">
        <v>99</v>
      </c>
      <c r="G1796" t="s">
        <v>14</v>
      </c>
      <c r="H1796" t="s">
        <v>22</v>
      </c>
      <c r="I1796" t="s">
        <v>35</v>
      </c>
      <c r="J1796" t="s">
        <v>17</v>
      </c>
      <c r="K1796">
        <f t="shared" ca="1" si="28"/>
        <v>0.76947211080593503</v>
      </c>
    </row>
    <row r="1797" spans="1:11" x14ac:dyDescent="0.25">
      <c r="A1797">
        <v>3708</v>
      </c>
      <c r="B1797">
        <v>35</v>
      </c>
      <c r="C1797" t="s">
        <v>11</v>
      </c>
      <c r="D1797" t="s">
        <v>19</v>
      </c>
      <c r="E1797" t="s">
        <v>20</v>
      </c>
      <c r="F1797">
        <v>79</v>
      </c>
      <c r="G1797" t="s">
        <v>44</v>
      </c>
      <c r="H1797" t="s">
        <v>38</v>
      </c>
      <c r="I1797" t="s">
        <v>56</v>
      </c>
      <c r="J1797" t="s">
        <v>17</v>
      </c>
      <c r="K1797">
        <f t="shared" ca="1" si="28"/>
        <v>0.15226864940742557</v>
      </c>
    </row>
    <row r="1798" spans="1:11" x14ac:dyDescent="0.25">
      <c r="A1798">
        <v>611</v>
      </c>
      <c r="B1798">
        <v>53</v>
      </c>
      <c r="C1798" t="s">
        <v>18</v>
      </c>
      <c r="D1798" t="s">
        <v>60</v>
      </c>
      <c r="E1798" t="s">
        <v>25</v>
      </c>
      <c r="F1798">
        <v>72</v>
      </c>
      <c r="G1798" t="s">
        <v>21</v>
      </c>
      <c r="H1798" t="s">
        <v>15</v>
      </c>
      <c r="I1798" t="s">
        <v>16</v>
      </c>
      <c r="J1798" t="s">
        <v>39</v>
      </c>
      <c r="K1798">
        <f t="shared" ca="1" si="28"/>
        <v>7.3155841631763696E-2</v>
      </c>
    </row>
    <row r="1799" spans="1:11" x14ac:dyDescent="0.25">
      <c r="A1799">
        <v>3837</v>
      </c>
      <c r="B1799">
        <v>62</v>
      </c>
      <c r="C1799" t="s">
        <v>11</v>
      </c>
      <c r="D1799" t="s">
        <v>59</v>
      </c>
      <c r="E1799" t="s">
        <v>25</v>
      </c>
      <c r="F1799">
        <v>84</v>
      </c>
      <c r="G1799" t="s">
        <v>31</v>
      </c>
      <c r="H1799" t="s">
        <v>15</v>
      </c>
      <c r="I1799" t="s">
        <v>45</v>
      </c>
      <c r="J1799" t="s">
        <v>33</v>
      </c>
      <c r="K1799">
        <f t="shared" ca="1" si="28"/>
        <v>0.18425973616487157</v>
      </c>
    </row>
    <row r="1800" spans="1:11" x14ac:dyDescent="0.25">
      <c r="A1800">
        <v>1823</v>
      </c>
      <c r="B1800">
        <v>66</v>
      </c>
      <c r="C1800" t="s">
        <v>18</v>
      </c>
      <c r="D1800" t="s">
        <v>28</v>
      </c>
      <c r="E1800" t="s">
        <v>25</v>
      </c>
      <c r="F1800">
        <v>85</v>
      </c>
      <c r="G1800" t="s">
        <v>21</v>
      </c>
      <c r="H1800" t="s">
        <v>41</v>
      </c>
      <c r="I1800" t="s">
        <v>32</v>
      </c>
      <c r="J1800" t="s">
        <v>42</v>
      </c>
      <c r="K1800">
        <f t="shared" ca="1" si="28"/>
        <v>2.4471165789912375E-2</v>
      </c>
    </row>
    <row r="1801" spans="1:11" x14ac:dyDescent="0.25">
      <c r="A1801">
        <v>2108</v>
      </c>
      <c r="B1801">
        <v>46</v>
      </c>
      <c r="C1801" t="s">
        <v>18</v>
      </c>
      <c r="D1801" t="s">
        <v>48</v>
      </c>
      <c r="E1801" t="s">
        <v>25</v>
      </c>
      <c r="F1801">
        <v>75</v>
      </c>
      <c r="G1801" t="s">
        <v>14</v>
      </c>
      <c r="H1801" t="s">
        <v>41</v>
      </c>
      <c r="I1801" t="s">
        <v>45</v>
      </c>
      <c r="J1801" t="s">
        <v>36</v>
      </c>
      <c r="K1801">
        <f t="shared" ca="1" si="28"/>
        <v>4.6050129534912387E-2</v>
      </c>
    </row>
    <row r="1802" spans="1:11" x14ac:dyDescent="0.25">
      <c r="A1802">
        <v>3784</v>
      </c>
      <c r="B1802">
        <v>39</v>
      </c>
      <c r="C1802" t="s">
        <v>11</v>
      </c>
      <c r="D1802" t="s">
        <v>19</v>
      </c>
      <c r="E1802" t="s">
        <v>20</v>
      </c>
      <c r="F1802">
        <v>66</v>
      </c>
      <c r="G1802" t="s">
        <v>21</v>
      </c>
      <c r="H1802" t="s">
        <v>15</v>
      </c>
      <c r="I1802" t="s">
        <v>35</v>
      </c>
      <c r="J1802" t="s">
        <v>33</v>
      </c>
      <c r="K1802">
        <f t="shared" ca="1" si="28"/>
        <v>5.843898464834385E-2</v>
      </c>
    </row>
    <row r="1803" spans="1:11" x14ac:dyDescent="0.25">
      <c r="A1803">
        <v>2782</v>
      </c>
      <c r="B1803">
        <v>65</v>
      </c>
      <c r="C1803" t="s">
        <v>11</v>
      </c>
      <c r="D1803" t="s">
        <v>55</v>
      </c>
      <c r="E1803" t="s">
        <v>13</v>
      </c>
      <c r="F1803">
        <v>39</v>
      </c>
      <c r="G1803" t="s">
        <v>31</v>
      </c>
      <c r="H1803" t="s">
        <v>41</v>
      </c>
      <c r="I1803" t="s">
        <v>45</v>
      </c>
      <c r="J1803" t="s">
        <v>17</v>
      </c>
      <c r="K1803">
        <f t="shared" ca="1" si="28"/>
        <v>0.49177756122549166</v>
      </c>
    </row>
    <row r="1804" spans="1:11" x14ac:dyDescent="0.25">
      <c r="A1804">
        <v>2192</v>
      </c>
      <c r="B1804">
        <v>26</v>
      </c>
      <c r="C1804" t="s">
        <v>18</v>
      </c>
      <c r="D1804" t="s">
        <v>61</v>
      </c>
      <c r="E1804" t="s">
        <v>25</v>
      </c>
      <c r="F1804">
        <v>69</v>
      </c>
      <c r="G1804" t="s">
        <v>21</v>
      </c>
      <c r="H1804" t="s">
        <v>26</v>
      </c>
      <c r="I1804" t="s">
        <v>32</v>
      </c>
      <c r="J1804" t="s">
        <v>23</v>
      </c>
      <c r="K1804">
        <f t="shared" ref="K1804:K1867" ca="1" si="29">RAND()</f>
        <v>0.68530305597266994</v>
      </c>
    </row>
    <row r="1805" spans="1:11" x14ac:dyDescent="0.25">
      <c r="A1805">
        <v>659</v>
      </c>
      <c r="B1805">
        <v>62</v>
      </c>
      <c r="C1805" t="s">
        <v>18</v>
      </c>
      <c r="D1805" t="s">
        <v>47</v>
      </c>
      <c r="E1805" t="s">
        <v>20</v>
      </c>
      <c r="F1805">
        <v>37</v>
      </c>
      <c r="G1805" t="s">
        <v>44</v>
      </c>
      <c r="H1805" t="s">
        <v>29</v>
      </c>
      <c r="I1805" t="s">
        <v>56</v>
      </c>
      <c r="J1805" t="s">
        <v>17</v>
      </c>
      <c r="K1805">
        <f t="shared" ca="1" si="29"/>
        <v>0.36996696183256617</v>
      </c>
    </row>
    <row r="1806" spans="1:11" x14ac:dyDescent="0.25">
      <c r="A1806">
        <v>1567</v>
      </c>
      <c r="B1806">
        <v>48</v>
      </c>
      <c r="C1806" t="s">
        <v>18</v>
      </c>
      <c r="D1806" t="s">
        <v>12</v>
      </c>
      <c r="E1806" t="s">
        <v>13</v>
      </c>
      <c r="F1806">
        <v>99</v>
      </c>
      <c r="G1806" t="s">
        <v>14</v>
      </c>
      <c r="H1806" t="s">
        <v>15</v>
      </c>
      <c r="I1806" t="s">
        <v>32</v>
      </c>
      <c r="J1806" t="s">
        <v>23</v>
      </c>
      <c r="K1806">
        <f t="shared" ca="1" si="29"/>
        <v>0.27269440291334268</v>
      </c>
    </row>
    <row r="1807" spans="1:11" x14ac:dyDescent="0.25">
      <c r="A1807">
        <v>480</v>
      </c>
      <c r="B1807">
        <v>39</v>
      </c>
      <c r="C1807" t="s">
        <v>18</v>
      </c>
      <c r="D1807" t="s">
        <v>57</v>
      </c>
      <c r="E1807" t="s">
        <v>20</v>
      </c>
      <c r="F1807">
        <v>84</v>
      </c>
      <c r="G1807" t="s">
        <v>14</v>
      </c>
      <c r="H1807" t="s">
        <v>29</v>
      </c>
      <c r="I1807" t="s">
        <v>56</v>
      </c>
      <c r="J1807" t="s">
        <v>30</v>
      </c>
      <c r="K1807">
        <f t="shared" ca="1" si="29"/>
        <v>4.5845300475871986E-2</v>
      </c>
    </row>
    <row r="1808" spans="1:11" x14ac:dyDescent="0.25">
      <c r="A1808">
        <v>3123</v>
      </c>
      <c r="B1808">
        <v>23</v>
      </c>
      <c r="C1808" t="s">
        <v>11</v>
      </c>
      <c r="D1808" t="s">
        <v>54</v>
      </c>
      <c r="E1808" t="s">
        <v>25</v>
      </c>
      <c r="F1808">
        <v>45</v>
      </c>
      <c r="G1808" t="s">
        <v>44</v>
      </c>
      <c r="H1808" t="s">
        <v>22</v>
      </c>
      <c r="I1808" t="s">
        <v>27</v>
      </c>
      <c r="J1808" t="s">
        <v>33</v>
      </c>
      <c r="K1808">
        <f t="shared" ca="1" si="29"/>
        <v>0.61476771758384252</v>
      </c>
    </row>
    <row r="1809" spans="1:11" x14ac:dyDescent="0.25">
      <c r="A1809">
        <v>1616</v>
      </c>
      <c r="B1809">
        <v>64</v>
      </c>
      <c r="C1809" t="s">
        <v>18</v>
      </c>
      <c r="D1809" t="s">
        <v>52</v>
      </c>
      <c r="E1809" t="s">
        <v>20</v>
      </c>
      <c r="F1809">
        <v>62</v>
      </c>
      <c r="G1809" t="s">
        <v>44</v>
      </c>
      <c r="H1809" t="s">
        <v>41</v>
      </c>
      <c r="I1809" t="s">
        <v>32</v>
      </c>
      <c r="J1809" t="s">
        <v>23</v>
      </c>
      <c r="K1809">
        <f t="shared" ca="1" si="29"/>
        <v>0.34663875715805659</v>
      </c>
    </row>
    <row r="1810" spans="1:11" x14ac:dyDescent="0.25">
      <c r="A1810">
        <v>600</v>
      </c>
      <c r="B1810">
        <v>51</v>
      </c>
      <c r="C1810" t="s">
        <v>18</v>
      </c>
      <c r="D1810" t="s">
        <v>37</v>
      </c>
      <c r="E1810" t="s">
        <v>13</v>
      </c>
      <c r="F1810">
        <v>26</v>
      </c>
      <c r="G1810" t="s">
        <v>31</v>
      </c>
      <c r="H1810" t="s">
        <v>41</v>
      </c>
      <c r="I1810" t="s">
        <v>35</v>
      </c>
      <c r="J1810" t="s">
        <v>39</v>
      </c>
      <c r="K1810">
        <f t="shared" ca="1" si="29"/>
        <v>6.526722927379891E-2</v>
      </c>
    </row>
    <row r="1811" spans="1:11" x14ac:dyDescent="0.25">
      <c r="A1811">
        <v>1545</v>
      </c>
      <c r="B1811">
        <v>30</v>
      </c>
      <c r="C1811" t="s">
        <v>18</v>
      </c>
      <c r="D1811" t="s">
        <v>52</v>
      </c>
      <c r="E1811" t="s">
        <v>20</v>
      </c>
      <c r="F1811">
        <v>24</v>
      </c>
      <c r="G1811" t="s">
        <v>31</v>
      </c>
      <c r="H1811" t="s">
        <v>41</v>
      </c>
      <c r="I1811" t="s">
        <v>35</v>
      </c>
      <c r="J1811" t="s">
        <v>23</v>
      </c>
      <c r="K1811">
        <f t="shared" ca="1" si="29"/>
        <v>0.11588143242997118</v>
      </c>
    </row>
    <row r="1812" spans="1:11" x14ac:dyDescent="0.25">
      <c r="A1812">
        <v>3684</v>
      </c>
      <c r="B1812">
        <v>30</v>
      </c>
      <c r="C1812" t="s">
        <v>11</v>
      </c>
      <c r="D1812" t="s">
        <v>54</v>
      </c>
      <c r="E1812" t="s">
        <v>25</v>
      </c>
      <c r="F1812">
        <v>77</v>
      </c>
      <c r="G1812" t="s">
        <v>14</v>
      </c>
      <c r="H1812" t="s">
        <v>15</v>
      </c>
      <c r="I1812" t="s">
        <v>56</v>
      </c>
      <c r="J1812" t="s">
        <v>33</v>
      </c>
      <c r="K1812">
        <f t="shared" ca="1" si="29"/>
        <v>5.8669399767837138E-2</v>
      </c>
    </row>
    <row r="1813" spans="1:11" x14ac:dyDescent="0.25">
      <c r="A1813">
        <v>1119</v>
      </c>
      <c r="B1813">
        <v>49</v>
      </c>
      <c r="C1813" t="s">
        <v>18</v>
      </c>
      <c r="D1813" t="s">
        <v>58</v>
      </c>
      <c r="E1813" t="s">
        <v>20</v>
      </c>
      <c r="F1813">
        <v>65</v>
      </c>
      <c r="G1813" t="s">
        <v>21</v>
      </c>
      <c r="H1813" t="s">
        <v>41</v>
      </c>
      <c r="I1813" t="s">
        <v>45</v>
      </c>
      <c r="J1813" t="s">
        <v>39</v>
      </c>
      <c r="K1813">
        <f t="shared" ca="1" si="29"/>
        <v>0.19659860882101465</v>
      </c>
    </row>
    <row r="1814" spans="1:11" x14ac:dyDescent="0.25">
      <c r="A1814">
        <v>38</v>
      </c>
      <c r="B1814">
        <v>35</v>
      </c>
      <c r="C1814" t="s">
        <v>18</v>
      </c>
      <c r="D1814" t="s">
        <v>51</v>
      </c>
      <c r="E1814" t="s">
        <v>25</v>
      </c>
      <c r="F1814">
        <v>45</v>
      </c>
      <c r="G1814" t="s">
        <v>21</v>
      </c>
      <c r="H1814" t="s">
        <v>29</v>
      </c>
      <c r="I1814" t="s">
        <v>45</v>
      </c>
      <c r="J1814" t="s">
        <v>17</v>
      </c>
      <c r="K1814">
        <f t="shared" ca="1" si="29"/>
        <v>0.25189551780471842</v>
      </c>
    </row>
    <row r="1815" spans="1:11" x14ac:dyDescent="0.25">
      <c r="A1815">
        <v>1814</v>
      </c>
      <c r="B1815">
        <v>40</v>
      </c>
      <c r="C1815" t="s">
        <v>18</v>
      </c>
      <c r="D1815" t="s">
        <v>60</v>
      </c>
      <c r="E1815" t="s">
        <v>25</v>
      </c>
      <c r="F1815">
        <v>62</v>
      </c>
      <c r="G1815" t="s">
        <v>31</v>
      </c>
      <c r="H1815" t="s">
        <v>15</v>
      </c>
      <c r="I1815" t="s">
        <v>45</v>
      </c>
      <c r="J1815" t="s">
        <v>17</v>
      </c>
      <c r="K1815">
        <f t="shared" ca="1" si="29"/>
        <v>0.18290717256692557</v>
      </c>
    </row>
    <row r="1816" spans="1:11" x14ac:dyDescent="0.25">
      <c r="A1816">
        <v>3730</v>
      </c>
      <c r="B1816">
        <v>28</v>
      </c>
      <c r="C1816" t="s">
        <v>11</v>
      </c>
      <c r="D1816" t="s">
        <v>37</v>
      </c>
      <c r="E1816" t="s">
        <v>13</v>
      </c>
      <c r="F1816">
        <v>82</v>
      </c>
      <c r="G1816" t="s">
        <v>31</v>
      </c>
      <c r="H1816" t="s">
        <v>38</v>
      </c>
      <c r="I1816" t="s">
        <v>32</v>
      </c>
      <c r="J1816" t="s">
        <v>36</v>
      </c>
      <c r="K1816">
        <f t="shared" ca="1" si="29"/>
        <v>0.78820134701844924</v>
      </c>
    </row>
    <row r="1817" spans="1:11" x14ac:dyDescent="0.25">
      <c r="A1817">
        <v>2728</v>
      </c>
      <c r="B1817">
        <v>40</v>
      </c>
      <c r="C1817" t="s">
        <v>11</v>
      </c>
      <c r="D1817" t="s">
        <v>28</v>
      </c>
      <c r="E1817" t="s">
        <v>25</v>
      </c>
      <c r="F1817">
        <v>87</v>
      </c>
      <c r="G1817" t="s">
        <v>14</v>
      </c>
      <c r="H1817" t="s">
        <v>38</v>
      </c>
      <c r="I1817" t="s">
        <v>27</v>
      </c>
      <c r="J1817" t="s">
        <v>33</v>
      </c>
      <c r="K1817">
        <f t="shared" ca="1" si="29"/>
        <v>0.84087023721249332</v>
      </c>
    </row>
    <row r="1818" spans="1:11" x14ac:dyDescent="0.25">
      <c r="A1818">
        <v>1833</v>
      </c>
      <c r="B1818">
        <v>69</v>
      </c>
      <c r="C1818" t="s">
        <v>18</v>
      </c>
      <c r="D1818" t="s">
        <v>52</v>
      </c>
      <c r="E1818" t="s">
        <v>20</v>
      </c>
      <c r="F1818">
        <v>29</v>
      </c>
      <c r="G1818" t="s">
        <v>44</v>
      </c>
      <c r="H1818" t="s">
        <v>15</v>
      </c>
      <c r="I1818" t="s">
        <v>32</v>
      </c>
      <c r="J1818" t="s">
        <v>30</v>
      </c>
      <c r="K1818">
        <f t="shared" ca="1" si="29"/>
        <v>0.48885170879392048</v>
      </c>
    </row>
    <row r="1819" spans="1:11" x14ac:dyDescent="0.25">
      <c r="A1819">
        <v>3651</v>
      </c>
      <c r="B1819">
        <v>51</v>
      </c>
      <c r="C1819" t="s">
        <v>11</v>
      </c>
      <c r="D1819" t="s">
        <v>51</v>
      </c>
      <c r="E1819" t="s">
        <v>25</v>
      </c>
      <c r="F1819">
        <v>60</v>
      </c>
      <c r="G1819" t="s">
        <v>21</v>
      </c>
      <c r="H1819" t="s">
        <v>38</v>
      </c>
      <c r="I1819" t="s">
        <v>45</v>
      </c>
      <c r="J1819" t="s">
        <v>42</v>
      </c>
      <c r="K1819">
        <f t="shared" ca="1" si="29"/>
        <v>0.79864732430081931</v>
      </c>
    </row>
    <row r="1820" spans="1:11" x14ac:dyDescent="0.25">
      <c r="A1820">
        <v>3896</v>
      </c>
      <c r="B1820">
        <v>40</v>
      </c>
      <c r="C1820" t="s">
        <v>11</v>
      </c>
      <c r="D1820" t="s">
        <v>34</v>
      </c>
      <c r="E1820" t="s">
        <v>25</v>
      </c>
      <c r="F1820">
        <v>28</v>
      </c>
      <c r="G1820" t="s">
        <v>21</v>
      </c>
      <c r="H1820" t="s">
        <v>38</v>
      </c>
      <c r="I1820" t="s">
        <v>56</v>
      </c>
      <c r="J1820" t="s">
        <v>17</v>
      </c>
      <c r="K1820">
        <f t="shared" ca="1" si="29"/>
        <v>0.97587869875836675</v>
      </c>
    </row>
    <row r="1821" spans="1:11" x14ac:dyDescent="0.25">
      <c r="A1821">
        <v>1352</v>
      </c>
      <c r="B1821">
        <v>30</v>
      </c>
      <c r="C1821" t="s">
        <v>18</v>
      </c>
      <c r="D1821" t="s">
        <v>64</v>
      </c>
      <c r="E1821" t="s">
        <v>63</v>
      </c>
      <c r="F1821">
        <v>31</v>
      </c>
      <c r="G1821" t="s">
        <v>21</v>
      </c>
      <c r="H1821" t="s">
        <v>38</v>
      </c>
      <c r="I1821" t="s">
        <v>16</v>
      </c>
      <c r="J1821" t="s">
        <v>36</v>
      </c>
      <c r="K1821">
        <f t="shared" ca="1" si="29"/>
        <v>0.24900778980074378</v>
      </c>
    </row>
    <row r="1822" spans="1:11" x14ac:dyDescent="0.25">
      <c r="A1822">
        <v>1331</v>
      </c>
      <c r="B1822">
        <v>30</v>
      </c>
      <c r="C1822" t="s">
        <v>18</v>
      </c>
      <c r="D1822" t="s">
        <v>57</v>
      </c>
      <c r="E1822" t="s">
        <v>20</v>
      </c>
      <c r="F1822">
        <v>65</v>
      </c>
      <c r="G1822" t="s">
        <v>44</v>
      </c>
      <c r="H1822" t="s">
        <v>41</v>
      </c>
      <c r="I1822" t="s">
        <v>45</v>
      </c>
      <c r="J1822" t="s">
        <v>23</v>
      </c>
      <c r="K1822">
        <f t="shared" ca="1" si="29"/>
        <v>0.18460307430689116</v>
      </c>
    </row>
    <row r="1823" spans="1:11" x14ac:dyDescent="0.25">
      <c r="A1823">
        <v>189</v>
      </c>
      <c r="B1823">
        <v>50</v>
      </c>
      <c r="C1823" t="s">
        <v>18</v>
      </c>
      <c r="D1823" t="s">
        <v>34</v>
      </c>
      <c r="E1823" t="s">
        <v>25</v>
      </c>
      <c r="F1823">
        <v>53</v>
      </c>
      <c r="G1823" t="s">
        <v>31</v>
      </c>
      <c r="H1823" t="s">
        <v>22</v>
      </c>
      <c r="I1823" t="s">
        <v>16</v>
      </c>
      <c r="J1823" t="s">
        <v>23</v>
      </c>
      <c r="K1823">
        <f t="shared" ca="1" si="29"/>
        <v>0.28474585641796535</v>
      </c>
    </row>
    <row r="1824" spans="1:11" x14ac:dyDescent="0.25">
      <c r="A1824">
        <v>3786</v>
      </c>
      <c r="B1824">
        <v>64</v>
      </c>
      <c r="C1824" t="s">
        <v>11</v>
      </c>
      <c r="D1824" t="s">
        <v>51</v>
      </c>
      <c r="E1824" t="s">
        <v>25</v>
      </c>
      <c r="F1824">
        <v>94</v>
      </c>
      <c r="G1824" t="s">
        <v>14</v>
      </c>
      <c r="H1824" t="s">
        <v>41</v>
      </c>
      <c r="I1824" t="s">
        <v>32</v>
      </c>
      <c r="J1824" t="s">
        <v>30</v>
      </c>
      <c r="K1824">
        <f t="shared" ca="1" si="29"/>
        <v>0.22421871232159341</v>
      </c>
    </row>
    <row r="1825" spans="1:11" x14ac:dyDescent="0.25">
      <c r="A1825">
        <v>2114</v>
      </c>
      <c r="B1825">
        <v>63</v>
      </c>
      <c r="C1825" t="s">
        <v>18</v>
      </c>
      <c r="D1825" t="s">
        <v>50</v>
      </c>
      <c r="E1825" t="s">
        <v>25</v>
      </c>
      <c r="F1825">
        <v>40</v>
      </c>
      <c r="G1825" t="s">
        <v>31</v>
      </c>
      <c r="H1825" t="s">
        <v>29</v>
      </c>
      <c r="I1825" t="s">
        <v>45</v>
      </c>
      <c r="J1825" t="s">
        <v>39</v>
      </c>
      <c r="K1825">
        <f t="shared" ca="1" si="29"/>
        <v>0.68958323552335565</v>
      </c>
    </row>
    <row r="1826" spans="1:11" x14ac:dyDescent="0.25">
      <c r="A1826">
        <v>682</v>
      </c>
      <c r="B1826">
        <v>30</v>
      </c>
      <c r="C1826" t="s">
        <v>18</v>
      </c>
      <c r="D1826" t="s">
        <v>28</v>
      </c>
      <c r="E1826" t="s">
        <v>25</v>
      </c>
      <c r="F1826">
        <v>59</v>
      </c>
      <c r="G1826" t="s">
        <v>14</v>
      </c>
      <c r="H1826" t="s">
        <v>38</v>
      </c>
      <c r="I1826" t="s">
        <v>27</v>
      </c>
      <c r="J1826" t="s">
        <v>39</v>
      </c>
      <c r="K1826">
        <f t="shared" ca="1" si="29"/>
        <v>0.41045566732506233</v>
      </c>
    </row>
    <row r="1827" spans="1:11" x14ac:dyDescent="0.25">
      <c r="A1827">
        <v>1303</v>
      </c>
      <c r="B1827">
        <v>23</v>
      </c>
      <c r="C1827" t="s">
        <v>18</v>
      </c>
      <c r="D1827" t="s">
        <v>12</v>
      </c>
      <c r="E1827" t="s">
        <v>13</v>
      </c>
      <c r="F1827">
        <v>25</v>
      </c>
      <c r="G1827" t="s">
        <v>44</v>
      </c>
      <c r="H1827" t="s">
        <v>26</v>
      </c>
      <c r="I1827" t="s">
        <v>27</v>
      </c>
      <c r="J1827" t="s">
        <v>30</v>
      </c>
      <c r="K1827">
        <f t="shared" ca="1" si="29"/>
        <v>0.26659208242857835</v>
      </c>
    </row>
    <row r="1828" spans="1:11" x14ac:dyDescent="0.25">
      <c r="A1828">
        <v>3414</v>
      </c>
      <c r="B1828">
        <v>34</v>
      </c>
      <c r="C1828" t="s">
        <v>11</v>
      </c>
      <c r="D1828" t="s">
        <v>19</v>
      </c>
      <c r="E1828" t="s">
        <v>20</v>
      </c>
      <c r="F1828">
        <v>90</v>
      </c>
      <c r="G1828" t="s">
        <v>14</v>
      </c>
      <c r="H1828" t="s">
        <v>22</v>
      </c>
      <c r="I1828" t="s">
        <v>45</v>
      </c>
      <c r="J1828" t="s">
        <v>23</v>
      </c>
      <c r="K1828">
        <f t="shared" ca="1" si="29"/>
        <v>0.11700171449388252</v>
      </c>
    </row>
    <row r="1829" spans="1:11" x14ac:dyDescent="0.25">
      <c r="A1829">
        <v>173</v>
      </c>
      <c r="B1829">
        <v>54</v>
      </c>
      <c r="C1829" t="s">
        <v>18</v>
      </c>
      <c r="D1829" t="s">
        <v>52</v>
      </c>
      <c r="E1829" t="s">
        <v>20</v>
      </c>
      <c r="F1829">
        <v>67</v>
      </c>
      <c r="G1829" t="s">
        <v>21</v>
      </c>
      <c r="H1829" t="s">
        <v>26</v>
      </c>
      <c r="I1829" t="s">
        <v>27</v>
      </c>
      <c r="J1829" t="s">
        <v>23</v>
      </c>
      <c r="K1829">
        <f t="shared" ca="1" si="29"/>
        <v>0.2539606629995721</v>
      </c>
    </row>
    <row r="1830" spans="1:11" x14ac:dyDescent="0.25">
      <c r="A1830">
        <v>731</v>
      </c>
      <c r="B1830">
        <v>48</v>
      </c>
      <c r="C1830" t="s">
        <v>18</v>
      </c>
      <c r="D1830" t="s">
        <v>37</v>
      </c>
      <c r="E1830" t="s">
        <v>13</v>
      </c>
      <c r="F1830">
        <v>25</v>
      </c>
      <c r="G1830" t="s">
        <v>21</v>
      </c>
      <c r="H1830" t="s">
        <v>41</v>
      </c>
      <c r="I1830" t="s">
        <v>56</v>
      </c>
      <c r="J1830" t="s">
        <v>33</v>
      </c>
      <c r="K1830">
        <f t="shared" ca="1" si="29"/>
        <v>0.51743735992157336</v>
      </c>
    </row>
    <row r="1831" spans="1:11" x14ac:dyDescent="0.25">
      <c r="A1831">
        <v>497</v>
      </c>
      <c r="B1831">
        <v>30</v>
      </c>
      <c r="C1831" t="s">
        <v>18</v>
      </c>
      <c r="D1831" t="s">
        <v>50</v>
      </c>
      <c r="E1831" t="s">
        <v>25</v>
      </c>
      <c r="F1831">
        <v>63</v>
      </c>
      <c r="G1831" t="s">
        <v>44</v>
      </c>
      <c r="H1831" t="s">
        <v>22</v>
      </c>
      <c r="I1831" t="s">
        <v>56</v>
      </c>
      <c r="J1831" t="s">
        <v>33</v>
      </c>
      <c r="K1831">
        <f t="shared" ca="1" si="29"/>
        <v>0.9785742532591799</v>
      </c>
    </row>
    <row r="1832" spans="1:11" x14ac:dyDescent="0.25">
      <c r="A1832">
        <v>1461</v>
      </c>
      <c r="B1832">
        <v>70</v>
      </c>
      <c r="C1832" t="s">
        <v>18</v>
      </c>
      <c r="D1832" t="s">
        <v>37</v>
      </c>
      <c r="E1832" t="s">
        <v>13</v>
      </c>
      <c r="F1832">
        <v>85</v>
      </c>
      <c r="G1832" t="s">
        <v>44</v>
      </c>
      <c r="H1832" t="s">
        <v>41</v>
      </c>
      <c r="I1832" t="s">
        <v>56</v>
      </c>
      <c r="J1832" t="s">
        <v>23</v>
      </c>
      <c r="K1832">
        <f t="shared" ca="1" si="29"/>
        <v>0.95592434358473266</v>
      </c>
    </row>
    <row r="1833" spans="1:11" x14ac:dyDescent="0.25">
      <c r="A1833">
        <v>3793</v>
      </c>
      <c r="B1833">
        <v>43</v>
      </c>
      <c r="C1833" t="s">
        <v>11</v>
      </c>
      <c r="D1833" t="s">
        <v>53</v>
      </c>
      <c r="E1833" t="s">
        <v>20</v>
      </c>
      <c r="F1833">
        <v>58</v>
      </c>
      <c r="G1833" t="s">
        <v>21</v>
      </c>
      <c r="H1833" t="s">
        <v>22</v>
      </c>
      <c r="I1833" t="s">
        <v>45</v>
      </c>
      <c r="J1833" t="s">
        <v>33</v>
      </c>
      <c r="K1833">
        <f t="shared" ca="1" si="29"/>
        <v>0.67820056082283653</v>
      </c>
    </row>
    <row r="1834" spans="1:11" x14ac:dyDescent="0.25">
      <c r="A1834">
        <v>3818</v>
      </c>
      <c r="B1834">
        <v>66</v>
      </c>
      <c r="C1834" t="s">
        <v>11</v>
      </c>
      <c r="D1834" t="s">
        <v>53</v>
      </c>
      <c r="E1834" t="s">
        <v>20</v>
      </c>
      <c r="F1834">
        <v>91</v>
      </c>
      <c r="G1834" t="s">
        <v>44</v>
      </c>
      <c r="H1834" t="s">
        <v>22</v>
      </c>
      <c r="I1834" t="s">
        <v>45</v>
      </c>
      <c r="J1834" t="s">
        <v>42</v>
      </c>
      <c r="K1834">
        <f t="shared" ca="1" si="29"/>
        <v>0.13940631893983013</v>
      </c>
    </row>
    <row r="1835" spans="1:11" x14ac:dyDescent="0.25">
      <c r="A1835">
        <v>1316</v>
      </c>
      <c r="B1835">
        <v>56</v>
      </c>
      <c r="C1835" t="s">
        <v>18</v>
      </c>
      <c r="D1835" t="s">
        <v>60</v>
      </c>
      <c r="E1835" t="s">
        <v>25</v>
      </c>
      <c r="F1835">
        <v>75</v>
      </c>
      <c r="G1835" t="s">
        <v>31</v>
      </c>
      <c r="H1835" t="s">
        <v>38</v>
      </c>
      <c r="I1835" t="s">
        <v>35</v>
      </c>
      <c r="J1835" t="s">
        <v>36</v>
      </c>
      <c r="K1835">
        <f t="shared" ca="1" si="29"/>
        <v>0.94342181692705074</v>
      </c>
    </row>
    <row r="1836" spans="1:11" x14ac:dyDescent="0.25">
      <c r="A1836">
        <v>90</v>
      </c>
      <c r="B1836">
        <v>47</v>
      </c>
      <c r="C1836" t="s">
        <v>18</v>
      </c>
      <c r="D1836" t="s">
        <v>62</v>
      </c>
      <c r="E1836" t="s">
        <v>63</v>
      </c>
      <c r="F1836">
        <v>83</v>
      </c>
      <c r="G1836" t="s">
        <v>44</v>
      </c>
      <c r="H1836" t="s">
        <v>26</v>
      </c>
      <c r="I1836" t="s">
        <v>32</v>
      </c>
      <c r="J1836" t="s">
        <v>36</v>
      </c>
      <c r="K1836">
        <f t="shared" ca="1" si="29"/>
        <v>0.37354487317357199</v>
      </c>
    </row>
    <row r="1837" spans="1:11" x14ac:dyDescent="0.25">
      <c r="A1837">
        <v>3528</v>
      </c>
      <c r="B1837">
        <v>25</v>
      </c>
      <c r="C1837" t="s">
        <v>11</v>
      </c>
      <c r="D1837" t="s">
        <v>61</v>
      </c>
      <c r="E1837" t="s">
        <v>25</v>
      </c>
      <c r="F1837">
        <v>97</v>
      </c>
      <c r="G1837" t="s">
        <v>31</v>
      </c>
      <c r="H1837" t="s">
        <v>15</v>
      </c>
      <c r="I1837" t="s">
        <v>32</v>
      </c>
      <c r="J1837" t="s">
        <v>17</v>
      </c>
      <c r="K1837">
        <f t="shared" ca="1" si="29"/>
        <v>0.96898722414256455</v>
      </c>
    </row>
    <row r="1838" spans="1:11" x14ac:dyDescent="0.25">
      <c r="A1838">
        <v>2595</v>
      </c>
      <c r="B1838">
        <v>59</v>
      </c>
      <c r="C1838" t="s">
        <v>18</v>
      </c>
      <c r="D1838" t="s">
        <v>59</v>
      </c>
      <c r="E1838" t="s">
        <v>25</v>
      </c>
      <c r="F1838">
        <v>81</v>
      </c>
      <c r="G1838" t="s">
        <v>44</v>
      </c>
      <c r="H1838" t="s">
        <v>15</v>
      </c>
      <c r="I1838" t="s">
        <v>32</v>
      </c>
      <c r="J1838" t="s">
        <v>39</v>
      </c>
      <c r="K1838">
        <f t="shared" ca="1" si="29"/>
        <v>1.3949966462125651E-2</v>
      </c>
    </row>
    <row r="1839" spans="1:11" x14ac:dyDescent="0.25">
      <c r="A1839">
        <v>1760</v>
      </c>
      <c r="B1839">
        <v>68</v>
      </c>
      <c r="C1839" t="s">
        <v>18</v>
      </c>
      <c r="D1839" t="s">
        <v>24</v>
      </c>
      <c r="E1839" t="s">
        <v>25</v>
      </c>
      <c r="F1839">
        <v>58</v>
      </c>
      <c r="G1839" t="s">
        <v>31</v>
      </c>
      <c r="H1839" t="s">
        <v>26</v>
      </c>
      <c r="I1839" t="s">
        <v>45</v>
      </c>
      <c r="J1839" t="s">
        <v>17</v>
      </c>
      <c r="K1839">
        <f t="shared" ca="1" si="29"/>
        <v>0.1613153165033735</v>
      </c>
    </row>
    <row r="1840" spans="1:11" x14ac:dyDescent="0.25">
      <c r="A1840">
        <v>350</v>
      </c>
      <c r="B1840">
        <v>37</v>
      </c>
      <c r="C1840" t="s">
        <v>18</v>
      </c>
      <c r="D1840" t="s">
        <v>43</v>
      </c>
      <c r="E1840" t="s">
        <v>20</v>
      </c>
      <c r="F1840">
        <v>87</v>
      </c>
      <c r="G1840" t="s">
        <v>14</v>
      </c>
      <c r="H1840" t="s">
        <v>38</v>
      </c>
      <c r="I1840" t="s">
        <v>16</v>
      </c>
      <c r="J1840" t="s">
        <v>23</v>
      </c>
      <c r="K1840">
        <f t="shared" ca="1" si="29"/>
        <v>0.50309450517323073</v>
      </c>
    </row>
    <row r="1841" spans="1:11" x14ac:dyDescent="0.25">
      <c r="A1841">
        <v>2209</v>
      </c>
      <c r="B1841">
        <v>28</v>
      </c>
      <c r="C1841" t="s">
        <v>18</v>
      </c>
      <c r="D1841" t="s">
        <v>53</v>
      </c>
      <c r="E1841" t="s">
        <v>20</v>
      </c>
      <c r="F1841">
        <v>46</v>
      </c>
      <c r="G1841" t="s">
        <v>21</v>
      </c>
      <c r="H1841" t="s">
        <v>38</v>
      </c>
      <c r="I1841" t="s">
        <v>45</v>
      </c>
      <c r="J1841" t="s">
        <v>30</v>
      </c>
      <c r="K1841">
        <f t="shared" ca="1" si="29"/>
        <v>0.55492690952557211</v>
      </c>
    </row>
    <row r="1842" spans="1:11" x14ac:dyDescent="0.25">
      <c r="A1842">
        <v>3726</v>
      </c>
      <c r="B1842">
        <v>18</v>
      </c>
      <c r="C1842" t="s">
        <v>11</v>
      </c>
      <c r="D1842" t="s">
        <v>50</v>
      </c>
      <c r="E1842" t="s">
        <v>25</v>
      </c>
      <c r="F1842">
        <v>100</v>
      </c>
      <c r="G1842" t="s">
        <v>14</v>
      </c>
      <c r="H1842" t="s">
        <v>26</v>
      </c>
      <c r="I1842" t="s">
        <v>45</v>
      </c>
      <c r="J1842" t="s">
        <v>42</v>
      </c>
      <c r="K1842">
        <f t="shared" ca="1" si="29"/>
        <v>0.16701555896156239</v>
      </c>
    </row>
    <row r="1843" spans="1:11" x14ac:dyDescent="0.25">
      <c r="A1843">
        <v>3562</v>
      </c>
      <c r="B1843">
        <v>63</v>
      </c>
      <c r="C1843" t="s">
        <v>11</v>
      </c>
      <c r="D1843" t="s">
        <v>12</v>
      </c>
      <c r="E1843" t="s">
        <v>13</v>
      </c>
      <c r="F1843">
        <v>29</v>
      </c>
      <c r="G1843" t="s">
        <v>31</v>
      </c>
      <c r="H1843" t="s">
        <v>41</v>
      </c>
      <c r="I1843" t="s">
        <v>27</v>
      </c>
      <c r="J1843" t="s">
        <v>33</v>
      </c>
      <c r="K1843">
        <f t="shared" ca="1" si="29"/>
        <v>0.55802504087896532</v>
      </c>
    </row>
    <row r="1844" spans="1:11" x14ac:dyDescent="0.25">
      <c r="A1844">
        <v>1270</v>
      </c>
      <c r="B1844">
        <v>43</v>
      </c>
      <c r="C1844" t="s">
        <v>18</v>
      </c>
      <c r="D1844" t="s">
        <v>52</v>
      </c>
      <c r="E1844" t="s">
        <v>20</v>
      </c>
      <c r="F1844">
        <v>53</v>
      </c>
      <c r="G1844" t="s">
        <v>31</v>
      </c>
      <c r="H1844" t="s">
        <v>41</v>
      </c>
      <c r="I1844" t="s">
        <v>45</v>
      </c>
      <c r="J1844" t="s">
        <v>36</v>
      </c>
      <c r="K1844">
        <f t="shared" ca="1" si="29"/>
        <v>0.19099524082883501</v>
      </c>
    </row>
    <row r="1845" spans="1:11" x14ac:dyDescent="0.25">
      <c r="A1845">
        <v>1009</v>
      </c>
      <c r="B1845">
        <v>41</v>
      </c>
      <c r="C1845" t="s">
        <v>18</v>
      </c>
      <c r="D1845" t="s">
        <v>53</v>
      </c>
      <c r="E1845" t="s">
        <v>20</v>
      </c>
      <c r="F1845">
        <v>85</v>
      </c>
      <c r="G1845" t="s">
        <v>31</v>
      </c>
      <c r="H1845" t="s">
        <v>29</v>
      </c>
      <c r="I1845" t="s">
        <v>45</v>
      </c>
      <c r="J1845" t="s">
        <v>42</v>
      </c>
      <c r="K1845">
        <f t="shared" ca="1" si="29"/>
        <v>0.26846325067443932</v>
      </c>
    </row>
    <row r="1846" spans="1:11" x14ac:dyDescent="0.25">
      <c r="A1846">
        <v>694</v>
      </c>
      <c r="B1846">
        <v>46</v>
      </c>
      <c r="C1846" t="s">
        <v>18</v>
      </c>
      <c r="D1846" t="s">
        <v>60</v>
      </c>
      <c r="E1846" t="s">
        <v>25</v>
      </c>
      <c r="F1846">
        <v>52</v>
      </c>
      <c r="G1846" t="s">
        <v>31</v>
      </c>
      <c r="H1846" t="s">
        <v>15</v>
      </c>
      <c r="I1846" t="s">
        <v>32</v>
      </c>
      <c r="J1846" t="s">
        <v>39</v>
      </c>
      <c r="K1846">
        <f t="shared" ca="1" si="29"/>
        <v>0.21148170524217991</v>
      </c>
    </row>
    <row r="1847" spans="1:11" x14ac:dyDescent="0.25">
      <c r="A1847">
        <v>1396</v>
      </c>
      <c r="B1847">
        <v>47</v>
      </c>
      <c r="C1847" t="s">
        <v>18</v>
      </c>
      <c r="D1847" t="s">
        <v>53</v>
      </c>
      <c r="E1847" t="s">
        <v>20</v>
      </c>
      <c r="F1847">
        <v>32</v>
      </c>
      <c r="G1847" t="s">
        <v>31</v>
      </c>
      <c r="H1847" t="s">
        <v>26</v>
      </c>
      <c r="I1847" t="s">
        <v>45</v>
      </c>
      <c r="J1847" t="s">
        <v>23</v>
      </c>
      <c r="K1847">
        <f t="shared" ca="1" si="29"/>
        <v>0.7682124982313292</v>
      </c>
    </row>
    <row r="1848" spans="1:11" x14ac:dyDescent="0.25">
      <c r="A1848">
        <v>1994</v>
      </c>
      <c r="B1848">
        <v>32</v>
      </c>
      <c r="C1848" t="s">
        <v>18</v>
      </c>
      <c r="D1848" t="s">
        <v>61</v>
      </c>
      <c r="E1848" t="s">
        <v>25</v>
      </c>
      <c r="F1848">
        <v>96</v>
      </c>
      <c r="G1848" t="s">
        <v>31</v>
      </c>
      <c r="H1848" t="s">
        <v>22</v>
      </c>
      <c r="I1848" t="s">
        <v>32</v>
      </c>
      <c r="J1848" t="s">
        <v>17</v>
      </c>
      <c r="K1848">
        <f t="shared" ca="1" si="29"/>
        <v>0.48588055059201385</v>
      </c>
    </row>
    <row r="1849" spans="1:11" x14ac:dyDescent="0.25">
      <c r="A1849">
        <v>3165</v>
      </c>
      <c r="B1849">
        <v>40</v>
      </c>
      <c r="C1849" t="s">
        <v>11</v>
      </c>
      <c r="D1849" t="s">
        <v>50</v>
      </c>
      <c r="E1849" t="s">
        <v>25</v>
      </c>
      <c r="F1849">
        <v>32</v>
      </c>
      <c r="G1849" t="s">
        <v>14</v>
      </c>
      <c r="H1849" t="s">
        <v>41</v>
      </c>
      <c r="I1849" t="s">
        <v>27</v>
      </c>
      <c r="J1849" t="s">
        <v>42</v>
      </c>
      <c r="K1849">
        <f t="shared" ca="1" si="29"/>
        <v>0.19998619778794458</v>
      </c>
    </row>
    <row r="1850" spans="1:11" x14ac:dyDescent="0.25">
      <c r="A1850">
        <v>3201</v>
      </c>
      <c r="B1850">
        <v>67</v>
      </c>
      <c r="C1850" t="s">
        <v>11</v>
      </c>
      <c r="D1850" t="s">
        <v>54</v>
      </c>
      <c r="E1850" t="s">
        <v>25</v>
      </c>
      <c r="F1850">
        <v>24</v>
      </c>
      <c r="G1850" t="s">
        <v>31</v>
      </c>
      <c r="H1850" t="s">
        <v>15</v>
      </c>
      <c r="I1850" t="s">
        <v>27</v>
      </c>
      <c r="J1850" t="s">
        <v>30</v>
      </c>
      <c r="K1850">
        <f t="shared" ca="1" si="29"/>
        <v>2.8838526810741727E-2</v>
      </c>
    </row>
    <row r="1851" spans="1:11" x14ac:dyDescent="0.25">
      <c r="A1851">
        <v>1399</v>
      </c>
      <c r="B1851">
        <v>30</v>
      </c>
      <c r="C1851" t="s">
        <v>18</v>
      </c>
      <c r="D1851" t="s">
        <v>50</v>
      </c>
      <c r="E1851" t="s">
        <v>25</v>
      </c>
      <c r="F1851">
        <v>45</v>
      </c>
      <c r="G1851" t="s">
        <v>21</v>
      </c>
      <c r="H1851" t="s">
        <v>15</v>
      </c>
      <c r="I1851" t="s">
        <v>27</v>
      </c>
      <c r="J1851" t="s">
        <v>17</v>
      </c>
      <c r="K1851">
        <f t="shared" ca="1" si="29"/>
        <v>4.9665193598730895E-2</v>
      </c>
    </row>
    <row r="1852" spans="1:11" x14ac:dyDescent="0.25">
      <c r="A1852">
        <v>575</v>
      </c>
      <c r="B1852">
        <v>54</v>
      </c>
      <c r="C1852" t="s">
        <v>18</v>
      </c>
      <c r="D1852" t="s">
        <v>12</v>
      </c>
      <c r="E1852" t="s">
        <v>13</v>
      </c>
      <c r="F1852">
        <v>79</v>
      </c>
      <c r="G1852" t="s">
        <v>44</v>
      </c>
      <c r="H1852" t="s">
        <v>15</v>
      </c>
      <c r="I1852" t="s">
        <v>16</v>
      </c>
      <c r="J1852" t="s">
        <v>23</v>
      </c>
      <c r="K1852">
        <f t="shared" ca="1" si="29"/>
        <v>0.36620048489391044</v>
      </c>
    </row>
    <row r="1853" spans="1:11" x14ac:dyDescent="0.25">
      <c r="A1853">
        <v>656</v>
      </c>
      <c r="B1853">
        <v>20</v>
      </c>
      <c r="C1853" t="s">
        <v>18</v>
      </c>
      <c r="D1853" t="s">
        <v>57</v>
      </c>
      <c r="E1853" t="s">
        <v>20</v>
      </c>
      <c r="F1853">
        <v>36</v>
      </c>
      <c r="G1853" t="s">
        <v>44</v>
      </c>
      <c r="H1853" t="s">
        <v>15</v>
      </c>
      <c r="I1853" t="s">
        <v>56</v>
      </c>
      <c r="J1853" t="s">
        <v>30</v>
      </c>
      <c r="K1853">
        <f t="shared" ca="1" si="29"/>
        <v>0.1568417063372477</v>
      </c>
    </row>
    <row r="1854" spans="1:11" x14ac:dyDescent="0.25">
      <c r="A1854">
        <v>546</v>
      </c>
      <c r="B1854">
        <v>33</v>
      </c>
      <c r="C1854" t="s">
        <v>18</v>
      </c>
      <c r="D1854" t="s">
        <v>64</v>
      </c>
      <c r="E1854" t="s">
        <v>63</v>
      </c>
      <c r="F1854">
        <v>32</v>
      </c>
      <c r="G1854" t="s">
        <v>21</v>
      </c>
      <c r="H1854" t="s">
        <v>38</v>
      </c>
      <c r="I1854" t="s">
        <v>35</v>
      </c>
      <c r="J1854" t="s">
        <v>42</v>
      </c>
      <c r="K1854">
        <f t="shared" ca="1" si="29"/>
        <v>0.48747924446189539</v>
      </c>
    </row>
    <row r="1855" spans="1:11" x14ac:dyDescent="0.25">
      <c r="A1855">
        <v>2473</v>
      </c>
      <c r="B1855">
        <v>24</v>
      </c>
      <c r="C1855" t="s">
        <v>18</v>
      </c>
      <c r="D1855" t="s">
        <v>28</v>
      </c>
      <c r="E1855" t="s">
        <v>25</v>
      </c>
      <c r="F1855">
        <v>73</v>
      </c>
      <c r="G1855" t="s">
        <v>21</v>
      </c>
      <c r="H1855" t="s">
        <v>41</v>
      </c>
      <c r="I1855" t="s">
        <v>27</v>
      </c>
      <c r="J1855" t="s">
        <v>42</v>
      </c>
      <c r="K1855">
        <f t="shared" ca="1" si="29"/>
        <v>0.32051636463029753</v>
      </c>
    </row>
    <row r="1856" spans="1:11" x14ac:dyDescent="0.25">
      <c r="A1856">
        <v>488</v>
      </c>
      <c r="B1856">
        <v>41</v>
      </c>
      <c r="C1856" t="s">
        <v>18</v>
      </c>
      <c r="D1856" t="s">
        <v>62</v>
      </c>
      <c r="E1856" t="s">
        <v>63</v>
      </c>
      <c r="F1856">
        <v>68</v>
      </c>
      <c r="G1856" t="s">
        <v>14</v>
      </c>
      <c r="H1856" t="s">
        <v>29</v>
      </c>
      <c r="I1856" t="s">
        <v>27</v>
      </c>
      <c r="J1856" t="s">
        <v>36</v>
      </c>
      <c r="K1856">
        <f t="shared" ca="1" si="29"/>
        <v>0.15372768754821076</v>
      </c>
    </row>
    <row r="1857" spans="1:11" x14ac:dyDescent="0.25">
      <c r="A1857">
        <v>1486</v>
      </c>
      <c r="B1857">
        <v>22</v>
      </c>
      <c r="C1857" t="s">
        <v>18</v>
      </c>
      <c r="D1857" t="s">
        <v>19</v>
      </c>
      <c r="E1857" t="s">
        <v>20</v>
      </c>
      <c r="F1857">
        <v>56</v>
      </c>
      <c r="G1857" t="s">
        <v>31</v>
      </c>
      <c r="H1857" t="s">
        <v>41</v>
      </c>
      <c r="I1857" t="s">
        <v>32</v>
      </c>
      <c r="J1857" t="s">
        <v>33</v>
      </c>
      <c r="K1857">
        <f t="shared" ca="1" si="29"/>
        <v>0.11554113833214141</v>
      </c>
    </row>
    <row r="1858" spans="1:11" x14ac:dyDescent="0.25">
      <c r="A1858">
        <v>218</v>
      </c>
      <c r="B1858">
        <v>35</v>
      </c>
      <c r="C1858" t="s">
        <v>18</v>
      </c>
      <c r="D1858" t="s">
        <v>40</v>
      </c>
      <c r="E1858" t="s">
        <v>20</v>
      </c>
      <c r="F1858">
        <v>48</v>
      </c>
      <c r="G1858" t="s">
        <v>14</v>
      </c>
      <c r="H1858" t="s">
        <v>26</v>
      </c>
      <c r="I1858" t="s">
        <v>16</v>
      </c>
      <c r="J1858" t="s">
        <v>42</v>
      </c>
      <c r="K1858">
        <f t="shared" ca="1" si="29"/>
        <v>0.19266310924015806</v>
      </c>
    </row>
    <row r="1859" spans="1:11" x14ac:dyDescent="0.25">
      <c r="A1859">
        <v>2348</v>
      </c>
      <c r="B1859">
        <v>37</v>
      </c>
      <c r="C1859" t="s">
        <v>18</v>
      </c>
      <c r="D1859" t="s">
        <v>58</v>
      </c>
      <c r="E1859" t="s">
        <v>20</v>
      </c>
      <c r="F1859">
        <v>64</v>
      </c>
      <c r="G1859" t="s">
        <v>44</v>
      </c>
      <c r="H1859" t="s">
        <v>22</v>
      </c>
      <c r="I1859" t="s">
        <v>32</v>
      </c>
      <c r="J1859" t="s">
        <v>39</v>
      </c>
      <c r="K1859">
        <f t="shared" ca="1" si="29"/>
        <v>0.22456395705136312</v>
      </c>
    </row>
    <row r="1860" spans="1:11" x14ac:dyDescent="0.25">
      <c r="A1860">
        <v>2864</v>
      </c>
      <c r="B1860">
        <v>37</v>
      </c>
      <c r="C1860" t="s">
        <v>11</v>
      </c>
      <c r="D1860" t="s">
        <v>46</v>
      </c>
      <c r="E1860" t="s">
        <v>25</v>
      </c>
      <c r="F1860">
        <v>56</v>
      </c>
      <c r="G1860" t="s">
        <v>44</v>
      </c>
      <c r="H1860" t="s">
        <v>38</v>
      </c>
      <c r="I1860" t="s">
        <v>56</v>
      </c>
      <c r="J1860" t="s">
        <v>30</v>
      </c>
      <c r="K1860">
        <f t="shared" ca="1" si="29"/>
        <v>0.27747472167364706</v>
      </c>
    </row>
    <row r="1861" spans="1:11" x14ac:dyDescent="0.25">
      <c r="A1861">
        <v>3546</v>
      </c>
      <c r="B1861">
        <v>48</v>
      </c>
      <c r="C1861" t="s">
        <v>11</v>
      </c>
      <c r="D1861" t="s">
        <v>55</v>
      </c>
      <c r="E1861" t="s">
        <v>13</v>
      </c>
      <c r="F1861">
        <v>28</v>
      </c>
      <c r="G1861" t="s">
        <v>31</v>
      </c>
      <c r="H1861" t="s">
        <v>38</v>
      </c>
      <c r="I1861" t="s">
        <v>35</v>
      </c>
      <c r="J1861" t="s">
        <v>42</v>
      </c>
      <c r="K1861">
        <f t="shared" ca="1" si="29"/>
        <v>0.53015390652206251</v>
      </c>
    </row>
    <row r="1862" spans="1:11" x14ac:dyDescent="0.25">
      <c r="A1862">
        <v>2780</v>
      </c>
      <c r="B1862">
        <v>61</v>
      </c>
      <c r="C1862" t="s">
        <v>11</v>
      </c>
      <c r="D1862" t="s">
        <v>40</v>
      </c>
      <c r="E1862" t="s">
        <v>20</v>
      </c>
      <c r="F1862">
        <v>66</v>
      </c>
      <c r="G1862" t="s">
        <v>14</v>
      </c>
      <c r="H1862" t="s">
        <v>22</v>
      </c>
      <c r="I1862" t="s">
        <v>27</v>
      </c>
      <c r="J1862" t="s">
        <v>33</v>
      </c>
      <c r="K1862">
        <f t="shared" ca="1" si="29"/>
        <v>0.26524973739741886</v>
      </c>
    </row>
    <row r="1863" spans="1:11" x14ac:dyDescent="0.25">
      <c r="A1863">
        <v>997</v>
      </c>
      <c r="B1863">
        <v>29</v>
      </c>
      <c r="C1863" t="s">
        <v>18</v>
      </c>
      <c r="D1863" t="s">
        <v>55</v>
      </c>
      <c r="E1863" t="s">
        <v>13</v>
      </c>
      <c r="F1863">
        <v>91</v>
      </c>
      <c r="G1863" t="s">
        <v>21</v>
      </c>
      <c r="H1863" t="s">
        <v>41</v>
      </c>
      <c r="I1863" t="s">
        <v>16</v>
      </c>
      <c r="J1863" t="s">
        <v>36</v>
      </c>
      <c r="K1863">
        <f t="shared" ca="1" si="29"/>
        <v>0.69422990313574706</v>
      </c>
    </row>
    <row r="1864" spans="1:11" x14ac:dyDescent="0.25">
      <c r="A1864">
        <v>1323</v>
      </c>
      <c r="B1864">
        <v>23</v>
      </c>
      <c r="C1864" t="s">
        <v>18</v>
      </c>
      <c r="D1864" t="s">
        <v>48</v>
      </c>
      <c r="E1864" t="s">
        <v>25</v>
      </c>
      <c r="F1864">
        <v>74</v>
      </c>
      <c r="G1864" t="s">
        <v>14</v>
      </c>
      <c r="H1864" t="s">
        <v>26</v>
      </c>
      <c r="I1864" t="s">
        <v>16</v>
      </c>
      <c r="J1864" t="s">
        <v>36</v>
      </c>
      <c r="K1864">
        <f t="shared" ca="1" si="29"/>
        <v>0.78766381568919586</v>
      </c>
    </row>
    <row r="1865" spans="1:11" x14ac:dyDescent="0.25">
      <c r="A1865">
        <v>2281</v>
      </c>
      <c r="B1865">
        <v>22</v>
      </c>
      <c r="C1865" t="s">
        <v>18</v>
      </c>
      <c r="D1865" t="s">
        <v>49</v>
      </c>
      <c r="E1865" t="s">
        <v>13</v>
      </c>
      <c r="F1865">
        <v>21</v>
      </c>
      <c r="G1865" t="s">
        <v>21</v>
      </c>
      <c r="H1865" t="s">
        <v>41</v>
      </c>
      <c r="I1865" t="s">
        <v>27</v>
      </c>
      <c r="J1865" t="s">
        <v>33</v>
      </c>
      <c r="K1865">
        <f t="shared" ca="1" si="29"/>
        <v>0.68740034090952051</v>
      </c>
    </row>
    <row r="1866" spans="1:11" x14ac:dyDescent="0.25">
      <c r="A1866">
        <v>74</v>
      </c>
      <c r="B1866">
        <v>48</v>
      </c>
      <c r="C1866" t="s">
        <v>18</v>
      </c>
      <c r="D1866" t="s">
        <v>48</v>
      </c>
      <c r="E1866" t="s">
        <v>25</v>
      </c>
      <c r="F1866">
        <v>85</v>
      </c>
      <c r="G1866" t="s">
        <v>31</v>
      </c>
      <c r="H1866" t="s">
        <v>15</v>
      </c>
      <c r="I1866" t="s">
        <v>16</v>
      </c>
      <c r="J1866" t="s">
        <v>23</v>
      </c>
      <c r="K1866">
        <f t="shared" ca="1" si="29"/>
        <v>8.5783534126320338E-2</v>
      </c>
    </row>
    <row r="1867" spans="1:11" x14ac:dyDescent="0.25">
      <c r="A1867">
        <v>3097</v>
      </c>
      <c r="B1867">
        <v>69</v>
      </c>
      <c r="C1867" t="s">
        <v>11</v>
      </c>
      <c r="D1867" t="s">
        <v>28</v>
      </c>
      <c r="E1867" t="s">
        <v>25</v>
      </c>
      <c r="F1867">
        <v>63</v>
      </c>
      <c r="G1867" t="s">
        <v>14</v>
      </c>
      <c r="H1867" t="s">
        <v>26</v>
      </c>
      <c r="I1867" t="s">
        <v>16</v>
      </c>
      <c r="J1867" t="s">
        <v>30</v>
      </c>
      <c r="K1867">
        <f t="shared" ca="1" si="29"/>
        <v>0.93450586640430933</v>
      </c>
    </row>
    <row r="1868" spans="1:11" x14ac:dyDescent="0.25">
      <c r="A1868">
        <v>1674</v>
      </c>
      <c r="B1868">
        <v>21</v>
      </c>
      <c r="C1868" t="s">
        <v>18</v>
      </c>
      <c r="D1868" t="s">
        <v>61</v>
      </c>
      <c r="E1868" t="s">
        <v>25</v>
      </c>
      <c r="F1868">
        <v>62</v>
      </c>
      <c r="G1868" t="s">
        <v>44</v>
      </c>
      <c r="H1868" t="s">
        <v>26</v>
      </c>
      <c r="I1868" t="s">
        <v>56</v>
      </c>
      <c r="J1868" t="s">
        <v>23</v>
      </c>
      <c r="K1868">
        <f t="shared" ref="K1868:K1931" ca="1" si="30">RAND()</f>
        <v>0.98618141262987336</v>
      </c>
    </row>
    <row r="1869" spans="1:11" x14ac:dyDescent="0.25">
      <c r="A1869">
        <v>379</v>
      </c>
      <c r="B1869">
        <v>54</v>
      </c>
      <c r="C1869" t="s">
        <v>18</v>
      </c>
      <c r="D1869" t="s">
        <v>50</v>
      </c>
      <c r="E1869" t="s">
        <v>25</v>
      </c>
      <c r="F1869">
        <v>62</v>
      </c>
      <c r="G1869" t="s">
        <v>14</v>
      </c>
      <c r="H1869" t="s">
        <v>26</v>
      </c>
      <c r="I1869" t="s">
        <v>27</v>
      </c>
      <c r="J1869" t="s">
        <v>30</v>
      </c>
      <c r="K1869">
        <f t="shared" ca="1" si="30"/>
        <v>0.50848304078750073</v>
      </c>
    </row>
    <row r="1870" spans="1:11" x14ac:dyDescent="0.25">
      <c r="A1870">
        <v>849</v>
      </c>
      <c r="B1870">
        <v>48</v>
      </c>
      <c r="C1870" t="s">
        <v>18</v>
      </c>
      <c r="D1870" t="s">
        <v>55</v>
      </c>
      <c r="E1870" t="s">
        <v>13</v>
      </c>
      <c r="F1870">
        <v>73</v>
      </c>
      <c r="G1870" t="s">
        <v>44</v>
      </c>
      <c r="H1870" t="s">
        <v>29</v>
      </c>
      <c r="I1870" t="s">
        <v>27</v>
      </c>
      <c r="J1870" t="s">
        <v>23</v>
      </c>
      <c r="K1870">
        <f t="shared" ca="1" si="30"/>
        <v>0.83155406573611146</v>
      </c>
    </row>
    <row r="1871" spans="1:11" x14ac:dyDescent="0.25">
      <c r="A1871">
        <v>527</v>
      </c>
      <c r="B1871">
        <v>51</v>
      </c>
      <c r="C1871" t="s">
        <v>18</v>
      </c>
      <c r="D1871" t="s">
        <v>48</v>
      </c>
      <c r="E1871" t="s">
        <v>25</v>
      </c>
      <c r="F1871">
        <v>52</v>
      </c>
      <c r="G1871" t="s">
        <v>14</v>
      </c>
      <c r="H1871" t="s">
        <v>41</v>
      </c>
      <c r="I1871" t="s">
        <v>32</v>
      </c>
      <c r="J1871" t="s">
        <v>30</v>
      </c>
      <c r="K1871">
        <f t="shared" ca="1" si="30"/>
        <v>0.11750573793266006</v>
      </c>
    </row>
    <row r="1872" spans="1:11" x14ac:dyDescent="0.25">
      <c r="A1872">
        <v>2057</v>
      </c>
      <c r="B1872">
        <v>55</v>
      </c>
      <c r="C1872" t="s">
        <v>18</v>
      </c>
      <c r="D1872" t="s">
        <v>47</v>
      </c>
      <c r="E1872" t="s">
        <v>20</v>
      </c>
      <c r="F1872">
        <v>46</v>
      </c>
      <c r="G1872" t="s">
        <v>31</v>
      </c>
      <c r="H1872" t="s">
        <v>38</v>
      </c>
      <c r="I1872" t="s">
        <v>45</v>
      </c>
      <c r="J1872" t="s">
        <v>30</v>
      </c>
      <c r="K1872">
        <f t="shared" ca="1" si="30"/>
        <v>0.67684827909609591</v>
      </c>
    </row>
    <row r="1873" spans="1:11" x14ac:dyDescent="0.25">
      <c r="A1873">
        <v>1354</v>
      </c>
      <c r="B1873">
        <v>39</v>
      </c>
      <c r="C1873" t="s">
        <v>18</v>
      </c>
      <c r="D1873" t="s">
        <v>48</v>
      </c>
      <c r="E1873" t="s">
        <v>25</v>
      </c>
      <c r="F1873">
        <v>83</v>
      </c>
      <c r="G1873" t="s">
        <v>14</v>
      </c>
      <c r="H1873" t="s">
        <v>26</v>
      </c>
      <c r="I1873" t="s">
        <v>32</v>
      </c>
      <c r="J1873" t="s">
        <v>39</v>
      </c>
      <c r="K1873">
        <f t="shared" ca="1" si="30"/>
        <v>0.86772767036402654</v>
      </c>
    </row>
    <row r="1874" spans="1:11" x14ac:dyDescent="0.25">
      <c r="A1874">
        <v>2943</v>
      </c>
      <c r="B1874">
        <v>54</v>
      </c>
      <c r="C1874" t="s">
        <v>11</v>
      </c>
      <c r="D1874" t="s">
        <v>54</v>
      </c>
      <c r="E1874" t="s">
        <v>25</v>
      </c>
      <c r="F1874">
        <v>63</v>
      </c>
      <c r="G1874" t="s">
        <v>21</v>
      </c>
      <c r="H1874" t="s">
        <v>15</v>
      </c>
      <c r="I1874" t="s">
        <v>16</v>
      </c>
      <c r="J1874" t="s">
        <v>17</v>
      </c>
      <c r="K1874">
        <f t="shared" ca="1" si="30"/>
        <v>0.49818857073712119</v>
      </c>
    </row>
    <row r="1875" spans="1:11" x14ac:dyDescent="0.25">
      <c r="A1875">
        <v>349</v>
      </c>
      <c r="B1875">
        <v>56</v>
      </c>
      <c r="C1875" t="s">
        <v>18</v>
      </c>
      <c r="D1875" t="s">
        <v>61</v>
      </c>
      <c r="E1875" t="s">
        <v>25</v>
      </c>
      <c r="F1875">
        <v>59</v>
      </c>
      <c r="G1875" t="s">
        <v>44</v>
      </c>
      <c r="H1875" t="s">
        <v>15</v>
      </c>
      <c r="I1875" t="s">
        <v>45</v>
      </c>
      <c r="J1875" t="s">
        <v>33</v>
      </c>
      <c r="K1875">
        <f t="shared" ca="1" si="30"/>
        <v>0.98647410456207829</v>
      </c>
    </row>
    <row r="1876" spans="1:11" x14ac:dyDescent="0.25">
      <c r="A1876">
        <v>3617</v>
      </c>
      <c r="B1876">
        <v>42</v>
      </c>
      <c r="C1876" t="s">
        <v>11</v>
      </c>
      <c r="D1876" t="s">
        <v>34</v>
      </c>
      <c r="E1876" t="s">
        <v>25</v>
      </c>
      <c r="F1876">
        <v>23</v>
      </c>
      <c r="G1876" t="s">
        <v>14</v>
      </c>
      <c r="H1876" t="s">
        <v>29</v>
      </c>
      <c r="I1876" t="s">
        <v>35</v>
      </c>
      <c r="J1876" t="s">
        <v>33</v>
      </c>
      <c r="K1876">
        <f t="shared" ca="1" si="30"/>
        <v>0.16872646527509139</v>
      </c>
    </row>
    <row r="1877" spans="1:11" x14ac:dyDescent="0.25">
      <c r="A1877">
        <v>1872</v>
      </c>
      <c r="B1877">
        <v>56</v>
      </c>
      <c r="C1877" t="s">
        <v>18</v>
      </c>
      <c r="D1877" t="s">
        <v>51</v>
      </c>
      <c r="E1877" t="s">
        <v>25</v>
      </c>
      <c r="F1877">
        <v>96</v>
      </c>
      <c r="G1877" t="s">
        <v>44</v>
      </c>
      <c r="H1877" t="s">
        <v>41</v>
      </c>
      <c r="I1877" t="s">
        <v>32</v>
      </c>
      <c r="J1877" t="s">
        <v>39</v>
      </c>
      <c r="K1877">
        <f t="shared" ca="1" si="30"/>
        <v>0.16781908173003734</v>
      </c>
    </row>
    <row r="1878" spans="1:11" x14ac:dyDescent="0.25">
      <c r="A1878">
        <v>3342</v>
      </c>
      <c r="B1878">
        <v>55</v>
      </c>
      <c r="C1878" t="s">
        <v>11</v>
      </c>
      <c r="D1878" t="s">
        <v>62</v>
      </c>
      <c r="E1878" t="s">
        <v>63</v>
      </c>
      <c r="F1878">
        <v>50</v>
      </c>
      <c r="G1878" t="s">
        <v>21</v>
      </c>
      <c r="H1878" t="s">
        <v>41</v>
      </c>
      <c r="I1878" t="s">
        <v>27</v>
      </c>
      <c r="J1878" t="s">
        <v>30</v>
      </c>
      <c r="K1878">
        <f t="shared" ca="1" si="30"/>
        <v>0.56007567447114071</v>
      </c>
    </row>
    <row r="1879" spans="1:11" x14ac:dyDescent="0.25">
      <c r="A1879">
        <v>3783</v>
      </c>
      <c r="B1879">
        <v>40</v>
      </c>
      <c r="C1879" t="s">
        <v>11</v>
      </c>
      <c r="D1879" t="s">
        <v>62</v>
      </c>
      <c r="E1879" t="s">
        <v>63</v>
      </c>
      <c r="F1879">
        <v>45</v>
      </c>
      <c r="G1879" t="s">
        <v>31</v>
      </c>
      <c r="H1879" t="s">
        <v>15</v>
      </c>
      <c r="I1879" t="s">
        <v>45</v>
      </c>
      <c r="J1879" t="s">
        <v>33</v>
      </c>
      <c r="K1879">
        <f t="shared" ca="1" si="30"/>
        <v>0.81866460983886624</v>
      </c>
    </row>
    <row r="1880" spans="1:11" x14ac:dyDescent="0.25">
      <c r="A1880">
        <v>799</v>
      </c>
      <c r="B1880">
        <v>29</v>
      </c>
      <c r="C1880" t="s">
        <v>18</v>
      </c>
      <c r="D1880" t="s">
        <v>54</v>
      </c>
      <c r="E1880" t="s">
        <v>25</v>
      </c>
      <c r="F1880">
        <v>39</v>
      </c>
      <c r="G1880" t="s">
        <v>31</v>
      </c>
      <c r="H1880" t="s">
        <v>38</v>
      </c>
      <c r="I1880" t="s">
        <v>45</v>
      </c>
      <c r="J1880" t="s">
        <v>39</v>
      </c>
      <c r="K1880">
        <f t="shared" ca="1" si="30"/>
        <v>1.6534714658943184E-2</v>
      </c>
    </row>
    <row r="1881" spans="1:11" x14ac:dyDescent="0.25">
      <c r="A1881">
        <v>717</v>
      </c>
      <c r="B1881">
        <v>30</v>
      </c>
      <c r="C1881" t="s">
        <v>18</v>
      </c>
      <c r="D1881" t="s">
        <v>52</v>
      </c>
      <c r="E1881" t="s">
        <v>20</v>
      </c>
      <c r="F1881">
        <v>29</v>
      </c>
      <c r="G1881" t="s">
        <v>31</v>
      </c>
      <c r="H1881" t="s">
        <v>22</v>
      </c>
      <c r="I1881" t="s">
        <v>56</v>
      </c>
      <c r="J1881" t="s">
        <v>23</v>
      </c>
      <c r="K1881">
        <f t="shared" ca="1" si="30"/>
        <v>0.26136610075960076</v>
      </c>
    </row>
    <row r="1882" spans="1:11" x14ac:dyDescent="0.25">
      <c r="A1882">
        <v>2008</v>
      </c>
      <c r="B1882">
        <v>26</v>
      </c>
      <c r="C1882" t="s">
        <v>18</v>
      </c>
      <c r="D1882" t="s">
        <v>28</v>
      </c>
      <c r="E1882" t="s">
        <v>25</v>
      </c>
      <c r="F1882">
        <v>25</v>
      </c>
      <c r="G1882" t="s">
        <v>21</v>
      </c>
      <c r="H1882" t="s">
        <v>38</v>
      </c>
      <c r="I1882" t="s">
        <v>45</v>
      </c>
      <c r="J1882" t="s">
        <v>36</v>
      </c>
      <c r="K1882">
        <f t="shared" ca="1" si="30"/>
        <v>0.26170318181918617</v>
      </c>
    </row>
    <row r="1883" spans="1:11" x14ac:dyDescent="0.25">
      <c r="A1883">
        <v>2988</v>
      </c>
      <c r="B1883">
        <v>63</v>
      </c>
      <c r="C1883" t="s">
        <v>11</v>
      </c>
      <c r="D1883" t="s">
        <v>59</v>
      </c>
      <c r="E1883" t="s">
        <v>25</v>
      </c>
      <c r="F1883">
        <v>36</v>
      </c>
      <c r="G1883" t="s">
        <v>14</v>
      </c>
      <c r="H1883" t="s">
        <v>29</v>
      </c>
      <c r="I1883" t="s">
        <v>32</v>
      </c>
      <c r="J1883" t="s">
        <v>30</v>
      </c>
      <c r="K1883">
        <f t="shared" ca="1" si="30"/>
        <v>0.55459057339141649</v>
      </c>
    </row>
    <row r="1884" spans="1:11" x14ac:dyDescent="0.25">
      <c r="A1884">
        <v>3826</v>
      </c>
      <c r="B1884">
        <v>49</v>
      </c>
      <c r="C1884" t="s">
        <v>11</v>
      </c>
      <c r="D1884" t="s">
        <v>60</v>
      </c>
      <c r="E1884" t="s">
        <v>25</v>
      </c>
      <c r="F1884">
        <v>35</v>
      </c>
      <c r="G1884" t="s">
        <v>44</v>
      </c>
      <c r="H1884" t="s">
        <v>22</v>
      </c>
      <c r="I1884" t="s">
        <v>35</v>
      </c>
      <c r="J1884" t="s">
        <v>33</v>
      </c>
      <c r="K1884">
        <f t="shared" ca="1" si="30"/>
        <v>0.1052503234119414</v>
      </c>
    </row>
    <row r="1885" spans="1:11" x14ac:dyDescent="0.25">
      <c r="A1885">
        <v>1138</v>
      </c>
      <c r="B1885">
        <v>46</v>
      </c>
      <c r="C1885" t="s">
        <v>18</v>
      </c>
      <c r="D1885" t="s">
        <v>28</v>
      </c>
      <c r="E1885" t="s">
        <v>25</v>
      </c>
      <c r="F1885">
        <v>91</v>
      </c>
      <c r="G1885" t="s">
        <v>14</v>
      </c>
      <c r="H1885" t="s">
        <v>38</v>
      </c>
      <c r="I1885" t="s">
        <v>16</v>
      </c>
      <c r="J1885" t="s">
        <v>39</v>
      </c>
      <c r="K1885">
        <f t="shared" ca="1" si="30"/>
        <v>0.80887115283645605</v>
      </c>
    </row>
    <row r="1886" spans="1:11" x14ac:dyDescent="0.25">
      <c r="A1886">
        <v>2670</v>
      </c>
      <c r="B1886">
        <v>39</v>
      </c>
      <c r="C1886" t="s">
        <v>11</v>
      </c>
      <c r="D1886" t="s">
        <v>58</v>
      </c>
      <c r="E1886" t="s">
        <v>20</v>
      </c>
      <c r="F1886">
        <v>28</v>
      </c>
      <c r="G1886" t="s">
        <v>31</v>
      </c>
      <c r="H1886" t="s">
        <v>15</v>
      </c>
      <c r="I1886" t="s">
        <v>27</v>
      </c>
      <c r="J1886" t="s">
        <v>17</v>
      </c>
      <c r="K1886">
        <f t="shared" ca="1" si="30"/>
        <v>0.35848084548021297</v>
      </c>
    </row>
    <row r="1887" spans="1:11" x14ac:dyDescent="0.25">
      <c r="A1887">
        <v>1008</v>
      </c>
      <c r="B1887">
        <v>58</v>
      </c>
      <c r="C1887" t="s">
        <v>18</v>
      </c>
      <c r="D1887" t="s">
        <v>19</v>
      </c>
      <c r="E1887" t="s">
        <v>20</v>
      </c>
      <c r="F1887">
        <v>62</v>
      </c>
      <c r="G1887" t="s">
        <v>31</v>
      </c>
      <c r="H1887" t="s">
        <v>41</v>
      </c>
      <c r="I1887" t="s">
        <v>27</v>
      </c>
      <c r="J1887" t="s">
        <v>42</v>
      </c>
      <c r="K1887">
        <f t="shared" ca="1" si="30"/>
        <v>6.786277028684784E-2</v>
      </c>
    </row>
    <row r="1888" spans="1:11" x14ac:dyDescent="0.25">
      <c r="A1888">
        <v>1254</v>
      </c>
      <c r="B1888">
        <v>39</v>
      </c>
      <c r="C1888" t="s">
        <v>18</v>
      </c>
      <c r="D1888" t="s">
        <v>55</v>
      </c>
      <c r="E1888" t="s">
        <v>13</v>
      </c>
      <c r="F1888">
        <v>23</v>
      </c>
      <c r="G1888" t="s">
        <v>14</v>
      </c>
      <c r="H1888" t="s">
        <v>22</v>
      </c>
      <c r="I1888" t="s">
        <v>45</v>
      </c>
      <c r="J1888" t="s">
        <v>42</v>
      </c>
      <c r="K1888">
        <f t="shared" ca="1" si="30"/>
        <v>1.344332116998681E-2</v>
      </c>
    </row>
    <row r="1889" spans="1:11" x14ac:dyDescent="0.25">
      <c r="A1889">
        <v>2294</v>
      </c>
      <c r="B1889">
        <v>37</v>
      </c>
      <c r="C1889" t="s">
        <v>18</v>
      </c>
      <c r="D1889" t="s">
        <v>24</v>
      </c>
      <c r="E1889" t="s">
        <v>25</v>
      </c>
      <c r="F1889">
        <v>68</v>
      </c>
      <c r="G1889" t="s">
        <v>44</v>
      </c>
      <c r="H1889" t="s">
        <v>22</v>
      </c>
      <c r="I1889" t="s">
        <v>35</v>
      </c>
      <c r="J1889" t="s">
        <v>39</v>
      </c>
      <c r="K1889">
        <f t="shared" ca="1" si="30"/>
        <v>0.21268235389045942</v>
      </c>
    </row>
    <row r="1890" spans="1:11" x14ac:dyDescent="0.25">
      <c r="A1890">
        <v>450</v>
      </c>
      <c r="B1890">
        <v>26</v>
      </c>
      <c r="C1890" t="s">
        <v>18</v>
      </c>
      <c r="D1890" t="s">
        <v>52</v>
      </c>
      <c r="E1890" t="s">
        <v>20</v>
      </c>
      <c r="F1890">
        <v>45</v>
      </c>
      <c r="G1890" t="s">
        <v>21</v>
      </c>
      <c r="H1890" t="s">
        <v>38</v>
      </c>
      <c r="I1890" t="s">
        <v>16</v>
      </c>
      <c r="J1890" t="s">
        <v>30</v>
      </c>
      <c r="K1890">
        <f t="shared" ca="1" si="30"/>
        <v>0.74928181595166854</v>
      </c>
    </row>
    <row r="1891" spans="1:11" x14ac:dyDescent="0.25">
      <c r="A1891">
        <v>730</v>
      </c>
      <c r="B1891">
        <v>41</v>
      </c>
      <c r="C1891" t="s">
        <v>18</v>
      </c>
      <c r="D1891" t="s">
        <v>40</v>
      </c>
      <c r="E1891" t="s">
        <v>20</v>
      </c>
      <c r="F1891">
        <v>56</v>
      </c>
      <c r="G1891" t="s">
        <v>21</v>
      </c>
      <c r="H1891" t="s">
        <v>22</v>
      </c>
      <c r="I1891" t="s">
        <v>45</v>
      </c>
      <c r="J1891" t="s">
        <v>39</v>
      </c>
      <c r="K1891">
        <f t="shared" ca="1" si="30"/>
        <v>0.15494928032764466</v>
      </c>
    </row>
    <row r="1892" spans="1:11" x14ac:dyDescent="0.25">
      <c r="A1892">
        <v>3105</v>
      </c>
      <c r="B1892">
        <v>43</v>
      </c>
      <c r="C1892" t="s">
        <v>11</v>
      </c>
      <c r="D1892" t="s">
        <v>48</v>
      </c>
      <c r="E1892" t="s">
        <v>25</v>
      </c>
      <c r="F1892">
        <v>56</v>
      </c>
      <c r="G1892" t="s">
        <v>21</v>
      </c>
      <c r="H1892" t="s">
        <v>38</v>
      </c>
      <c r="I1892" t="s">
        <v>35</v>
      </c>
      <c r="J1892" t="s">
        <v>33</v>
      </c>
      <c r="K1892">
        <f t="shared" ca="1" si="30"/>
        <v>0.33054498468421722</v>
      </c>
    </row>
    <row r="1893" spans="1:11" x14ac:dyDescent="0.25">
      <c r="A1893">
        <v>3537</v>
      </c>
      <c r="B1893">
        <v>55</v>
      </c>
      <c r="C1893" t="s">
        <v>11</v>
      </c>
      <c r="D1893" t="s">
        <v>57</v>
      </c>
      <c r="E1893" t="s">
        <v>20</v>
      </c>
      <c r="F1893">
        <v>21</v>
      </c>
      <c r="G1893" t="s">
        <v>31</v>
      </c>
      <c r="H1893" t="s">
        <v>22</v>
      </c>
      <c r="I1893" t="s">
        <v>56</v>
      </c>
      <c r="J1893" t="s">
        <v>30</v>
      </c>
      <c r="K1893">
        <f t="shared" ca="1" si="30"/>
        <v>0.29765624635958965</v>
      </c>
    </row>
    <row r="1894" spans="1:11" x14ac:dyDescent="0.25">
      <c r="A1894">
        <v>278</v>
      </c>
      <c r="B1894">
        <v>29</v>
      </c>
      <c r="C1894" t="s">
        <v>18</v>
      </c>
      <c r="D1894" t="s">
        <v>28</v>
      </c>
      <c r="E1894" t="s">
        <v>25</v>
      </c>
      <c r="F1894">
        <v>29</v>
      </c>
      <c r="G1894" t="s">
        <v>14</v>
      </c>
      <c r="H1894" t="s">
        <v>29</v>
      </c>
      <c r="I1894" t="s">
        <v>16</v>
      </c>
      <c r="J1894" t="s">
        <v>23</v>
      </c>
      <c r="K1894">
        <f t="shared" ca="1" si="30"/>
        <v>0.65244717026353161</v>
      </c>
    </row>
    <row r="1895" spans="1:11" x14ac:dyDescent="0.25">
      <c r="A1895">
        <v>408</v>
      </c>
      <c r="B1895">
        <v>45</v>
      </c>
      <c r="C1895" t="s">
        <v>18</v>
      </c>
      <c r="D1895" t="s">
        <v>34</v>
      </c>
      <c r="E1895" t="s">
        <v>25</v>
      </c>
      <c r="F1895">
        <v>76</v>
      </c>
      <c r="G1895" t="s">
        <v>31</v>
      </c>
      <c r="H1895" t="s">
        <v>26</v>
      </c>
      <c r="I1895" t="s">
        <v>27</v>
      </c>
      <c r="J1895" t="s">
        <v>23</v>
      </c>
      <c r="K1895">
        <f t="shared" ca="1" si="30"/>
        <v>1.2630733186050902E-3</v>
      </c>
    </row>
    <row r="1896" spans="1:11" x14ac:dyDescent="0.25">
      <c r="A1896">
        <v>3068</v>
      </c>
      <c r="B1896">
        <v>70</v>
      </c>
      <c r="C1896" t="s">
        <v>11</v>
      </c>
      <c r="D1896" t="s">
        <v>58</v>
      </c>
      <c r="E1896" t="s">
        <v>20</v>
      </c>
      <c r="F1896">
        <v>22</v>
      </c>
      <c r="G1896" t="s">
        <v>31</v>
      </c>
      <c r="H1896" t="s">
        <v>15</v>
      </c>
      <c r="I1896" t="s">
        <v>32</v>
      </c>
      <c r="J1896" t="s">
        <v>17</v>
      </c>
      <c r="K1896">
        <f t="shared" ca="1" si="30"/>
        <v>0.9465701552650182</v>
      </c>
    </row>
    <row r="1897" spans="1:11" x14ac:dyDescent="0.25">
      <c r="A1897">
        <v>2417</v>
      </c>
      <c r="B1897">
        <v>59</v>
      </c>
      <c r="C1897" t="s">
        <v>18</v>
      </c>
      <c r="D1897" t="s">
        <v>55</v>
      </c>
      <c r="E1897" t="s">
        <v>13</v>
      </c>
      <c r="F1897">
        <v>83</v>
      </c>
      <c r="G1897" t="s">
        <v>21</v>
      </c>
      <c r="H1897" t="s">
        <v>26</v>
      </c>
      <c r="I1897" t="s">
        <v>27</v>
      </c>
      <c r="J1897" t="s">
        <v>39</v>
      </c>
      <c r="K1897">
        <f t="shared" ca="1" si="30"/>
        <v>0.96200232636925742</v>
      </c>
    </row>
    <row r="1898" spans="1:11" x14ac:dyDescent="0.25">
      <c r="A1898">
        <v>584</v>
      </c>
      <c r="B1898">
        <v>25</v>
      </c>
      <c r="C1898" t="s">
        <v>18</v>
      </c>
      <c r="D1898" t="s">
        <v>60</v>
      </c>
      <c r="E1898" t="s">
        <v>25</v>
      </c>
      <c r="F1898">
        <v>78</v>
      </c>
      <c r="G1898" t="s">
        <v>31</v>
      </c>
      <c r="H1898" t="s">
        <v>29</v>
      </c>
      <c r="I1898" t="s">
        <v>45</v>
      </c>
      <c r="J1898" t="s">
        <v>30</v>
      </c>
      <c r="K1898">
        <f t="shared" ca="1" si="30"/>
        <v>0.90809813044667231</v>
      </c>
    </row>
    <row r="1899" spans="1:11" x14ac:dyDescent="0.25">
      <c r="A1899">
        <v>43</v>
      </c>
      <c r="B1899">
        <v>20</v>
      </c>
      <c r="C1899" t="s">
        <v>18</v>
      </c>
      <c r="D1899" t="s">
        <v>64</v>
      </c>
      <c r="E1899" t="s">
        <v>63</v>
      </c>
      <c r="F1899">
        <v>100</v>
      </c>
      <c r="G1899" t="s">
        <v>31</v>
      </c>
      <c r="H1899" t="s">
        <v>15</v>
      </c>
      <c r="I1899" t="s">
        <v>45</v>
      </c>
      <c r="J1899" t="s">
        <v>42</v>
      </c>
      <c r="K1899">
        <f t="shared" ca="1" si="30"/>
        <v>0.3605437927125712</v>
      </c>
    </row>
    <row r="1900" spans="1:11" x14ac:dyDescent="0.25">
      <c r="A1900">
        <v>2189</v>
      </c>
      <c r="B1900">
        <v>41</v>
      </c>
      <c r="C1900" t="s">
        <v>18</v>
      </c>
      <c r="D1900" t="s">
        <v>64</v>
      </c>
      <c r="E1900" t="s">
        <v>63</v>
      </c>
      <c r="F1900">
        <v>54</v>
      </c>
      <c r="G1900" t="s">
        <v>14</v>
      </c>
      <c r="H1900" t="s">
        <v>26</v>
      </c>
      <c r="I1900" t="s">
        <v>27</v>
      </c>
      <c r="J1900" t="s">
        <v>17</v>
      </c>
      <c r="K1900">
        <f t="shared" ca="1" si="30"/>
        <v>0.61440944253463936</v>
      </c>
    </row>
    <row r="1901" spans="1:11" x14ac:dyDescent="0.25">
      <c r="A1901">
        <v>1090</v>
      </c>
      <c r="B1901">
        <v>40</v>
      </c>
      <c r="C1901" t="s">
        <v>18</v>
      </c>
      <c r="D1901" t="s">
        <v>47</v>
      </c>
      <c r="E1901" t="s">
        <v>20</v>
      </c>
      <c r="F1901">
        <v>61</v>
      </c>
      <c r="G1901" t="s">
        <v>31</v>
      </c>
      <c r="H1901" t="s">
        <v>26</v>
      </c>
      <c r="I1901" t="s">
        <v>45</v>
      </c>
      <c r="J1901" t="s">
        <v>23</v>
      </c>
      <c r="K1901">
        <f t="shared" ca="1" si="30"/>
        <v>0.17044171437258437</v>
      </c>
    </row>
    <row r="1902" spans="1:11" x14ac:dyDescent="0.25">
      <c r="A1902">
        <v>3077</v>
      </c>
      <c r="B1902">
        <v>66</v>
      </c>
      <c r="C1902" t="s">
        <v>11</v>
      </c>
      <c r="D1902" t="s">
        <v>57</v>
      </c>
      <c r="E1902" t="s">
        <v>20</v>
      </c>
      <c r="F1902">
        <v>46</v>
      </c>
      <c r="G1902" t="s">
        <v>21</v>
      </c>
      <c r="H1902" t="s">
        <v>22</v>
      </c>
      <c r="I1902" t="s">
        <v>56</v>
      </c>
      <c r="J1902" t="s">
        <v>23</v>
      </c>
      <c r="K1902">
        <f t="shared" ca="1" si="30"/>
        <v>0.22123180069970971</v>
      </c>
    </row>
    <row r="1903" spans="1:11" x14ac:dyDescent="0.25">
      <c r="A1903">
        <v>3636</v>
      </c>
      <c r="B1903">
        <v>52</v>
      </c>
      <c r="C1903" t="s">
        <v>11</v>
      </c>
      <c r="D1903" t="s">
        <v>55</v>
      </c>
      <c r="E1903" t="s">
        <v>13</v>
      </c>
      <c r="F1903">
        <v>32</v>
      </c>
      <c r="G1903" t="s">
        <v>44</v>
      </c>
      <c r="H1903" t="s">
        <v>15</v>
      </c>
      <c r="I1903" t="s">
        <v>27</v>
      </c>
      <c r="J1903" t="s">
        <v>33</v>
      </c>
      <c r="K1903">
        <f t="shared" ca="1" si="30"/>
        <v>0.76574686763432565</v>
      </c>
    </row>
    <row r="1904" spans="1:11" x14ac:dyDescent="0.25">
      <c r="A1904">
        <v>1471</v>
      </c>
      <c r="B1904">
        <v>43</v>
      </c>
      <c r="C1904" t="s">
        <v>18</v>
      </c>
      <c r="D1904" t="s">
        <v>55</v>
      </c>
      <c r="E1904" t="s">
        <v>13</v>
      </c>
      <c r="F1904">
        <v>27</v>
      </c>
      <c r="G1904" t="s">
        <v>31</v>
      </c>
      <c r="H1904" t="s">
        <v>26</v>
      </c>
      <c r="I1904" t="s">
        <v>32</v>
      </c>
      <c r="J1904" t="s">
        <v>39</v>
      </c>
      <c r="K1904">
        <f t="shared" ca="1" si="30"/>
        <v>0.98591206126855013</v>
      </c>
    </row>
    <row r="1905" spans="1:11" x14ac:dyDescent="0.25">
      <c r="A1905">
        <v>1115</v>
      </c>
      <c r="B1905">
        <v>55</v>
      </c>
      <c r="C1905" t="s">
        <v>18</v>
      </c>
      <c r="D1905" t="s">
        <v>59</v>
      </c>
      <c r="E1905" t="s">
        <v>25</v>
      </c>
      <c r="F1905">
        <v>25</v>
      </c>
      <c r="G1905" t="s">
        <v>44</v>
      </c>
      <c r="H1905" t="s">
        <v>26</v>
      </c>
      <c r="I1905" t="s">
        <v>16</v>
      </c>
      <c r="J1905" t="s">
        <v>39</v>
      </c>
      <c r="K1905">
        <f t="shared" ca="1" si="30"/>
        <v>0.62096597033166812</v>
      </c>
    </row>
    <row r="1906" spans="1:11" x14ac:dyDescent="0.25">
      <c r="A1906">
        <v>2427</v>
      </c>
      <c r="B1906">
        <v>70</v>
      </c>
      <c r="C1906" t="s">
        <v>18</v>
      </c>
      <c r="D1906" t="s">
        <v>62</v>
      </c>
      <c r="E1906" t="s">
        <v>63</v>
      </c>
      <c r="F1906">
        <v>42</v>
      </c>
      <c r="G1906" t="s">
        <v>44</v>
      </c>
      <c r="H1906" t="s">
        <v>15</v>
      </c>
      <c r="I1906" t="s">
        <v>35</v>
      </c>
      <c r="J1906" t="s">
        <v>39</v>
      </c>
      <c r="K1906">
        <f t="shared" ca="1" si="30"/>
        <v>0.39652675129418613</v>
      </c>
    </row>
    <row r="1907" spans="1:11" x14ac:dyDescent="0.25">
      <c r="A1907">
        <v>1591</v>
      </c>
      <c r="B1907">
        <v>54</v>
      </c>
      <c r="C1907" t="s">
        <v>18</v>
      </c>
      <c r="D1907" t="s">
        <v>51</v>
      </c>
      <c r="E1907" t="s">
        <v>25</v>
      </c>
      <c r="F1907">
        <v>80</v>
      </c>
      <c r="G1907" t="s">
        <v>14</v>
      </c>
      <c r="H1907" t="s">
        <v>15</v>
      </c>
      <c r="I1907" t="s">
        <v>45</v>
      </c>
      <c r="J1907" t="s">
        <v>42</v>
      </c>
      <c r="K1907">
        <f t="shared" ca="1" si="30"/>
        <v>0.98747479257256876</v>
      </c>
    </row>
    <row r="1908" spans="1:11" x14ac:dyDescent="0.25">
      <c r="A1908">
        <v>3022</v>
      </c>
      <c r="B1908">
        <v>65</v>
      </c>
      <c r="C1908" t="s">
        <v>11</v>
      </c>
      <c r="D1908" t="s">
        <v>40</v>
      </c>
      <c r="E1908" t="s">
        <v>20</v>
      </c>
      <c r="F1908">
        <v>77</v>
      </c>
      <c r="G1908" t="s">
        <v>21</v>
      </c>
      <c r="H1908" t="s">
        <v>38</v>
      </c>
      <c r="I1908" t="s">
        <v>32</v>
      </c>
      <c r="J1908" t="s">
        <v>36</v>
      </c>
      <c r="K1908">
        <f t="shared" ca="1" si="30"/>
        <v>0.87531805290075293</v>
      </c>
    </row>
    <row r="1909" spans="1:11" x14ac:dyDescent="0.25">
      <c r="A1909">
        <v>2104</v>
      </c>
      <c r="B1909">
        <v>30</v>
      </c>
      <c r="C1909" t="s">
        <v>18</v>
      </c>
      <c r="D1909" t="s">
        <v>48</v>
      </c>
      <c r="E1909" t="s">
        <v>25</v>
      </c>
      <c r="F1909">
        <v>86</v>
      </c>
      <c r="G1909" t="s">
        <v>21</v>
      </c>
      <c r="H1909" t="s">
        <v>29</v>
      </c>
      <c r="I1909" t="s">
        <v>56</v>
      </c>
      <c r="J1909" t="s">
        <v>17</v>
      </c>
      <c r="K1909">
        <f t="shared" ca="1" si="30"/>
        <v>0.89931615093117134</v>
      </c>
    </row>
    <row r="1910" spans="1:11" x14ac:dyDescent="0.25">
      <c r="A1910">
        <v>2131</v>
      </c>
      <c r="B1910">
        <v>25</v>
      </c>
      <c r="C1910" t="s">
        <v>18</v>
      </c>
      <c r="D1910" t="s">
        <v>47</v>
      </c>
      <c r="E1910" t="s">
        <v>20</v>
      </c>
      <c r="F1910">
        <v>68</v>
      </c>
      <c r="G1910" t="s">
        <v>21</v>
      </c>
      <c r="H1910" t="s">
        <v>15</v>
      </c>
      <c r="I1910" t="s">
        <v>27</v>
      </c>
      <c r="J1910" t="s">
        <v>42</v>
      </c>
      <c r="K1910">
        <f t="shared" ca="1" si="30"/>
        <v>1.1040207351102893E-3</v>
      </c>
    </row>
    <row r="1911" spans="1:11" x14ac:dyDescent="0.25">
      <c r="A1911">
        <v>951</v>
      </c>
      <c r="B1911">
        <v>54</v>
      </c>
      <c r="C1911" t="s">
        <v>18</v>
      </c>
      <c r="D1911" t="s">
        <v>47</v>
      </c>
      <c r="E1911" t="s">
        <v>20</v>
      </c>
      <c r="F1911">
        <v>37</v>
      </c>
      <c r="G1911" t="s">
        <v>14</v>
      </c>
      <c r="H1911" t="s">
        <v>15</v>
      </c>
      <c r="I1911" t="s">
        <v>45</v>
      </c>
      <c r="J1911" t="s">
        <v>36</v>
      </c>
      <c r="K1911">
        <f t="shared" ca="1" si="30"/>
        <v>0.36761106675816124</v>
      </c>
    </row>
    <row r="1912" spans="1:11" x14ac:dyDescent="0.25">
      <c r="A1912">
        <v>3615</v>
      </c>
      <c r="B1912">
        <v>46</v>
      </c>
      <c r="C1912" t="s">
        <v>11</v>
      </c>
      <c r="D1912" t="s">
        <v>19</v>
      </c>
      <c r="E1912" t="s">
        <v>20</v>
      </c>
      <c r="F1912">
        <v>25</v>
      </c>
      <c r="G1912" t="s">
        <v>31</v>
      </c>
      <c r="H1912" t="s">
        <v>38</v>
      </c>
      <c r="I1912" t="s">
        <v>16</v>
      </c>
      <c r="J1912" t="s">
        <v>42</v>
      </c>
      <c r="K1912">
        <f t="shared" ca="1" si="30"/>
        <v>0.23654530166479482</v>
      </c>
    </row>
    <row r="1913" spans="1:11" x14ac:dyDescent="0.25">
      <c r="A1913">
        <v>1676</v>
      </c>
      <c r="B1913">
        <v>35</v>
      </c>
      <c r="C1913" t="s">
        <v>18</v>
      </c>
      <c r="D1913" t="s">
        <v>48</v>
      </c>
      <c r="E1913" t="s">
        <v>25</v>
      </c>
      <c r="F1913">
        <v>90</v>
      </c>
      <c r="G1913" t="s">
        <v>31</v>
      </c>
      <c r="H1913" t="s">
        <v>26</v>
      </c>
      <c r="I1913" t="s">
        <v>27</v>
      </c>
      <c r="J1913" t="s">
        <v>42</v>
      </c>
      <c r="K1913">
        <f t="shared" ca="1" si="30"/>
        <v>0.75383847544724147</v>
      </c>
    </row>
    <row r="1914" spans="1:11" x14ac:dyDescent="0.25">
      <c r="A1914">
        <v>1127</v>
      </c>
      <c r="B1914">
        <v>23</v>
      </c>
      <c r="C1914" t="s">
        <v>18</v>
      </c>
      <c r="D1914" t="s">
        <v>53</v>
      </c>
      <c r="E1914" t="s">
        <v>20</v>
      </c>
      <c r="F1914">
        <v>58</v>
      </c>
      <c r="G1914" t="s">
        <v>14</v>
      </c>
      <c r="H1914" t="s">
        <v>41</v>
      </c>
      <c r="I1914" t="s">
        <v>56</v>
      </c>
      <c r="J1914" t="s">
        <v>33</v>
      </c>
      <c r="K1914">
        <f t="shared" ca="1" si="30"/>
        <v>0.90521620010209081</v>
      </c>
    </row>
    <row r="1915" spans="1:11" x14ac:dyDescent="0.25">
      <c r="A1915">
        <v>1946</v>
      </c>
      <c r="B1915">
        <v>35</v>
      </c>
      <c r="C1915" t="s">
        <v>18</v>
      </c>
      <c r="D1915" t="s">
        <v>34</v>
      </c>
      <c r="E1915" t="s">
        <v>25</v>
      </c>
      <c r="F1915">
        <v>38</v>
      </c>
      <c r="G1915" t="s">
        <v>14</v>
      </c>
      <c r="H1915" t="s">
        <v>38</v>
      </c>
      <c r="I1915" t="s">
        <v>27</v>
      </c>
      <c r="J1915" t="s">
        <v>39</v>
      </c>
      <c r="K1915">
        <f t="shared" ca="1" si="30"/>
        <v>9.9719484678231107E-2</v>
      </c>
    </row>
    <row r="1916" spans="1:11" x14ac:dyDescent="0.25">
      <c r="A1916">
        <v>1727</v>
      </c>
      <c r="B1916">
        <v>57</v>
      </c>
      <c r="C1916" t="s">
        <v>18</v>
      </c>
      <c r="D1916" t="s">
        <v>64</v>
      </c>
      <c r="E1916" t="s">
        <v>63</v>
      </c>
      <c r="F1916">
        <v>28</v>
      </c>
      <c r="G1916" t="s">
        <v>21</v>
      </c>
      <c r="H1916" t="s">
        <v>22</v>
      </c>
      <c r="I1916" t="s">
        <v>35</v>
      </c>
      <c r="J1916" t="s">
        <v>17</v>
      </c>
      <c r="K1916">
        <f t="shared" ca="1" si="30"/>
        <v>0.47964928157890629</v>
      </c>
    </row>
    <row r="1917" spans="1:11" x14ac:dyDescent="0.25">
      <c r="A1917">
        <v>1383</v>
      </c>
      <c r="B1917">
        <v>68</v>
      </c>
      <c r="C1917" t="s">
        <v>18</v>
      </c>
      <c r="D1917" t="s">
        <v>62</v>
      </c>
      <c r="E1917" t="s">
        <v>63</v>
      </c>
      <c r="F1917">
        <v>55</v>
      </c>
      <c r="G1917" t="s">
        <v>14</v>
      </c>
      <c r="H1917" t="s">
        <v>22</v>
      </c>
      <c r="I1917" t="s">
        <v>16</v>
      </c>
      <c r="J1917" t="s">
        <v>36</v>
      </c>
      <c r="K1917">
        <f t="shared" ca="1" si="30"/>
        <v>0.33142542439942513</v>
      </c>
    </row>
    <row r="1918" spans="1:11" x14ac:dyDescent="0.25">
      <c r="A1918">
        <v>924</v>
      </c>
      <c r="B1918">
        <v>55</v>
      </c>
      <c r="C1918" t="s">
        <v>18</v>
      </c>
      <c r="D1918" t="s">
        <v>28</v>
      </c>
      <c r="E1918" t="s">
        <v>25</v>
      </c>
      <c r="F1918">
        <v>24</v>
      </c>
      <c r="G1918" t="s">
        <v>31</v>
      </c>
      <c r="H1918" t="s">
        <v>38</v>
      </c>
      <c r="I1918" t="s">
        <v>45</v>
      </c>
      <c r="J1918" t="s">
        <v>17</v>
      </c>
      <c r="K1918">
        <f t="shared" ca="1" si="30"/>
        <v>0.79652060278320724</v>
      </c>
    </row>
    <row r="1919" spans="1:11" x14ac:dyDescent="0.25">
      <c r="A1919">
        <v>1907</v>
      </c>
      <c r="B1919">
        <v>23</v>
      </c>
      <c r="C1919" t="s">
        <v>18</v>
      </c>
      <c r="D1919" t="s">
        <v>47</v>
      </c>
      <c r="E1919" t="s">
        <v>20</v>
      </c>
      <c r="F1919">
        <v>30</v>
      </c>
      <c r="G1919" t="s">
        <v>31</v>
      </c>
      <c r="H1919" t="s">
        <v>38</v>
      </c>
      <c r="I1919" t="s">
        <v>45</v>
      </c>
      <c r="J1919" t="s">
        <v>33</v>
      </c>
      <c r="K1919">
        <f t="shared" ca="1" si="30"/>
        <v>0.83643415082232631</v>
      </c>
    </row>
    <row r="1920" spans="1:11" x14ac:dyDescent="0.25">
      <c r="A1920">
        <v>1409</v>
      </c>
      <c r="B1920">
        <v>58</v>
      </c>
      <c r="C1920" t="s">
        <v>18</v>
      </c>
      <c r="D1920" t="s">
        <v>61</v>
      </c>
      <c r="E1920" t="s">
        <v>25</v>
      </c>
      <c r="F1920">
        <v>58</v>
      </c>
      <c r="G1920" t="s">
        <v>14</v>
      </c>
      <c r="H1920" t="s">
        <v>15</v>
      </c>
      <c r="I1920" t="s">
        <v>56</v>
      </c>
      <c r="J1920" t="s">
        <v>17</v>
      </c>
      <c r="K1920">
        <f t="shared" ca="1" si="30"/>
        <v>0.93108503341609927</v>
      </c>
    </row>
    <row r="1921" spans="1:11" x14ac:dyDescent="0.25">
      <c r="A1921">
        <v>1241</v>
      </c>
      <c r="B1921">
        <v>41</v>
      </c>
      <c r="C1921" t="s">
        <v>18</v>
      </c>
      <c r="D1921" t="s">
        <v>53</v>
      </c>
      <c r="E1921" t="s">
        <v>20</v>
      </c>
      <c r="F1921">
        <v>79</v>
      </c>
      <c r="G1921" t="s">
        <v>14</v>
      </c>
      <c r="H1921" t="s">
        <v>29</v>
      </c>
      <c r="I1921" t="s">
        <v>35</v>
      </c>
      <c r="J1921" t="s">
        <v>42</v>
      </c>
      <c r="K1921">
        <f t="shared" ca="1" si="30"/>
        <v>6.1447918661644452E-2</v>
      </c>
    </row>
    <row r="1922" spans="1:11" x14ac:dyDescent="0.25">
      <c r="A1922">
        <v>3128</v>
      </c>
      <c r="B1922">
        <v>55</v>
      </c>
      <c r="C1922" t="s">
        <v>11</v>
      </c>
      <c r="D1922" t="s">
        <v>19</v>
      </c>
      <c r="E1922" t="s">
        <v>20</v>
      </c>
      <c r="F1922">
        <v>94</v>
      </c>
      <c r="G1922" t="s">
        <v>14</v>
      </c>
      <c r="H1922" t="s">
        <v>15</v>
      </c>
      <c r="I1922" t="s">
        <v>27</v>
      </c>
      <c r="J1922" t="s">
        <v>39</v>
      </c>
      <c r="K1922">
        <f t="shared" ca="1" si="30"/>
        <v>0.69150768543973451</v>
      </c>
    </row>
    <row r="1923" spans="1:11" x14ac:dyDescent="0.25">
      <c r="A1923">
        <v>3724</v>
      </c>
      <c r="B1923">
        <v>26</v>
      </c>
      <c r="C1923" t="s">
        <v>11</v>
      </c>
      <c r="D1923" t="s">
        <v>55</v>
      </c>
      <c r="E1923" t="s">
        <v>13</v>
      </c>
      <c r="F1923">
        <v>30</v>
      </c>
      <c r="G1923" t="s">
        <v>31</v>
      </c>
      <c r="H1923" t="s">
        <v>15</v>
      </c>
      <c r="I1923" t="s">
        <v>35</v>
      </c>
      <c r="J1923" t="s">
        <v>30</v>
      </c>
      <c r="K1923">
        <f t="shared" ca="1" si="30"/>
        <v>0.97736491407915949</v>
      </c>
    </row>
    <row r="1924" spans="1:11" x14ac:dyDescent="0.25">
      <c r="A1924">
        <v>3206</v>
      </c>
      <c r="B1924">
        <v>40</v>
      </c>
      <c r="C1924" t="s">
        <v>11</v>
      </c>
      <c r="D1924" t="s">
        <v>34</v>
      </c>
      <c r="E1924" t="s">
        <v>25</v>
      </c>
      <c r="F1924">
        <v>24</v>
      </c>
      <c r="G1924" t="s">
        <v>44</v>
      </c>
      <c r="H1924" t="s">
        <v>38</v>
      </c>
      <c r="I1924" t="s">
        <v>16</v>
      </c>
      <c r="J1924" t="s">
        <v>39</v>
      </c>
      <c r="K1924">
        <f t="shared" ca="1" si="30"/>
        <v>0.95564379907357766</v>
      </c>
    </row>
    <row r="1925" spans="1:11" x14ac:dyDescent="0.25">
      <c r="A1925">
        <v>3234</v>
      </c>
      <c r="B1925">
        <v>45</v>
      </c>
      <c r="C1925" t="s">
        <v>11</v>
      </c>
      <c r="D1925" t="s">
        <v>58</v>
      </c>
      <c r="E1925" t="s">
        <v>20</v>
      </c>
      <c r="F1925">
        <v>74</v>
      </c>
      <c r="G1925" t="s">
        <v>44</v>
      </c>
      <c r="H1925" t="s">
        <v>22</v>
      </c>
      <c r="I1925" t="s">
        <v>35</v>
      </c>
      <c r="J1925" t="s">
        <v>23</v>
      </c>
      <c r="K1925">
        <f t="shared" ca="1" si="30"/>
        <v>0.99267402225469659</v>
      </c>
    </row>
    <row r="1926" spans="1:11" x14ac:dyDescent="0.25">
      <c r="A1926">
        <v>2967</v>
      </c>
      <c r="B1926">
        <v>52</v>
      </c>
      <c r="C1926" t="s">
        <v>11</v>
      </c>
      <c r="D1926" t="s">
        <v>37</v>
      </c>
      <c r="E1926" t="s">
        <v>13</v>
      </c>
      <c r="F1926">
        <v>49</v>
      </c>
      <c r="G1926" t="s">
        <v>44</v>
      </c>
      <c r="H1926" t="s">
        <v>29</v>
      </c>
      <c r="I1926" t="s">
        <v>35</v>
      </c>
      <c r="J1926" t="s">
        <v>39</v>
      </c>
      <c r="K1926">
        <f t="shared" ca="1" si="30"/>
        <v>0.98741424496196828</v>
      </c>
    </row>
    <row r="1927" spans="1:11" x14ac:dyDescent="0.25">
      <c r="A1927">
        <v>260</v>
      </c>
      <c r="B1927">
        <v>32</v>
      </c>
      <c r="C1927" t="s">
        <v>18</v>
      </c>
      <c r="D1927" t="s">
        <v>51</v>
      </c>
      <c r="E1927" t="s">
        <v>25</v>
      </c>
      <c r="F1927">
        <v>57</v>
      </c>
      <c r="G1927" t="s">
        <v>44</v>
      </c>
      <c r="H1927" t="s">
        <v>41</v>
      </c>
      <c r="I1927" t="s">
        <v>35</v>
      </c>
      <c r="J1927" t="s">
        <v>42</v>
      </c>
      <c r="K1927">
        <f t="shared" ca="1" si="30"/>
        <v>0.9105346179356083</v>
      </c>
    </row>
    <row r="1928" spans="1:11" x14ac:dyDescent="0.25">
      <c r="A1928">
        <v>1347</v>
      </c>
      <c r="B1928">
        <v>44</v>
      </c>
      <c r="C1928" t="s">
        <v>18</v>
      </c>
      <c r="D1928" t="s">
        <v>34</v>
      </c>
      <c r="E1928" t="s">
        <v>25</v>
      </c>
      <c r="F1928">
        <v>91</v>
      </c>
      <c r="G1928" t="s">
        <v>14</v>
      </c>
      <c r="H1928" t="s">
        <v>15</v>
      </c>
      <c r="I1928" t="s">
        <v>56</v>
      </c>
      <c r="J1928" t="s">
        <v>23</v>
      </c>
      <c r="K1928">
        <f t="shared" ca="1" si="30"/>
        <v>0.25279850001548354</v>
      </c>
    </row>
    <row r="1929" spans="1:11" x14ac:dyDescent="0.25">
      <c r="A1929">
        <v>2685</v>
      </c>
      <c r="B1929">
        <v>46</v>
      </c>
      <c r="C1929" t="s">
        <v>11</v>
      </c>
      <c r="D1929" t="s">
        <v>50</v>
      </c>
      <c r="E1929" t="s">
        <v>25</v>
      </c>
      <c r="F1929">
        <v>45</v>
      </c>
      <c r="G1929" t="s">
        <v>21</v>
      </c>
      <c r="H1929" t="s">
        <v>15</v>
      </c>
      <c r="I1929" t="s">
        <v>27</v>
      </c>
      <c r="J1929" t="s">
        <v>23</v>
      </c>
      <c r="K1929">
        <f t="shared" ca="1" si="30"/>
        <v>0.92019030769176546</v>
      </c>
    </row>
    <row r="1930" spans="1:11" x14ac:dyDescent="0.25">
      <c r="A1930">
        <v>2746</v>
      </c>
      <c r="B1930">
        <v>28</v>
      </c>
      <c r="C1930" t="s">
        <v>11</v>
      </c>
      <c r="D1930" t="s">
        <v>37</v>
      </c>
      <c r="E1930" t="s">
        <v>13</v>
      </c>
      <c r="F1930">
        <v>98</v>
      </c>
      <c r="G1930" t="s">
        <v>21</v>
      </c>
      <c r="H1930" t="s">
        <v>41</v>
      </c>
      <c r="I1930" t="s">
        <v>45</v>
      </c>
      <c r="J1930" t="s">
        <v>23</v>
      </c>
      <c r="K1930">
        <f t="shared" ca="1" si="30"/>
        <v>0.34267497725318397</v>
      </c>
    </row>
    <row r="1931" spans="1:11" x14ac:dyDescent="0.25">
      <c r="A1931">
        <v>2826</v>
      </c>
      <c r="B1931">
        <v>69</v>
      </c>
      <c r="C1931" t="s">
        <v>11</v>
      </c>
      <c r="D1931" t="s">
        <v>57</v>
      </c>
      <c r="E1931" t="s">
        <v>20</v>
      </c>
      <c r="F1931">
        <v>62</v>
      </c>
      <c r="G1931" t="s">
        <v>14</v>
      </c>
      <c r="H1931" t="s">
        <v>38</v>
      </c>
      <c r="I1931" t="s">
        <v>16</v>
      </c>
      <c r="J1931" t="s">
        <v>42</v>
      </c>
      <c r="K1931">
        <f t="shared" ca="1" si="30"/>
        <v>0.88000555271681391</v>
      </c>
    </row>
    <row r="1932" spans="1:11" x14ac:dyDescent="0.25">
      <c r="A1932">
        <v>2438</v>
      </c>
      <c r="B1932">
        <v>43</v>
      </c>
      <c r="C1932" t="s">
        <v>18</v>
      </c>
      <c r="D1932" t="s">
        <v>12</v>
      </c>
      <c r="E1932" t="s">
        <v>13</v>
      </c>
      <c r="F1932">
        <v>59</v>
      </c>
      <c r="G1932" t="s">
        <v>14</v>
      </c>
      <c r="H1932" t="s">
        <v>29</v>
      </c>
      <c r="I1932" t="s">
        <v>27</v>
      </c>
      <c r="J1932" t="s">
        <v>17</v>
      </c>
      <c r="K1932">
        <f t="shared" ref="K1932:K1995" ca="1" si="31">RAND()</f>
        <v>0.51600210638835231</v>
      </c>
    </row>
    <row r="1933" spans="1:11" x14ac:dyDescent="0.25">
      <c r="A1933">
        <v>3272</v>
      </c>
      <c r="B1933">
        <v>35</v>
      </c>
      <c r="C1933" t="s">
        <v>11</v>
      </c>
      <c r="D1933" t="s">
        <v>54</v>
      </c>
      <c r="E1933" t="s">
        <v>25</v>
      </c>
      <c r="F1933">
        <v>55</v>
      </c>
      <c r="G1933" t="s">
        <v>31</v>
      </c>
      <c r="H1933" t="s">
        <v>41</v>
      </c>
      <c r="I1933" t="s">
        <v>27</v>
      </c>
      <c r="J1933" t="s">
        <v>17</v>
      </c>
      <c r="K1933">
        <f t="shared" ca="1" si="31"/>
        <v>0.71790419205582512</v>
      </c>
    </row>
    <row r="1934" spans="1:11" x14ac:dyDescent="0.25">
      <c r="A1934">
        <v>2909</v>
      </c>
      <c r="B1934">
        <v>43</v>
      </c>
      <c r="C1934" t="s">
        <v>11</v>
      </c>
      <c r="D1934" t="s">
        <v>61</v>
      </c>
      <c r="E1934" t="s">
        <v>25</v>
      </c>
      <c r="F1934">
        <v>87</v>
      </c>
      <c r="G1934" t="s">
        <v>14</v>
      </c>
      <c r="H1934" t="s">
        <v>29</v>
      </c>
      <c r="I1934" t="s">
        <v>35</v>
      </c>
      <c r="J1934" t="s">
        <v>39</v>
      </c>
      <c r="K1934">
        <f t="shared" ca="1" si="31"/>
        <v>0.39716027252385666</v>
      </c>
    </row>
    <row r="1935" spans="1:11" x14ac:dyDescent="0.25">
      <c r="A1935">
        <v>2759</v>
      </c>
      <c r="B1935">
        <v>32</v>
      </c>
      <c r="C1935" t="s">
        <v>11</v>
      </c>
      <c r="D1935" t="s">
        <v>61</v>
      </c>
      <c r="E1935" t="s">
        <v>25</v>
      </c>
      <c r="F1935">
        <v>98</v>
      </c>
      <c r="G1935" t="s">
        <v>21</v>
      </c>
      <c r="H1935" t="s">
        <v>41</v>
      </c>
      <c r="I1935" t="s">
        <v>16</v>
      </c>
      <c r="J1935" t="s">
        <v>23</v>
      </c>
      <c r="K1935">
        <f t="shared" ca="1" si="31"/>
        <v>6.6362723223067022E-2</v>
      </c>
    </row>
    <row r="1936" spans="1:11" x14ac:dyDescent="0.25">
      <c r="A1936">
        <v>1551</v>
      </c>
      <c r="B1936">
        <v>66</v>
      </c>
      <c r="C1936" t="s">
        <v>18</v>
      </c>
      <c r="D1936" t="s">
        <v>40</v>
      </c>
      <c r="E1936" t="s">
        <v>20</v>
      </c>
      <c r="F1936">
        <v>26</v>
      </c>
      <c r="G1936" t="s">
        <v>21</v>
      </c>
      <c r="H1936" t="s">
        <v>15</v>
      </c>
      <c r="I1936" t="s">
        <v>16</v>
      </c>
      <c r="J1936" t="s">
        <v>36</v>
      </c>
      <c r="K1936">
        <f t="shared" ca="1" si="31"/>
        <v>0.4789857742796545</v>
      </c>
    </row>
    <row r="1937" spans="1:11" x14ac:dyDescent="0.25">
      <c r="A1937">
        <v>2147</v>
      </c>
      <c r="B1937">
        <v>48</v>
      </c>
      <c r="C1937" t="s">
        <v>18</v>
      </c>
      <c r="D1937" t="s">
        <v>40</v>
      </c>
      <c r="E1937" t="s">
        <v>20</v>
      </c>
      <c r="F1937">
        <v>23</v>
      </c>
      <c r="G1937" t="s">
        <v>21</v>
      </c>
      <c r="H1937" t="s">
        <v>41</v>
      </c>
      <c r="I1937" t="s">
        <v>45</v>
      </c>
      <c r="J1937" t="s">
        <v>39</v>
      </c>
      <c r="K1937">
        <f t="shared" ca="1" si="31"/>
        <v>0.38555967300265204</v>
      </c>
    </row>
    <row r="1938" spans="1:11" x14ac:dyDescent="0.25">
      <c r="A1938">
        <v>708</v>
      </c>
      <c r="B1938">
        <v>59</v>
      </c>
      <c r="C1938" t="s">
        <v>18</v>
      </c>
      <c r="D1938" t="s">
        <v>28</v>
      </c>
      <c r="E1938" t="s">
        <v>25</v>
      </c>
      <c r="F1938">
        <v>38</v>
      </c>
      <c r="G1938" t="s">
        <v>31</v>
      </c>
      <c r="H1938" t="s">
        <v>26</v>
      </c>
      <c r="I1938" t="s">
        <v>56</v>
      </c>
      <c r="J1938" t="s">
        <v>42</v>
      </c>
      <c r="K1938">
        <f t="shared" ca="1" si="31"/>
        <v>0.19221806165871791</v>
      </c>
    </row>
    <row r="1939" spans="1:11" x14ac:dyDescent="0.25">
      <c r="A1939">
        <v>933</v>
      </c>
      <c r="B1939">
        <v>62</v>
      </c>
      <c r="C1939" t="s">
        <v>18</v>
      </c>
      <c r="D1939" t="s">
        <v>59</v>
      </c>
      <c r="E1939" t="s">
        <v>25</v>
      </c>
      <c r="F1939">
        <v>24</v>
      </c>
      <c r="G1939" t="s">
        <v>14</v>
      </c>
      <c r="H1939" t="s">
        <v>41</v>
      </c>
      <c r="I1939" t="s">
        <v>35</v>
      </c>
      <c r="J1939" t="s">
        <v>23</v>
      </c>
      <c r="K1939">
        <f t="shared" ca="1" si="31"/>
        <v>0.74792839771734554</v>
      </c>
    </row>
    <row r="1940" spans="1:11" x14ac:dyDescent="0.25">
      <c r="A1940">
        <v>1624</v>
      </c>
      <c r="B1940">
        <v>64</v>
      </c>
      <c r="C1940" t="s">
        <v>18</v>
      </c>
      <c r="D1940" t="s">
        <v>47</v>
      </c>
      <c r="E1940" t="s">
        <v>20</v>
      </c>
      <c r="F1940">
        <v>58</v>
      </c>
      <c r="G1940" t="s">
        <v>21</v>
      </c>
      <c r="H1940" t="s">
        <v>26</v>
      </c>
      <c r="I1940" t="s">
        <v>35</v>
      </c>
      <c r="J1940" t="s">
        <v>42</v>
      </c>
      <c r="K1940">
        <f t="shared" ca="1" si="31"/>
        <v>0.87853954930998035</v>
      </c>
    </row>
    <row r="1941" spans="1:11" x14ac:dyDescent="0.25">
      <c r="A1941">
        <v>831</v>
      </c>
      <c r="B1941">
        <v>41</v>
      </c>
      <c r="C1941" t="s">
        <v>18</v>
      </c>
      <c r="D1941" t="s">
        <v>60</v>
      </c>
      <c r="E1941" t="s">
        <v>25</v>
      </c>
      <c r="F1941">
        <v>76</v>
      </c>
      <c r="G1941" t="s">
        <v>44</v>
      </c>
      <c r="H1941" t="s">
        <v>22</v>
      </c>
      <c r="I1941" t="s">
        <v>27</v>
      </c>
      <c r="J1941" t="s">
        <v>42</v>
      </c>
      <c r="K1941">
        <f t="shared" ca="1" si="31"/>
        <v>0.60163197649970934</v>
      </c>
    </row>
    <row r="1942" spans="1:11" x14ac:dyDescent="0.25">
      <c r="A1942">
        <v>183</v>
      </c>
      <c r="B1942">
        <v>38</v>
      </c>
      <c r="C1942" t="s">
        <v>18</v>
      </c>
      <c r="D1942" t="s">
        <v>19</v>
      </c>
      <c r="E1942" t="s">
        <v>20</v>
      </c>
      <c r="F1942">
        <v>96</v>
      </c>
      <c r="G1942" t="s">
        <v>21</v>
      </c>
      <c r="H1942" t="s">
        <v>29</v>
      </c>
      <c r="I1942" t="s">
        <v>35</v>
      </c>
      <c r="J1942" t="s">
        <v>42</v>
      </c>
      <c r="K1942">
        <f t="shared" ca="1" si="31"/>
        <v>0.55888497526407277</v>
      </c>
    </row>
    <row r="1943" spans="1:11" x14ac:dyDescent="0.25">
      <c r="A1943">
        <v>994</v>
      </c>
      <c r="B1943">
        <v>51</v>
      </c>
      <c r="C1943" t="s">
        <v>18</v>
      </c>
      <c r="D1943" t="s">
        <v>55</v>
      </c>
      <c r="E1943" t="s">
        <v>13</v>
      </c>
      <c r="F1943">
        <v>90</v>
      </c>
      <c r="G1943" t="s">
        <v>14</v>
      </c>
      <c r="H1943" t="s">
        <v>29</v>
      </c>
      <c r="I1943" t="s">
        <v>32</v>
      </c>
      <c r="J1943" t="s">
        <v>17</v>
      </c>
      <c r="K1943">
        <f t="shared" ca="1" si="31"/>
        <v>0.33827706630362187</v>
      </c>
    </row>
    <row r="1944" spans="1:11" x14ac:dyDescent="0.25">
      <c r="A1944">
        <v>1735</v>
      </c>
      <c r="B1944">
        <v>31</v>
      </c>
      <c r="C1944" t="s">
        <v>18</v>
      </c>
      <c r="D1944" t="s">
        <v>51</v>
      </c>
      <c r="E1944" t="s">
        <v>25</v>
      </c>
      <c r="F1944">
        <v>98</v>
      </c>
      <c r="G1944" t="s">
        <v>31</v>
      </c>
      <c r="H1944" t="s">
        <v>26</v>
      </c>
      <c r="I1944" t="s">
        <v>45</v>
      </c>
      <c r="J1944" t="s">
        <v>36</v>
      </c>
      <c r="K1944">
        <f t="shared" ca="1" si="31"/>
        <v>0.71373443618421595</v>
      </c>
    </row>
    <row r="1945" spans="1:11" x14ac:dyDescent="0.25">
      <c r="A1945">
        <v>1142</v>
      </c>
      <c r="B1945">
        <v>39</v>
      </c>
      <c r="C1945" t="s">
        <v>18</v>
      </c>
      <c r="D1945" t="s">
        <v>19</v>
      </c>
      <c r="E1945" t="s">
        <v>20</v>
      </c>
      <c r="F1945">
        <v>33</v>
      </c>
      <c r="G1945" t="s">
        <v>14</v>
      </c>
      <c r="H1945" t="s">
        <v>26</v>
      </c>
      <c r="I1945" t="s">
        <v>45</v>
      </c>
      <c r="J1945" t="s">
        <v>33</v>
      </c>
      <c r="K1945">
        <f t="shared" ca="1" si="31"/>
        <v>0.98609622719035517</v>
      </c>
    </row>
    <row r="1946" spans="1:11" x14ac:dyDescent="0.25">
      <c r="A1946">
        <v>655</v>
      </c>
      <c r="B1946">
        <v>24</v>
      </c>
      <c r="C1946" t="s">
        <v>18</v>
      </c>
      <c r="D1946" t="s">
        <v>57</v>
      </c>
      <c r="E1946" t="s">
        <v>20</v>
      </c>
      <c r="F1946">
        <v>59</v>
      </c>
      <c r="G1946" t="s">
        <v>21</v>
      </c>
      <c r="H1946" t="s">
        <v>38</v>
      </c>
      <c r="I1946" t="s">
        <v>56</v>
      </c>
      <c r="J1946" t="s">
        <v>42</v>
      </c>
      <c r="K1946">
        <f t="shared" ca="1" si="31"/>
        <v>0.47164556715830774</v>
      </c>
    </row>
    <row r="1947" spans="1:11" x14ac:dyDescent="0.25">
      <c r="A1947">
        <v>1692</v>
      </c>
      <c r="B1947">
        <v>64</v>
      </c>
      <c r="C1947" t="s">
        <v>18</v>
      </c>
      <c r="D1947" t="s">
        <v>49</v>
      </c>
      <c r="E1947" t="s">
        <v>13</v>
      </c>
      <c r="F1947">
        <v>61</v>
      </c>
      <c r="G1947" t="s">
        <v>21</v>
      </c>
      <c r="H1947" t="s">
        <v>26</v>
      </c>
      <c r="I1947" t="s">
        <v>32</v>
      </c>
      <c r="J1947" t="s">
        <v>42</v>
      </c>
      <c r="K1947">
        <f t="shared" ca="1" si="31"/>
        <v>0.28475155724854684</v>
      </c>
    </row>
    <row r="1948" spans="1:11" x14ac:dyDescent="0.25">
      <c r="A1948">
        <v>3344</v>
      </c>
      <c r="B1948">
        <v>24</v>
      </c>
      <c r="C1948" t="s">
        <v>11</v>
      </c>
      <c r="D1948" t="s">
        <v>60</v>
      </c>
      <c r="E1948" t="s">
        <v>25</v>
      </c>
      <c r="F1948">
        <v>31</v>
      </c>
      <c r="G1948" t="s">
        <v>14</v>
      </c>
      <c r="H1948" t="s">
        <v>38</v>
      </c>
      <c r="I1948" t="s">
        <v>32</v>
      </c>
      <c r="J1948" t="s">
        <v>23</v>
      </c>
      <c r="K1948">
        <f t="shared" ca="1" si="31"/>
        <v>0.36557862102639349</v>
      </c>
    </row>
    <row r="1949" spans="1:11" x14ac:dyDescent="0.25">
      <c r="A1949">
        <v>3648</v>
      </c>
      <c r="B1949">
        <v>47</v>
      </c>
      <c r="C1949" t="s">
        <v>11</v>
      </c>
      <c r="D1949" t="s">
        <v>60</v>
      </c>
      <c r="E1949" t="s">
        <v>25</v>
      </c>
      <c r="F1949">
        <v>45</v>
      </c>
      <c r="G1949" t="s">
        <v>14</v>
      </c>
      <c r="H1949" t="s">
        <v>29</v>
      </c>
      <c r="I1949" t="s">
        <v>16</v>
      </c>
      <c r="J1949" t="s">
        <v>17</v>
      </c>
      <c r="K1949">
        <f t="shared" ca="1" si="31"/>
        <v>0.15095987872705707</v>
      </c>
    </row>
    <row r="1950" spans="1:11" x14ac:dyDescent="0.25">
      <c r="A1950">
        <v>716</v>
      </c>
      <c r="B1950">
        <v>33</v>
      </c>
      <c r="C1950" t="s">
        <v>18</v>
      </c>
      <c r="D1950" t="s">
        <v>51</v>
      </c>
      <c r="E1950" t="s">
        <v>25</v>
      </c>
      <c r="F1950">
        <v>63</v>
      </c>
      <c r="G1950" t="s">
        <v>31</v>
      </c>
      <c r="H1950" t="s">
        <v>22</v>
      </c>
      <c r="I1950" t="s">
        <v>35</v>
      </c>
      <c r="J1950" t="s">
        <v>36</v>
      </c>
      <c r="K1950">
        <f t="shared" ca="1" si="31"/>
        <v>0.52648346215679753</v>
      </c>
    </row>
    <row r="1951" spans="1:11" x14ac:dyDescent="0.25">
      <c r="A1951">
        <v>2533</v>
      </c>
      <c r="B1951">
        <v>55</v>
      </c>
      <c r="C1951" t="s">
        <v>18</v>
      </c>
      <c r="D1951" t="s">
        <v>54</v>
      </c>
      <c r="E1951" t="s">
        <v>25</v>
      </c>
      <c r="F1951">
        <v>86</v>
      </c>
      <c r="G1951" t="s">
        <v>21</v>
      </c>
      <c r="H1951" t="s">
        <v>26</v>
      </c>
      <c r="I1951" t="s">
        <v>35</v>
      </c>
      <c r="J1951" t="s">
        <v>17</v>
      </c>
      <c r="K1951">
        <f t="shared" ca="1" si="31"/>
        <v>0.86854394012946601</v>
      </c>
    </row>
    <row r="1952" spans="1:11" x14ac:dyDescent="0.25">
      <c r="A1952">
        <v>837</v>
      </c>
      <c r="B1952">
        <v>23</v>
      </c>
      <c r="C1952" t="s">
        <v>18</v>
      </c>
      <c r="D1952" t="s">
        <v>19</v>
      </c>
      <c r="E1952" t="s">
        <v>20</v>
      </c>
      <c r="F1952">
        <v>90</v>
      </c>
      <c r="G1952" t="s">
        <v>14</v>
      </c>
      <c r="H1952" t="s">
        <v>29</v>
      </c>
      <c r="I1952" t="s">
        <v>32</v>
      </c>
      <c r="J1952" t="s">
        <v>23</v>
      </c>
      <c r="K1952">
        <f t="shared" ca="1" si="31"/>
        <v>0.20621888003134337</v>
      </c>
    </row>
    <row r="1953" spans="1:11" x14ac:dyDescent="0.25">
      <c r="A1953">
        <v>2655</v>
      </c>
      <c r="B1953">
        <v>23</v>
      </c>
      <c r="C1953" t="s">
        <v>11</v>
      </c>
      <c r="D1953" t="s">
        <v>64</v>
      </c>
      <c r="E1953" t="s">
        <v>63</v>
      </c>
      <c r="F1953">
        <v>70</v>
      </c>
      <c r="G1953" t="s">
        <v>44</v>
      </c>
      <c r="H1953" t="s">
        <v>26</v>
      </c>
      <c r="I1953" t="s">
        <v>45</v>
      </c>
      <c r="J1953" t="s">
        <v>42</v>
      </c>
      <c r="K1953">
        <f t="shared" ca="1" si="31"/>
        <v>0.70370845584353536</v>
      </c>
    </row>
    <row r="1954" spans="1:11" x14ac:dyDescent="0.25">
      <c r="A1954">
        <v>143</v>
      </c>
      <c r="B1954">
        <v>37</v>
      </c>
      <c r="C1954" t="s">
        <v>18</v>
      </c>
      <c r="D1954" t="s">
        <v>62</v>
      </c>
      <c r="E1954" t="s">
        <v>63</v>
      </c>
      <c r="F1954">
        <v>58</v>
      </c>
      <c r="G1954" t="s">
        <v>44</v>
      </c>
      <c r="H1954" t="s">
        <v>15</v>
      </c>
      <c r="I1954" t="s">
        <v>27</v>
      </c>
      <c r="J1954" t="s">
        <v>33</v>
      </c>
      <c r="K1954">
        <f t="shared" ca="1" si="31"/>
        <v>6.1430431845189482E-2</v>
      </c>
    </row>
    <row r="1955" spans="1:11" x14ac:dyDescent="0.25">
      <c r="A1955">
        <v>3204</v>
      </c>
      <c r="B1955">
        <v>63</v>
      </c>
      <c r="C1955" t="s">
        <v>11</v>
      </c>
      <c r="D1955" t="s">
        <v>64</v>
      </c>
      <c r="E1955" t="s">
        <v>63</v>
      </c>
      <c r="F1955">
        <v>29</v>
      </c>
      <c r="G1955" t="s">
        <v>31</v>
      </c>
      <c r="H1955" t="s">
        <v>22</v>
      </c>
      <c r="I1955" t="s">
        <v>56</v>
      </c>
      <c r="J1955" t="s">
        <v>42</v>
      </c>
      <c r="K1955">
        <f t="shared" ca="1" si="31"/>
        <v>0.54342048858498038</v>
      </c>
    </row>
    <row r="1956" spans="1:11" x14ac:dyDescent="0.25">
      <c r="A1956">
        <v>2341</v>
      </c>
      <c r="B1956">
        <v>63</v>
      </c>
      <c r="C1956" t="s">
        <v>18</v>
      </c>
      <c r="D1956" t="s">
        <v>61</v>
      </c>
      <c r="E1956" t="s">
        <v>25</v>
      </c>
      <c r="F1956">
        <v>24</v>
      </c>
      <c r="G1956" t="s">
        <v>21</v>
      </c>
      <c r="H1956" t="s">
        <v>41</v>
      </c>
      <c r="I1956" t="s">
        <v>27</v>
      </c>
      <c r="J1956" t="s">
        <v>33</v>
      </c>
      <c r="K1956">
        <f t="shared" ca="1" si="31"/>
        <v>0.96790155888122875</v>
      </c>
    </row>
    <row r="1957" spans="1:11" x14ac:dyDescent="0.25">
      <c r="A1957">
        <v>1082</v>
      </c>
      <c r="B1957">
        <v>62</v>
      </c>
      <c r="C1957" t="s">
        <v>18</v>
      </c>
      <c r="D1957" t="s">
        <v>58</v>
      </c>
      <c r="E1957" t="s">
        <v>20</v>
      </c>
      <c r="F1957">
        <v>30</v>
      </c>
      <c r="G1957" t="s">
        <v>31</v>
      </c>
      <c r="H1957" t="s">
        <v>41</v>
      </c>
      <c r="I1957" t="s">
        <v>27</v>
      </c>
      <c r="J1957" t="s">
        <v>42</v>
      </c>
      <c r="K1957">
        <f t="shared" ca="1" si="31"/>
        <v>0.58819244066353749</v>
      </c>
    </row>
    <row r="1958" spans="1:11" x14ac:dyDescent="0.25">
      <c r="A1958">
        <v>3044</v>
      </c>
      <c r="B1958">
        <v>45</v>
      </c>
      <c r="C1958" t="s">
        <v>11</v>
      </c>
      <c r="D1958" t="s">
        <v>58</v>
      </c>
      <c r="E1958" t="s">
        <v>20</v>
      </c>
      <c r="F1958">
        <v>98</v>
      </c>
      <c r="G1958" t="s">
        <v>44</v>
      </c>
      <c r="H1958" t="s">
        <v>29</v>
      </c>
      <c r="I1958" t="s">
        <v>27</v>
      </c>
      <c r="J1958" t="s">
        <v>30</v>
      </c>
      <c r="K1958">
        <f t="shared" ca="1" si="31"/>
        <v>0.5645760393202186</v>
      </c>
    </row>
    <row r="1959" spans="1:11" x14ac:dyDescent="0.25">
      <c r="A1959">
        <v>2691</v>
      </c>
      <c r="B1959">
        <v>44</v>
      </c>
      <c r="C1959" t="s">
        <v>11</v>
      </c>
      <c r="D1959" t="s">
        <v>58</v>
      </c>
      <c r="E1959" t="s">
        <v>20</v>
      </c>
      <c r="F1959">
        <v>32</v>
      </c>
      <c r="G1959" t="s">
        <v>21</v>
      </c>
      <c r="H1959" t="s">
        <v>15</v>
      </c>
      <c r="I1959" t="s">
        <v>16</v>
      </c>
      <c r="J1959" t="s">
        <v>17</v>
      </c>
      <c r="K1959">
        <f t="shared" ca="1" si="31"/>
        <v>0.20618213450332279</v>
      </c>
    </row>
    <row r="1960" spans="1:11" x14ac:dyDescent="0.25">
      <c r="A1960">
        <v>2026</v>
      </c>
      <c r="B1960">
        <v>42</v>
      </c>
      <c r="C1960" t="s">
        <v>18</v>
      </c>
      <c r="D1960" t="s">
        <v>28</v>
      </c>
      <c r="E1960" t="s">
        <v>25</v>
      </c>
      <c r="F1960">
        <v>29</v>
      </c>
      <c r="G1960" t="s">
        <v>21</v>
      </c>
      <c r="H1960" t="s">
        <v>22</v>
      </c>
      <c r="I1960" t="s">
        <v>35</v>
      </c>
      <c r="J1960" t="s">
        <v>33</v>
      </c>
      <c r="K1960">
        <f t="shared" ca="1" si="31"/>
        <v>0.63385271250912611</v>
      </c>
    </row>
    <row r="1961" spans="1:11" x14ac:dyDescent="0.25">
      <c r="A1961">
        <v>1294</v>
      </c>
      <c r="B1961">
        <v>23</v>
      </c>
      <c r="C1961" t="s">
        <v>18</v>
      </c>
      <c r="D1961" t="s">
        <v>24</v>
      </c>
      <c r="E1961" t="s">
        <v>25</v>
      </c>
      <c r="F1961">
        <v>74</v>
      </c>
      <c r="G1961" t="s">
        <v>44</v>
      </c>
      <c r="H1961" t="s">
        <v>41</v>
      </c>
      <c r="I1961" t="s">
        <v>35</v>
      </c>
      <c r="J1961" t="s">
        <v>42</v>
      </c>
      <c r="K1961">
        <f t="shared" ca="1" si="31"/>
        <v>0.25047825629384124</v>
      </c>
    </row>
    <row r="1962" spans="1:11" x14ac:dyDescent="0.25">
      <c r="A1962">
        <v>2957</v>
      </c>
      <c r="B1962">
        <v>52</v>
      </c>
      <c r="C1962" t="s">
        <v>11</v>
      </c>
      <c r="D1962" t="s">
        <v>50</v>
      </c>
      <c r="E1962" t="s">
        <v>25</v>
      </c>
      <c r="F1962">
        <v>88</v>
      </c>
      <c r="G1962" t="s">
        <v>44</v>
      </c>
      <c r="H1962" t="s">
        <v>41</v>
      </c>
      <c r="I1962" t="s">
        <v>56</v>
      </c>
      <c r="J1962" t="s">
        <v>30</v>
      </c>
      <c r="K1962">
        <f t="shared" ca="1" si="31"/>
        <v>0.78805067040545151</v>
      </c>
    </row>
    <row r="1963" spans="1:11" x14ac:dyDescent="0.25">
      <c r="A1963">
        <v>3801</v>
      </c>
      <c r="B1963">
        <v>19</v>
      </c>
      <c r="C1963" t="s">
        <v>11</v>
      </c>
      <c r="D1963" t="s">
        <v>24</v>
      </c>
      <c r="E1963" t="s">
        <v>25</v>
      </c>
      <c r="F1963">
        <v>26</v>
      </c>
      <c r="G1963" t="s">
        <v>44</v>
      </c>
      <c r="H1963" t="s">
        <v>26</v>
      </c>
      <c r="I1963" t="s">
        <v>56</v>
      </c>
      <c r="J1963" t="s">
        <v>23</v>
      </c>
      <c r="K1963">
        <f t="shared" ca="1" si="31"/>
        <v>0.38063107807342555</v>
      </c>
    </row>
    <row r="1964" spans="1:11" x14ac:dyDescent="0.25">
      <c r="A1964">
        <v>3375</v>
      </c>
      <c r="B1964">
        <v>22</v>
      </c>
      <c r="C1964" t="s">
        <v>11</v>
      </c>
      <c r="D1964" t="s">
        <v>61</v>
      </c>
      <c r="E1964" t="s">
        <v>25</v>
      </c>
      <c r="F1964">
        <v>47</v>
      </c>
      <c r="G1964" t="s">
        <v>31</v>
      </c>
      <c r="H1964" t="s">
        <v>38</v>
      </c>
      <c r="I1964" t="s">
        <v>35</v>
      </c>
      <c r="J1964" t="s">
        <v>42</v>
      </c>
      <c r="K1964">
        <f t="shared" ca="1" si="31"/>
        <v>0.87212536647811023</v>
      </c>
    </row>
    <row r="1965" spans="1:11" x14ac:dyDescent="0.25">
      <c r="A1965">
        <v>808</v>
      </c>
      <c r="B1965">
        <v>27</v>
      </c>
      <c r="C1965" t="s">
        <v>18</v>
      </c>
      <c r="D1965" t="s">
        <v>46</v>
      </c>
      <c r="E1965" t="s">
        <v>25</v>
      </c>
      <c r="F1965">
        <v>89</v>
      </c>
      <c r="G1965" t="s">
        <v>14</v>
      </c>
      <c r="H1965" t="s">
        <v>22</v>
      </c>
      <c r="I1965" t="s">
        <v>27</v>
      </c>
      <c r="J1965" t="s">
        <v>17</v>
      </c>
      <c r="K1965">
        <f t="shared" ca="1" si="31"/>
        <v>0.19463271722726949</v>
      </c>
    </row>
    <row r="1966" spans="1:11" x14ac:dyDescent="0.25">
      <c r="A1966">
        <v>925</v>
      </c>
      <c r="B1966">
        <v>52</v>
      </c>
      <c r="C1966" t="s">
        <v>18</v>
      </c>
      <c r="D1966" t="s">
        <v>54</v>
      </c>
      <c r="E1966" t="s">
        <v>25</v>
      </c>
      <c r="F1966">
        <v>78</v>
      </c>
      <c r="G1966" t="s">
        <v>14</v>
      </c>
      <c r="H1966" t="s">
        <v>41</v>
      </c>
      <c r="I1966" t="s">
        <v>32</v>
      </c>
      <c r="J1966" t="s">
        <v>36</v>
      </c>
      <c r="K1966">
        <f t="shared" ca="1" si="31"/>
        <v>3.8502868912811183E-2</v>
      </c>
    </row>
    <row r="1967" spans="1:11" x14ac:dyDescent="0.25">
      <c r="A1967">
        <v>1393</v>
      </c>
      <c r="B1967">
        <v>31</v>
      </c>
      <c r="C1967" t="s">
        <v>18</v>
      </c>
      <c r="D1967" t="s">
        <v>19</v>
      </c>
      <c r="E1967" t="s">
        <v>20</v>
      </c>
      <c r="F1967">
        <v>46</v>
      </c>
      <c r="G1967" t="s">
        <v>31</v>
      </c>
      <c r="H1967" t="s">
        <v>22</v>
      </c>
      <c r="I1967" t="s">
        <v>56</v>
      </c>
      <c r="J1967" t="s">
        <v>39</v>
      </c>
      <c r="K1967">
        <f t="shared" ca="1" si="31"/>
        <v>0.28151604961187493</v>
      </c>
    </row>
    <row r="1968" spans="1:11" x14ac:dyDescent="0.25">
      <c r="A1968">
        <v>742</v>
      </c>
      <c r="B1968">
        <v>22</v>
      </c>
      <c r="C1968" t="s">
        <v>18</v>
      </c>
      <c r="D1968" t="s">
        <v>46</v>
      </c>
      <c r="E1968" t="s">
        <v>25</v>
      </c>
      <c r="F1968">
        <v>79</v>
      </c>
      <c r="G1968" t="s">
        <v>21</v>
      </c>
      <c r="H1968" t="s">
        <v>15</v>
      </c>
      <c r="I1968" t="s">
        <v>16</v>
      </c>
      <c r="J1968" t="s">
        <v>39</v>
      </c>
      <c r="K1968">
        <f t="shared" ca="1" si="31"/>
        <v>0.3891095926447159</v>
      </c>
    </row>
    <row r="1969" spans="1:11" x14ac:dyDescent="0.25">
      <c r="A1969">
        <v>631</v>
      </c>
      <c r="B1969">
        <v>41</v>
      </c>
      <c r="C1969" t="s">
        <v>18</v>
      </c>
      <c r="D1969" t="s">
        <v>52</v>
      </c>
      <c r="E1969" t="s">
        <v>20</v>
      </c>
      <c r="F1969">
        <v>94</v>
      </c>
      <c r="G1969" t="s">
        <v>44</v>
      </c>
      <c r="H1969" t="s">
        <v>38</v>
      </c>
      <c r="I1969" t="s">
        <v>35</v>
      </c>
      <c r="J1969" t="s">
        <v>42</v>
      </c>
      <c r="K1969">
        <f t="shared" ca="1" si="31"/>
        <v>0.63245666518316435</v>
      </c>
    </row>
    <row r="1970" spans="1:11" x14ac:dyDescent="0.25">
      <c r="A1970">
        <v>952</v>
      </c>
      <c r="B1970">
        <v>47</v>
      </c>
      <c r="C1970" t="s">
        <v>18</v>
      </c>
      <c r="D1970" t="s">
        <v>50</v>
      </c>
      <c r="E1970" t="s">
        <v>25</v>
      </c>
      <c r="F1970">
        <v>51</v>
      </c>
      <c r="G1970" t="s">
        <v>21</v>
      </c>
      <c r="H1970" t="s">
        <v>22</v>
      </c>
      <c r="I1970" t="s">
        <v>16</v>
      </c>
      <c r="J1970" t="s">
        <v>30</v>
      </c>
      <c r="K1970">
        <f t="shared" ca="1" si="31"/>
        <v>0.90573697192090541</v>
      </c>
    </row>
    <row r="1971" spans="1:11" x14ac:dyDescent="0.25">
      <c r="A1971">
        <v>854</v>
      </c>
      <c r="B1971">
        <v>62</v>
      </c>
      <c r="C1971" t="s">
        <v>18</v>
      </c>
      <c r="D1971" t="s">
        <v>43</v>
      </c>
      <c r="E1971" t="s">
        <v>20</v>
      </c>
      <c r="F1971">
        <v>43</v>
      </c>
      <c r="G1971" t="s">
        <v>14</v>
      </c>
      <c r="H1971" t="s">
        <v>15</v>
      </c>
      <c r="I1971" t="s">
        <v>32</v>
      </c>
      <c r="J1971" t="s">
        <v>30</v>
      </c>
      <c r="K1971">
        <f t="shared" ca="1" si="31"/>
        <v>0.9763446006041131</v>
      </c>
    </row>
    <row r="1972" spans="1:11" x14ac:dyDescent="0.25">
      <c r="A1972">
        <v>3095</v>
      </c>
      <c r="B1972">
        <v>22</v>
      </c>
      <c r="C1972" t="s">
        <v>11</v>
      </c>
      <c r="D1972" t="s">
        <v>55</v>
      </c>
      <c r="E1972" t="s">
        <v>13</v>
      </c>
      <c r="F1972">
        <v>59</v>
      </c>
      <c r="G1972" t="s">
        <v>21</v>
      </c>
      <c r="H1972" t="s">
        <v>29</v>
      </c>
      <c r="I1972" t="s">
        <v>32</v>
      </c>
      <c r="J1972" t="s">
        <v>17</v>
      </c>
      <c r="K1972">
        <f t="shared" ca="1" si="31"/>
        <v>0.95487455732363447</v>
      </c>
    </row>
    <row r="1973" spans="1:11" x14ac:dyDescent="0.25">
      <c r="A1973">
        <v>2166</v>
      </c>
      <c r="B1973">
        <v>29</v>
      </c>
      <c r="C1973" t="s">
        <v>18</v>
      </c>
      <c r="D1973" t="s">
        <v>48</v>
      </c>
      <c r="E1973" t="s">
        <v>25</v>
      </c>
      <c r="F1973">
        <v>55</v>
      </c>
      <c r="G1973" t="s">
        <v>21</v>
      </c>
      <c r="H1973" t="s">
        <v>22</v>
      </c>
      <c r="I1973" t="s">
        <v>27</v>
      </c>
      <c r="J1973" t="s">
        <v>39</v>
      </c>
      <c r="K1973">
        <f t="shared" ca="1" si="31"/>
        <v>0.19551735647901902</v>
      </c>
    </row>
    <row r="1974" spans="1:11" x14ac:dyDescent="0.25">
      <c r="A1974">
        <v>5</v>
      </c>
      <c r="B1974">
        <v>45</v>
      </c>
      <c r="C1974" t="s">
        <v>18</v>
      </c>
      <c r="D1974" t="s">
        <v>61</v>
      </c>
      <c r="E1974" t="s">
        <v>25</v>
      </c>
      <c r="F1974">
        <v>49</v>
      </c>
      <c r="G1974" t="s">
        <v>31</v>
      </c>
      <c r="H1974" t="s">
        <v>15</v>
      </c>
      <c r="I1974" t="s">
        <v>45</v>
      </c>
      <c r="J1974" t="s">
        <v>42</v>
      </c>
      <c r="K1974">
        <f t="shared" ca="1" si="31"/>
        <v>0.11270782039271132</v>
      </c>
    </row>
    <row r="1975" spans="1:11" x14ac:dyDescent="0.25">
      <c r="A1975">
        <v>1149</v>
      </c>
      <c r="B1975">
        <v>34</v>
      </c>
      <c r="C1975" t="s">
        <v>18</v>
      </c>
      <c r="D1975" t="s">
        <v>48</v>
      </c>
      <c r="E1975" t="s">
        <v>25</v>
      </c>
      <c r="F1975">
        <v>66</v>
      </c>
      <c r="G1975" t="s">
        <v>31</v>
      </c>
      <c r="H1975" t="s">
        <v>29</v>
      </c>
      <c r="I1975" t="s">
        <v>45</v>
      </c>
      <c r="J1975" t="s">
        <v>33</v>
      </c>
      <c r="K1975">
        <f t="shared" ca="1" si="31"/>
        <v>0.10966420528134702</v>
      </c>
    </row>
    <row r="1976" spans="1:11" x14ac:dyDescent="0.25">
      <c r="A1976">
        <v>2132</v>
      </c>
      <c r="B1976">
        <v>19</v>
      </c>
      <c r="C1976" t="s">
        <v>18</v>
      </c>
      <c r="D1976" t="s">
        <v>60</v>
      </c>
      <c r="E1976" t="s">
        <v>25</v>
      </c>
      <c r="F1976">
        <v>52</v>
      </c>
      <c r="G1976" t="s">
        <v>44</v>
      </c>
      <c r="H1976" t="s">
        <v>22</v>
      </c>
      <c r="I1976" t="s">
        <v>16</v>
      </c>
      <c r="J1976" t="s">
        <v>33</v>
      </c>
      <c r="K1976">
        <f t="shared" ca="1" si="31"/>
        <v>0.36872759926077936</v>
      </c>
    </row>
    <row r="1977" spans="1:11" x14ac:dyDescent="0.25">
      <c r="A1977">
        <v>1253</v>
      </c>
      <c r="B1977">
        <v>28</v>
      </c>
      <c r="C1977" t="s">
        <v>18</v>
      </c>
      <c r="D1977" t="s">
        <v>55</v>
      </c>
      <c r="E1977" t="s">
        <v>13</v>
      </c>
      <c r="F1977">
        <v>41</v>
      </c>
      <c r="G1977" t="s">
        <v>44</v>
      </c>
      <c r="H1977" t="s">
        <v>41</v>
      </c>
      <c r="I1977" t="s">
        <v>32</v>
      </c>
      <c r="J1977" t="s">
        <v>36</v>
      </c>
      <c r="K1977">
        <f t="shared" ca="1" si="31"/>
        <v>0.82353361202115372</v>
      </c>
    </row>
    <row r="1978" spans="1:11" x14ac:dyDescent="0.25">
      <c r="A1978">
        <v>343</v>
      </c>
      <c r="B1978">
        <v>64</v>
      </c>
      <c r="C1978" t="s">
        <v>18</v>
      </c>
      <c r="D1978" t="s">
        <v>64</v>
      </c>
      <c r="E1978" t="s">
        <v>63</v>
      </c>
      <c r="F1978">
        <v>36</v>
      </c>
      <c r="G1978" t="s">
        <v>31</v>
      </c>
      <c r="H1978" t="s">
        <v>26</v>
      </c>
      <c r="I1978" t="s">
        <v>27</v>
      </c>
      <c r="J1978" t="s">
        <v>39</v>
      </c>
      <c r="K1978">
        <f t="shared" ca="1" si="31"/>
        <v>0.40452865517633674</v>
      </c>
    </row>
    <row r="1979" spans="1:11" x14ac:dyDescent="0.25">
      <c r="A1979">
        <v>2561</v>
      </c>
      <c r="B1979">
        <v>58</v>
      </c>
      <c r="C1979" t="s">
        <v>18</v>
      </c>
      <c r="D1979" t="s">
        <v>37</v>
      </c>
      <c r="E1979" t="s">
        <v>13</v>
      </c>
      <c r="F1979">
        <v>62</v>
      </c>
      <c r="G1979" t="s">
        <v>31</v>
      </c>
      <c r="H1979" t="s">
        <v>26</v>
      </c>
      <c r="I1979" t="s">
        <v>35</v>
      </c>
      <c r="J1979" t="s">
        <v>23</v>
      </c>
      <c r="K1979">
        <f t="shared" ca="1" si="31"/>
        <v>0.4362177559229975</v>
      </c>
    </row>
    <row r="1980" spans="1:11" x14ac:dyDescent="0.25">
      <c r="A1980">
        <v>1632</v>
      </c>
      <c r="B1980">
        <v>65</v>
      </c>
      <c r="C1980" t="s">
        <v>18</v>
      </c>
      <c r="D1980" t="s">
        <v>24</v>
      </c>
      <c r="E1980" t="s">
        <v>25</v>
      </c>
      <c r="F1980">
        <v>36</v>
      </c>
      <c r="G1980" t="s">
        <v>21</v>
      </c>
      <c r="H1980" t="s">
        <v>38</v>
      </c>
      <c r="I1980" t="s">
        <v>16</v>
      </c>
      <c r="J1980" t="s">
        <v>33</v>
      </c>
      <c r="K1980">
        <f t="shared" ca="1" si="31"/>
        <v>0.42141342855679886</v>
      </c>
    </row>
    <row r="1981" spans="1:11" x14ac:dyDescent="0.25">
      <c r="A1981">
        <v>3568</v>
      </c>
      <c r="B1981">
        <v>32</v>
      </c>
      <c r="C1981" t="s">
        <v>11</v>
      </c>
      <c r="D1981" t="s">
        <v>53</v>
      </c>
      <c r="E1981" t="s">
        <v>20</v>
      </c>
      <c r="F1981">
        <v>56</v>
      </c>
      <c r="G1981" t="s">
        <v>21</v>
      </c>
      <c r="H1981" t="s">
        <v>26</v>
      </c>
      <c r="I1981" t="s">
        <v>27</v>
      </c>
      <c r="J1981" t="s">
        <v>30</v>
      </c>
      <c r="K1981">
        <f t="shared" ca="1" si="31"/>
        <v>0.54532788365767537</v>
      </c>
    </row>
    <row r="1982" spans="1:11" x14ac:dyDescent="0.25">
      <c r="A1982">
        <v>2421</v>
      </c>
      <c r="B1982">
        <v>41</v>
      </c>
      <c r="C1982" t="s">
        <v>18</v>
      </c>
      <c r="D1982" t="s">
        <v>62</v>
      </c>
      <c r="E1982" t="s">
        <v>63</v>
      </c>
      <c r="F1982">
        <v>87</v>
      </c>
      <c r="G1982" t="s">
        <v>14</v>
      </c>
      <c r="H1982" t="s">
        <v>15</v>
      </c>
      <c r="I1982" t="s">
        <v>45</v>
      </c>
      <c r="J1982" t="s">
        <v>42</v>
      </c>
      <c r="K1982">
        <f t="shared" ca="1" si="31"/>
        <v>0.47779885275551182</v>
      </c>
    </row>
    <row r="1983" spans="1:11" x14ac:dyDescent="0.25">
      <c r="A1983">
        <v>358</v>
      </c>
      <c r="B1983">
        <v>18</v>
      </c>
      <c r="C1983" t="s">
        <v>18</v>
      </c>
      <c r="D1983" t="s">
        <v>58</v>
      </c>
      <c r="E1983" t="s">
        <v>20</v>
      </c>
      <c r="F1983">
        <v>56</v>
      </c>
      <c r="G1983" t="s">
        <v>31</v>
      </c>
      <c r="H1983" t="s">
        <v>41</v>
      </c>
      <c r="I1983" t="s">
        <v>27</v>
      </c>
      <c r="J1983" t="s">
        <v>23</v>
      </c>
      <c r="K1983">
        <f t="shared" ca="1" si="31"/>
        <v>0.35888289192054823</v>
      </c>
    </row>
    <row r="1984" spans="1:11" x14ac:dyDescent="0.25">
      <c r="A1984">
        <v>2933</v>
      </c>
      <c r="B1984">
        <v>65</v>
      </c>
      <c r="C1984" t="s">
        <v>11</v>
      </c>
      <c r="D1984" t="s">
        <v>47</v>
      </c>
      <c r="E1984" t="s">
        <v>20</v>
      </c>
      <c r="F1984">
        <v>88</v>
      </c>
      <c r="G1984" t="s">
        <v>31</v>
      </c>
      <c r="H1984" t="s">
        <v>22</v>
      </c>
      <c r="I1984" t="s">
        <v>45</v>
      </c>
      <c r="J1984" t="s">
        <v>36</v>
      </c>
      <c r="K1984">
        <f t="shared" ca="1" si="31"/>
        <v>0.59297568358185837</v>
      </c>
    </row>
    <row r="1985" spans="1:11" x14ac:dyDescent="0.25">
      <c r="A1985">
        <v>1652</v>
      </c>
      <c r="B1985">
        <v>59</v>
      </c>
      <c r="C1985" t="s">
        <v>18</v>
      </c>
      <c r="D1985" t="s">
        <v>64</v>
      </c>
      <c r="E1985" t="s">
        <v>63</v>
      </c>
      <c r="F1985">
        <v>80</v>
      </c>
      <c r="G1985" t="s">
        <v>14</v>
      </c>
      <c r="H1985" t="s">
        <v>41</v>
      </c>
      <c r="I1985" t="s">
        <v>35</v>
      </c>
      <c r="J1985" t="s">
        <v>30</v>
      </c>
      <c r="K1985">
        <f t="shared" ca="1" si="31"/>
        <v>3.1092787624736218E-2</v>
      </c>
    </row>
    <row r="1986" spans="1:11" x14ac:dyDescent="0.25">
      <c r="A1986">
        <v>1306</v>
      </c>
      <c r="B1986">
        <v>31</v>
      </c>
      <c r="C1986" t="s">
        <v>18</v>
      </c>
      <c r="D1986" t="s">
        <v>48</v>
      </c>
      <c r="E1986" t="s">
        <v>25</v>
      </c>
      <c r="F1986">
        <v>56</v>
      </c>
      <c r="G1986" t="s">
        <v>31</v>
      </c>
      <c r="H1986" t="s">
        <v>22</v>
      </c>
      <c r="I1986" t="s">
        <v>45</v>
      </c>
      <c r="J1986" t="s">
        <v>39</v>
      </c>
      <c r="K1986">
        <f t="shared" ca="1" si="31"/>
        <v>0.59160825415128826</v>
      </c>
    </row>
    <row r="1987" spans="1:11" x14ac:dyDescent="0.25">
      <c r="A1987">
        <v>792</v>
      </c>
      <c r="B1987">
        <v>50</v>
      </c>
      <c r="C1987" t="s">
        <v>18</v>
      </c>
      <c r="D1987" t="s">
        <v>53</v>
      </c>
      <c r="E1987" t="s">
        <v>20</v>
      </c>
      <c r="F1987">
        <v>44</v>
      </c>
      <c r="G1987" t="s">
        <v>21</v>
      </c>
      <c r="H1987" t="s">
        <v>38</v>
      </c>
      <c r="I1987" t="s">
        <v>45</v>
      </c>
      <c r="J1987" t="s">
        <v>33</v>
      </c>
      <c r="K1987">
        <f t="shared" ca="1" si="31"/>
        <v>0.2055201595890972</v>
      </c>
    </row>
    <row r="1988" spans="1:11" x14ac:dyDescent="0.25">
      <c r="A1988">
        <v>919</v>
      </c>
      <c r="B1988">
        <v>65</v>
      </c>
      <c r="C1988" t="s">
        <v>18</v>
      </c>
      <c r="D1988" t="s">
        <v>60</v>
      </c>
      <c r="E1988" t="s">
        <v>25</v>
      </c>
      <c r="F1988">
        <v>42</v>
      </c>
      <c r="G1988" t="s">
        <v>31</v>
      </c>
      <c r="H1988" t="s">
        <v>38</v>
      </c>
      <c r="I1988" t="s">
        <v>32</v>
      </c>
      <c r="J1988" t="s">
        <v>33</v>
      </c>
      <c r="K1988">
        <f t="shared" ca="1" si="31"/>
        <v>5.7770246682242288E-2</v>
      </c>
    </row>
    <row r="1989" spans="1:11" x14ac:dyDescent="0.25">
      <c r="A1989">
        <v>3782</v>
      </c>
      <c r="B1989">
        <v>52</v>
      </c>
      <c r="C1989" t="s">
        <v>11</v>
      </c>
      <c r="D1989" t="s">
        <v>37</v>
      </c>
      <c r="E1989" t="s">
        <v>13</v>
      </c>
      <c r="F1989">
        <v>99</v>
      </c>
      <c r="G1989" t="s">
        <v>14</v>
      </c>
      <c r="H1989" t="s">
        <v>41</v>
      </c>
      <c r="I1989" t="s">
        <v>45</v>
      </c>
      <c r="J1989" t="s">
        <v>33</v>
      </c>
      <c r="K1989">
        <f t="shared" ca="1" si="31"/>
        <v>0.34112822214525929</v>
      </c>
    </row>
    <row r="1990" spans="1:11" x14ac:dyDescent="0.25">
      <c r="A1990">
        <v>2823</v>
      </c>
      <c r="B1990">
        <v>61</v>
      </c>
      <c r="C1990" t="s">
        <v>11</v>
      </c>
      <c r="D1990" t="s">
        <v>59</v>
      </c>
      <c r="E1990" t="s">
        <v>25</v>
      </c>
      <c r="F1990">
        <v>37</v>
      </c>
      <c r="G1990" t="s">
        <v>44</v>
      </c>
      <c r="H1990" t="s">
        <v>41</v>
      </c>
      <c r="I1990" t="s">
        <v>45</v>
      </c>
      <c r="J1990" t="s">
        <v>36</v>
      </c>
      <c r="K1990">
        <f t="shared" ca="1" si="31"/>
        <v>0.98053145401564512</v>
      </c>
    </row>
    <row r="1991" spans="1:11" x14ac:dyDescent="0.25">
      <c r="A1991">
        <v>2380</v>
      </c>
      <c r="B1991">
        <v>40</v>
      </c>
      <c r="C1991" t="s">
        <v>18</v>
      </c>
      <c r="D1991" t="s">
        <v>43</v>
      </c>
      <c r="E1991" t="s">
        <v>20</v>
      </c>
      <c r="F1991">
        <v>77</v>
      </c>
      <c r="G1991" t="s">
        <v>31</v>
      </c>
      <c r="H1991" t="s">
        <v>38</v>
      </c>
      <c r="I1991" t="s">
        <v>35</v>
      </c>
      <c r="J1991" t="s">
        <v>30</v>
      </c>
      <c r="K1991">
        <f t="shared" ca="1" si="31"/>
        <v>0.11927686934095194</v>
      </c>
    </row>
    <row r="1992" spans="1:11" x14ac:dyDescent="0.25">
      <c r="A1992">
        <v>2725</v>
      </c>
      <c r="B1992">
        <v>52</v>
      </c>
      <c r="C1992" t="s">
        <v>11</v>
      </c>
      <c r="D1992" t="s">
        <v>12</v>
      </c>
      <c r="E1992" t="s">
        <v>13</v>
      </c>
      <c r="F1992">
        <v>91</v>
      </c>
      <c r="G1992" t="s">
        <v>31</v>
      </c>
      <c r="H1992" t="s">
        <v>26</v>
      </c>
      <c r="I1992" t="s">
        <v>35</v>
      </c>
      <c r="J1992" t="s">
        <v>33</v>
      </c>
      <c r="K1992">
        <f t="shared" ca="1" si="31"/>
        <v>0.50192958390581233</v>
      </c>
    </row>
    <row r="1993" spans="1:11" x14ac:dyDescent="0.25">
      <c r="A1993">
        <v>1708</v>
      </c>
      <c r="B1993">
        <v>25</v>
      </c>
      <c r="C1993" t="s">
        <v>18</v>
      </c>
      <c r="D1993" t="s">
        <v>60</v>
      </c>
      <c r="E1993" t="s">
        <v>25</v>
      </c>
      <c r="F1993">
        <v>81</v>
      </c>
      <c r="G1993" t="s">
        <v>44</v>
      </c>
      <c r="H1993" t="s">
        <v>38</v>
      </c>
      <c r="I1993" t="s">
        <v>32</v>
      </c>
      <c r="J1993" t="s">
        <v>23</v>
      </c>
      <c r="K1993">
        <f t="shared" ca="1" si="31"/>
        <v>0.51928672785546703</v>
      </c>
    </row>
    <row r="1994" spans="1:11" x14ac:dyDescent="0.25">
      <c r="A1994">
        <v>2886</v>
      </c>
      <c r="B1994">
        <v>29</v>
      </c>
      <c r="C1994" t="s">
        <v>11</v>
      </c>
      <c r="D1994" t="s">
        <v>47</v>
      </c>
      <c r="E1994" t="s">
        <v>20</v>
      </c>
      <c r="F1994">
        <v>82</v>
      </c>
      <c r="G1994" t="s">
        <v>21</v>
      </c>
      <c r="H1994" t="s">
        <v>26</v>
      </c>
      <c r="I1994" t="s">
        <v>27</v>
      </c>
      <c r="J1994" t="s">
        <v>23</v>
      </c>
      <c r="K1994">
        <f t="shared" ca="1" si="31"/>
        <v>0.62882398873640821</v>
      </c>
    </row>
    <row r="1995" spans="1:11" x14ac:dyDescent="0.25">
      <c r="A1995">
        <v>2852</v>
      </c>
      <c r="B1995">
        <v>58</v>
      </c>
      <c r="C1995" t="s">
        <v>11</v>
      </c>
      <c r="D1995" t="s">
        <v>61</v>
      </c>
      <c r="E1995" t="s">
        <v>25</v>
      </c>
      <c r="F1995">
        <v>73</v>
      </c>
      <c r="G1995" t="s">
        <v>21</v>
      </c>
      <c r="H1995" t="s">
        <v>29</v>
      </c>
      <c r="I1995" t="s">
        <v>35</v>
      </c>
      <c r="J1995" t="s">
        <v>30</v>
      </c>
      <c r="K1995">
        <f t="shared" ca="1" si="31"/>
        <v>0.79878915811052553</v>
      </c>
    </row>
    <row r="1996" spans="1:11" x14ac:dyDescent="0.25">
      <c r="A1996">
        <v>3111</v>
      </c>
      <c r="B1996">
        <v>19</v>
      </c>
      <c r="C1996" t="s">
        <v>11</v>
      </c>
      <c r="D1996" t="s">
        <v>57</v>
      </c>
      <c r="E1996" t="s">
        <v>20</v>
      </c>
      <c r="F1996">
        <v>46</v>
      </c>
      <c r="G1996" t="s">
        <v>44</v>
      </c>
      <c r="H1996" t="s">
        <v>26</v>
      </c>
      <c r="I1996" t="s">
        <v>16</v>
      </c>
      <c r="J1996" t="s">
        <v>23</v>
      </c>
      <c r="K1996">
        <f t="shared" ref="K1996:K2059" ca="1" si="32">RAND()</f>
        <v>0.998296609321637</v>
      </c>
    </row>
    <row r="1997" spans="1:11" x14ac:dyDescent="0.25">
      <c r="A1997">
        <v>3463</v>
      </c>
      <c r="B1997">
        <v>44</v>
      </c>
      <c r="C1997" t="s">
        <v>11</v>
      </c>
      <c r="D1997" t="s">
        <v>51</v>
      </c>
      <c r="E1997" t="s">
        <v>25</v>
      </c>
      <c r="F1997">
        <v>73</v>
      </c>
      <c r="G1997" t="s">
        <v>31</v>
      </c>
      <c r="H1997" t="s">
        <v>41</v>
      </c>
      <c r="I1997" t="s">
        <v>27</v>
      </c>
      <c r="J1997" t="s">
        <v>39</v>
      </c>
      <c r="K1997">
        <f t="shared" ca="1" si="32"/>
        <v>0.40558272817893637</v>
      </c>
    </row>
    <row r="1998" spans="1:11" x14ac:dyDescent="0.25">
      <c r="A1998">
        <v>822</v>
      </c>
      <c r="B1998">
        <v>62</v>
      </c>
      <c r="C1998" t="s">
        <v>18</v>
      </c>
      <c r="D1998" t="s">
        <v>34</v>
      </c>
      <c r="E1998" t="s">
        <v>25</v>
      </c>
      <c r="F1998">
        <v>39</v>
      </c>
      <c r="G1998" t="s">
        <v>31</v>
      </c>
      <c r="H1998" t="s">
        <v>41</v>
      </c>
      <c r="I1998" t="s">
        <v>27</v>
      </c>
      <c r="J1998" t="s">
        <v>23</v>
      </c>
      <c r="K1998">
        <f t="shared" ca="1" si="32"/>
        <v>0.47829250110353116</v>
      </c>
    </row>
    <row r="1999" spans="1:11" x14ac:dyDescent="0.25">
      <c r="A1999">
        <v>1709</v>
      </c>
      <c r="B1999">
        <v>35</v>
      </c>
      <c r="C1999" t="s">
        <v>18</v>
      </c>
      <c r="D1999" t="s">
        <v>37</v>
      </c>
      <c r="E1999" t="s">
        <v>13</v>
      </c>
      <c r="F1999">
        <v>58</v>
      </c>
      <c r="G1999" t="s">
        <v>31</v>
      </c>
      <c r="H1999" t="s">
        <v>22</v>
      </c>
      <c r="I1999" t="s">
        <v>27</v>
      </c>
      <c r="J1999" t="s">
        <v>36</v>
      </c>
      <c r="K1999">
        <f t="shared" ca="1" si="32"/>
        <v>0.52354567523470175</v>
      </c>
    </row>
    <row r="2000" spans="1:11" x14ac:dyDescent="0.25">
      <c r="A2000">
        <v>1184</v>
      </c>
      <c r="B2000">
        <v>23</v>
      </c>
      <c r="C2000" t="s">
        <v>18</v>
      </c>
      <c r="D2000" t="s">
        <v>48</v>
      </c>
      <c r="E2000" t="s">
        <v>25</v>
      </c>
      <c r="F2000">
        <v>39</v>
      </c>
      <c r="G2000" t="s">
        <v>31</v>
      </c>
      <c r="H2000" t="s">
        <v>38</v>
      </c>
      <c r="I2000" t="s">
        <v>27</v>
      </c>
      <c r="J2000" t="s">
        <v>17</v>
      </c>
      <c r="K2000">
        <f t="shared" ca="1" si="32"/>
        <v>0.98177719302256838</v>
      </c>
    </row>
    <row r="2001" spans="1:11" x14ac:dyDescent="0.25">
      <c r="A2001">
        <v>3523</v>
      </c>
      <c r="B2001">
        <v>27</v>
      </c>
      <c r="C2001" t="s">
        <v>11</v>
      </c>
      <c r="D2001" t="s">
        <v>48</v>
      </c>
      <c r="E2001" t="s">
        <v>25</v>
      </c>
      <c r="F2001">
        <v>85</v>
      </c>
      <c r="G2001" t="s">
        <v>31</v>
      </c>
      <c r="H2001" t="s">
        <v>29</v>
      </c>
      <c r="I2001" t="s">
        <v>32</v>
      </c>
      <c r="J2001" t="s">
        <v>36</v>
      </c>
      <c r="K2001">
        <f t="shared" ca="1" si="32"/>
        <v>0.6806727156102087</v>
      </c>
    </row>
    <row r="2002" spans="1:11" x14ac:dyDescent="0.25">
      <c r="A2002">
        <v>3163</v>
      </c>
      <c r="B2002">
        <v>66</v>
      </c>
      <c r="C2002" t="s">
        <v>11</v>
      </c>
      <c r="D2002" t="s">
        <v>49</v>
      </c>
      <c r="E2002" t="s">
        <v>13</v>
      </c>
      <c r="F2002">
        <v>85</v>
      </c>
      <c r="G2002" t="s">
        <v>14</v>
      </c>
      <c r="H2002" t="s">
        <v>41</v>
      </c>
      <c r="I2002" t="s">
        <v>16</v>
      </c>
      <c r="J2002" t="s">
        <v>36</v>
      </c>
      <c r="K2002">
        <f t="shared" ca="1" si="32"/>
        <v>3.5495515666173372E-2</v>
      </c>
    </row>
    <row r="2003" spans="1:11" x14ac:dyDescent="0.25">
      <c r="A2003">
        <v>1905</v>
      </c>
      <c r="B2003">
        <v>22</v>
      </c>
      <c r="C2003" t="s">
        <v>18</v>
      </c>
      <c r="D2003" t="s">
        <v>46</v>
      </c>
      <c r="E2003" t="s">
        <v>25</v>
      </c>
      <c r="F2003">
        <v>71</v>
      </c>
      <c r="G2003" t="s">
        <v>31</v>
      </c>
      <c r="H2003" t="s">
        <v>15</v>
      </c>
      <c r="I2003" t="s">
        <v>32</v>
      </c>
      <c r="J2003" t="s">
        <v>30</v>
      </c>
      <c r="K2003">
        <f t="shared" ca="1" si="32"/>
        <v>0.23355743336330703</v>
      </c>
    </row>
    <row r="2004" spans="1:11" x14ac:dyDescent="0.25">
      <c r="A2004">
        <v>1644</v>
      </c>
      <c r="B2004">
        <v>38</v>
      </c>
      <c r="C2004" t="s">
        <v>18</v>
      </c>
      <c r="D2004" t="s">
        <v>53</v>
      </c>
      <c r="E2004" t="s">
        <v>20</v>
      </c>
      <c r="F2004">
        <v>77</v>
      </c>
      <c r="G2004" t="s">
        <v>21</v>
      </c>
      <c r="H2004" t="s">
        <v>38</v>
      </c>
      <c r="I2004" t="s">
        <v>45</v>
      </c>
      <c r="J2004" t="s">
        <v>30</v>
      </c>
      <c r="K2004">
        <f t="shared" ca="1" si="32"/>
        <v>0.80732337348504291</v>
      </c>
    </row>
    <row r="2005" spans="1:11" x14ac:dyDescent="0.25">
      <c r="A2005">
        <v>435</v>
      </c>
      <c r="B2005">
        <v>50</v>
      </c>
      <c r="C2005" t="s">
        <v>18</v>
      </c>
      <c r="D2005" t="s">
        <v>49</v>
      </c>
      <c r="E2005" t="s">
        <v>13</v>
      </c>
      <c r="F2005">
        <v>52</v>
      </c>
      <c r="G2005" t="s">
        <v>31</v>
      </c>
      <c r="H2005" t="s">
        <v>29</v>
      </c>
      <c r="I2005" t="s">
        <v>45</v>
      </c>
      <c r="J2005" t="s">
        <v>39</v>
      </c>
      <c r="K2005">
        <f t="shared" ca="1" si="32"/>
        <v>0.55782657050806383</v>
      </c>
    </row>
    <row r="2006" spans="1:11" x14ac:dyDescent="0.25">
      <c r="A2006">
        <v>469</v>
      </c>
      <c r="B2006">
        <v>34</v>
      </c>
      <c r="C2006" t="s">
        <v>18</v>
      </c>
      <c r="D2006" t="s">
        <v>47</v>
      </c>
      <c r="E2006" t="s">
        <v>20</v>
      </c>
      <c r="F2006">
        <v>38</v>
      </c>
      <c r="G2006" t="s">
        <v>44</v>
      </c>
      <c r="H2006" t="s">
        <v>15</v>
      </c>
      <c r="I2006" t="s">
        <v>32</v>
      </c>
      <c r="J2006" t="s">
        <v>36</v>
      </c>
      <c r="K2006">
        <f t="shared" ca="1" si="32"/>
        <v>0.15609090530245673</v>
      </c>
    </row>
    <row r="2007" spans="1:11" x14ac:dyDescent="0.25">
      <c r="A2007">
        <v>906</v>
      </c>
      <c r="B2007">
        <v>46</v>
      </c>
      <c r="C2007" t="s">
        <v>18</v>
      </c>
      <c r="D2007" t="s">
        <v>50</v>
      </c>
      <c r="E2007" t="s">
        <v>25</v>
      </c>
      <c r="F2007">
        <v>68</v>
      </c>
      <c r="G2007" t="s">
        <v>31</v>
      </c>
      <c r="H2007" t="s">
        <v>41</v>
      </c>
      <c r="I2007" t="s">
        <v>56</v>
      </c>
      <c r="J2007" t="s">
        <v>42</v>
      </c>
      <c r="K2007">
        <f t="shared" ca="1" si="32"/>
        <v>0.79737292929245829</v>
      </c>
    </row>
    <row r="2008" spans="1:11" x14ac:dyDescent="0.25">
      <c r="A2008">
        <v>423</v>
      </c>
      <c r="B2008">
        <v>47</v>
      </c>
      <c r="C2008" t="s">
        <v>18</v>
      </c>
      <c r="D2008" t="s">
        <v>48</v>
      </c>
      <c r="E2008" t="s">
        <v>25</v>
      </c>
      <c r="F2008">
        <v>59</v>
      </c>
      <c r="G2008" t="s">
        <v>44</v>
      </c>
      <c r="H2008" t="s">
        <v>29</v>
      </c>
      <c r="I2008" t="s">
        <v>35</v>
      </c>
      <c r="J2008" t="s">
        <v>42</v>
      </c>
      <c r="K2008">
        <f t="shared" ca="1" si="32"/>
        <v>0.88014787905839509</v>
      </c>
    </row>
    <row r="2009" spans="1:11" x14ac:dyDescent="0.25">
      <c r="A2009">
        <v>2589</v>
      </c>
      <c r="B2009">
        <v>44</v>
      </c>
      <c r="C2009" t="s">
        <v>18</v>
      </c>
      <c r="D2009" t="s">
        <v>47</v>
      </c>
      <c r="E2009" t="s">
        <v>20</v>
      </c>
      <c r="F2009">
        <v>49</v>
      </c>
      <c r="G2009" t="s">
        <v>21</v>
      </c>
      <c r="H2009" t="s">
        <v>15</v>
      </c>
      <c r="I2009" t="s">
        <v>56</v>
      </c>
      <c r="J2009" t="s">
        <v>23</v>
      </c>
      <c r="K2009">
        <f t="shared" ca="1" si="32"/>
        <v>7.5114630617456379E-2</v>
      </c>
    </row>
    <row r="2010" spans="1:11" x14ac:dyDescent="0.25">
      <c r="A2010">
        <v>312</v>
      </c>
      <c r="B2010">
        <v>69</v>
      </c>
      <c r="C2010" t="s">
        <v>18</v>
      </c>
      <c r="D2010" t="s">
        <v>51</v>
      </c>
      <c r="E2010" t="s">
        <v>25</v>
      </c>
      <c r="F2010">
        <v>52</v>
      </c>
      <c r="G2010" t="s">
        <v>14</v>
      </c>
      <c r="H2010" t="s">
        <v>29</v>
      </c>
      <c r="I2010" t="s">
        <v>16</v>
      </c>
      <c r="J2010" t="s">
        <v>30</v>
      </c>
      <c r="K2010">
        <f t="shared" ca="1" si="32"/>
        <v>0.50923308105319143</v>
      </c>
    </row>
    <row r="2011" spans="1:11" x14ac:dyDescent="0.25">
      <c r="A2011">
        <v>2971</v>
      </c>
      <c r="B2011">
        <v>24</v>
      </c>
      <c r="C2011" t="s">
        <v>11</v>
      </c>
      <c r="D2011" t="s">
        <v>52</v>
      </c>
      <c r="E2011" t="s">
        <v>20</v>
      </c>
      <c r="F2011">
        <v>74</v>
      </c>
      <c r="G2011" t="s">
        <v>14</v>
      </c>
      <c r="H2011" t="s">
        <v>15</v>
      </c>
      <c r="I2011" t="s">
        <v>27</v>
      </c>
      <c r="J2011" t="s">
        <v>23</v>
      </c>
      <c r="K2011">
        <f t="shared" ca="1" si="32"/>
        <v>0.53084408423789586</v>
      </c>
    </row>
    <row r="2012" spans="1:11" x14ac:dyDescent="0.25">
      <c r="A2012">
        <v>574</v>
      </c>
      <c r="B2012">
        <v>58</v>
      </c>
      <c r="C2012" t="s">
        <v>18</v>
      </c>
      <c r="D2012" t="s">
        <v>48</v>
      </c>
      <c r="E2012" t="s">
        <v>25</v>
      </c>
      <c r="F2012">
        <v>68</v>
      </c>
      <c r="G2012" t="s">
        <v>21</v>
      </c>
      <c r="H2012" t="s">
        <v>38</v>
      </c>
      <c r="I2012" t="s">
        <v>27</v>
      </c>
      <c r="J2012" t="s">
        <v>23</v>
      </c>
      <c r="K2012">
        <f t="shared" ca="1" si="32"/>
        <v>0.54196414731695619</v>
      </c>
    </row>
    <row r="2013" spans="1:11" x14ac:dyDescent="0.25">
      <c r="A2013">
        <v>2458</v>
      </c>
      <c r="B2013">
        <v>53</v>
      </c>
      <c r="C2013" t="s">
        <v>18</v>
      </c>
      <c r="D2013" t="s">
        <v>57</v>
      </c>
      <c r="E2013" t="s">
        <v>20</v>
      </c>
      <c r="F2013">
        <v>37</v>
      </c>
      <c r="G2013" t="s">
        <v>44</v>
      </c>
      <c r="H2013" t="s">
        <v>38</v>
      </c>
      <c r="I2013" t="s">
        <v>32</v>
      </c>
      <c r="J2013" t="s">
        <v>36</v>
      </c>
      <c r="K2013">
        <f t="shared" ca="1" si="32"/>
        <v>0.93161403615480443</v>
      </c>
    </row>
    <row r="2014" spans="1:11" x14ac:dyDescent="0.25">
      <c r="A2014">
        <v>2293</v>
      </c>
      <c r="B2014">
        <v>43</v>
      </c>
      <c r="C2014" t="s">
        <v>18</v>
      </c>
      <c r="D2014" t="s">
        <v>46</v>
      </c>
      <c r="E2014" t="s">
        <v>25</v>
      </c>
      <c r="F2014">
        <v>34</v>
      </c>
      <c r="G2014" t="s">
        <v>31</v>
      </c>
      <c r="H2014" t="s">
        <v>26</v>
      </c>
      <c r="I2014" t="s">
        <v>35</v>
      </c>
      <c r="J2014" t="s">
        <v>30</v>
      </c>
      <c r="K2014">
        <f t="shared" ca="1" si="32"/>
        <v>0.44449684910554321</v>
      </c>
    </row>
    <row r="2015" spans="1:11" x14ac:dyDescent="0.25">
      <c r="A2015">
        <v>771</v>
      </c>
      <c r="B2015">
        <v>19</v>
      </c>
      <c r="C2015" t="s">
        <v>18</v>
      </c>
      <c r="D2015" t="s">
        <v>12</v>
      </c>
      <c r="E2015" t="s">
        <v>13</v>
      </c>
      <c r="F2015">
        <v>54</v>
      </c>
      <c r="G2015" t="s">
        <v>31</v>
      </c>
      <c r="H2015" t="s">
        <v>22</v>
      </c>
      <c r="I2015" t="s">
        <v>27</v>
      </c>
      <c r="J2015" t="s">
        <v>42</v>
      </c>
      <c r="K2015">
        <f t="shared" ca="1" si="32"/>
        <v>0.69541279397982492</v>
      </c>
    </row>
    <row r="2016" spans="1:11" x14ac:dyDescent="0.25">
      <c r="A2016">
        <v>1634</v>
      </c>
      <c r="B2016">
        <v>54</v>
      </c>
      <c r="C2016" t="s">
        <v>18</v>
      </c>
      <c r="D2016" t="s">
        <v>54</v>
      </c>
      <c r="E2016" t="s">
        <v>25</v>
      </c>
      <c r="F2016">
        <v>80</v>
      </c>
      <c r="G2016" t="s">
        <v>31</v>
      </c>
      <c r="H2016" t="s">
        <v>38</v>
      </c>
      <c r="I2016" t="s">
        <v>35</v>
      </c>
      <c r="J2016" t="s">
        <v>23</v>
      </c>
      <c r="K2016">
        <f t="shared" ca="1" si="32"/>
        <v>8.3548113199333307E-2</v>
      </c>
    </row>
    <row r="2017" spans="1:11" x14ac:dyDescent="0.25">
      <c r="A2017">
        <v>1672</v>
      </c>
      <c r="B2017">
        <v>31</v>
      </c>
      <c r="C2017" t="s">
        <v>18</v>
      </c>
      <c r="D2017" t="s">
        <v>34</v>
      </c>
      <c r="E2017" t="s">
        <v>25</v>
      </c>
      <c r="F2017">
        <v>22</v>
      </c>
      <c r="G2017" t="s">
        <v>14</v>
      </c>
      <c r="H2017" t="s">
        <v>15</v>
      </c>
      <c r="I2017" t="s">
        <v>16</v>
      </c>
      <c r="J2017" t="s">
        <v>17</v>
      </c>
      <c r="K2017">
        <f t="shared" ca="1" si="32"/>
        <v>0.97525495245891092</v>
      </c>
    </row>
    <row r="2018" spans="1:11" x14ac:dyDescent="0.25">
      <c r="A2018">
        <v>765</v>
      </c>
      <c r="B2018">
        <v>55</v>
      </c>
      <c r="C2018" t="s">
        <v>18</v>
      </c>
      <c r="D2018" t="s">
        <v>59</v>
      </c>
      <c r="E2018" t="s">
        <v>25</v>
      </c>
      <c r="F2018">
        <v>39</v>
      </c>
      <c r="G2018" t="s">
        <v>44</v>
      </c>
      <c r="H2018" t="s">
        <v>15</v>
      </c>
      <c r="I2018" t="s">
        <v>35</v>
      </c>
      <c r="J2018" t="s">
        <v>36</v>
      </c>
      <c r="K2018">
        <f t="shared" ca="1" si="32"/>
        <v>0.15265735721819296</v>
      </c>
    </row>
    <row r="2019" spans="1:11" x14ac:dyDescent="0.25">
      <c r="A2019">
        <v>3055</v>
      </c>
      <c r="B2019">
        <v>42</v>
      </c>
      <c r="C2019" t="s">
        <v>11</v>
      </c>
      <c r="D2019" t="s">
        <v>37</v>
      </c>
      <c r="E2019" t="s">
        <v>13</v>
      </c>
      <c r="F2019">
        <v>70</v>
      </c>
      <c r="G2019" t="s">
        <v>21</v>
      </c>
      <c r="H2019" t="s">
        <v>38</v>
      </c>
      <c r="I2019" t="s">
        <v>56</v>
      </c>
      <c r="J2019" t="s">
        <v>30</v>
      </c>
      <c r="K2019">
        <f t="shared" ca="1" si="32"/>
        <v>4.665469322407001E-2</v>
      </c>
    </row>
    <row r="2020" spans="1:11" x14ac:dyDescent="0.25">
      <c r="A2020">
        <v>3656</v>
      </c>
      <c r="B2020">
        <v>20</v>
      </c>
      <c r="C2020" t="s">
        <v>11</v>
      </c>
      <c r="D2020" t="s">
        <v>24</v>
      </c>
      <c r="E2020" t="s">
        <v>25</v>
      </c>
      <c r="F2020">
        <v>27</v>
      </c>
      <c r="G2020" t="s">
        <v>44</v>
      </c>
      <c r="H2020" t="s">
        <v>26</v>
      </c>
      <c r="I2020" t="s">
        <v>27</v>
      </c>
      <c r="J2020" t="s">
        <v>23</v>
      </c>
      <c r="K2020">
        <f t="shared" ca="1" si="32"/>
        <v>0.45904473466325368</v>
      </c>
    </row>
    <row r="2021" spans="1:11" x14ac:dyDescent="0.25">
      <c r="A2021">
        <v>467</v>
      </c>
      <c r="B2021">
        <v>38</v>
      </c>
      <c r="C2021" t="s">
        <v>18</v>
      </c>
      <c r="D2021" t="s">
        <v>51</v>
      </c>
      <c r="E2021" t="s">
        <v>25</v>
      </c>
      <c r="F2021">
        <v>24</v>
      </c>
      <c r="G2021" t="s">
        <v>14</v>
      </c>
      <c r="H2021" t="s">
        <v>15</v>
      </c>
      <c r="I2021" t="s">
        <v>45</v>
      </c>
      <c r="J2021" t="s">
        <v>17</v>
      </c>
      <c r="K2021">
        <f t="shared" ca="1" si="32"/>
        <v>0.3888205749336896</v>
      </c>
    </row>
    <row r="2022" spans="1:11" x14ac:dyDescent="0.25">
      <c r="A2022">
        <v>902</v>
      </c>
      <c r="B2022">
        <v>60</v>
      </c>
      <c r="C2022" t="s">
        <v>18</v>
      </c>
      <c r="D2022" t="s">
        <v>53</v>
      </c>
      <c r="E2022" t="s">
        <v>20</v>
      </c>
      <c r="F2022">
        <v>68</v>
      </c>
      <c r="G2022" t="s">
        <v>21</v>
      </c>
      <c r="H2022" t="s">
        <v>38</v>
      </c>
      <c r="I2022" t="s">
        <v>32</v>
      </c>
      <c r="J2022" t="s">
        <v>30</v>
      </c>
      <c r="K2022">
        <f t="shared" ca="1" si="32"/>
        <v>0.54493094174812107</v>
      </c>
    </row>
    <row r="2023" spans="1:11" x14ac:dyDescent="0.25">
      <c r="A2023">
        <v>1101</v>
      </c>
      <c r="B2023">
        <v>50</v>
      </c>
      <c r="C2023" t="s">
        <v>18</v>
      </c>
      <c r="D2023" t="s">
        <v>48</v>
      </c>
      <c r="E2023" t="s">
        <v>25</v>
      </c>
      <c r="F2023">
        <v>28</v>
      </c>
      <c r="G2023" t="s">
        <v>31</v>
      </c>
      <c r="H2023" t="s">
        <v>22</v>
      </c>
      <c r="I2023" t="s">
        <v>27</v>
      </c>
      <c r="J2023" t="s">
        <v>17</v>
      </c>
      <c r="K2023">
        <f t="shared" ca="1" si="32"/>
        <v>0.53360795007749473</v>
      </c>
    </row>
    <row r="2024" spans="1:11" x14ac:dyDescent="0.25">
      <c r="A2024">
        <v>2775</v>
      </c>
      <c r="B2024">
        <v>56</v>
      </c>
      <c r="C2024" t="s">
        <v>11</v>
      </c>
      <c r="D2024" t="s">
        <v>37</v>
      </c>
      <c r="E2024" t="s">
        <v>13</v>
      </c>
      <c r="F2024">
        <v>40</v>
      </c>
      <c r="G2024" t="s">
        <v>44</v>
      </c>
      <c r="H2024" t="s">
        <v>41</v>
      </c>
      <c r="I2024" t="s">
        <v>27</v>
      </c>
      <c r="J2024" t="s">
        <v>36</v>
      </c>
      <c r="K2024">
        <f t="shared" ca="1" si="32"/>
        <v>0.60766390240538426</v>
      </c>
    </row>
    <row r="2025" spans="1:11" x14ac:dyDescent="0.25">
      <c r="A2025">
        <v>1492</v>
      </c>
      <c r="B2025">
        <v>27</v>
      </c>
      <c r="C2025" t="s">
        <v>18</v>
      </c>
      <c r="D2025" t="s">
        <v>28</v>
      </c>
      <c r="E2025" t="s">
        <v>25</v>
      </c>
      <c r="F2025">
        <v>54</v>
      </c>
      <c r="G2025" t="s">
        <v>21</v>
      </c>
      <c r="H2025" t="s">
        <v>15</v>
      </c>
      <c r="I2025" t="s">
        <v>16</v>
      </c>
      <c r="J2025" t="s">
        <v>36</v>
      </c>
      <c r="K2025">
        <f t="shared" ca="1" si="32"/>
        <v>0.73183436781618305</v>
      </c>
    </row>
    <row r="2026" spans="1:11" x14ac:dyDescent="0.25">
      <c r="A2026">
        <v>2030</v>
      </c>
      <c r="B2026">
        <v>25</v>
      </c>
      <c r="C2026" t="s">
        <v>18</v>
      </c>
      <c r="D2026" t="s">
        <v>53</v>
      </c>
      <c r="E2026" t="s">
        <v>20</v>
      </c>
      <c r="F2026">
        <v>23</v>
      </c>
      <c r="G2026" t="s">
        <v>31</v>
      </c>
      <c r="H2026" t="s">
        <v>26</v>
      </c>
      <c r="I2026" t="s">
        <v>45</v>
      </c>
      <c r="J2026" t="s">
        <v>36</v>
      </c>
      <c r="K2026">
        <f t="shared" ca="1" si="32"/>
        <v>0.60961138742946097</v>
      </c>
    </row>
    <row r="2027" spans="1:11" x14ac:dyDescent="0.25">
      <c r="A2027">
        <v>3352</v>
      </c>
      <c r="B2027">
        <v>43</v>
      </c>
      <c r="C2027" t="s">
        <v>11</v>
      </c>
      <c r="D2027" t="s">
        <v>28</v>
      </c>
      <c r="E2027" t="s">
        <v>25</v>
      </c>
      <c r="F2027">
        <v>49</v>
      </c>
      <c r="G2027" t="s">
        <v>31</v>
      </c>
      <c r="H2027" t="s">
        <v>38</v>
      </c>
      <c r="I2027" t="s">
        <v>16</v>
      </c>
      <c r="J2027" t="s">
        <v>33</v>
      </c>
      <c r="K2027">
        <f t="shared" ca="1" si="32"/>
        <v>0.37958887441890243</v>
      </c>
    </row>
    <row r="2028" spans="1:11" x14ac:dyDescent="0.25">
      <c r="A2028">
        <v>22</v>
      </c>
      <c r="B2028">
        <v>31</v>
      </c>
      <c r="C2028" t="s">
        <v>18</v>
      </c>
      <c r="D2028" t="s">
        <v>48</v>
      </c>
      <c r="E2028" t="s">
        <v>25</v>
      </c>
      <c r="F2028">
        <v>62</v>
      </c>
      <c r="G2028" t="s">
        <v>14</v>
      </c>
      <c r="H2028" t="s">
        <v>29</v>
      </c>
      <c r="I2028" t="s">
        <v>35</v>
      </c>
      <c r="J2028" t="s">
        <v>36</v>
      </c>
      <c r="K2028">
        <f t="shared" ca="1" si="32"/>
        <v>0.90767776532021494</v>
      </c>
    </row>
    <row r="2029" spans="1:11" x14ac:dyDescent="0.25">
      <c r="A2029">
        <v>2598</v>
      </c>
      <c r="B2029">
        <v>60</v>
      </c>
      <c r="C2029" t="s">
        <v>18</v>
      </c>
      <c r="D2029" t="s">
        <v>52</v>
      </c>
      <c r="E2029" t="s">
        <v>20</v>
      </c>
      <c r="F2029">
        <v>25</v>
      </c>
      <c r="G2029" t="s">
        <v>21</v>
      </c>
      <c r="H2029" t="s">
        <v>29</v>
      </c>
      <c r="I2029" t="s">
        <v>56</v>
      </c>
      <c r="J2029" t="s">
        <v>23</v>
      </c>
      <c r="K2029">
        <f t="shared" ca="1" si="32"/>
        <v>0.2263256925058702</v>
      </c>
    </row>
    <row r="2030" spans="1:11" x14ac:dyDescent="0.25">
      <c r="A2030">
        <v>1765</v>
      </c>
      <c r="B2030">
        <v>61</v>
      </c>
      <c r="C2030" t="s">
        <v>18</v>
      </c>
      <c r="D2030" t="s">
        <v>50</v>
      </c>
      <c r="E2030" t="s">
        <v>25</v>
      </c>
      <c r="F2030">
        <v>56</v>
      </c>
      <c r="G2030" t="s">
        <v>21</v>
      </c>
      <c r="H2030" t="s">
        <v>29</v>
      </c>
      <c r="I2030" t="s">
        <v>56</v>
      </c>
      <c r="J2030" t="s">
        <v>36</v>
      </c>
      <c r="K2030">
        <f t="shared" ca="1" si="32"/>
        <v>0.4325896633924885</v>
      </c>
    </row>
    <row r="2031" spans="1:11" x14ac:dyDescent="0.25">
      <c r="A2031">
        <v>2174</v>
      </c>
      <c r="B2031">
        <v>23</v>
      </c>
      <c r="C2031" t="s">
        <v>18</v>
      </c>
      <c r="D2031" t="s">
        <v>19</v>
      </c>
      <c r="E2031" t="s">
        <v>20</v>
      </c>
      <c r="F2031">
        <v>97</v>
      </c>
      <c r="G2031" t="s">
        <v>21</v>
      </c>
      <c r="H2031" t="s">
        <v>38</v>
      </c>
      <c r="I2031" t="s">
        <v>56</v>
      </c>
      <c r="J2031" t="s">
        <v>36</v>
      </c>
      <c r="K2031">
        <f t="shared" ca="1" si="32"/>
        <v>0.23103490797614379</v>
      </c>
    </row>
    <row r="2032" spans="1:11" x14ac:dyDescent="0.25">
      <c r="A2032">
        <v>1380</v>
      </c>
      <c r="B2032">
        <v>21</v>
      </c>
      <c r="C2032" t="s">
        <v>18</v>
      </c>
      <c r="D2032" t="s">
        <v>46</v>
      </c>
      <c r="E2032" t="s">
        <v>25</v>
      </c>
      <c r="F2032">
        <v>64</v>
      </c>
      <c r="G2032" t="s">
        <v>44</v>
      </c>
      <c r="H2032" t="s">
        <v>38</v>
      </c>
      <c r="I2032" t="s">
        <v>56</v>
      </c>
      <c r="J2032" t="s">
        <v>23</v>
      </c>
      <c r="K2032">
        <f t="shared" ca="1" si="32"/>
        <v>0.46397753749320347</v>
      </c>
    </row>
    <row r="2033" spans="1:11" x14ac:dyDescent="0.25">
      <c r="A2033">
        <v>428</v>
      </c>
      <c r="B2033">
        <v>58</v>
      </c>
      <c r="C2033" t="s">
        <v>18</v>
      </c>
      <c r="D2033" t="s">
        <v>47</v>
      </c>
      <c r="E2033" t="s">
        <v>20</v>
      </c>
      <c r="F2033">
        <v>91</v>
      </c>
      <c r="G2033" t="s">
        <v>14</v>
      </c>
      <c r="H2033" t="s">
        <v>29</v>
      </c>
      <c r="I2033" t="s">
        <v>27</v>
      </c>
      <c r="J2033" t="s">
        <v>36</v>
      </c>
      <c r="K2033">
        <f t="shared" ca="1" si="32"/>
        <v>0.53111608717765613</v>
      </c>
    </row>
    <row r="2034" spans="1:11" x14ac:dyDescent="0.25">
      <c r="A2034">
        <v>3592</v>
      </c>
      <c r="B2034">
        <v>48</v>
      </c>
      <c r="C2034" t="s">
        <v>11</v>
      </c>
      <c r="D2034" t="s">
        <v>62</v>
      </c>
      <c r="E2034" t="s">
        <v>63</v>
      </c>
      <c r="F2034">
        <v>89</v>
      </c>
      <c r="G2034" t="s">
        <v>14</v>
      </c>
      <c r="H2034" t="s">
        <v>38</v>
      </c>
      <c r="I2034" t="s">
        <v>16</v>
      </c>
      <c r="J2034" t="s">
        <v>36</v>
      </c>
      <c r="K2034">
        <f t="shared" ca="1" si="32"/>
        <v>0.26555018073343883</v>
      </c>
    </row>
    <row r="2035" spans="1:11" x14ac:dyDescent="0.25">
      <c r="A2035">
        <v>468</v>
      </c>
      <c r="B2035">
        <v>19</v>
      </c>
      <c r="C2035" t="s">
        <v>18</v>
      </c>
      <c r="D2035" t="s">
        <v>47</v>
      </c>
      <c r="E2035" t="s">
        <v>20</v>
      </c>
      <c r="F2035">
        <v>51</v>
      </c>
      <c r="G2035" t="s">
        <v>31</v>
      </c>
      <c r="H2035" t="s">
        <v>38</v>
      </c>
      <c r="I2035" t="s">
        <v>35</v>
      </c>
      <c r="J2035" t="s">
        <v>39</v>
      </c>
      <c r="K2035">
        <f t="shared" ca="1" si="32"/>
        <v>0.13441589784968755</v>
      </c>
    </row>
    <row r="2036" spans="1:11" x14ac:dyDescent="0.25">
      <c r="A2036">
        <v>2987</v>
      </c>
      <c r="B2036">
        <v>62</v>
      </c>
      <c r="C2036" t="s">
        <v>11</v>
      </c>
      <c r="D2036" t="s">
        <v>58</v>
      </c>
      <c r="E2036" t="s">
        <v>20</v>
      </c>
      <c r="F2036">
        <v>85</v>
      </c>
      <c r="G2036" t="s">
        <v>21</v>
      </c>
      <c r="H2036" t="s">
        <v>38</v>
      </c>
      <c r="I2036" t="s">
        <v>27</v>
      </c>
      <c r="J2036" t="s">
        <v>30</v>
      </c>
      <c r="K2036">
        <f t="shared" ca="1" si="32"/>
        <v>0.75679610525774654</v>
      </c>
    </row>
    <row r="2037" spans="1:11" x14ac:dyDescent="0.25">
      <c r="A2037">
        <v>470</v>
      </c>
      <c r="B2037">
        <v>21</v>
      </c>
      <c r="C2037" t="s">
        <v>18</v>
      </c>
      <c r="D2037" t="s">
        <v>60</v>
      </c>
      <c r="E2037" t="s">
        <v>25</v>
      </c>
      <c r="F2037">
        <v>46</v>
      </c>
      <c r="G2037" t="s">
        <v>44</v>
      </c>
      <c r="H2037" t="s">
        <v>38</v>
      </c>
      <c r="I2037" t="s">
        <v>35</v>
      </c>
      <c r="J2037" t="s">
        <v>23</v>
      </c>
      <c r="K2037">
        <f t="shared" ca="1" si="32"/>
        <v>0.98565831348999577</v>
      </c>
    </row>
    <row r="2038" spans="1:11" x14ac:dyDescent="0.25">
      <c r="A2038">
        <v>2318</v>
      </c>
      <c r="B2038">
        <v>47</v>
      </c>
      <c r="C2038" t="s">
        <v>18</v>
      </c>
      <c r="D2038" t="s">
        <v>62</v>
      </c>
      <c r="E2038" t="s">
        <v>63</v>
      </c>
      <c r="F2038">
        <v>34</v>
      </c>
      <c r="G2038" t="s">
        <v>21</v>
      </c>
      <c r="H2038" t="s">
        <v>26</v>
      </c>
      <c r="I2038" t="s">
        <v>16</v>
      </c>
      <c r="J2038" t="s">
        <v>30</v>
      </c>
      <c r="K2038">
        <f t="shared" ca="1" si="32"/>
        <v>0.20868512029991337</v>
      </c>
    </row>
    <row r="2039" spans="1:11" x14ac:dyDescent="0.25">
      <c r="A2039">
        <v>3395</v>
      </c>
      <c r="B2039">
        <v>31</v>
      </c>
      <c r="C2039" t="s">
        <v>11</v>
      </c>
      <c r="D2039" t="s">
        <v>55</v>
      </c>
      <c r="E2039" t="s">
        <v>13</v>
      </c>
      <c r="F2039">
        <v>98</v>
      </c>
      <c r="G2039" t="s">
        <v>31</v>
      </c>
      <c r="H2039" t="s">
        <v>29</v>
      </c>
      <c r="I2039" t="s">
        <v>45</v>
      </c>
      <c r="J2039" t="s">
        <v>42</v>
      </c>
      <c r="K2039">
        <f t="shared" ca="1" si="32"/>
        <v>0.12080588156361338</v>
      </c>
    </row>
    <row r="2040" spans="1:11" x14ac:dyDescent="0.25">
      <c r="A2040">
        <v>337</v>
      </c>
      <c r="B2040">
        <v>36</v>
      </c>
      <c r="C2040" t="s">
        <v>18</v>
      </c>
      <c r="D2040" t="s">
        <v>43</v>
      </c>
      <c r="E2040" t="s">
        <v>20</v>
      </c>
      <c r="F2040">
        <v>81</v>
      </c>
      <c r="G2040" t="s">
        <v>44</v>
      </c>
      <c r="H2040" t="s">
        <v>22</v>
      </c>
      <c r="I2040" t="s">
        <v>45</v>
      </c>
      <c r="J2040" t="s">
        <v>42</v>
      </c>
      <c r="K2040">
        <f t="shared" ca="1" si="32"/>
        <v>0.34778100673827683</v>
      </c>
    </row>
    <row r="2041" spans="1:11" x14ac:dyDescent="0.25">
      <c r="A2041">
        <v>4</v>
      </c>
      <c r="B2041">
        <v>21</v>
      </c>
      <c r="C2041" t="s">
        <v>18</v>
      </c>
      <c r="D2041" t="s">
        <v>55</v>
      </c>
      <c r="E2041" t="s">
        <v>13</v>
      </c>
      <c r="F2041">
        <v>90</v>
      </c>
      <c r="G2041" t="s">
        <v>31</v>
      </c>
      <c r="H2041" t="s">
        <v>26</v>
      </c>
      <c r="I2041" t="s">
        <v>45</v>
      </c>
      <c r="J2041" t="s">
        <v>17</v>
      </c>
      <c r="K2041">
        <f t="shared" ca="1" si="32"/>
        <v>0.89731664496996721</v>
      </c>
    </row>
    <row r="2042" spans="1:11" x14ac:dyDescent="0.25">
      <c r="A2042">
        <v>1636</v>
      </c>
      <c r="B2042">
        <v>68</v>
      </c>
      <c r="C2042" t="s">
        <v>18</v>
      </c>
      <c r="D2042" t="s">
        <v>40</v>
      </c>
      <c r="E2042" t="s">
        <v>20</v>
      </c>
      <c r="F2042">
        <v>24</v>
      </c>
      <c r="G2042" t="s">
        <v>21</v>
      </c>
      <c r="H2042" t="s">
        <v>41</v>
      </c>
      <c r="I2042" t="s">
        <v>32</v>
      </c>
      <c r="J2042" t="s">
        <v>42</v>
      </c>
      <c r="K2042">
        <f t="shared" ca="1" si="32"/>
        <v>0.25436368431627776</v>
      </c>
    </row>
    <row r="2043" spans="1:11" x14ac:dyDescent="0.25">
      <c r="A2043">
        <v>974</v>
      </c>
      <c r="B2043">
        <v>60</v>
      </c>
      <c r="C2043" t="s">
        <v>18</v>
      </c>
      <c r="D2043" t="s">
        <v>62</v>
      </c>
      <c r="E2043" t="s">
        <v>63</v>
      </c>
      <c r="F2043">
        <v>75</v>
      </c>
      <c r="G2043" t="s">
        <v>44</v>
      </c>
      <c r="H2043" t="s">
        <v>38</v>
      </c>
      <c r="I2043" t="s">
        <v>16</v>
      </c>
      <c r="J2043" t="s">
        <v>36</v>
      </c>
      <c r="K2043">
        <f t="shared" ca="1" si="32"/>
        <v>0.22567138858207714</v>
      </c>
    </row>
    <row r="2044" spans="1:11" x14ac:dyDescent="0.25">
      <c r="A2044">
        <v>2137</v>
      </c>
      <c r="B2044">
        <v>47</v>
      </c>
      <c r="C2044" t="s">
        <v>18</v>
      </c>
      <c r="D2044" t="s">
        <v>40</v>
      </c>
      <c r="E2044" t="s">
        <v>20</v>
      </c>
      <c r="F2044">
        <v>93</v>
      </c>
      <c r="G2044" t="s">
        <v>21</v>
      </c>
      <c r="H2044" t="s">
        <v>41</v>
      </c>
      <c r="I2044" t="s">
        <v>16</v>
      </c>
      <c r="J2044" t="s">
        <v>33</v>
      </c>
      <c r="K2044">
        <f t="shared" ca="1" si="32"/>
        <v>0.45816406217188821</v>
      </c>
    </row>
    <row r="2045" spans="1:11" x14ac:dyDescent="0.25">
      <c r="A2045">
        <v>2927</v>
      </c>
      <c r="B2045">
        <v>64</v>
      </c>
      <c r="C2045" t="s">
        <v>11</v>
      </c>
      <c r="D2045" t="s">
        <v>57</v>
      </c>
      <c r="E2045" t="s">
        <v>20</v>
      </c>
      <c r="F2045">
        <v>82</v>
      </c>
      <c r="G2045" t="s">
        <v>14</v>
      </c>
      <c r="H2045" t="s">
        <v>38</v>
      </c>
      <c r="I2045" t="s">
        <v>32</v>
      </c>
      <c r="J2045" t="s">
        <v>17</v>
      </c>
      <c r="K2045">
        <f t="shared" ca="1" si="32"/>
        <v>0.55783607836869165</v>
      </c>
    </row>
    <row r="2046" spans="1:11" x14ac:dyDescent="0.25">
      <c r="A2046">
        <v>3674</v>
      </c>
      <c r="B2046">
        <v>32</v>
      </c>
      <c r="C2046" t="s">
        <v>11</v>
      </c>
      <c r="D2046" t="s">
        <v>54</v>
      </c>
      <c r="E2046" t="s">
        <v>25</v>
      </c>
      <c r="F2046">
        <v>28</v>
      </c>
      <c r="G2046" t="s">
        <v>21</v>
      </c>
      <c r="H2046" t="s">
        <v>38</v>
      </c>
      <c r="I2046" t="s">
        <v>16</v>
      </c>
      <c r="J2046" t="s">
        <v>33</v>
      </c>
      <c r="K2046">
        <f t="shared" ca="1" si="32"/>
        <v>0.92205066779289913</v>
      </c>
    </row>
    <row r="2047" spans="1:11" x14ac:dyDescent="0.25">
      <c r="A2047">
        <v>242</v>
      </c>
      <c r="B2047">
        <v>36</v>
      </c>
      <c r="C2047" t="s">
        <v>18</v>
      </c>
      <c r="D2047" t="s">
        <v>34</v>
      </c>
      <c r="E2047" t="s">
        <v>25</v>
      </c>
      <c r="F2047">
        <v>88</v>
      </c>
      <c r="G2047" t="s">
        <v>14</v>
      </c>
      <c r="H2047" t="s">
        <v>15</v>
      </c>
      <c r="I2047" t="s">
        <v>56</v>
      </c>
      <c r="J2047" t="s">
        <v>23</v>
      </c>
      <c r="K2047">
        <f t="shared" ca="1" si="32"/>
        <v>0.43592961252481932</v>
      </c>
    </row>
    <row r="2048" spans="1:11" x14ac:dyDescent="0.25">
      <c r="A2048">
        <v>1599</v>
      </c>
      <c r="B2048">
        <v>47</v>
      </c>
      <c r="C2048" t="s">
        <v>18</v>
      </c>
      <c r="D2048" t="s">
        <v>52</v>
      </c>
      <c r="E2048" t="s">
        <v>20</v>
      </c>
      <c r="F2048">
        <v>85</v>
      </c>
      <c r="G2048" t="s">
        <v>44</v>
      </c>
      <c r="H2048" t="s">
        <v>22</v>
      </c>
      <c r="I2048" t="s">
        <v>56</v>
      </c>
      <c r="J2048" t="s">
        <v>23</v>
      </c>
      <c r="K2048">
        <f t="shared" ca="1" si="32"/>
        <v>4.6397358319005377E-2</v>
      </c>
    </row>
    <row r="2049" spans="1:11" x14ac:dyDescent="0.25">
      <c r="A2049">
        <v>1214</v>
      </c>
      <c r="B2049">
        <v>68</v>
      </c>
      <c r="C2049" t="s">
        <v>18</v>
      </c>
      <c r="D2049" t="s">
        <v>57</v>
      </c>
      <c r="E2049" t="s">
        <v>20</v>
      </c>
      <c r="F2049">
        <v>52</v>
      </c>
      <c r="G2049" t="s">
        <v>31</v>
      </c>
      <c r="H2049" t="s">
        <v>22</v>
      </c>
      <c r="I2049" t="s">
        <v>35</v>
      </c>
      <c r="J2049" t="s">
        <v>39</v>
      </c>
      <c r="K2049">
        <f t="shared" ca="1" si="32"/>
        <v>0.81089484016868563</v>
      </c>
    </row>
    <row r="2050" spans="1:11" x14ac:dyDescent="0.25">
      <c r="A2050">
        <v>2346</v>
      </c>
      <c r="B2050">
        <v>28</v>
      </c>
      <c r="C2050" t="s">
        <v>18</v>
      </c>
      <c r="D2050" t="s">
        <v>46</v>
      </c>
      <c r="E2050" t="s">
        <v>25</v>
      </c>
      <c r="F2050">
        <v>32</v>
      </c>
      <c r="G2050" t="s">
        <v>14</v>
      </c>
      <c r="H2050" t="s">
        <v>22</v>
      </c>
      <c r="I2050" t="s">
        <v>16</v>
      </c>
      <c r="J2050" t="s">
        <v>39</v>
      </c>
      <c r="K2050">
        <f t="shared" ca="1" si="32"/>
        <v>3.3542574250369106E-2</v>
      </c>
    </row>
    <row r="2051" spans="1:11" x14ac:dyDescent="0.25">
      <c r="A2051">
        <v>3345</v>
      </c>
      <c r="B2051">
        <v>62</v>
      </c>
      <c r="C2051" t="s">
        <v>11</v>
      </c>
      <c r="D2051" t="s">
        <v>43</v>
      </c>
      <c r="E2051" t="s">
        <v>20</v>
      </c>
      <c r="F2051">
        <v>48</v>
      </c>
      <c r="G2051" t="s">
        <v>44</v>
      </c>
      <c r="H2051" t="s">
        <v>15</v>
      </c>
      <c r="I2051" t="s">
        <v>32</v>
      </c>
      <c r="J2051" t="s">
        <v>42</v>
      </c>
      <c r="K2051">
        <f t="shared" ca="1" si="32"/>
        <v>0.16260742785987503</v>
      </c>
    </row>
    <row r="2052" spans="1:11" x14ac:dyDescent="0.25">
      <c r="A2052">
        <v>33</v>
      </c>
      <c r="B2052">
        <v>36</v>
      </c>
      <c r="C2052" t="s">
        <v>18</v>
      </c>
      <c r="D2052" t="s">
        <v>62</v>
      </c>
      <c r="E2052" t="s">
        <v>63</v>
      </c>
      <c r="F2052">
        <v>67</v>
      </c>
      <c r="G2052" t="s">
        <v>21</v>
      </c>
      <c r="H2052" t="s">
        <v>15</v>
      </c>
      <c r="I2052" t="s">
        <v>56</v>
      </c>
      <c r="J2052" t="s">
        <v>42</v>
      </c>
      <c r="K2052">
        <f t="shared" ca="1" si="32"/>
        <v>0.3165768776643797</v>
      </c>
    </row>
    <row r="2053" spans="1:11" x14ac:dyDescent="0.25">
      <c r="A2053">
        <v>3505</v>
      </c>
      <c r="B2053">
        <v>65</v>
      </c>
      <c r="C2053" t="s">
        <v>11</v>
      </c>
      <c r="D2053" t="s">
        <v>57</v>
      </c>
      <c r="E2053" t="s">
        <v>20</v>
      </c>
      <c r="F2053">
        <v>41</v>
      </c>
      <c r="G2053" t="s">
        <v>44</v>
      </c>
      <c r="H2053" t="s">
        <v>26</v>
      </c>
      <c r="I2053" t="s">
        <v>56</v>
      </c>
      <c r="J2053" t="s">
        <v>30</v>
      </c>
      <c r="K2053">
        <f t="shared" ca="1" si="32"/>
        <v>0.89186206622143227</v>
      </c>
    </row>
    <row r="2054" spans="1:11" x14ac:dyDescent="0.25">
      <c r="A2054">
        <v>1059</v>
      </c>
      <c r="B2054">
        <v>29</v>
      </c>
      <c r="C2054" t="s">
        <v>18</v>
      </c>
      <c r="D2054" t="s">
        <v>53</v>
      </c>
      <c r="E2054" t="s">
        <v>20</v>
      </c>
      <c r="F2054">
        <v>33</v>
      </c>
      <c r="G2054" t="s">
        <v>21</v>
      </c>
      <c r="H2054" t="s">
        <v>26</v>
      </c>
      <c r="I2054" t="s">
        <v>16</v>
      </c>
      <c r="J2054" t="s">
        <v>39</v>
      </c>
      <c r="K2054">
        <f t="shared" ca="1" si="32"/>
        <v>0.65543036123274145</v>
      </c>
    </row>
    <row r="2055" spans="1:11" x14ac:dyDescent="0.25">
      <c r="A2055">
        <v>3296</v>
      </c>
      <c r="B2055">
        <v>70</v>
      </c>
      <c r="C2055" t="s">
        <v>11</v>
      </c>
      <c r="D2055" t="s">
        <v>61</v>
      </c>
      <c r="E2055" t="s">
        <v>25</v>
      </c>
      <c r="F2055">
        <v>34</v>
      </c>
      <c r="G2055" t="s">
        <v>21</v>
      </c>
      <c r="H2055" t="s">
        <v>26</v>
      </c>
      <c r="I2055" t="s">
        <v>32</v>
      </c>
      <c r="J2055" t="s">
        <v>17</v>
      </c>
      <c r="K2055">
        <f t="shared" ca="1" si="32"/>
        <v>0.42928738992151805</v>
      </c>
    </row>
    <row r="2056" spans="1:11" x14ac:dyDescent="0.25">
      <c r="A2056">
        <v>1614</v>
      </c>
      <c r="B2056">
        <v>26</v>
      </c>
      <c r="C2056" t="s">
        <v>18</v>
      </c>
      <c r="D2056" t="s">
        <v>52</v>
      </c>
      <c r="E2056" t="s">
        <v>20</v>
      </c>
      <c r="F2056">
        <v>31</v>
      </c>
      <c r="G2056" t="s">
        <v>21</v>
      </c>
      <c r="H2056" t="s">
        <v>26</v>
      </c>
      <c r="I2056" t="s">
        <v>27</v>
      </c>
      <c r="J2056" t="s">
        <v>33</v>
      </c>
      <c r="K2056">
        <f t="shared" ca="1" si="32"/>
        <v>0.44439303530837426</v>
      </c>
    </row>
    <row r="2057" spans="1:11" x14ac:dyDescent="0.25">
      <c r="A2057">
        <v>3247</v>
      </c>
      <c r="B2057">
        <v>70</v>
      </c>
      <c r="C2057" t="s">
        <v>11</v>
      </c>
      <c r="D2057" t="s">
        <v>12</v>
      </c>
      <c r="E2057" t="s">
        <v>13</v>
      </c>
      <c r="F2057">
        <v>98</v>
      </c>
      <c r="G2057" t="s">
        <v>21</v>
      </c>
      <c r="H2057" t="s">
        <v>29</v>
      </c>
      <c r="I2057" t="s">
        <v>32</v>
      </c>
      <c r="J2057" t="s">
        <v>30</v>
      </c>
      <c r="K2057">
        <f t="shared" ca="1" si="32"/>
        <v>0.16945775237977678</v>
      </c>
    </row>
    <row r="2058" spans="1:11" x14ac:dyDescent="0.25">
      <c r="A2058">
        <v>3361</v>
      </c>
      <c r="B2058">
        <v>22</v>
      </c>
      <c r="C2058" t="s">
        <v>11</v>
      </c>
      <c r="D2058" t="s">
        <v>62</v>
      </c>
      <c r="E2058" t="s">
        <v>63</v>
      </c>
      <c r="F2058">
        <v>81</v>
      </c>
      <c r="G2058" t="s">
        <v>31</v>
      </c>
      <c r="H2058" t="s">
        <v>38</v>
      </c>
      <c r="I2058" t="s">
        <v>32</v>
      </c>
      <c r="J2058" t="s">
        <v>39</v>
      </c>
      <c r="K2058">
        <f t="shared" ca="1" si="32"/>
        <v>0.4307962028961636</v>
      </c>
    </row>
    <row r="2059" spans="1:11" x14ac:dyDescent="0.25">
      <c r="A2059">
        <v>3487</v>
      </c>
      <c r="B2059">
        <v>51</v>
      </c>
      <c r="C2059" t="s">
        <v>11</v>
      </c>
      <c r="D2059" t="s">
        <v>60</v>
      </c>
      <c r="E2059" t="s">
        <v>25</v>
      </c>
      <c r="F2059">
        <v>89</v>
      </c>
      <c r="G2059" t="s">
        <v>14</v>
      </c>
      <c r="H2059" t="s">
        <v>41</v>
      </c>
      <c r="I2059" t="s">
        <v>45</v>
      </c>
      <c r="J2059" t="s">
        <v>17</v>
      </c>
      <c r="K2059">
        <f t="shared" ca="1" si="32"/>
        <v>4.0379226887918618E-2</v>
      </c>
    </row>
    <row r="2060" spans="1:11" x14ac:dyDescent="0.25">
      <c r="A2060">
        <v>3508</v>
      </c>
      <c r="B2060">
        <v>46</v>
      </c>
      <c r="C2060" t="s">
        <v>11</v>
      </c>
      <c r="D2060" t="s">
        <v>57</v>
      </c>
      <c r="E2060" t="s">
        <v>20</v>
      </c>
      <c r="F2060">
        <v>65</v>
      </c>
      <c r="G2060" t="s">
        <v>31</v>
      </c>
      <c r="H2060" t="s">
        <v>29</v>
      </c>
      <c r="I2060" t="s">
        <v>27</v>
      </c>
      <c r="J2060" t="s">
        <v>39</v>
      </c>
      <c r="K2060">
        <f t="shared" ref="K2060:K2123" ca="1" si="33">RAND()</f>
        <v>0.97831579799414137</v>
      </c>
    </row>
    <row r="2061" spans="1:11" x14ac:dyDescent="0.25">
      <c r="A2061">
        <v>1056</v>
      </c>
      <c r="B2061">
        <v>70</v>
      </c>
      <c r="C2061" t="s">
        <v>18</v>
      </c>
      <c r="D2061" t="s">
        <v>62</v>
      </c>
      <c r="E2061" t="s">
        <v>63</v>
      </c>
      <c r="F2061">
        <v>27</v>
      </c>
      <c r="G2061" t="s">
        <v>31</v>
      </c>
      <c r="H2061" t="s">
        <v>26</v>
      </c>
      <c r="I2061" t="s">
        <v>35</v>
      </c>
      <c r="J2061" t="s">
        <v>42</v>
      </c>
      <c r="K2061">
        <f t="shared" ca="1" si="33"/>
        <v>0.12578720055993109</v>
      </c>
    </row>
    <row r="2062" spans="1:11" x14ac:dyDescent="0.25">
      <c r="A2062">
        <v>2047</v>
      </c>
      <c r="B2062">
        <v>39</v>
      </c>
      <c r="C2062" t="s">
        <v>18</v>
      </c>
      <c r="D2062" t="s">
        <v>48</v>
      </c>
      <c r="E2062" t="s">
        <v>25</v>
      </c>
      <c r="F2062">
        <v>32</v>
      </c>
      <c r="G2062" t="s">
        <v>14</v>
      </c>
      <c r="H2062" t="s">
        <v>15</v>
      </c>
      <c r="I2062" t="s">
        <v>32</v>
      </c>
      <c r="J2062" t="s">
        <v>39</v>
      </c>
      <c r="K2062">
        <f t="shared" ca="1" si="33"/>
        <v>0.88388351829064504</v>
      </c>
    </row>
    <row r="2063" spans="1:11" x14ac:dyDescent="0.25">
      <c r="A2063">
        <v>3397</v>
      </c>
      <c r="B2063">
        <v>29</v>
      </c>
      <c r="C2063" t="s">
        <v>11</v>
      </c>
      <c r="D2063" t="s">
        <v>48</v>
      </c>
      <c r="E2063" t="s">
        <v>25</v>
      </c>
      <c r="F2063">
        <v>37</v>
      </c>
      <c r="G2063" t="s">
        <v>14</v>
      </c>
      <c r="H2063" t="s">
        <v>26</v>
      </c>
      <c r="I2063" t="s">
        <v>45</v>
      </c>
      <c r="J2063" t="s">
        <v>36</v>
      </c>
      <c r="K2063">
        <f t="shared" ca="1" si="33"/>
        <v>0.94173476435451375</v>
      </c>
    </row>
    <row r="2064" spans="1:11" x14ac:dyDescent="0.25">
      <c r="A2064">
        <v>823</v>
      </c>
      <c r="B2064">
        <v>35</v>
      </c>
      <c r="C2064" t="s">
        <v>18</v>
      </c>
      <c r="D2064" t="s">
        <v>28</v>
      </c>
      <c r="E2064" t="s">
        <v>25</v>
      </c>
      <c r="F2064">
        <v>59</v>
      </c>
      <c r="G2064" t="s">
        <v>14</v>
      </c>
      <c r="H2064" t="s">
        <v>41</v>
      </c>
      <c r="I2064" t="s">
        <v>16</v>
      </c>
      <c r="J2064" t="s">
        <v>42</v>
      </c>
      <c r="K2064">
        <f t="shared" ca="1" si="33"/>
        <v>0.4296701210072712</v>
      </c>
    </row>
    <row r="2065" spans="1:11" x14ac:dyDescent="0.25">
      <c r="A2065">
        <v>3578</v>
      </c>
      <c r="B2065">
        <v>66</v>
      </c>
      <c r="C2065" t="s">
        <v>11</v>
      </c>
      <c r="D2065" t="s">
        <v>58</v>
      </c>
      <c r="E2065" t="s">
        <v>20</v>
      </c>
      <c r="F2065">
        <v>35</v>
      </c>
      <c r="G2065" t="s">
        <v>14</v>
      </c>
      <c r="H2065" t="s">
        <v>41</v>
      </c>
      <c r="I2065" t="s">
        <v>16</v>
      </c>
      <c r="J2065" t="s">
        <v>17</v>
      </c>
      <c r="K2065">
        <f t="shared" ca="1" si="33"/>
        <v>7.0401351132911794E-2</v>
      </c>
    </row>
    <row r="2066" spans="1:11" x14ac:dyDescent="0.25">
      <c r="A2066">
        <v>544</v>
      </c>
      <c r="B2066">
        <v>53</v>
      </c>
      <c r="C2066" t="s">
        <v>18</v>
      </c>
      <c r="D2066" t="s">
        <v>59</v>
      </c>
      <c r="E2066" t="s">
        <v>25</v>
      </c>
      <c r="F2066">
        <v>98</v>
      </c>
      <c r="G2066" t="s">
        <v>31</v>
      </c>
      <c r="H2066" t="s">
        <v>22</v>
      </c>
      <c r="I2066" t="s">
        <v>27</v>
      </c>
      <c r="J2066" t="s">
        <v>30</v>
      </c>
      <c r="K2066">
        <f t="shared" ca="1" si="33"/>
        <v>0.1855846411603439</v>
      </c>
    </row>
    <row r="2067" spans="1:11" x14ac:dyDescent="0.25">
      <c r="A2067">
        <v>2519</v>
      </c>
      <c r="B2067">
        <v>20</v>
      </c>
      <c r="C2067" t="s">
        <v>18</v>
      </c>
      <c r="D2067" t="s">
        <v>37</v>
      </c>
      <c r="E2067" t="s">
        <v>13</v>
      </c>
      <c r="F2067">
        <v>51</v>
      </c>
      <c r="G2067" t="s">
        <v>44</v>
      </c>
      <c r="H2067" t="s">
        <v>29</v>
      </c>
      <c r="I2067" t="s">
        <v>56</v>
      </c>
      <c r="J2067" t="s">
        <v>42</v>
      </c>
      <c r="K2067">
        <f t="shared" ca="1" si="33"/>
        <v>0.84252142286667697</v>
      </c>
    </row>
    <row r="2068" spans="1:11" x14ac:dyDescent="0.25">
      <c r="A2068">
        <v>1920</v>
      </c>
      <c r="B2068">
        <v>34</v>
      </c>
      <c r="C2068" t="s">
        <v>18</v>
      </c>
      <c r="D2068" t="s">
        <v>47</v>
      </c>
      <c r="E2068" t="s">
        <v>20</v>
      </c>
      <c r="F2068">
        <v>56</v>
      </c>
      <c r="G2068" t="s">
        <v>21</v>
      </c>
      <c r="H2068" t="s">
        <v>22</v>
      </c>
      <c r="I2068" t="s">
        <v>45</v>
      </c>
      <c r="J2068" t="s">
        <v>23</v>
      </c>
      <c r="K2068">
        <f t="shared" ca="1" si="33"/>
        <v>0.81868365815745203</v>
      </c>
    </row>
    <row r="2069" spans="1:11" x14ac:dyDescent="0.25">
      <c r="A2069">
        <v>3365</v>
      </c>
      <c r="B2069">
        <v>50</v>
      </c>
      <c r="C2069" t="s">
        <v>11</v>
      </c>
      <c r="D2069" t="s">
        <v>53</v>
      </c>
      <c r="E2069" t="s">
        <v>20</v>
      </c>
      <c r="F2069">
        <v>33</v>
      </c>
      <c r="G2069" t="s">
        <v>44</v>
      </c>
      <c r="H2069" t="s">
        <v>41</v>
      </c>
      <c r="I2069" t="s">
        <v>27</v>
      </c>
      <c r="J2069" t="s">
        <v>30</v>
      </c>
      <c r="K2069">
        <f t="shared" ca="1" si="33"/>
        <v>2.4207278621342643E-2</v>
      </c>
    </row>
    <row r="2070" spans="1:11" x14ac:dyDescent="0.25">
      <c r="A2070">
        <v>845</v>
      </c>
      <c r="B2070">
        <v>59</v>
      </c>
      <c r="C2070" t="s">
        <v>18</v>
      </c>
      <c r="D2070" t="s">
        <v>55</v>
      </c>
      <c r="E2070" t="s">
        <v>13</v>
      </c>
      <c r="F2070">
        <v>48</v>
      </c>
      <c r="G2070" t="s">
        <v>14</v>
      </c>
      <c r="H2070" t="s">
        <v>22</v>
      </c>
      <c r="I2070" t="s">
        <v>56</v>
      </c>
      <c r="J2070" t="s">
        <v>23</v>
      </c>
      <c r="K2070">
        <f t="shared" ca="1" si="33"/>
        <v>0.60578889790003865</v>
      </c>
    </row>
    <row r="2071" spans="1:11" x14ac:dyDescent="0.25">
      <c r="A2071">
        <v>3565</v>
      </c>
      <c r="B2071">
        <v>60</v>
      </c>
      <c r="C2071" t="s">
        <v>11</v>
      </c>
      <c r="D2071" t="s">
        <v>19</v>
      </c>
      <c r="E2071" t="s">
        <v>20</v>
      </c>
      <c r="F2071">
        <v>38</v>
      </c>
      <c r="G2071" t="s">
        <v>21</v>
      </c>
      <c r="H2071" t="s">
        <v>15</v>
      </c>
      <c r="I2071" t="s">
        <v>56</v>
      </c>
      <c r="J2071" t="s">
        <v>42</v>
      </c>
      <c r="K2071">
        <f t="shared" ca="1" si="33"/>
        <v>0.54106658088544557</v>
      </c>
    </row>
    <row r="2072" spans="1:11" x14ac:dyDescent="0.25">
      <c r="A2072">
        <v>1694</v>
      </c>
      <c r="B2072">
        <v>63</v>
      </c>
      <c r="C2072" t="s">
        <v>18</v>
      </c>
      <c r="D2072" t="s">
        <v>62</v>
      </c>
      <c r="E2072" t="s">
        <v>63</v>
      </c>
      <c r="F2072">
        <v>88</v>
      </c>
      <c r="G2072" t="s">
        <v>44</v>
      </c>
      <c r="H2072" t="s">
        <v>41</v>
      </c>
      <c r="I2072" t="s">
        <v>16</v>
      </c>
      <c r="J2072" t="s">
        <v>33</v>
      </c>
      <c r="K2072">
        <f t="shared" ca="1" si="33"/>
        <v>0.198130511755089</v>
      </c>
    </row>
    <row r="2073" spans="1:11" x14ac:dyDescent="0.25">
      <c r="A2073">
        <v>1498</v>
      </c>
      <c r="B2073">
        <v>69</v>
      </c>
      <c r="C2073" t="s">
        <v>18</v>
      </c>
      <c r="D2073" t="s">
        <v>62</v>
      </c>
      <c r="E2073" t="s">
        <v>63</v>
      </c>
      <c r="F2073">
        <v>33</v>
      </c>
      <c r="G2073" t="s">
        <v>31</v>
      </c>
      <c r="H2073" t="s">
        <v>38</v>
      </c>
      <c r="I2073" t="s">
        <v>35</v>
      </c>
      <c r="J2073" t="s">
        <v>39</v>
      </c>
      <c r="K2073">
        <f t="shared" ca="1" si="33"/>
        <v>0.20571939801530048</v>
      </c>
    </row>
    <row r="2074" spans="1:11" x14ac:dyDescent="0.25">
      <c r="A2074">
        <v>2347</v>
      </c>
      <c r="B2074">
        <v>22</v>
      </c>
      <c r="C2074" t="s">
        <v>18</v>
      </c>
      <c r="D2074" t="s">
        <v>62</v>
      </c>
      <c r="E2074" t="s">
        <v>63</v>
      </c>
      <c r="F2074">
        <v>67</v>
      </c>
      <c r="G2074" t="s">
        <v>14</v>
      </c>
      <c r="H2074" t="s">
        <v>41</v>
      </c>
      <c r="I2074" t="s">
        <v>35</v>
      </c>
      <c r="J2074" t="s">
        <v>33</v>
      </c>
      <c r="K2074">
        <f t="shared" ca="1" si="33"/>
        <v>0.51089882837983003</v>
      </c>
    </row>
    <row r="2075" spans="1:11" x14ac:dyDescent="0.25">
      <c r="A2075">
        <v>1412</v>
      </c>
      <c r="B2075">
        <v>48</v>
      </c>
      <c r="C2075" t="s">
        <v>18</v>
      </c>
      <c r="D2075" t="s">
        <v>59</v>
      </c>
      <c r="E2075" t="s">
        <v>25</v>
      </c>
      <c r="F2075">
        <v>24</v>
      </c>
      <c r="G2075" t="s">
        <v>21</v>
      </c>
      <c r="H2075" t="s">
        <v>29</v>
      </c>
      <c r="I2075" t="s">
        <v>56</v>
      </c>
      <c r="J2075" t="s">
        <v>36</v>
      </c>
      <c r="K2075">
        <f t="shared" ca="1" si="33"/>
        <v>0.42014998248151292</v>
      </c>
    </row>
    <row r="2076" spans="1:11" x14ac:dyDescent="0.25">
      <c r="A2076">
        <v>3200</v>
      </c>
      <c r="B2076">
        <v>59</v>
      </c>
      <c r="C2076" t="s">
        <v>11</v>
      </c>
      <c r="D2076" t="s">
        <v>57</v>
      </c>
      <c r="E2076" t="s">
        <v>20</v>
      </c>
      <c r="F2076">
        <v>40</v>
      </c>
      <c r="G2076" t="s">
        <v>14</v>
      </c>
      <c r="H2076" t="s">
        <v>22</v>
      </c>
      <c r="I2076" t="s">
        <v>45</v>
      </c>
      <c r="J2076" t="s">
        <v>30</v>
      </c>
      <c r="K2076">
        <f t="shared" ca="1" si="33"/>
        <v>0.1462683883869037</v>
      </c>
    </row>
    <row r="2077" spans="1:11" x14ac:dyDescent="0.25">
      <c r="A2077">
        <v>1997</v>
      </c>
      <c r="B2077">
        <v>67</v>
      </c>
      <c r="C2077" t="s">
        <v>18</v>
      </c>
      <c r="D2077" t="s">
        <v>12</v>
      </c>
      <c r="E2077" t="s">
        <v>13</v>
      </c>
      <c r="F2077">
        <v>27</v>
      </c>
      <c r="G2077" t="s">
        <v>21</v>
      </c>
      <c r="H2077" t="s">
        <v>26</v>
      </c>
      <c r="I2077" t="s">
        <v>32</v>
      </c>
      <c r="J2077" t="s">
        <v>39</v>
      </c>
      <c r="K2077">
        <f t="shared" ca="1" si="33"/>
        <v>0.75408985927770056</v>
      </c>
    </row>
    <row r="2078" spans="1:11" x14ac:dyDescent="0.25">
      <c r="A2078">
        <v>3653</v>
      </c>
      <c r="B2078">
        <v>27</v>
      </c>
      <c r="C2078" t="s">
        <v>11</v>
      </c>
      <c r="D2078" t="s">
        <v>57</v>
      </c>
      <c r="E2078" t="s">
        <v>20</v>
      </c>
      <c r="F2078">
        <v>29</v>
      </c>
      <c r="G2078" t="s">
        <v>44</v>
      </c>
      <c r="H2078" t="s">
        <v>29</v>
      </c>
      <c r="I2078" t="s">
        <v>35</v>
      </c>
      <c r="J2078" t="s">
        <v>30</v>
      </c>
      <c r="K2078">
        <f t="shared" ca="1" si="33"/>
        <v>0.30748942027834536</v>
      </c>
    </row>
    <row r="2079" spans="1:11" x14ac:dyDescent="0.25">
      <c r="A2079">
        <v>3130</v>
      </c>
      <c r="B2079">
        <v>60</v>
      </c>
      <c r="C2079" t="s">
        <v>11</v>
      </c>
      <c r="D2079" t="s">
        <v>55</v>
      </c>
      <c r="E2079" t="s">
        <v>13</v>
      </c>
      <c r="F2079">
        <v>20</v>
      </c>
      <c r="G2079" t="s">
        <v>21</v>
      </c>
      <c r="H2079" t="s">
        <v>22</v>
      </c>
      <c r="I2079" t="s">
        <v>56</v>
      </c>
      <c r="J2079" t="s">
        <v>39</v>
      </c>
      <c r="K2079">
        <f t="shared" ca="1" si="33"/>
        <v>0.56150185479451897</v>
      </c>
    </row>
    <row r="2080" spans="1:11" x14ac:dyDescent="0.25">
      <c r="A2080">
        <v>2769</v>
      </c>
      <c r="B2080">
        <v>55</v>
      </c>
      <c r="C2080" t="s">
        <v>11</v>
      </c>
      <c r="D2080" t="s">
        <v>61</v>
      </c>
      <c r="E2080" t="s">
        <v>25</v>
      </c>
      <c r="F2080">
        <v>25</v>
      </c>
      <c r="G2080" t="s">
        <v>31</v>
      </c>
      <c r="H2080" t="s">
        <v>38</v>
      </c>
      <c r="I2080" t="s">
        <v>45</v>
      </c>
      <c r="J2080" t="s">
        <v>23</v>
      </c>
      <c r="K2080">
        <f t="shared" ca="1" si="33"/>
        <v>0.51128222298096637</v>
      </c>
    </row>
    <row r="2081" spans="1:11" x14ac:dyDescent="0.25">
      <c r="A2081">
        <v>3658</v>
      </c>
      <c r="B2081">
        <v>58</v>
      </c>
      <c r="C2081" t="s">
        <v>11</v>
      </c>
      <c r="D2081" t="s">
        <v>49</v>
      </c>
      <c r="E2081" t="s">
        <v>13</v>
      </c>
      <c r="F2081">
        <v>82</v>
      </c>
      <c r="G2081" t="s">
        <v>14</v>
      </c>
      <c r="H2081" t="s">
        <v>22</v>
      </c>
      <c r="I2081" t="s">
        <v>35</v>
      </c>
      <c r="J2081" t="s">
        <v>39</v>
      </c>
      <c r="K2081">
        <f t="shared" ca="1" si="33"/>
        <v>0.86560914007498735</v>
      </c>
    </row>
    <row r="2082" spans="1:11" x14ac:dyDescent="0.25">
      <c r="A2082">
        <v>2772</v>
      </c>
      <c r="B2082">
        <v>58</v>
      </c>
      <c r="C2082" t="s">
        <v>11</v>
      </c>
      <c r="D2082" t="s">
        <v>62</v>
      </c>
      <c r="E2082" t="s">
        <v>63</v>
      </c>
      <c r="F2082">
        <v>52</v>
      </c>
      <c r="G2082" t="s">
        <v>21</v>
      </c>
      <c r="H2082" t="s">
        <v>38</v>
      </c>
      <c r="I2082" t="s">
        <v>16</v>
      </c>
      <c r="J2082" t="s">
        <v>33</v>
      </c>
      <c r="K2082">
        <f t="shared" ca="1" si="33"/>
        <v>0.47971124800162002</v>
      </c>
    </row>
    <row r="2083" spans="1:11" x14ac:dyDescent="0.25">
      <c r="A2083">
        <v>2428</v>
      </c>
      <c r="B2083">
        <v>27</v>
      </c>
      <c r="C2083" t="s">
        <v>18</v>
      </c>
      <c r="D2083" t="s">
        <v>62</v>
      </c>
      <c r="E2083" t="s">
        <v>63</v>
      </c>
      <c r="F2083">
        <v>26</v>
      </c>
      <c r="G2083" t="s">
        <v>31</v>
      </c>
      <c r="H2083" t="s">
        <v>41</v>
      </c>
      <c r="I2083" t="s">
        <v>32</v>
      </c>
      <c r="J2083" t="s">
        <v>36</v>
      </c>
      <c r="K2083">
        <f t="shared" ca="1" si="33"/>
        <v>0.24509654452711882</v>
      </c>
    </row>
    <row r="2084" spans="1:11" x14ac:dyDescent="0.25">
      <c r="A2084">
        <v>407</v>
      </c>
      <c r="B2084">
        <v>52</v>
      </c>
      <c r="C2084" t="s">
        <v>18</v>
      </c>
      <c r="D2084" t="s">
        <v>19</v>
      </c>
      <c r="E2084" t="s">
        <v>20</v>
      </c>
      <c r="F2084">
        <v>55</v>
      </c>
      <c r="G2084" t="s">
        <v>31</v>
      </c>
      <c r="H2084" t="s">
        <v>22</v>
      </c>
      <c r="I2084" t="s">
        <v>32</v>
      </c>
      <c r="J2084" t="s">
        <v>30</v>
      </c>
      <c r="K2084">
        <f t="shared" ca="1" si="33"/>
        <v>0.56761691125806435</v>
      </c>
    </row>
    <row r="2085" spans="1:11" x14ac:dyDescent="0.25">
      <c r="A2085">
        <v>2447</v>
      </c>
      <c r="B2085">
        <v>38</v>
      </c>
      <c r="C2085" t="s">
        <v>18</v>
      </c>
      <c r="D2085" t="s">
        <v>28</v>
      </c>
      <c r="E2085" t="s">
        <v>25</v>
      </c>
      <c r="F2085">
        <v>65</v>
      </c>
      <c r="G2085" t="s">
        <v>31</v>
      </c>
      <c r="H2085" t="s">
        <v>38</v>
      </c>
      <c r="I2085" t="s">
        <v>27</v>
      </c>
      <c r="J2085" t="s">
        <v>30</v>
      </c>
      <c r="K2085">
        <f t="shared" ca="1" si="33"/>
        <v>0.43927376283036734</v>
      </c>
    </row>
    <row r="2086" spans="1:11" x14ac:dyDescent="0.25">
      <c r="A2086">
        <v>225</v>
      </c>
      <c r="B2086">
        <v>63</v>
      </c>
      <c r="C2086" t="s">
        <v>18</v>
      </c>
      <c r="D2086" t="s">
        <v>54</v>
      </c>
      <c r="E2086" t="s">
        <v>25</v>
      </c>
      <c r="F2086">
        <v>83</v>
      </c>
      <c r="G2086" t="s">
        <v>21</v>
      </c>
      <c r="H2086" t="s">
        <v>15</v>
      </c>
      <c r="I2086" t="s">
        <v>32</v>
      </c>
      <c r="J2086" t="s">
        <v>39</v>
      </c>
      <c r="K2086">
        <f t="shared" ca="1" si="33"/>
        <v>0.3843501206633293</v>
      </c>
    </row>
    <row r="2087" spans="1:11" x14ac:dyDescent="0.25">
      <c r="A2087">
        <v>1830</v>
      </c>
      <c r="B2087">
        <v>30</v>
      </c>
      <c r="C2087" t="s">
        <v>18</v>
      </c>
      <c r="D2087" t="s">
        <v>43</v>
      </c>
      <c r="E2087" t="s">
        <v>20</v>
      </c>
      <c r="F2087">
        <v>96</v>
      </c>
      <c r="G2087" t="s">
        <v>31</v>
      </c>
      <c r="H2087" t="s">
        <v>38</v>
      </c>
      <c r="I2087" t="s">
        <v>27</v>
      </c>
      <c r="J2087" t="s">
        <v>36</v>
      </c>
      <c r="K2087">
        <f t="shared" ca="1" si="33"/>
        <v>0.9264214723150529</v>
      </c>
    </row>
    <row r="2088" spans="1:11" x14ac:dyDescent="0.25">
      <c r="A2088">
        <v>3495</v>
      </c>
      <c r="B2088">
        <v>62</v>
      </c>
      <c r="C2088" t="s">
        <v>11</v>
      </c>
      <c r="D2088" t="s">
        <v>53</v>
      </c>
      <c r="E2088" t="s">
        <v>20</v>
      </c>
      <c r="F2088">
        <v>38</v>
      </c>
      <c r="G2088" t="s">
        <v>14</v>
      </c>
      <c r="H2088" t="s">
        <v>15</v>
      </c>
      <c r="I2088" t="s">
        <v>45</v>
      </c>
      <c r="J2088" t="s">
        <v>36</v>
      </c>
      <c r="K2088">
        <f t="shared" ca="1" si="33"/>
        <v>0.33330686718521207</v>
      </c>
    </row>
    <row r="2089" spans="1:11" x14ac:dyDescent="0.25">
      <c r="A2089">
        <v>1095</v>
      </c>
      <c r="B2089">
        <v>25</v>
      </c>
      <c r="C2089" t="s">
        <v>18</v>
      </c>
      <c r="D2089" t="s">
        <v>52</v>
      </c>
      <c r="E2089" t="s">
        <v>20</v>
      </c>
      <c r="F2089">
        <v>40</v>
      </c>
      <c r="G2089" t="s">
        <v>14</v>
      </c>
      <c r="H2089" t="s">
        <v>26</v>
      </c>
      <c r="I2089" t="s">
        <v>32</v>
      </c>
      <c r="J2089" t="s">
        <v>36</v>
      </c>
      <c r="K2089">
        <f t="shared" ca="1" si="33"/>
        <v>0.13316536539570678</v>
      </c>
    </row>
    <row r="2090" spans="1:11" x14ac:dyDescent="0.25">
      <c r="A2090">
        <v>2007</v>
      </c>
      <c r="B2090">
        <v>58</v>
      </c>
      <c r="C2090" t="s">
        <v>18</v>
      </c>
      <c r="D2090" t="s">
        <v>53</v>
      </c>
      <c r="E2090" t="s">
        <v>20</v>
      </c>
      <c r="F2090">
        <v>97</v>
      </c>
      <c r="G2090" t="s">
        <v>44</v>
      </c>
      <c r="H2090" t="s">
        <v>22</v>
      </c>
      <c r="I2090" t="s">
        <v>27</v>
      </c>
      <c r="J2090" t="s">
        <v>42</v>
      </c>
      <c r="K2090">
        <f t="shared" ca="1" si="33"/>
        <v>0.50066804432890255</v>
      </c>
    </row>
    <row r="2091" spans="1:11" x14ac:dyDescent="0.25">
      <c r="A2091">
        <v>2411</v>
      </c>
      <c r="B2091">
        <v>48</v>
      </c>
      <c r="C2091" t="s">
        <v>18</v>
      </c>
      <c r="D2091" t="s">
        <v>49</v>
      </c>
      <c r="E2091" t="s">
        <v>13</v>
      </c>
      <c r="F2091">
        <v>43</v>
      </c>
      <c r="G2091" t="s">
        <v>21</v>
      </c>
      <c r="H2091" t="s">
        <v>15</v>
      </c>
      <c r="I2091" t="s">
        <v>45</v>
      </c>
      <c r="J2091" t="s">
        <v>30</v>
      </c>
      <c r="K2091">
        <f t="shared" ca="1" si="33"/>
        <v>5.2976758241323307E-2</v>
      </c>
    </row>
    <row r="2092" spans="1:11" x14ac:dyDescent="0.25">
      <c r="A2092">
        <v>108</v>
      </c>
      <c r="B2092">
        <v>28</v>
      </c>
      <c r="C2092" t="s">
        <v>18</v>
      </c>
      <c r="D2092" t="s">
        <v>12</v>
      </c>
      <c r="E2092" t="s">
        <v>13</v>
      </c>
      <c r="F2092">
        <v>67</v>
      </c>
      <c r="G2092" t="s">
        <v>14</v>
      </c>
      <c r="H2092" t="s">
        <v>26</v>
      </c>
      <c r="I2092" t="s">
        <v>45</v>
      </c>
      <c r="J2092" t="s">
        <v>33</v>
      </c>
      <c r="K2092">
        <f t="shared" ca="1" si="33"/>
        <v>0.17806910567435974</v>
      </c>
    </row>
    <row r="2093" spans="1:11" x14ac:dyDescent="0.25">
      <c r="A2093">
        <v>550</v>
      </c>
      <c r="B2093">
        <v>31</v>
      </c>
      <c r="C2093" t="s">
        <v>18</v>
      </c>
      <c r="D2093" t="s">
        <v>47</v>
      </c>
      <c r="E2093" t="s">
        <v>20</v>
      </c>
      <c r="F2093">
        <v>29</v>
      </c>
      <c r="G2093" t="s">
        <v>44</v>
      </c>
      <c r="H2093" t="s">
        <v>22</v>
      </c>
      <c r="I2093" t="s">
        <v>56</v>
      </c>
      <c r="J2093" t="s">
        <v>23</v>
      </c>
      <c r="K2093">
        <f t="shared" ca="1" si="33"/>
        <v>0.55185926837819055</v>
      </c>
    </row>
    <row r="2094" spans="1:11" x14ac:dyDescent="0.25">
      <c r="A2094">
        <v>2822</v>
      </c>
      <c r="B2094">
        <v>35</v>
      </c>
      <c r="C2094" t="s">
        <v>11</v>
      </c>
      <c r="D2094" t="s">
        <v>49</v>
      </c>
      <c r="E2094" t="s">
        <v>13</v>
      </c>
      <c r="F2094">
        <v>72</v>
      </c>
      <c r="G2094" t="s">
        <v>21</v>
      </c>
      <c r="H2094" t="s">
        <v>41</v>
      </c>
      <c r="I2094" t="s">
        <v>56</v>
      </c>
      <c r="J2094" t="s">
        <v>30</v>
      </c>
      <c r="K2094">
        <f t="shared" ca="1" si="33"/>
        <v>4.4541170386155016E-2</v>
      </c>
    </row>
    <row r="2095" spans="1:11" x14ac:dyDescent="0.25">
      <c r="A2095">
        <v>2722</v>
      </c>
      <c r="B2095">
        <v>19</v>
      </c>
      <c r="C2095" t="s">
        <v>11</v>
      </c>
      <c r="D2095" t="s">
        <v>55</v>
      </c>
      <c r="E2095" t="s">
        <v>13</v>
      </c>
      <c r="F2095">
        <v>70</v>
      </c>
      <c r="G2095" t="s">
        <v>31</v>
      </c>
      <c r="H2095" t="s">
        <v>15</v>
      </c>
      <c r="I2095" t="s">
        <v>45</v>
      </c>
      <c r="J2095" t="s">
        <v>33</v>
      </c>
      <c r="K2095">
        <f t="shared" ca="1" si="33"/>
        <v>0.15753730074513361</v>
      </c>
    </row>
    <row r="2096" spans="1:11" x14ac:dyDescent="0.25">
      <c r="A2096">
        <v>2546</v>
      </c>
      <c r="B2096">
        <v>38</v>
      </c>
      <c r="C2096" t="s">
        <v>18</v>
      </c>
      <c r="D2096" t="s">
        <v>49</v>
      </c>
      <c r="E2096" t="s">
        <v>13</v>
      </c>
      <c r="F2096">
        <v>50</v>
      </c>
      <c r="G2096" t="s">
        <v>31</v>
      </c>
      <c r="H2096" t="s">
        <v>15</v>
      </c>
      <c r="I2096" t="s">
        <v>35</v>
      </c>
      <c r="J2096" t="s">
        <v>42</v>
      </c>
      <c r="K2096">
        <f t="shared" ca="1" si="33"/>
        <v>0.87959142089521725</v>
      </c>
    </row>
    <row r="2097" spans="1:11" x14ac:dyDescent="0.25">
      <c r="A2097">
        <v>3325</v>
      </c>
      <c r="B2097">
        <v>37</v>
      </c>
      <c r="C2097" t="s">
        <v>11</v>
      </c>
      <c r="D2097" t="s">
        <v>46</v>
      </c>
      <c r="E2097" t="s">
        <v>25</v>
      </c>
      <c r="F2097">
        <v>32</v>
      </c>
      <c r="G2097" t="s">
        <v>44</v>
      </c>
      <c r="H2097" t="s">
        <v>41</v>
      </c>
      <c r="I2097" t="s">
        <v>56</v>
      </c>
      <c r="J2097" t="s">
        <v>17</v>
      </c>
      <c r="K2097">
        <f t="shared" ca="1" si="33"/>
        <v>2.0488546538694585E-2</v>
      </c>
    </row>
    <row r="2098" spans="1:11" x14ac:dyDescent="0.25">
      <c r="A2098">
        <v>1401</v>
      </c>
      <c r="B2098">
        <v>36</v>
      </c>
      <c r="C2098" t="s">
        <v>18</v>
      </c>
      <c r="D2098" t="s">
        <v>47</v>
      </c>
      <c r="E2098" t="s">
        <v>20</v>
      </c>
      <c r="F2098">
        <v>23</v>
      </c>
      <c r="G2098" t="s">
        <v>44</v>
      </c>
      <c r="H2098" t="s">
        <v>26</v>
      </c>
      <c r="I2098" t="s">
        <v>27</v>
      </c>
      <c r="J2098" t="s">
        <v>39</v>
      </c>
      <c r="K2098">
        <f t="shared" ca="1" si="33"/>
        <v>0.86848620726079273</v>
      </c>
    </row>
    <row r="2099" spans="1:11" x14ac:dyDescent="0.25">
      <c r="A2099">
        <v>3188</v>
      </c>
      <c r="B2099">
        <v>67</v>
      </c>
      <c r="C2099" t="s">
        <v>11</v>
      </c>
      <c r="D2099" t="s">
        <v>61</v>
      </c>
      <c r="E2099" t="s">
        <v>25</v>
      </c>
      <c r="F2099">
        <v>72</v>
      </c>
      <c r="G2099" t="s">
        <v>14</v>
      </c>
      <c r="H2099" t="s">
        <v>15</v>
      </c>
      <c r="I2099" t="s">
        <v>35</v>
      </c>
      <c r="J2099" t="s">
        <v>17</v>
      </c>
      <c r="K2099">
        <f t="shared" ca="1" si="33"/>
        <v>0.67115792041317524</v>
      </c>
    </row>
    <row r="2100" spans="1:11" x14ac:dyDescent="0.25">
      <c r="A2100">
        <v>3270</v>
      </c>
      <c r="B2100">
        <v>27</v>
      </c>
      <c r="C2100" t="s">
        <v>11</v>
      </c>
      <c r="D2100" t="s">
        <v>61</v>
      </c>
      <c r="E2100" t="s">
        <v>25</v>
      </c>
      <c r="F2100">
        <v>60</v>
      </c>
      <c r="G2100" t="s">
        <v>14</v>
      </c>
      <c r="H2100" t="s">
        <v>22</v>
      </c>
      <c r="I2100" t="s">
        <v>32</v>
      </c>
      <c r="J2100" t="s">
        <v>30</v>
      </c>
      <c r="K2100">
        <f t="shared" ca="1" si="33"/>
        <v>0.78057457431832855</v>
      </c>
    </row>
    <row r="2101" spans="1:11" x14ac:dyDescent="0.25">
      <c r="A2101">
        <v>1967</v>
      </c>
      <c r="B2101">
        <v>67</v>
      </c>
      <c r="C2101" t="s">
        <v>18</v>
      </c>
      <c r="D2101" t="s">
        <v>62</v>
      </c>
      <c r="E2101" t="s">
        <v>63</v>
      </c>
      <c r="F2101">
        <v>95</v>
      </c>
      <c r="G2101" t="s">
        <v>14</v>
      </c>
      <c r="H2101" t="s">
        <v>22</v>
      </c>
      <c r="I2101" t="s">
        <v>27</v>
      </c>
      <c r="J2101" t="s">
        <v>33</v>
      </c>
      <c r="K2101">
        <f t="shared" ca="1" si="33"/>
        <v>0.29368278358536193</v>
      </c>
    </row>
    <row r="2102" spans="1:11" x14ac:dyDescent="0.25">
      <c r="A2102">
        <v>946</v>
      </c>
      <c r="B2102">
        <v>38</v>
      </c>
      <c r="C2102" t="s">
        <v>18</v>
      </c>
      <c r="D2102" t="s">
        <v>37</v>
      </c>
      <c r="E2102" t="s">
        <v>13</v>
      </c>
      <c r="F2102">
        <v>38</v>
      </c>
      <c r="G2102" t="s">
        <v>21</v>
      </c>
      <c r="H2102" t="s">
        <v>29</v>
      </c>
      <c r="I2102" t="s">
        <v>56</v>
      </c>
      <c r="J2102" t="s">
        <v>39</v>
      </c>
      <c r="K2102">
        <f t="shared" ca="1" si="33"/>
        <v>3.9916089627246798E-2</v>
      </c>
    </row>
    <row r="2103" spans="1:11" x14ac:dyDescent="0.25">
      <c r="A2103">
        <v>1223</v>
      </c>
      <c r="B2103">
        <v>58</v>
      </c>
      <c r="C2103" t="s">
        <v>18</v>
      </c>
      <c r="D2103" t="s">
        <v>51</v>
      </c>
      <c r="E2103" t="s">
        <v>25</v>
      </c>
      <c r="F2103">
        <v>69</v>
      </c>
      <c r="G2103" t="s">
        <v>44</v>
      </c>
      <c r="H2103" t="s">
        <v>29</v>
      </c>
      <c r="I2103" t="s">
        <v>16</v>
      </c>
      <c r="J2103" t="s">
        <v>42</v>
      </c>
      <c r="K2103">
        <f t="shared" ca="1" si="33"/>
        <v>0.74676202498385325</v>
      </c>
    </row>
    <row r="2104" spans="1:11" x14ac:dyDescent="0.25">
      <c r="A2104">
        <v>1866</v>
      </c>
      <c r="B2104">
        <v>56</v>
      </c>
      <c r="C2104" t="s">
        <v>18</v>
      </c>
      <c r="D2104" t="s">
        <v>48</v>
      </c>
      <c r="E2104" t="s">
        <v>25</v>
      </c>
      <c r="F2104">
        <v>62</v>
      </c>
      <c r="G2104" t="s">
        <v>21</v>
      </c>
      <c r="H2104" t="s">
        <v>29</v>
      </c>
      <c r="I2104" t="s">
        <v>16</v>
      </c>
      <c r="J2104" t="s">
        <v>30</v>
      </c>
      <c r="K2104">
        <f t="shared" ca="1" si="33"/>
        <v>0.7221762919235365</v>
      </c>
    </row>
    <row r="2105" spans="1:11" x14ac:dyDescent="0.25">
      <c r="A2105">
        <v>772</v>
      </c>
      <c r="B2105">
        <v>22</v>
      </c>
      <c r="C2105" t="s">
        <v>18</v>
      </c>
      <c r="D2105" t="s">
        <v>24</v>
      </c>
      <c r="E2105" t="s">
        <v>25</v>
      </c>
      <c r="F2105">
        <v>68</v>
      </c>
      <c r="G2105" t="s">
        <v>44</v>
      </c>
      <c r="H2105" t="s">
        <v>26</v>
      </c>
      <c r="I2105" t="s">
        <v>16</v>
      </c>
      <c r="J2105" t="s">
        <v>33</v>
      </c>
      <c r="K2105">
        <f t="shared" ca="1" si="33"/>
        <v>0.80169013016720059</v>
      </c>
    </row>
    <row r="2106" spans="1:11" x14ac:dyDescent="0.25">
      <c r="A2106">
        <v>2424</v>
      </c>
      <c r="B2106">
        <v>49</v>
      </c>
      <c r="C2106" t="s">
        <v>18</v>
      </c>
      <c r="D2106" t="s">
        <v>47</v>
      </c>
      <c r="E2106" t="s">
        <v>20</v>
      </c>
      <c r="F2106">
        <v>81</v>
      </c>
      <c r="G2106" t="s">
        <v>21</v>
      </c>
      <c r="H2106" t="s">
        <v>15</v>
      </c>
      <c r="I2106" t="s">
        <v>27</v>
      </c>
      <c r="J2106" t="s">
        <v>39</v>
      </c>
      <c r="K2106">
        <f t="shared" ca="1" si="33"/>
        <v>0.68427935835655795</v>
      </c>
    </row>
    <row r="2107" spans="1:11" x14ac:dyDescent="0.25">
      <c r="A2107">
        <v>1300</v>
      </c>
      <c r="B2107">
        <v>29</v>
      </c>
      <c r="C2107" t="s">
        <v>18</v>
      </c>
      <c r="D2107" t="s">
        <v>58</v>
      </c>
      <c r="E2107" t="s">
        <v>20</v>
      </c>
      <c r="F2107">
        <v>23</v>
      </c>
      <c r="G2107" t="s">
        <v>44</v>
      </c>
      <c r="H2107" t="s">
        <v>38</v>
      </c>
      <c r="I2107" t="s">
        <v>56</v>
      </c>
      <c r="J2107" t="s">
        <v>23</v>
      </c>
      <c r="K2107">
        <f t="shared" ca="1" si="33"/>
        <v>7.5866900009471605E-2</v>
      </c>
    </row>
    <row r="2108" spans="1:11" x14ac:dyDescent="0.25">
      <c r="A2108">
        <v>2389</v>
      </c>
      <c r="B2108">
        <v>21</v>
      </c>
      <c r="C2108" t="s">
        <v>18</v>
      </c>
      <c r="D2108" t="s">
        <v>50</v>
      </c>
      <c r="E2108" t="s">
        <v>25</v>
      </c>
      <c r="F2108">
        <v>68</v>
      </c>
      <c r="G2108" t="s">
        <v>44</v>
      </c>
      <c r="H2108" t="s">
        <v>29</v>
      </c>
      <c r="I2108" t="s">
        <v>35</v>
      </c>
      <c r="J2108" t="s">
        <v>42</v>
      </c>
      <c r="K2108">
        <f t="shared" ca="1" si="33"/>
        <v>0.89071813021880841</v>
      </c>
    </row>
    <row r="2109" spans="1:11" x14ac:dyDescent="0.25">
      <c r="A2109">
        <v>3469</v>
      </c>
      <c r="B2109">
        <v>36</v>
      </c>
      <c r="C2109" t="s">
        <v>11</v>
      </c>
      <c r="D2109" t="s">
        <v>40</v>
      </c>
      <c r="E2109" t="s">
        <v>20</v>
      </c>
      <c r="F2109">
        <v>89</v>
      </c>
      <c r="G2109" t="s">
        <v>14</v>
      </c>
      <c r="H2109" t="s">
        <v>41</v>
      </c>
      <c r="I2109" t="s">
        <v>35</v>
      </c>
      <c r="J2109" t="s">
        <v>36</v>
      </c>
      <c r="K2109">
        <f t="shared" ca="1" si="33"/>
        <v>1.829843082693261E-2</v>
      </c>
    </row>
    <row r="2110" spans="1:11" x14ac:dyDescent="0.25">
      <c r="A2110">
        <v>3149</v>
      </c>
      <c r="B2110">
        <v>37</v>
      </c>
      <c r="C2110" t="s">
        <v>11</v>
      </c>
      <c r="D2110" t="s">
        <v>60</v>
      </c>
      <c r="E2110" t="s">
        <v>25</v>
      </c>
      <c r="F2110">
        <v>35</v>
      </c>
      <c r="G2110" t="s">
        <v>44</v>
      </c>
      <c r="H2110" t="s">
        <v>15</v>
      </c>
      <c r="I2110" t="s">
        <v>56</v>
      </c>
      <c r="J2110" t="s">
        <v>17</v>
      </c>
      <c r="K2110">
        <f t="shared" ca="1" si="33"/>
        <v>0.94519035027876819</v>
      </c>
    </row>
    <row r="2111" spans="1:11" x14ac:dyDescent="0.25">
      <c r="A2111">
        <v>1690</v>
      </c>
      <c r="B2111">
        <v>32</v>
      </c>
      <c r="C2111" t="s">
        <v>18</v>
      </c>
      <c r="D2111" t="s">
        <v>28</v>
      </c>
      <c r="E2111" t="s">
        <v>25</v>
      </c>
      <c r="F2111">
        <v>73</v>
      </c>
      <c r="G2111" t="s">
        <v>14</v>
      </c>
      <c r="H2111" t="s">
        <v>29</v>
      </c>
      <c r="I2111" t="s">
        <v>16</v>
      </c>
      <c r="J2111" t="s">
        <v>30</v>
      </c>
      <c r="K2111">
        <f t="shared" ca="1" si="33"/>
        <v>0.39958117939662807</v>
      </c>
    </row>
    <row r="2112" spans="1:11" x14ac:dyDescent="0.25">
      <c r="A2112">
        <v>1066</v>
      </c>
      <c r="B2112">
        <v>59</v>
      </c>
      <c r="C2112" t="s">
        <v>18</v>
      </c>
      <c r="D2112" t="s">
        <v>46</v>
      </c>
      <c r="E2112" t="s">
        <v>25</v>
      </c>
      <c r="F2112">
        <v>20</v>
      </c>
      <c r="G2112" t="s">
        <v>31</v>
      </c>
      <c r="H2112" t="s">
        <v>29</v>
      </c>
      <c r="I2112" t="s">
        <v>45</v>
      </c>
      <c r="J2112" t="s">
        <v>39</v>
      </c>
      <c r="K2112">
        <f t="shared" ca="1" si="33"/>
        <v>0.96663429601840201</v>
      </c>
    </row>
    <row r="2113" spans="1:11" x14ac:dyDescent="0.25">
      <c r="A2113">
        <v>3129</v>
      </c>
      <c r="B2113">
        <v>65</v>
      </c>
      <c r="C2113" t="s">
        <v>11</v>
      </c>
      <c r="D2113" t="s">
        <v>62</v>
      </c>
      <c r="E2113" t="s">
        <v>63</v>
      </c>
      <c r="F2113">
        <v>32</v>
      </c>
      <c r="G2113" t="s">
        <v>44</v>
      </c>
      <c r="H2113" t="s">
        <v>41</v>
      </c>
      <c r="I2113" t="s">
        <v>32</v>
      </c>
      <c r="J2113" t="s">
        <v>42</v>
      </c>
      <c r="K2113">
        <f t="shared" ca="1" si="33"/>
        <v>5.3604136547993897E-2</v>
      </c>
    </row>
    <row r="2114" spans="1:11" x14ac:dyDescent="0.25">
      <c r="A2114">
        <v>3226</v>
      </c>
      <c r="B2114">
        <v>53</v>
      </c>
      <c r="C2114" t="s">
        <v>11</v>
      </c>
      <c r="D2114" t="s">
        <v>61</v>
      </c>
      <c r="E2114" t="s">
        <v>25</v>
      </c>
      <c r="F2114">
        <v>98</v>
      </c>
      <c r="G2114" t="s">
        <v>44</v>
      </c>
      <c r="H2114" t="s">
        <v>29</v>
      </c>
      <c r="I2114" t="s">
        <v>27</v>
      </c>
      <c r="J2114" t="s">
        <v>17</v>
      </c>
      <c r="K2114">
        <f t="shared" ca="1" si="33"/>
        <v>6.278581802022043E-2</v>
      </c>
    </row>
    <row r="2115" spans="1:11" x14ac:dyDescent="0.25">
      <c r="A2115">
        <v>815</v>
      </c>
      <c r="B2115">
        <v>31</v>
      </c>
      <c r="C2115" t="s">
        <v>18</v>
      </c>
      <c r="D2115" t="s">
        <v>28</v>
      </c>
      <c r="E2115" t="s">
        <v>25</v>
      </c>
      <c r="F2115">
        <v>62</v>
      </c>
      <c r="G2115" t="s">
        <v>14</v>
      </c>
      <c r="H2115" t="s">
        <v>22</v>
      </c>
      <c r="I2115" t="s">
        <v>45</v>
      </c>
      <c r="J2115" t="s">
        <v>30</v>
      </c>
      <c r="K2115">
        <f t="shared" ca="1" si="33"/>
        <v>0.52238783315774406</v>
      </c>
    </row>
    <row r="2116" spans="1:11" x14ac:dyDescent="0.25">
      <c r="A2116">
        <v>1341</v>
      </c>
      <c r="B2116">
        <v>40</v>
      </c>
      <c r="C2116" t="s">
        <v>18</v>
      </c>
      <c r="D2116" t="s">
        <v>58</v>
      </c>
      <c r="E2116" t="s">
        <v>20</v>
      </c>
      <c r="F2116">
        <v>72</v>
      </c>
      <c r="G2116" t="s">
        <v>44</v>
      </c>
      <c r="H2116" t="s">
        <v>26</v>
      </c>
      <c r="I2116" t="s">
        <v>35</v>
      </c>
      <c r="J2116" t="s">
        <v>39</v>
      </c>
      <c r="K2116">
        <f t="shared" ca="1" si="33"/>
        <v>0.21847461206275254</v>
      </c>
    </row>
    <row r="2117" spans="1:11" x14ac:dyDescent="0.25">
      <c r="A2117">
        <v>1217</v>
      </c>
      <c r="B2117">
        <v>62</v>
      </c>
      <c r="C2117" t="s">
        <v>18</v>
      </c>
      <c r="D2117" t="s">
        <v>48</v>
      </c>
      <c r="E2117" t="s">
        <v>25</v>
      </c>
      <c r="F2117">
        <v>32</v>
      </c>
      <c r="G2117" t="s">
        <v>21</v>
      </c>
      <c r="H2117" t="s">
        <v>15</v>
      </c>
      <c r="I2117" t="s">
        <v>56</v>
      </c>
      <c r="J2117" t="s">
        <v>39</v>
      </c>
      <c r="K2117">
        <f t="shared" ca="1" si="33"/>
        <v>0.72561901286009167</v>
      </c>
    </row>
    <row r="2118" spans="1:11" x14ac:dyDescent="0.25">
      <c r="A2118">
        <v>64</v>
      </c>
      <c r="B2118">
        <v>33</v>
      </c>
      <c r="C2118" t="s">
        <v>18</v>
      </c>
      <c r="D2118" t="s">
        <v>40</v>
      </c>
      <c r="E2118" t="s">
        <v>20</v>
      </c>
      <c r="F2118">
        <v>79</v>
      </c>
      <c r="G2118" t="s">
        <v>14</v>
      </c>
      <c r="H2118" t="s">
        <v>38</v>
      </c>
      <c r="I2118" t="s">
        <v>27</v>
      </c>
      <c r="J2118" t="s">
        <v>17</v>
      </c>
      <c r="K2118">
        <f t="shared" ca="1" si="33"/>
        <v>0.64565000232448488</v>
      </c>
    </row>
    <row r="2119" spans="1:11" x14ac:dyDescent="0.25">
      <c r="A2119">
        <v>1234</v>
      </c>
      <c r="B2119">
        <v>46</v>
      </c>
      <c r="C2119" t="s">
        <v>18</v>
      </c>
      <c r="D2119" t="s">
        <v>48</v>
      </c>
      <c r="E2119" t="s">
        <v>25</v>
      </c>
      <c r="F2119">
        <v>73</v>
      </c>
      <c r="G2119" t="s">
        <v>14</v>
      </c>
      <c r="H2119" t="s">
        <v>26</v>
      </c>
      <c r="I2119" t="s">
        <v>56</v>
      </c>
      <c r="J2119" t="s">
        <v>39</v>
      </c>
      <c r="K2119">
        <f t="shared" ca="1" si="33"/>
        <v>0.13701735699815831</v>
      </c>
    </row>
    <row r="2120" spans="1:11" x14ac:dyDescent="0.25">
      <c r="A2120">
        <v>2530</v>
      </c>
      <c r="B2120">
        <v>34</v>
      </c>
      <c r="C2120" t="s">
        <v>18</v>
      </c>
      <c r="D2120" t="s">
        <v>19</v>
      </c>
      <c r="E2120" t="s">
        <v>20</v>
      </c>
      <c r="F2120">
        <v>62</v>
      </c>
      <c r="G2120" t="s">
        <v>31</v>
      </c>
      <c r="H2120" t="s">
        <v>26</v>
      </c>
      <c r="I2120" t="s">
        <v>16</v>
      </c>
      <c r="J2120" t="s">
        <v>30</v>
      </c>
      <c r="K2120">
        <f t="shared" ca="1" si="33"/>
        <v>0.29965389643210094</v>
      </c>
    </row>
    <row r="2121" spans="1:11" x14ac:dyDescent="0.25">
      <c r="A2121">
        <v>1035</v>
      </c>
      <c r="B2121">
        <v>68</v>
      </c>
      <c r="C2121" t="s">
        <v>18</v>
      </c>
      <c r="D2121" t="s">
        <v>54</v>
      </c>
      <c r="E2121" t="s">
        <v>25</v>
      </c>
      <c r="F2121">
        <v>29</v>
      </c>
      <c r="G2121" t="s">
        <v>44</v>
      </c>
      <c r="H2121" t="s">
        <v>26</v>
      </c>
      <c r="I2121" t="s">
        <v>16</v>
      </c>
      <c r="J2121" t="s">
        <v>17</v>
      </c>
      <c r="K2121">
        <f t="shared" ca="1" si="33"/>
        <v>0.99561656390653508</v>
      </c>
    </row>
    <row r="2122" spans="1:11" x14ac:dyDescent="0.25">
      <c r="A2122">
        <v>939</v>
      </c>
      <c r="B2122">
        <v>36</v>
      </c>
      <c r="C2122" t="s">
        <v>18</v>
      </c>
      <c r="D2122" t="s">
        <v>61</v>
      </c>
      <c r="E2122" t="s">
        <v>25</v>
      </c>
      <c r="F2122">
        <v>97</v>
      </c>
      <c r="G2122" t="s">
        <v>44</v>
      </c>
      <c r="H2122" t="s">
        <v>15</v>
      </c>
      <c r="I2122" t="s">
        <v>35</v>
      </c>
      <c r="J2122" t="s">
        <v>33</v>
      </c>
      <c r="K2122">
        <f t="shared" ca="1" si="33"/>
        <v>0.34019808335079893</v>
      </c>
    </row>
    <row r="2123" spans="1:11" x14ac:dyDescent="0.25">
      <c r="A2123">
        <v>2483</v>
      </c>
      <c r="B2123">
        <v>69</v>
      </c>
      <c r="C2123" t="s">
        <v>18</v>
      </c>
      <c r="D2123" t="s">
        <v>57</v>
      </c>
      <c r="E2123" t="s">
        <v>20</v>
      </c>
      <c r="F2123">
        <v>87</v>
      </c>
      <c r="G2123" t="s">
        <v>14</v>
      </c>
      <c r="H2123" t="s">
        <v>26</v>
      </c>
      <c r="I2123" t="s">
        <v>27</v>
      </c>
      <c r="J2123" t="s">
        <v>39</v>
      </c>
      <c r="K2123">
        <f t="shared" ca="1" si="33"/>
        <v>0.18790474342960217</v>
      </c>
    </row>
    <row r="2124" spans="1:11" x14ac:dyDescent="0.25">
      <c r="A2124">
        <v>1738</v>
      </c>
      <c r="B2124">
        <v>42</v>
      </c>
      <c r="C2124" t="s">
        <v>18</v>
      </c>
      <c r="D2124" t="s">
        <v>52</v>
      </c>
      <c r="E2124" t="s">
        <v>20</v>
      </c>
      <c r="F2124">
        <v>98</v>
      </c>
      <c r="G2124" t="s">
        <v>21</v>
      </c>
      <c r="H2124" t="s">
        <v>29</v>
      </c>
      <c r="I2124" t="s">
        <v>56</v>
      </c>
      <c r="J2124" t="s">
        <v>23</v>
      </c>
      <c r="K2124">
        <f t="shared" ref="K2124:K2187" ca="1" si="34">RAND()</f>
        <v>0.27481173472183873</v>
      </c>
    </row>
    <row r="2125" spans="1:11" x14ac:dyDescent="0.25">
      <c r="A2125">
        <v>2391</v>
      </c>
      <c r="B2125">
        <v>65</v>
      </c>
      <c r="C2125" t="s">
        <v>18</v>
      </c>
      <c r="D2125" t="s">
        <v>28</v>
      </c>
      <c r="E2125" t="s">
        <v>25</v>
      </c>
      <c r="F2125">
        <v>64</v>
      </c>
      <c r="G2125" t="s">
        <v>14</v>
      </c>
      <c r="H2125" t="s">
        <v>22</v>
      </c>
      <c r="I2125" t="s">
        <v>35</v>
      </c>
      <c r="J2125" t="s">
        <v>33</v>
      </c>
      <c r="K2125">
        <f t="shared" ca="1" si="34"/>
        <v>0.44952324870029847</v>
      </c>
    </row>
    <row r="2126" spans="1:11" x14ac:dyDescent="0.25">
      <c r="A2126">
        <v>3532</v>
      </c>
      <c r="B2126">
        <v>54</v>
      </c>
      <c r="C2126" t="s">
        <v>11</v>
      </c>
      <c r="D2126" t="s">
        <v>49</v>
      </c>
      <c r="E2126" t="s">
        <v>13</v>
      </c>
      <c r="F2126">
        <v>52</v>
      </c>
      <c r="G2126" t="s">
        <v>14</v>
      </c>
      <c r="H2126" t="s">
        <v>38</v>
      </c>
      <c r="I2126" t="s">
        <v>32</v>
      </c>
      <c r="J2126" t="s">
        <v>36</v>
      </c>
      <c r="K2126">
        <f t="shared" ca="1" si="34"/>
        <v>0.15126402692300411</v>
      </c>
    </row>
    <row r="2127" spans="1:11" x14ac:dyDescent="0.25">
      <c r="A2127">
        <v>2609</v>
      </c>
      <c r="B2127">
        <v>42</v>
      </c>
      <c r="C2127" t="s">
        <v>18</v>
      </c>
      <c r="D2127" t="s">
        <v>62</v>
      </c>
      <c r="E2127" t="s">
        <v>63</v>
      </c>
      <c r="F2127">
        <v>68</v>
      </c>
      <c r="G2127" t="s">
        <v>44</v>
      </c>
      <c r="H2127" t="s">
        <v>38</v>
      </c>
      <c r="I2127" t="s">
        <v>27</v>
      </c>
      <c r="J2127" t="s">
        <v>33</v>
      </c>
      <c r="K2127">
        <f t="shared" ca="1" si="34"/>
        <v>0.48372886074281607</v>
      </c>
    </row>
    <row r="2128" spans="1:11" x14ac:dyDescent="0.25">
      <c r="A2128">
        <v>2937</v>
      </c>
      <c r="B2128">
        <v>31</v>
      </c>
      <c r="C2128" t="s">
        <v>11</v>
      </c>
      <c r="D2128" t="s">
        <v>59</v>
      </c>
      <c r="E2128" t="s">
        <v>25</v>
      </c>
      <c r="F2128">
        <v>34</v>
      </c>
      <c r="G2128" t="s">
        <v>31</v>
      </c>
      <c r="H2128" t="s">
        <v>22</v>
      </c>
      <c r="I2128" t="s">
        <v>45</v>
      </c>
      <c r="J2128" t="s">
        <v>17</v>
      </c>
      <c r="K2128">
        <f t="shared" ca="1" si="34"/>
        <v>0.24245472006658808</v>
      </c>
    </row>
    <row r="2129" spans="1:11" x14ac:dyDescent="0.25">
      <c r="A2129">
        <v>162</v>
      </c>
      <c r="B2129">
        <v>65</v>
      </c>
      <c r="C2129" t="s">
        <v>18</v>
      </c>
      <c r="D2129" t="s">
        <v>47</v>
      </c>
      <c r="E2129" t="s">
        <v>20</v>
      </c>
      <c r="F2129">
        <v>49</v>
      </c>
      <c r="G2129" t="s">
        <v>44</v>
      </c>
      <c r="H2129" t="s">
        <v>22</v>
      </c>
      <c r="I2129" t="s">
        <v>56</v>
      </c>
      <c r="J2129" t="s">
        <v>33</v>
      </c>
      <c r="K2129">
        <f t="shared" ca="1" si="34"/>
        <v>0.32101767258288971</v>
      </c>
    </row>
    <row r="2130" spans="1:11" x14ac:dyDescent="0.25">
      <c r="A2130">
        <v>3619</v>
      </c>
      <c r="B2130">
        <v>28</v>
      </c>
      <c r="C2130" t="s">
        <v>11</v>
      </c>
      <c r="D2130" t="s">
        <v>19</v>
      </c>
      <c r="E2130" t="s">
        <v>20</v>
      </c>
      <c r="F2130">
        <v>67</v>
      </c>
      <c r="G2130" t="s">
        <v>44</v>
      </c>
      <c r="H2130" t="s">
        <v>38</v>
      </c>
      <c r="I2130" t="s">
        <v>45</v>
      </c>
      <c r="J2130" t="s">
        <v>23</v>
      </c>
      <c r="K2130">
        <f t="shared" ca="1" si="34"/>
        <v>0.57868834055586738</v>
      </c>
    </row>
    <row r="2131" spans="1:11" x14ac:dyDescent="0.25">
      <c r="A2131">
        <v>1713</v>
      </c>
      <c r="B2131">
        <v>65</v>
      </c>
      <c r="C2131" t="s">
        <v>18</v>
      </c>
      <c r="D2131" t="s">
        <v>46</v>
      </c>
      <c r="E2131" t="s">
        <v>25</v>
      </c>
      <c r="F2131">
        <v>87</v>
      </c>
      <c r="G2131" t="s">
        <v>44</v>
      </c>
      <c r="H2131" t="s">
        <v>38</v>
      </c>
      <c r="I2131" t="s">
        <v>32</v>
      </c>
      <c r="J2131" t="s">
        <v>33</v>
      </c>
      <c r="K2131">
        <f t="shared" ca="1" si="34"/>
        <v>0.19475645245953455</v>
      </c>
    </row>
    <row r="2132" spans="1:11" x14ac:dyDescent="0.25">
      <c r="A2132">
        <v>1855</v>
      </c>
      <c r="B2132">
        <v>25</v>
      </c>
      <c r="C2132" t="s">
        <v>18</v>
      </c>
      <c r="D2132" t="s">
        <v>24</v>
      </c>
      <c r="E2132" t="s">
        <v>25</v>
      </c>
      <c r="F2132">
        <v>61</v>
      </c>
      <c r="G2132" t="s">
        <v>31</v>
      </c>
      <c r="H2132" t="s">
        <v>22</v>
      </c>
      <c r="I2132" t="s">
        <v>27</v>
      </c>
      <c r="J2132" t="s">
        <v>42</v>
      </c>
      <c r="K2132">
        <f t="shared" ca="1" si="34"/>
        <v>0.30721935468357608</v>
      </c>
    </row>
    <row r="2133" spans="1:11" x14ac:dyDescent="0.25">
      <c r="A2133">
        <v>3109</v>
      </c>
      <c r="B2133">
        <v>50</v>
      </c>
      <c r="C2133" t="s">
        <v>11</v>
      </c>
      <c r="D2133" t="s">
        <v>54</v>
      </c>
      <c r="E2133" t="s">
        <v>25</v>
      </c>
      <c r="F2133">
        <v>69</v>
      </c>
      <c r="G2133" t="s">
        <v>44</v>
      </c>
      <c r="H2133" t="s">
        <v>38</v>
      </c>
      <c r="I2133" t="s">
        <v>45</v>
      </c>
      <c r="J2133" t="s">
        <v>30</v>
      </c>
      <c r="K2133">
        <f t="shared" ca="1" si="34"/>
        <v>0.76504759131104194</v>
      </c>
    </row>
    <row r="2134" spans="1:11" x14ac:dyDescent="0.25">
      <c r="A2134">
        <v>1752</v>
      </c>
      <c r="B2134">
        <v>57</v>
      </c>
      <c r="C2134" t="s">
        <v>18</v>
      </c>
      <c r="D2134" t="s">
        <v>24</v>
      </c>
      <c r="E2134" t="s">
        <v>25</v>
      </c>
      <c r="F2134">
        <v>40</v>
      </c>
      <c r="G2134" t="s">
        <v>14</v>
      </c>
      <c r="H2134" t="s">
        <v>38</v>
      </c>
      <c r="I2134" t="s">
        <v>32</v>
      </c>
      <c r="J2134" t="s">
        <v>42</v>
      </c>
      <c r="K2134">
        <f t="shared" ca="1" si="34"/>
        <v>0.80884988874791397</v>
      </c>
    </row>
    <row r="2135" spans="1:11" x14ac:dyDescent="0.25">
      <c r="A2135">
        <v>1653</v>
      </c>
      <c r="B2135">
        <v>65</v>
      </c>
      <c r="C2135" t="s">
        <v>18</v>
      </c>
      <c r="D2135" t="s">
        <v>24</v>
      </c>
      <c r="E2135" t="s">
        <v>25</v>
      </c>
      <c r="F2135">
        <v>35</v>
      </c>
      <c r="G2135" t="s">
        <v>21</v>
      </c>
      <c r="H2135" t="s">
        <v>26</v>
      </c>
      <c r="I2135" t="s">
        <v>16</v>
      </c>
      <c r="J2135" t="s">
        <v>33</v>
      </c>
      <c r="K2135">
        <f t="shared" ca="1" si="34"/>
        <v>0.37690707299695048</v>
      </c>
    </row>
    <row r="2136" spans="1:11" x14ac:dyDescent="0.25">
      <c r="A2136">
        <v>2477</v>
      </c>
      <c r="B2136">
        <v>60</v>
      </c>
      <c r="C2136" t="s">
        <v>18</v>
      </c>
      <c r="D2136" t="s">
        <v>43</v>
      </c>
      <c r="E2136" t="s">
        <v>20</v>
      </c>
      <c r="F2136">
        <v>60</v>
      </c>
      <c r="G2136" t="s">
        <v>21</v>
      </c>
      <c r="H2136" t="s">
        <v>26</v>
      </c>
      <c r="I2136" t="s">
        <v>32</v>
      </c>
      <c r="J2136" t="s">
        <v>30</v>
      </c>
      <c r="K2136">
        <f t="shared" ca="1" si="34"/>
        <v>8.3100303758902427E-2</v>
      </c>
    </row>
    <row r="2137" spans="1:11" x14ac:dyDescent="0.25">
      <c r="A2137">
        <v>2872</v>
      </c>
      <c r="B2137">
        <v>46</v>
      </c>
      <c r="C2137" t="s">
        <v>11</v>
      </c>
      <c r="D2137" t="s">
        <v>60</v>
      </c>
      <c r="E2137" t="s">
        <v>25</v>
      </c>
      <c r="F2137">
        <v>43</v>
      </c>
      <c r="G2137" t="s">
        <v>21</v>
      </c>
      <c r="H2137" t="s">
        <v>38</v>
      </c>
      <c r="I2137" t="s">
        <v>56</v>
      </c>
      <c r="J2137" t="s">
        <v>23</v>
      </c>
      <c r="K2137">
        <f t="shared" ca="1" si="34"/>
        <v>0.88687270112256744</v>
      </c>
    </row>
    <row r="2138" spans="1:11" x14ac:dyDescent="0.25">
      <c r="A2138">
        <v>2394</v>
      </c>
      <c r="B2138">
        <v>58</v>
      </c>
      <c r="C2138" t="s">
        <v>18</v>
      </c>
      <c r="D2138" t="s">
        <v>54</v>
      </c>
      <c r="E2138" t="s">
        <v>25</v>
      </c>
      <c r="F2138">
        <v>97</v>
      </c>
      <c r="G2138" t="s">
        <v>14</v>
      </c>
      <c r="H2138" t="s">
        <v>38</v>
      </c>
      <c r="I2138" t="s">
        <v>45</v>
      </c>
      <c r="J2138" t="s">
        <v>39</v>
      </c>
      <c r="K2138">
        <f t="shared" ca="1" si="34"/>
        <v>0.14229778465245957</v>
      </c>
    </row>
    <row r="2139" spans="1:11" x14ac:dyDescent="0.25">
      <c r="A2139">
        <v>1548</v>
      </c>
      <c r="B2139">
        <v>46</v>
      </c>
      <c r="C2139" t="s">
        <v>18</v>
      </c>
      <c r="D2139" t="s">
        <v>43</v>
      </c>
      <c r="E2139" t="s">
        <v>20</v>
      </c>
      <c r="F2139">
        <v>46</v>
      </c>
      <c r="G2139" t="s">
        <v>21</v>
      </c>
      <c r="H2139" t="s">
        <v>41</v>
      </c>
      <c r="I2139" t="s">
        <v>32</v>
      </c>
      <c r="J2139" t="s">
        <v>36</v>
      </c>
      <c r="K2139">
        <f t="shared" ca="1" si="34"/>
        <v>6.8757236848556058E-2</v>
      </c>
    </row>
    <row r="2140" spans="1:11" x14ac:dyDescent="0.25">
      <c r="A2140">
        <v>3125</v>
      </c>
      <c r="B2140">
        <v>57</v>
      </c>
      <c r="C2140" t="s">
        <v>11</v>
      </c>
      <c r="D2140" t="s">
        <v>52</v>
      </c>
      <c r="E2140" t="s">
        <v>20</v>
      </c>
      <c r="F2140">
        <v>51</v>
      </c>
      <c r="G2140" t="s">
        <v>21</v>
      </c>
      <c r="H2140" t="s">
        <v>41</v>
      </c>
      <c r="I2140" t="s">
        <v>32</v>
      </c>
      <c r="J2140" t="s">
        <v>39</v>
      </c>
      <c r="K2140">
        <f t="shared" ca="1" si="34"/>
        <v>0.89179891449675508</v>
      </c>
    </row>
    <row r="2141" spans="1:11" x14ac:dyDescent="0.25">
      <c r="A2141">
        <v>1227</v>
      </c>
      <c r="B2141">
        <v>53</v>
      </c>
      <c r="C2141" t="s">
        <v>18</v>
      </c>
      <c r="D2141" t="s">
        <v>55</v>
      </c>
      <c r="E2141" t="s">
        <v>13</v>
      </c>
      <c r="F2141">
        <v>91</v>
      </c>
      <c r="G2141" t="s">
        <v>44</v>
      </c>
      <c r="H2141" t="s">
        <v>29</v>
      </c>
      <c r="I2141" t="s">
        <v>56</v>
      </c>
      <c r="J2141" t="s">
        <v>23</v>
      </c>
      <c r="K2141">
        <f t="shared" ca="1" si="34"/>
        <v>0.2948550292257226</v>
      </c>
    </row>
    <row r="2142" spans="1:11" x14ac:dyDescent="0.25">
      <c r="A2142">
        <v>2585</v>
      </c>
      <c r="B2142">
        <v>26</v>
      </c>
      <c r="C2142" t="s">
        <v>18</v>
      </c>
      <c r="D2142" t="s">
        <v>54</v>
      </c>
      <c r="E2142" t="s">
        <v>25</v>
      </c>
      <c r="F2142">
        <v>30</v>
      </c>
      <c r="G2142" t="s">
        <v>21</v>
      </c>
      <c r="H2142" t="s">
        <v>29</v>
      </c>
      <c r="I2142" t="s">
        <v>16</v>
      </c>
      <c r="J2142" t="s">
        <v>23</v>
      </c>
      <c r="K2142">
        <f t="shared" ca="1" si="34"/>
        <v>0.7272012621432461</v>
      </c>
    </row>
    <row r="2143" spans="1:11" x14ac:dyDescent="0.25">
      <c r="A2143">
        <v>3873</v>
      </c>
      <c r="B2143">
        <v>41</v>
      </c>
      <c r="C2143" t="s">
        <v>11</v>
      </c>
      <c r="D2143" t="s">
        <v>62</v>
      </c>
      <c r="E2143" t="s">
        <v>63</v>
      </c>
      <c r="F2143">
        <v>94</v>
      </c>
      <c r="G2143" t="s">
        <v>31</v>
      </c>
      <c r="H2143" t="s">
        <v>41</v>
      </c>
      <c r="I2143" t="s">
        <v>32</v>
      </c>
      <c r="J2143" t="s">
        <v>30</v>
      </c>
      <c r="K2143">
        <f t="shared" ca="1" si="34"/>
        <v>0.84037031007330076</v>
      </c>
    </row>
    <row r="2144" spans="1:11" x14ac:dyDescent="0.25">
      <c r="A2144">
        <v>3774</v>
      </c>
      <c r="B2144">
        <v>25</v>
      </c>
      <c r="C2144" t="s">
        <v>11</v>
      </c>
      <c r="D2144" t="s">
        <v>24</v>
      </c>
      <c r="E2144" t="s">
        <v>25</v>
      </c>
      <c r="F2144">
        <v>60</v>
      </c>
      <c r="G2144" t="s">
        <v>21</v>
      </c>
      <c r="H2144" t="s">
        <v>29</v>
      </c>
      <c r="I2144" t="s">
        <v>32</v>
      </c>
      <c r="J2144" t="s">
        <v>36</v>
      </c>
      <c r="K2144">
        <f t="shared" ca="1" si="34"/>
        <v>0.60025746050939821</v>
      </c>
    </row>
    <row r="2145" spans="1:11" x14ac:dyDescent="0.25">
      <c r="A2145">
        <v>1187</v>
      </c>
      <c r="B2145">
        <v>63</v>
      </c>
      <c r="C2145" t="s">
        <v>18</v>
      </c>
      <c r="D2145" t="s">
        <v>51</v>
      </c>
      <c r="E2145" t="s">
        <v>25</v>
      </c>
      <c r="F2145">
        <v>68</v>
      </c>
      <c r="G2145" t="s">
        <v>21</v>
      </c>
      <c r="H2145" t="s">
        <v>38</v>
      </c>
      <c r="I2145" t="s">
        <v>27</v>
      </c>
      <c r="J2145" t="s">
        <v>42</v>
      </c>
      <c r="K2145">
        <f t="shared" ca="1" si="34"/>
        <v>0.9746246970860617</v>
      </c>
    </row>
    <row r="2146" spans="1:11" x14ac:dyDescent="0.25">
      <c r="A2146">
        <v>1734</v>
      </c>
      <c r="B2146">
        <v>67</v>
      </c>
      <c r="C2146" t="s">
        <v>18</v>
      </c>
      <c r="D2146" t="s">
        <v>61</v>
      </c>
      <c r="E2146" t="s">
        <v>25</v>
      </c>
      <c r="F2146">
        <v>85</v>
      </c>
      <c r="G2146" t="s">
        <v>21</v>
      </c>
      <c r="H2146" t="s">
        <v>22</v>
      </c>
      <c r="I2146" t="s">
        <v>27</v>
      </c>
      <c r="J2146" t="s">
        <v>42</v>
      </c>
      <c r="K2146">
        <f t="shared" ca="1" si="34"/>
        <v>0.19672348224487635</v>
      </c>
    </row>
    <row r="2147" spans="1:11" x14ac:dyDescent="0.25">
      <c r="A2147">
        <v>3141</v>
      </c>
      <c r="B2147">
        <v>34</v>
      </c>
      <c r="C2147" t="s">
        <v>11</v>
      </c>
      <c r="D2147" t="s">
        <v>19</v>
      </c>
      <c r="E2147" t="s">
        <v>20</v>
      </c>
      <c r="F2147">
        <v>44</v>
      </c>
      <c r="G2147" t="s">
        <v>21</v>
      </c>
      <c r="H2147" t="s">
        <v>15</v>
      </c>
      <c r="I2147" t="s">
        <v>16</v>
      </c>
      <c r="J2147" t="s">
        <v>17</v>
      </c>
      <c r="K2147">
        <f t="shared" ca="1" si="34"/>
        <v>0.83524123607869583</v>
      </c>
    </row>
    <row r="2148" spans="1:11" x14ac:dyDescent="0.25">
      <c r="A2148">
        <v>351</v>
      </c>
      <c r="B2148">
        <v>42</v>
      </c>
      <c r="C2148" t="s">
        <v>18</v>
      </c>
      <c r="D2148" t="s">
        <v>24</v>
      </c>
      <c r="E2148" t="s">
        <v>25</v>
      </c>
      <c r="F2148">
        <v>68</v>
      </c>
      <c r="G2148" t="s">
        <v>31</v>
      </c>
      <c r="H2148" t="s">
        <v>38</v>
      </c>
      <c r="I2148" t="s">
        <v>16</v>
      </c>
      <c r="J2148" t="s">
        <v>33</v>
      </c>
      <c r="K2148">
        <f t="shared" ca="1" si="34"/>
        <v>0.54127937100162593</v>
      </c>
    </row>
    <row r="2149" spans="1:11" x14ac:dyDescent="0.25">
      <c r="A2149">
        <v>3855</v>
      </c>
      <c r="B2149">
        <v>57</v>
      </c>
      <c r="C2149" t="s">
        <v>11</v>
      </c>
      <c r="D2149" t="s">
        <v>46</v>
      </c>
      <c r="E2149" t="s">
        <v>25</v>
      </c>
      <c r="F2149">
        <v>20</v>
      </c>
      <c r="G2149" t="s">
        <v>31</v>
      </c>
      <c r="H2149" t="s">
        <v>15</v>
      </c>
      <c r="I2149" t="s">
        <v>56</v>
      </c>
      <c r="J2149" t="s">
        <v>42</v>
      </c>
      <c r="K2149">
        <f t="shared" ca="1" si="34"/>
        <v>7.8910757323236047E-2</v>
      </c>
    </row>
    <row r="2150" spans="1:11" x14ac:dyDescent="0.25">
      <c r="A2150">
        <v>690</v>
      </c>
      <c r="B2150">
        <v>19</v>
      </c>
      <c r="C2150" t="s">
        <v>18</v>
      </c>
      <c r="D2150" t="s">
        <v>34</v>
      </c>
      <c r="E2150" t="s">
        <v>25</v>
      </c>
      <c r="F2150">
        <v>91</v>
      </c>
      <c r="G2150" t="s">
        <v>21</v>
      </c>
      <c r="H2150" t="s">
        <v>22</v>
      </c>
      <c r="I2150" t="s">
        <v>27</v>
      </c>
      <c r="J2150" t="s">
        <v>39</v>
      </c>
      <c r="K2150">
        <f t="shared" ca="1" si="34"/>
        <v>0.80236993525588574</v>
      </c>
    </row>
    <row r="2151" spans="1:11" x14ac:dyDescent="0.25">
      <c r="A2151">
        <v>1195</v>
      </c>
      <c r="B2151">
        <v>50</v>
      </c>
      <c r="C2151" t="s">
        <v>18</v>
      </c>
      <c r="D2151" t="s">
        <v>34</v>
      </c>
      <c r="E2151" t="s">
        <v>25</v>
      </c>
      <c r="F2151">
        <v>46</v>
      </c>
      <c r="G2151" t="s">
        <v>14</v>
      </c>
      <c r="H2151" t="s">
        <v>38</v>
      </c>
      <c r="I2151" t="s">
        <v>27</v>
      </c>
      <c r="J2151" t="s">
        <v>33</v>
      </c>
      <c r="K2151">
        <f t="shared" ca="1" si="34"/>
        <v>4.2892155027903556E-2</v>
      </c>
    </row>
    <row r="2152" spans="1:11" x14ac:dyDescent="0.25">
      <c r="A2152">
        <v>244</v>
      </c>
      <c r="B2152">
        <v>25</v>
      </c>
      <c r="C2152" t="s">
        <v>18</v>
      </c>
      <c r="D2152" t="s">
        <v>52</v>
      </c>
      <c r="E2152" t="s">
        <v>20</v>
      </c>
      <c r="F2152">
        <v>100</v>
      </c>
      <c r="G2152" t="s">
        <v>14</v>
      </c>
      <c r="H2152" t="s">
        <v>38</v>
      </c>
      <c r="I2152" t="s">
        <v>35</v>
      </c>
      <c r="J2152" t="s">
        <v>30</v>
      </c>
      <c r="K2152">
        <f t="shared" ca="1" si="34"/>
        <v>0.78032898256601635</v>
      </c>
    </row>
    <row r="2153" spans="1:11" x14ac:dyDescent="0.25">
      <c r="A2153">
        <v>2431</v>
      </c>
      <c r="B2153">
        <v>20</v>
      </c>
      <c r="C2153" t="s">
        <v>18</v>
      </c>
      <c r="D2153" t="s">
        <v>62</v>
      </c>
      <c r="E2153" t="s">
        <v>63</v>
      </c>
      <c r="F2153">
        <v>100</v>
      </c>
      <c r="G2153" t="s">
        <v>21</v>
      </c>
      <c r="H2153" t="s">
        <v>22</v>
      </c>
      <c r="I2153" t="s">
        <v>32</v>
      </c>
      <c r="J2153" t="s">
        <v>36</v>
      </c>
      <c r="K2153">
        <f t="shared" ca="1" si="34"/>
        <v>0.910646884076592</v>
      </c>
    </row>
    <row r="2154" spans="1:11" x14ac:dyDescent="0.25">
      <c r="A2154">
        <v>927</v>
      </c>
      <c r="B2154">
        <v>54</v>
      </c>
      <c r="C2154" t="s">
        <v>18</v>
      </c>
      <c r="D2154" t="s">
        <v>51</v>
      </c>
      <c r="E2154" t="s">
        <v>25</v>
      </c>
      <c r="F2154">
        <v>63</v>
      </c>
      <c r="G2154" t="s">
        <v>31</v>
      </c>
      <c r="H2154" t="s">
        <v>22</v>
      </c>
      <c r="I2154" t="s">
        <v>32</v>
      </c>
      <c r="J2154" t="s">
        <v>23</v>
      </c>
      <c r="K2154">
        <f t="shared" ca="1" si="34"/>
        <v>0.87510202801177284</v>
      </c>
    </row>
    <row r="2155" spans="1:11" x14ac:dyDescent="0.25">
      <c r="A2155">
        <v>713</v>
      </c>
      <c r="B2155">
        <v>42</v>
      </c>
      <c r="C2155" t="s">
        <v>18</v>
      </c>
      <c r="D2155" t="s">
        <v>61</v>
      </c>
      <c r="E2155" t="s">
        <v>25</v>
      </c>
      <c r="F2155">
        <v>81</v>
      </c>
      <c r="G2155" t="s">
        <v>21</v>
      </c>
      <c r="H2155" t="s">
        <v>26</v>
      </c>
      <c r="I2155" t="s">
        <v>16</v>
      </c>
      <c r="J2155" t="s">
        <v>36</v>
      </c>
      <c r="K2155">
        <f t="shared" ca="1" si="34"/>
        <v>0.51693705437780035</v>
      </c>
    </row>
    <row r="2156" spans="1:11" x14ac:dyDescent="0.25">
      <c r="A2156">
        <v>1631</v>
      </c>
      <c r="B2156">
        <v>63</v>
      </c>
      <c r="C2156" t="s">
        <v>18</v>
      </c>
      <c r="D2156" t="s">
        <v>49</v>
      </c>
      <c r="E2156" t="s">
        <v>13</v>
      </c>
      <c r="F2156">
        <v>48</v>
      </c>
      <c r="G2156" t="s">
        <v>21</v>
      </c>
      <c r="H2156" t="s">
        <v>29</v>
      </c>
      <c r="I2156" t="s">
        <v>56</v>
      </c>
      <c r="J2156" t="s">
        <v>39</v>
      </c>
      <c r="K2156">
        <f t="shared" ca="1" si="34"/>
        <v>0.96191019725631888</v>
      </c>
    </row>
    <row r="2157" spans="1:11" x14ac:dyDescent="0.25">
      <c r="A2157">
        <v>2802</v>
      </c>
      <c r="B2157">
        <v>64</v>
      </c>
      <c r="C2157" t="s">
        <v>11</v>
      </c>
      <c r="D2157" t="s">
        <v>28</v>
      </c>
      <c r="E2157" t="s">
        <v>25</v>
      </c>
      <c r="F2157">
        <v>56</v>
      </c>
      <c r="G2157" t="s">
        <v>14</v>
      </c>
      <c r="H2157" t="s">
        <v>22</v>
      </c>
      <c r="I2157" t="s">
        <v>45</v>
      </c>
      <c r="J2157" t="s">
        <v>42</v>
      </c>
      <c r="K2157">
        <f t="shared" ca="1" si="34"/>
        <v>0.26036719549189347</v>
      </c>
    </row>
    <row r="2158" spans="1:11" x14ac:dyDescent="0.25">
      <c r="A2158">
        <v>461</v>
      </c>
      <c r="B2158">
        <v>64</v>
      </c>
      <c r="C2158" t="s">
        <v>18</v>
      </c>
      <c r="D2158" t="s">
        <v>49</v>
      </c>
      <c r="E2158" t="s">
        <v>13</v>
      </c>
      <c r="F2158">
        <v>65</v>
      </c>
      <c r="G2158" t="s">
        <v>21</v>
      </c>
      <c r="H2158" t="s">
        <v>29</v>
      </c>
      <c r="I2158" t="s">
        <v>16</v>
      </c>
      <c r="J2158" t="s">
        <v>17</v>
      </c>
      <c r="K2158">
        <f t="shared" ca="1" si="34"/>
        <v>0.21783457539072026</v>
      </c>
    </row>
    <row r="2159" spans="1:11" x14ac:dyDescent="0.25">
      <c r="A2159">
        <v>790</v>
      </c>
      <c r="B2159">
        <v>33</v>
      </c>
      <c r="C2159" t="s">
        <v>18</v>
      </c>
      <c r="D2159" t="s">
        <v>57</v>
      </c>
      <c r="E2159" t="s">
        <v>20</v>
      </c>
      <c r="F2159">
        <v>84</v>
      </c>
      <c r="G2159" t="s">
        <v>44</v>
      </c>
      <c r="H2159" t="s">
        <v>41</v>
      </c>
      <c r="I2159" t="s">
        <v>27</v>
      </c>
      <c r="J2159" t="s">
        <v>23</v>
      </c>
      <c r="K2159">
        <f t="shared" ca="1" si="34"/>
        <v>0.78849002906564092</v>
      </c>
    </row>
    <row r="2160" spans="1:11" x14ac:dyDescent="0.25">
      <c r="A2160">
        <v>2033</v>
      </c>
      <c r="B2160">
        <v>46</v>
      </c>
      <c r="C2160" t="s">
        <v>18</v>
      </c>
      <c r="D2160" t="s">
        <v>61</v>
      </c>
      <c r="E2160" t="s">
        <v>25</v>
      </c>
      <c r="F2160">
        <v>36</v>
      </c>
      <c r="G2160" t="s">
        <v>14</v>
      </c>
      <c r="H2160" t="s">
        <v>26</v>
      </c>
      <c r="I2160" t="s">
        <v>32</v>
      </c>
      <c r="J2160" t="s">
        <v>42</v>
      </c>
      <c r="K2160">
        <f t="shared" ca="1" si="34"/>
        <v>0.89652195745503371</v>
      </c>
    </row>
    <row r="2161" spans="1:11" x14ac:dyDescent="0.25">
      <c r="A2161">
        <v>3895</v>
      </c>
      <c r="B2161">
        <v>66</v>
      </c>
      <c r="C2161" t="s">
        <v>11</v>
      </c>
      <c r="D2161" t="s">
        <v>59</v>
      </c>
      <c r="E2161" t="s">
        <v>25</v>
      </c>
      <c r="F2161">
        <v>78</v>
      </c>
      <c r="G2161" t="s">
        <v>31</v>
      </c>
      <c r="H2161" t="s">
        <v>38</v>
      </c>
      <c r="I2161" t="s">
        <v>27</v>
      </c>
      <c r="J2161" t="s">
        <v>39</v>
      </c>
      <c r="K2161">
        <f t="shared" ca="1" si="34"/>
        <v>0.22038390297420285</v>
      </c>
    </row>
    <row r="2162" spans="1:11" x14ac:dyDescent="0.25">
      <c r="A2162">
        <v>1646</v>
      </c>
      <c r="B2162">
        <v>53</v>
      </c>
      <c r="C2162" t="s">
        <v>18</v>
      </c>
      <c r="D2162" t="s">
        <v>53</v>
      </c>
      <c r="E2162" t="s">
        <v>20</v>
      </c>
      <c r="F2162">
        <v>36</v>
      </c>
      <c r="G2162" t="s">
        <v>21</v>
      </c>
      <c r="H2162" t="s">
        <v>41</v>
      </c>
      <c r="I2162" t="s">
        <v>56</v>
      </c>
      <c r="J2162" t="s">
        <v>39</v>
      </c>
      <c r="K2162">
        <f t="shared" ca="1" si="34"/>
        <v>0.51154225363745287</v>
      </c>
    </row>
    <row r="2163" spans="1:11" x14ac:dyDescent="0.25">
      <c r="A2163">
        <v>2435</v>
      </c>
      <c r="B2163">
        <v>36</v>
      </c>
      <c r="C2163" t="s">
        <v>18</v>
      </c>
      <c r="D2163" t="s">
        <v>19</v>
      </c>
      <c r="E2163" t="s">
        <v>20</v>
      </c>
      <c r="F2163">
        <v>45</v>
      </c>
      <c r="G2163" t="s">
        <v>31</v>
      </c>
      <c r="H2163" t="s">
        <v>29</v>
      </c>
      <c r="I2163" t="s">
        <v>27</v>
      </c>
      <c r="J2163" t="s">
        <v>30</v>
      </c>
      <c r="K2163">
        <f t="shared" ca="1" si="34"/>
        <v>0.17882155533370814</v>
      </c>
    </row>
    <row r="2164" spans="1:11" x14ac:dyDescent="0.25">
      <c r="A2164">
        <v>473</v>
      </c>
      <c r="B2164">
        <v>20</v>
      </c>
      <c r="C2164" t="s">
        <v>18</v>
      </c>
      <c r="D2164" t="s">
        <v>51</v>
      </c>
      <c r="E2164" t="s">
        <v>25</v>
      </c>
      <c r="F2164">
        <v>39</v>
      </c>
      <c r="G2164" t="s">
        <v>14</v>
      </c>
      <c r="H2164" t="s">
        <v>15</v>
      </c>
      <c r="I2164" t="s">
        <v>16</v>
      </c>
      <c r="J2164" t="s">
        <v>36</v>
      </c>
      <c r="K2164">
        <f t="shared" ca="1" si="34"/>
        <v>0.26469749674307219</v>
      </c>
    </row>
    <row r="2165" spans="1:11" x14ac:dyDescent="0.25">
      <c r="A2165">
        <v>549</v>
      </c>
      <c r="B2165">
        <v>36</v>
      </c>
      <c r="C2165" t="s">
        <v>18</v>
      </c>
      <c r="D2165" t="s">
        <v>47</v>
      </c>
      <c r="E2165" t="s">
        <v>20</v>
      </c>
      <c r="F2165">
        <v>64</v>
      </c>
      <c r="G2165" t="s">
        <v>14</v>
      </c>
      <c r="H2165" t="s">
        <v>29</v>
      </c>
      <c r="I2165" t="s">
        <v>35</v>
      </c>
      <c r="J2165" t="s">
        <v>39</v>
      </c>
      <c r="K2165">
        <f t="shared" ca="1" si="34"/>
        <v>0.14886077794575869</v>
      </c>
    </row>
    <row r="2166" spans="1:11" x14ac:dyDescent="0.25">
      <c r="A2166">
        <v>1388</v>
      </c>
      <c r="B2166">
        <v>21</v>
      </c>
      <c r="C2166" t="s">
        <v>18</v>
      </c>
      <c r="D2166" t="s">
        <v>61</v>
      </c>
      <c r="E2166" t="s">
        <v>25</v>
      </c>
      <c r="F2166">
        <v>85</v>
      </c>
      <c r="G2166" t="s">
        <v>14</v>
      </c>
      <c r="H2166" t="s">
        <v>41</v>
      </c>
      <c r="I2166" t="s">
        <v>27</v>
      </c>
      <c r="J2166" t="s">
        <v>30</v>
      </c>
      <c r="K2166">
        <f t="shared" ca="1" si="34"/>
        <v>0.13763528291624938</v>
      </c>
    </row>
    <row r="2167" spans="1:11" x14ac:dyDescent="0.25">
      <c r="A2167">
        <v>3678</v>
      </c>
      <c r="B2167">
        <v>32</v>
      </c>
      <c r="C2167" t="s">
        <v>11</v>
      </c>
      <c r="D2167" t="s">
        <v>47</v>
      </c>
      <c r="E2167" t="s">
        <v>20</v>
      </c>
      <c r="F2167">
        <v>30</v>
      </c>
      <c r="G2167" t="s">
        <v>44</v>
      </c>
      <c r="H2167" t="s">
        <v>41</v>
      </c>
      <c r="I2167" t="s">
        <v>32</v>
      </c>
      <c r="J2167" t="s">
        <v>42</v>
      </c>
      <c r="K2167">
        <f t="shared" ca="1" si="34"/>
        <v>0.51495006025206147</v>
      </c>
    </row>
    <row r="2168" spans="1:11" x14ac:dyDescent="0.25">
      <c r="A2168">
        <v>1006</v>
      </c>
      <c r="B2168">
        <v>43</v>
      </c>
      <c r="C2168" t="s">
        <v>18</v>
      </c>
      <c r="D2168" t="s">
        <v>47</v>
      </c>
      <c r="E2168" t="s">
        <v>20</v>
      </c>
      <c r="F2168">
        <v>94</v>
      </c>
      <c r="G2168" t="s">
        <v>14</v>
      </c>
      <c r="H2168" t="s">
        <v>29</v>
      </c>
      <c r="I2168" t="s">
        <v>35</v>
      </c>
      <c r="J2168" t="s">
        <v>23</v>
      </c>
      <c r="K2168">
        <f t="shared" ca="1" si="34"/>
        <v>0.49291434874286355</v>
      </c>
    </row>
    <row r="2169" spans="1:11" x14ac:dyDescent="0.25">
      <c r="A2169">
        <v>3294</v>
      </c>
      <c r="B2169">
        <v>19</v>
      </c>
      <c r="C2169" t="s">
        <v>11</v>
      </c>
      <c r="D2169" t="s">
        <v>64</v>
      </c>
      <c r="E2169" t="s">
        <v>63</v>
      </c>
      <c r="F2169">
        <v>91</v>
      </c>
      <c r="G2169" t="s">
        <v>31</v>
      </c>
      <c r="H2169" t="s">
        <v>38</v>
      </c>
      <c r="I2169" t="s">
        <v>27</v>
      </c>
      <c r="J2169" t="s">
        <v>33</v>
      </c>
      <c r="K2169">
        <f t="shared" ca="1" si="34"/>
        <v>0.42266990032253049</v>
      </c>
    </row>
    <row r="2170" spans="1:11" x14ac:dyDescent="0.25">
      <c r="A2170">
        <v>2059</v>
      </c>
      <c r="B2170">
        <v>29</v>
      </c>
      <c r="C2170" t="s">
        <v>18</v>
      </c>
      <c r="D2170" t="s">
        <v>28</v>
      </c>
      <c r="E2170" t="s">
        <v>25</v>
      </c>
      <c r="F2170">
        <v>98</v>
      </c>
      <c r="G2170" t="s">
        <v>14</v>
      </c>
      <c r="H2170" t="s">
        <v>29</v>
      </c>
      <c r="I2170" t="s">
        <v>16</v>
      </c>
      <c r="J2170" t="s">
        <v>36</v>
      </c>
      <c r="K2170">
        <f t="shared" ca="1" si="34"/>
        <v>0.17621533102840359</v>
      </c>
    </row>
    <row r="2171" spans="1:11" x14ac:dyDescent="0.25">
      <c r="A2171">
        <v>91</v>
      </c>
      <c r="B2171">
        <v>25</v>
      </c>
      <c r="C2171" t="s">
        <v>18</v>
      </c>
      <c r="D2171" t="s">
        <v>43</v>
      </c>
      <c r="E2171" t="s">
        <v>20</v>
      </c>
      <c r="F2171">
        <v>48</v>
      </c>
      <c r="G2171" t="s">
        <v>21</v>
      </c>
      <c r="H2171" t="s">
        <v>22</v>
      </c>
      <c r="I2171" t="s">
        <v>27</v>
      </c>
      <c r="J2171" t="s">
        <v>30</v>
      </c>
      <c r="K2171">
        <f t="shared" ca="1" si="34"/>
        <v>0.12599795354306276</v>
      </c>
    </row>
    <row r="2172" spans="1:11" x14ac:dyDescent="0.25">
      <c r="A2172">
        <v>3228</v>
      </c>
      <c r="B2172">
        <v>28</v>
      </c>
      <c r="C2172" t="s">
        <v>11</v>
      </c>
      <c r="D2172" t="s">
        <v>53</v>
      </c>
      <c r="E2172" t="s">
        <v>20</v>
      </c>
      <c r="F2172">
        <v>69</v>
      </c>
      <c r="G2172" t="s">
        <v>44</v>
      </c>
      <c r="H2172" t="s">
        <v>15</v>
      </c>
      <c r="I2172" t="s">
        <v>35</v>
      </c>
      <c r="J2172" t="s">
        <v>36</v>
      </c>
      <c r="K2172">
        <f t="shared" ca="1" si="34"/>
        <v>0.55974665592628248</v>
      </c>
    </row>
    <row r="2173" spans="1:11" x14ac:dyDescent="0.25">
      <c r="A2173">
        <v>564</v>
      </c>
      <c r="B2173">
        <v>61</v>
      </c>
      <c r="C2173" t="s">
        <v>18</v>
      </c>
      <c r="D2173" t="s">
        <v>49</v>
      </c>
      <c r="E2173" t="s">
        <v>13</v>
      </c>
      <c r="F2173">
        <v>99</v>
      </c>
      <c r="G2173" t="s">
        <v>44</v>
      </c>
      <c r="H2173" t="s">
        <v>41</v>
      </c>
      <c r="I2173" t="s">
        <v>35</v>
      </c>
      <c r="J2173" t="s">
        <v>36</v>
      </c>
      <c r="K2173">
        <f t="shared" ca="1" si="34"/>
        <v>5.7519198469142219E-2</v>
      </c>
    </row>
    <row r="2174" spans="1:11" x14ac:dyDescent="0.25">
      <c r="A2174">
        <v>3788</v>
      </c>
      <c r="B2174">
        <v>37</v>
      </c>
      <c r="C2174" t="s">
        <v>11</v>
      </c>
      <c r="D2174" t="s">
        <v>61</v>
      </c>
      <c r="E2174" t="s">
        <v>25</v>
      </c>
      <c r="F2174">
        <v>80</v>
      </c>
      <c r="G2174" t="s">
        <v>44</v>
      </c>
      <c r="H2174" t="s">
        <v>38</v>
      </c>
      <c r="I2174" t="s">
        <v>45</v>
      </c>
      <c r="J2174" t="s">
        <v>39</v>
      </c>
      <c r="K2174">
        <f t="shared" ca="1" si="34"/>
        <v>0.14623763934718337</v>
      </c>
    </row>
    <row r="2175" spans="1:11" x14ac:dyDescent="0.25">
      <c r="A2175">
        <v>3142</v>
      </c>
      <c r="B2175">
        <v>36</v>
      </c>
      <c r="C2175" t="s">
        <v>11</v>
      </c>
      <c r="D2175" t="s">
        <v>40</v>
      </c>
      <c r="E2175" t="s">
        <v>20</v>
      </c>
      <c r="F2175">
        <v>30</v>
      </c>
      <c r="G2175" t="s">
        <v>14</v>
      </c>
      <c r="H2175" t="s">
        <v>22</v>
      </c>
      <c r="I2175" t="s">
        <v>27</v>
      </c>
      <c r="J2175" t="s">
        <v>23</v>
      </c>
      <c r="K2175">
        <f t="shared" ca="1" si="34"/>
        <v>0.87823102115148477</v>
      </c>
    </row>
    <row r="2176" spans="1:11" x14ac:dyDescent="0.25">
      <c r="A2176">
        <v>1953</v>
      </c>
      <c r="B2176">
        <v>57</v>
      </c>
      <c r="C2176" t="s">
        <v>18</v>
      </c>
      <c r="D2176" t="s">
        <v>49</v>
      </c>
      <c r="E2176" t="s">
        <v>13</v>
      </c>
      <c r="F2176">
        <v>82</v>
      </c>
      <c r="G2176" t="s">
        <v>21</v>
      </c>
      <c r="H2176" t="s">
        <v>38</v>
      </c>
      <c r="I2176" t="s">
        <v>32</v>
      </c>
      <c r="J2176" t="s">
        <v>23</v>
      </c>
      <c r="K2176">
        <f t="shared" ca="1" si="34"/>
        <v>0.29575041979451056</v>
      </c>
    </row>
    <row r="2177" spans="1:11" x14ac:dyDescent="0.25">
      <c r="A2177">
        <v>2127</v>
      </c>
      <c r="B2177">
        <v>63</v>
      </c>
      <c r="C2177" t="s">
        <v>18</v>
      </c>
      <c r="D2177" t="s">
        <v>49</v>
      </c>
      <c r="E2177" t="s">
        <v>13</v>
      </c>
      <c r="F2177">
        <v>38</v>
      </c>
      <c r="G2177" t="s">
        <v>14</v>
      </c>
      <c r="H2177" t="s">
        <v>22</v>
      </c>
      <c r="I2177" t="s">
        <v>27</v>
      </c>
      <c r="J2177" t="s">
        <v>30</v>
      </c>
      <c r="K2177">
        <f t="shared" ca="1" si="34"/>
        <v>0.379505361797564</v>
      </c>
    </row>
    <row r="2178" spans="1:11" x14ac:dyDescent="0.25">
      <c r="A2178">
        <v>621</v>
      </c>
      <c r="B2178">
        <v>33</v>
      </c>
      <c r="C2178" t="s">
        <v>18</v>
      </c>
      <c r="D2178" t="s">
        <v>47</v>
      </c>
      <c r="E2178" t="s">
        <v>20</v>
      </c>
      <c r="F2178">
        <v>89</v>
      </c>
      <c r="G2178" t="s">
        <v>44</v>
      </c>
      <c r="H2178" t="s">
        <v>38</v>
      </c>
      <c r="I2178" t="s">
        <v>56</v>
      </c>
      <c r="J2178" t="s">
        <v>39</v>
      </c>
      <c r="K2178">
        <f t="shared" ca="1" si="34"/>
        <v>0.83542222038206415</v>
      </c>
    </row>
    <row r="2179" spans="1:11" x14ac:dyDescent="0.25">
      <c r="A2179">
        <v>3107</v>
      </c>
      <c r="B2179">
        <v>62</v>
      </c>
      <c r="C2179" t="s">
        <v>11</v>
      </c>
      <c r="D2179" t="s">
        <v>55</v>
      </c>
      <c r="E2179" t="s">
        <v>13</v>
      </c>
      <c r="F2179">
        <v>57</v>
      </c>
      <c r="G2179" t="s">
        <v>14</v>
      </c>
      <c r="H2179" t="s">
        <v>26</v>
      </c>
      <c r="I2179" t="s">
        <v>45</v>
      </c>
      <c r="J2179" t="s">
        <v>42</v>
      </c>
      <c r="K2179">
        <f t="shared" ca="1" si="34"/>
        <v>0.55471237232067583</v>
      </c>
    </row>
    <row r="2180" spans="1:11" x14ac:dyDescent="0.25">
      <c r="A2180">
        <v>3196</v>
      </c>
      <c r="B2180">
        <v>68</v>
      </c>
      <c r="C2180" t="s">
        <v>11</v>
      </c>
      <c r="D2180" t="s">
        <v>40</v>
      </c>
      <c r="E2180" t="s">
        <v>20</v>
      </c>
      <c r="F2180">
        <v>58</v>
      </c>
      <c r="G2180" t="s">
        <v>31</v>
      </c>
      <c r="H2180" t="s">
        <v>26</v>
      </c>
      <c r="I2180" t="s">
        <v>27</v>
      </c>
      <c r="J2180" t="s">
        <v>36</v>
      </c>
      <c r="K2180">
        <f t="shared" ca="1" si="34"/>
        <v>0.46227027437484725</v>
      </c>
    </row>
    <row r="2181" spans="1:11" x14ac:dyDescent="0.25">
      <c r="A2181">
        <v>2319</v>
      </c>
      <c r="B2181">
        <v>69</v>
      </c>
      <c r="C2181" t="s">
        <v>18</v>
      </c>
      <c r="D2181" t="s">
        <v>34</v>
      </c>
      <c r="E2181" t="s">
        <v>25</v>
      </c>
      <c r="F2181">
        <v>28</v>
      </c>
      <c r="G2181" t="s">
        <v>31</v>
      </c>
      <c r="H2181" t="s">
        <v>29</v>
      </c>
      <c r="I2181" t="s">
        <v>27</v>
      </c>
      <c r="J2181" t="s">
        <v>42</v>
      </c>
      <c r="K2181">
        <f t="shared" ca="1" si="34"/>
        <v>6.4806712258394961E-2</v>
      </c>
    </row>
    <row r="2182" spans="1:11" x14ac:dyDescent="0.25">
      <c r="A2182">
        <v>1137</v>
      </c>
      <c r="B2182">
        <v>23</v>
      </c>
      <c r="C2182" t="s">
        <v>18</v>
      </c>
      <c r="D2182" t="s">
        <v>57</v>
      </c>
      <c r="E2182" t="s">
        <v>20</v>
      </c>
      <c r="F2182">
        <v>83</v>
      </c>
      <c r="G2182" t="s">
        <v>21</v>
      </c>
      <c r="H2182" t="s">
        <v>15</v>
      </c>
      <c r="I2182" t="s">
        <v>32</v>
      </c>
      <c r="J2182" t="s">
        <v>30</v>
      </c>
      <c r="K2182">
        <f t="shared" ca="1" si="34"/>
        <v>0.27491097256954544</v>
      </c>
    </row>
    <row r="2183" spans="1:11" x14ac:dyDescent="0.25">
      <c r="A2183">
        <v>737</v>
      </c>
      <c r="B2183">
        <v>18</v>
      </c>
      <c r="C2183" t="s">
        <v>18</v>
      </c>
      <c r="D2183" t="s">
        <v>50</v>
      </c>
      <c r="E2183" t="s">
        <v>25</v>
      </c>
      <c r="F2183">
        <v>58</v>
      </c>
      <c r="G2183" t="s">
        <v>31</v>
      </c>
      <c r="H2183" t="s">
        <v>38</v>
      </c>
      <c r="I2183" t="s">
        <v>27</v>
      </c>
      <c r="J2183" t="s">
        <v>39</v>
      </c>
      <c r="K2183">
        <f t="shared" ca="1" si="34"/>
        <v>0.60105934201257027</v>
      </c>
    </row>
    <row r="2184" spans="1:11" x14ac:dyDescent="0.25">
      <c r="A2184">
        <v>150</v>
      </c>
      <c r="B2184">
        <v>38</v>
      </c>
      <c r="C2184" t="s">
        <v>18</v>
      </c>
      <c r="D2184" t="s">
        <v>48</v>
      </c>
      <c r="E2184" t="s">
        <v>25</v>
      </c>
      <c r="F2184">
        <v>76</v>
      </c>
      <c r="G2184" t="s">
        <v>21</v>
      </c>
      <c r="H2184" t="s">
        <v>15</v>
      </c>
      <c r="I2184" t="s">
        <v>45</v>
      </c>
      <c r="J2184" t="s">
        <v>30</v>
      </c>
      <c r="K2184">
        <f t="shared" ca="1" si="34"/>
        <v>3.4602890143538012E-3</v>
      </c>
    </row>
    <row r="2185" spans="1:11" x14ac:dyDescent="0.25">
      <c r="A2185">
        <v>536</v>
      </c>
      <c r="B2185">
        <v>56</v>
      </c>
      <c r="C2185" t="s">
        <v>18</v>
      </c>
      <c r="D2185" t="s">
        <v>46</v>
      </c>
      <c r="E2185" t="s">
        <v>25</v>
      </c>
      <c r="F2185">
        <v>45</v>
      </c>
      <c r="G2185" t="s">
        <v>31</v>
      </c>
      <c r="H2185" t="s">
        <v>15</v>
      </c>
      <c r="I2185" t="s">
        <v>16</v>
      </c>
      <c r="J2185" t="s">
        <v>17</v>
      </c>
      <c r="K2185">
        <f t="shared" ca="1" si="34"/>
        <v>0.70169237647688831</v>
      </c>
    </row>
    <row r="2186" spans="1:11" x14ac:dyDescent="0.25">
      <c r="A2186">
        <v>2749</v>
      </c>
      <c r="B2186">
        <v>24</v>
      </c>
      <c r="C2186" t="s">
        <v>11</v>
      </c>
      <c r="D2186" t="s">
        <v>62</v>
      </c>
      <c r="E2186" t="s">
        <v>63</v>
      </c>
      <c r="F2186">
        <v>98</v>
      </c>
      <c r="G2186" t="s">
        <v>31</v>
      </c>
      <c r="H2186" t="s">
        <v>15</v>
      </c>
      <c r="I2186" t="s">
        <v>56</v>
      </c>
      <c r="J2186" t="s">
        <v>42</v>
      </c>
      <c r="K2186">
        <f t="shared" ca="1" si="34"/>
        <v>0.73937748961117566</v>
      </c>
    </row>
    <row r="2187" spans="1:11" x14ac:dyDescent="0.25">
      <c r="A2187">
        <v>1046</v>
      </c>
      <c r="B2187">
        <v>54</v>
      </c>
      <c r="C2187" t="s">
        <v>18</v>
      </c>
      <c r="D2187" t="s">
        <v>24</v>
      </c>
      <c r="E2187" t="s">
        <v>25</v>
      </c>
      <c r="F2187">
        <v>79</v>
      </c>
      <c r="G2187" t="s">
        <v>44</v>
      </c>
      <c r="H2187" t="s">
        <v>38</v>
      </c>
      <c r="I2187" t="s">
        <v>45</v>
      </c>
      <c r="J2187" t="s">
        <v>23</v>
      </c>
      <c r="K2187">
        <f t="shared" ca="1" si="34"/>
        <v>0.71649962615479823</v>
      </c>
    </row>
    <row r="2188" spans="1:11" x14ac:dyDescent="0.25">
      <c r="A2188">
        <v>1430</v>
      </c>
      <c r="B2188">
        <v>24</v>
      </c>
      <c r="C2188" t="s">
        <v>18</v>
      </c>
      <c r="D2188" t="s">
        <v>59</v>
      </c>
      <c r="E2188" t="s">
        <v>25</v>
      </c>
      <c r="F2188">
        <v>38</v>
      </c>
      <c r="G2188" t="s">
        <v>44</v>
      </c>
      <c r="H2188" t="s">
        <v>41</v>
      </c>
      <c r="I2188" t="s">
        <v>27</v>
      </c>
      <c r="J2188" t="s">
        <v>39</v>
      </c>
      <c r="K2188">
        <f t="shared" ref="K2188:K2251" ca="1" si="35">RAND()</f>
        <v>0.91376240459318647</v>
      </c>
    </row>
    <row r="2189" spans="1:11" x14ac:dyDescent="0.25">
      <c r="A2189">
        <v>3698</v>
      </c>
      <c r="B2189">
        <v>55</v>
      </c>
      <c r="C2189" t="s">
        <v>11</v>
      </c>
      <c r="D2189" t="s">
        <v>34</v>
      </c>
      <c r="E2189" t="s">
        <v>25</v>
      </c>
      <c r="F2189">
        <v>66</v>
      </c>
      <c r="G2189" t="s">
        <v>14</v>
      </c>
      <c r="H2189" t="s">
        <v>41</v>
      </c>
      <c r="I2189" t="s">
        <v>32</v>
      </c>
      <c r="J2189" t="s">
        <v>17</v>
      </c>
      <c r="K2189">
        <f t="shared" ca="1" si="35"/>
        <v>0.77714397917840439</v>
      </c>
    </row>
    <row r="2190" spans="1:11" x14ac:dyDescent="0.25">
      <c r="A2190">
        <v>516</v>
      </c>
      <c r="B2190">
        <v>28</v>
      </c>
      <c r="C2190" t="s">
        <v>18</v>
      </c>
      <c r="D2190" t="s">
        <v>43</v>
      </c>
      <c r="E2190" t="s">
        <v>20</v>
      </c>
      <c r="F2190">
        <v>67</v>
      </c>
      <c r="G2190" t="s">
        <v>31</v>
      </c>
      <c r="H2190" t="s">
        <v>26</v>
      </c>
      <c r="I2190" t="s">
        <v>32</v>
      </c>
      <c r="J2190" t="s">
        <v>30</v>
      </c>
      <c r="K2190">
        <f t="shared" ca="1" si="35"/>
        <v>0.57678737766309929</v>
      </c>
    </row>
    <row r="2191" spans="1:11" x14ac:dyDescent="0.25">
      <c r="A2191">
        <v>2121</v>
      </c>
      <c r="B2191">
        <v>53</v>
      </c>
      <c r="C2191" t="s">
        <v>18</v>
      </c>
      <c r="D2191" t="s">
        <v>53</v>
      </c>
      <c r="E2191" t="s">
        <v>20</v>
      </c>
      <c r="F2191">
        <v>98</v>
      </c>
      <c r="G2191" t="s">
        <v>44</v>
      </c>
      <c r="H2191" t="s">
        <v>26</v>
      </c>
      <c r="I2191" t="s">
        <v>45</v>
      </c>
      <c r="J2191" t="s">
        <v>36</v>
      </c>
      <c r="K2191">
        <f t="shared" ca="1" si="35"/>
        <v>0.72819300412514021</v>
      </c>
    </row>
    <row r="2192" spans="1:11" x14ac:dyDescent="0.25">
      <c r="A2192">
        <v>2459</v>
      </c>
      <c r="B2192">
        <v>66</v>
      </c>
      <c r="C2192" t="s">
        <v>18</v>
      </c>
      <c r="D2192" t="s">
        <v>46</v>
      </c>
      <c r="E2192" t="s">
        <v>25</v>
      </c>
      <c r="F2192">
        <v>85</v>
      </c>
      <c r="G2192" t="s">
        <v>44</v>
      </c>
      <c r="H2192" t="s">
        <v>15</v>
      </c>
      <c r="I2192" t="s">
        <v>16</v>
      </c>
      <c r="J2192" t="s">
        <v>17</v>
      </c>
      <c r="K2192">
        <f t="shared" ca="1" si="35"/>
        <v>0.87200968224663888</v>
      </c>
    </row>
    <row r="2193" spans="1:11" x14ac:dyDescent="0.25">
      <c r="A2193">
        <v>2509</v>
      </c>
      <c r="B2193">
        <v>23</v>
      </c>
      <c r="C2193" t="s">
        <v>18</v>
      </c>
      <c r="D2193" t="s">
        <v>12</v>
      </c>
      <c r="E2193" t="s">
        <v>13</v>
      </c>
      <c r="F2193">
        <v>90</v>
      </c>
      <c r="G2193" t="s">
        <v>31</v>
      </c>
      <c r="H2193" t="s">
        <v>38</v>
      </c>
      <c r="I2193" t="s">
        <v>35</v>
      </c>
      <c r="J2193" t="s">
        <v>23</v>
      </c>
      <c r="K2193">
        <f t="shared" ca="1" si="35"/>
        <v>0.97284351173297523</v>
      </c>
    </row>
    <row r="2194" spans="1:11" x14ac:dyDescent="0.25">
      <c r="A2194">
        <v>1173</v>
      </c>
      <c r="B2194">
        <v>59</v>
      </c>
      <c r="C2194" t="s">
        <v>18</v>
      </c>
      <c r="D2194" t="s">
        <v>64</v>
      </c>
      <c r="E2194" t="s">
        <v>63</v>
      </c>
      <c r="F2194">
        <v>68</v>
      </c>
      <c r="G2194" t="s">
        <v>31</v>
      </c>
      <c r="H2194" t="s">
        <v>29</v>
      </c>
      <c r="I2194" t="s">
        <v>16</v>
      </c>
      <c r="J2194" t="s">
        <v>23</v>
      </c>
      <c r="K2194">
        <f t="shared" ca="1" si="35"/>
        <v>0.27057252266683485</v>
      </c>
    </row>
    <row r="2195" spans="1:11" x14ac:dyDescent="0.25">
      <c r="A2195">
        <v>3859</v>
      </c>
      <c r="B2195">
        <v>30</v>
      </c>
      <c r="C2195" t="s">
        <v>11</v>
      </c>
      <c r="D2195" t="s">
        <v>46</v>
      </c>
      <c r="E2195" t="s">
        <v>25</v>
      </c>
      <c r="F2195">
        <v>77</v>
      </c>
      <c r="G2195" t="s">
        <v>14</v>
      </c>
      <c r="H2195" t="s">
        <v>29</v>
      </c>
      <c r="I2195" t="s">
        <v>27</v>
      </c>
      <c r="J2195" t="s">
        <v>36</v>
      </c>
      <c r="K2195">
        <f t="shared" ca="1" si="35"/>
        <v>0.46520235225012085</v>
      </c>
    </row>
    <row r="2196" spans="1:11" x14ac:dyDescent="0.25">
      <c r="A2196">
        <v>1511</v>
      </c>
      <c r="B2196">
        <v>55</v>
      </c>
      <c r="C2196" t="s">
        <v>18</v>
      </c>
      <c r="D2196" t="s">
        <v>61</v>
      </c>
      <c r="E2196" t="s">
        <v>25</v>
      </c>
      <c r="F2196">
        <v>30</v>
      </c>
      <c r="G2196" t="s">
        <v>44</v>
      </c>
      <c r="H2196" t="s">
        <v>15</v>
      </c>
      <c r="I2196" t="s">
        <v>56</v>
      </c>
      <c r="J2196" t="s">
        <v>42</v>
      </c>
      <c r="K2196">
        <f t="shared" ca="1" si="35"/>
        <v>0.3577956516048959</v>
      </c>
    </row>
    <row r="2197" spans="1:11" x14ac:dyDescent="0.25">
      <c r="A2197">
        <v>1710</v>
      </c>
      <c r="B2197">
        <v>45</v>
      </c>
      <c r="C2197" t="s">
        <v>18</v>
      </c>
      <c r="D2197" t="s">
        <v>59</v>
      </c>
      <c r="E2197" t="s">
        <v>25</v>
      </c>
      <c r="F2197">
        <v>83</v>
      </c>
      <c r="G2197" t="s">
        <v>14</v>
      </c>
      <c r="H2197" t="s">
        <v>41</v>
      </c>
      <c r="I2197" t="s">
        <v>16</v>
      </c>
      <c r="J2197" t="s">
        <v>42</v>
      </c>
      <c r="K2197">
        <f t="shared" ca="1" si="35"/>
        <v>0.73723956567473481</v>
      </c>
    </row>
    <row r="2198" spans="1:11" x14ac:dyDescent="0.25">
      <c r="A2198">
        <v>2474</v>
      </c>
      <c r="B2198">
        <v>57</v>
      </c>
      <c r="C2198" t="s">
        <v>18</v>
      </c>
      <c r="D2198" t="s">
        <v>54</v>
      </c>
      <c r="E2198" t="s">
        <v>25</v>
      </c>
      <c r="F2198">
        <v>98</v>
      </c>
      <c r="G2198" t="s">
        <v>14</v>
      </c>
      <c r="H2198" t="s">
        <v>26</v>
      </c>
      <c r="I2198" t="s">
        <v>32</v>
      </c>
      <c r="J2198" t="s">
        <v>36</v>
      </c>
      <c r="K2198">
        <f t="shared" ca="1" si="35"/>
        <v>0.30121825027477844</v>
      </c>
    </row>
    <row r="2199" spans="1:11" x14ac:dyDescent="0.25">
      <c r="A2199">
        <v>2935</v>
      </c>
      <c r="B2199">
        <v>38</v>
      </c>
      <c r="C2199" t="s">
        <v>11</v>
      </c>
      <c r="D2199" t="s">
        <v>19</v>
      </c>
      <c r="E2199" t="s">
        <v>20</v>
      </c>
      <c r="F2199">
        <v>22</v>
      </c>
      <c r="G2199" t="s">
        <v>44</v>
      </c>
      <c r="H2199" t="s">
        <v>26</v>
      </c>
      <c r="I2199" t="s">
        <v>16</v>
      </c>
      <c r="J2199" t="s">
        <v>36</v>
      </c>
      <c r="K2199">
        <f t="shared" ca="1" si="35"/>
        <v>0.9670112910522749</v>
      </c>
    </row>
    <row r="2200" spans="1:11" x14ac:dyDescent="0.25">
      <c r="A2200">
        <v>3599</v>
      </c>
      <c r="B2200">
        <v>23</v>
      </c>
      <c r="C2200" t="s">
        <v>11</v>
      </c>
      <c r="D2200" t="s">
        <v>34</v>
      </c>
      <c r="E2200" t="s">
        <v>25</v>
      </c>
      <c r="F2200">
        <v>76</v>
      </c>
      <c r="G2200" t="s">
        <v>31</v>
      </c>
      <c r="H2200" t="s">
        <v>29</v>
      </c>
      <c r="I2200" t="s">
        <v>16</v>
      </c>
      <c r="J2200" t="s">
        <v>23</v>
      </c>
      <c r="K2200">
        <f t="shared" ca="1" si="35"/>
        <v>0.78240795418023779</v>
      </c>
    </row>
    <row r="2201" spans="1:11" x14ac:dyDescent="0.25">
      <c r="A2201">
        <v>1658</v>
      </c>
      <c r="B2201">
        <v>69</v>
      </c>
      <c r="C2201" t="s">
        <v>18</v>
      </c>
      <c r="D2201" t="s">
        <v>59</v>
      </c>
      <c r="E2201" t="s">
        <v>25</v>
      </c>
      <c r="F2201">
        <v>36</v>
      </c>
      <c r="G2201" t="s">
        <v>31</v>
      </c>
      <c r="H2201" t="s">
        <v>29</v>
      </c>
      <c r="I2201" t="s">
        <v>35</v>
      </c>
      <c r="J2201" t="s">
        <v>23</v>
      </c>
      <c r="K2201">
        <f t="shared" ca="1" si="35"/>
        <v>0.59669978118216915</v>
      </c>
    </row>
    <row r="2202" spans="1:11" x14ac:dyDescent="0.25">
      <c r="A2202">
        <v>3391</v>
      </c>
      <c r="B2202">
        <v>32</v>
      </c>
      <c r="C2202" t="s">
        <v>11</v>
      </c>
      <c r="D2202" t="s">
        <v>54</v>
      </c>
      <c r="E2202" t="s">
        <v>25</v>
      </c>
      <c r="F2202">
        <v>70</v>
      </c>
      <c r="G2202" t="s">
        <v>21</v>
      </c>
      <c r="H2202" t="s">
        <v>26</v>
      </c>
      <c r="I2202" t="s">
        <v>45</v>
      </c>
      <c r="J2202" t="s">
        <v>42</v>
      </c>
      <c r="K2202">
        <f t="shared" ca="1" si="35"/>
        <v>0.75657089707430247</v>
      </c>
    </row>
    <row r="2203" spans="1:11" x14ac:dyDescent="0.25">
      <c r="A2203">
        <v>1889</v>
      </c>
      <c r="B2203">
        <v>62</v>
      </c>
      <c r="C2203" t="s">
        <v>18</v>
      </c>
      <c r="D2203" t="s">
        <v>34</v>
      </c>
      <c r="E2203" t="s">
        <v>25</v>
      </c>
      <c r="F2203">
        <v>89</v>
      </c>
      <c r="G2203" t="s">
        <v>14</v>
      </c>
      <c r="H2203" t="s">
        <v>15</v>
      </c>
      <c r="I2203" t="s">
        <v>27</v>
      </c>
      <c r="J2203" t="s">
        <v>17</v>
      </c>
      <c r="K2203">
        <f t="shared" ca="1" si="35"/>
        <v>0.24500083750056323</v>
      </c>
    </row>
    <row r="2204" spans="1:11" x14ac:dyDescent="0.25">
      <c r="A2204">
        <v>1976</v>
      </c>
      <c r="B2204">
        <v>53</v>
      </c>
      <c r="C2204" t="s">
        <v>18</v>
      </c>
      <c r="D2204" t="s">
        <v>62</v>
      </c>
      <c r="E2204" t="s">
        <v>63</v>
      </c>
      <c r="F2204">
        <v>77</v>
      </c>
      <c r="G2204" t="s">
        <v>44</v>
      </c>
      <c r="H2204" t="s">
        <v>22</v>
      </c>
      <c r="I2204" t="s">
        <v>32</v>
      </c>
      <c r="J2204" t="s">
        <v>36</v>
      </c>
      <c r="K2204">
        <f t="shared" ca="1" si="35"/>
        <v>0.72062297327859182</v>
      </c>
    </row>
    <row r="2205" spans="1:11" x14ac:dyDescent="0.25">
      <c r="A2205">
        <v>1427</v>
      </c>
      <c r="B2205">
        <v>60</v>
      </c>
      <c r="C2205" t="s">
        <v>18</v>
      </c>
      <c r="D2205" t="s">
        <v>48</v>
      </c>
      <c r="E2205" t="s">
        <v>25</v>
      </c>
      <c r="F2205">
        <v>38</v>
      </c>
      <c r="G2205" t="s">
        <v>21</v>
      </c>
      <c r="H2205" t="s">
        <v>15</v>
      </c>
      <c r="I2205" t="s">
        <v>45</v>
      </c>
      <c r="J2205" t="s">
        <v>39</v>
      </c>
      <c r="K2205">
        <f t="shared" ca="1" si="35"/>
        <v>1.3288234188494341E-3</v>
      </c>
    </row>
    <row r="2206" spans="1:11" x14ac:dyDescent="0.25">
      <c r="A2206">
        <v>2282</v>
      </c>
      <c r="B2206">
        <v>28</v>
      </c>
      <c r="C2206" t="s">
        <v>18</v>
      </c>
      <c r="D2206" t="s">
        <v>34</v>
      </c>
      <c r="E2206" t="s">
        <v>25</v>
      </c>
      <c r="F2206">
        <v>27</v>
      </c>
      <c r="G2206" t="s">
        <v>21</v>
      </c>
      <c r="H2206" t="s">
        <v>29</v>
      </c>
      <c r="I2206" t="s">
        <v>16</v>
      </c>
      <c r="J2206" t="s">
        <v>42</v>
      </c>
      <c r="K2206">
        <f t="shared" ca="1" si="35"/>
        <v>0.43894825377564983</v>
      </c>
    </row>
    <row r="2207" spans="1:11" x14ac:dyDescent="0.25">
      <c r="A2207">
        <v>3406</v>
      </c>
      <c r="B2207">
        <v>28</v>
      </c>
      <c r="C2207" t="s">
        <v>11</v>
      </c>
      <c r="D2207" t="s">
        <v>61</v>
      </c>
      <c r="E2207" t="s">
        <v>25</v>
      </c>
      <c r="F2207">
        <v>87</v>
      </c>
      <c r="G2207" t="s">
        <v>21</v>
      </c>
      <c r="H2207" t="s">
        <v>29</v>
      </c>
      <c r="I2207" t="s">
        <v>16</v>
      </c>
      <c r="J2207" t="s">
        <v>23</v>
      </c>
      <c r="K2207">
        <f t="shared" ca="1" si="35"/>
        <v>0.18715017263208689</v>
      </c>
    </row>
    <row r="2208" spans="1:11" x14ac:dyDescent="0.25">
      <c r="A2208">
        <v>2779</v>
      </c>
      <c r="B2208">
        <v>70</v>
      </c>
      <c r="C2208" t="s">
        <v>11</v>
      </c>
      <c r="D2208" t="s">
        <v>58</v>
      </c>
      <c r="E2208" t="s">
        <v>20</v>
      </c>
      <c r="F2208">
        <v>57</v>
      </c>
      <c r="G2208" t="s">
        <v>31</v>
      </c>
      <c r="H2208" t="s">
        <v>41</v>
      </c>
      <c r="I2208" t="s">
        <v>27</v>
      </c>
      <c r="J2208" t="s">
        <v>23</v>
      </c>
      <c r="K2208">
        <f t="shared" ca="1" si="35"/>
        <v>2.5413416638890851E-3</v>
      </c>
    </row>
    <row r="2209" spans="1:11" x14ac:dyDescent="0.25">
      <c r="A2209">
        <v>2932</v>
      </c>
      <c r="B2209">
        <v>36</v>
      </c>
      <c r="C2209" t="s">
        <v>11</v>
      </c>
      <c r="D2209" t="s">
        <v>52</v>
      </c>
      <c r="E2209" t="s">
        <v>20</v>
      </c>
      <c r="F2209">
        <v>31</v>
      </c>
      <c r="G2209" t="s">
        <v>44</v>
      </c>
      <c r="H2209" t="s">
        <v>38</v>
      </c>
      <c r="I2209" t="s">
        <v>27</v>
      </c>
      <c r="J2209" t="s">
        <v>23</v>
      </c>
      <c r="K2209">
        <f t="shared" ca="1" si="35"/>
        <v>7.588715998319151E-2</v>
      </c>
    </row>
    <row r="2210" spans="1:11" x14ac:dyDescent="0.25">
      <c r="A2210">
        <v>850</v>
      </c>
      <c r="B2210">
        <v>23</v>
      </c>
      <c r="C2210" t="s">
        <v>18</v>
      </c>
      <c r="D2210" t="s">
        <v>51</v>
      </c>
      <c r="E2210" t="s">
        <v>25</v>
      </c>
      <c r="F2210">
        <v>61</v>
      </c>
      <c r="G2210" t="s">
        <v>31</v>
      </c>
      <c r="H2210" t="s">
        <v>22</v>
      </c>
      <c r="I2210" t="s">
        <v>45</v>
      </c>
      <c r="J2210" t="s">
        <v>36</v>
      </c>
      <c r="K2210">
        <f t="shared" ca="1" si="35"/>
        <v>0.33976016443970414</v>
      </c>
    </row>
    <row r="2211" spans="1:11" x14ac:dyDescent="0.25">
      <c r="A2211">
        <v>1359</v>
      </c>
      <c r="B2211">
        <v>19</v>
      </c>
      <c r="C2211" t="s">
        <v>18</v>
      </c>
      <c r="D2211" t="s">
        <v>53</v>
      </c>
      <c r="E2211" t="s">
        <v>20</v>
      </c>
      <c r="F2211">
        <v>22</v>
      </c>
      <c r="G2211" t="s">
        <v>31</v>
      </c>
      <c r="H2211" t="s">
        <v>29</v>
      </c>
      <c r="I2211" t="s">
        <v>56</v>
      </c>
      <c r="J2211" t="s">
        <v>39</v>
      </c>
      <c r="K2211">
        <f t="shared" ca="1" si="35"/>
        <v>0.80900262609345241</v>
      </c>
    </row>
    <row r="2212" spans="1:11" x14ac:dyDescent="0.25">
      <c r="A2212">
        <v>846</v>
      </c>
      <c r="B2212">
        <v>31</v>
      </c>
      <c r="C2212" t="s">
        <v>18</v>
      </c>
      <c r="D2212" t="s">
        <v>58</v>
      </c>
      <c r="E2212" t="s">
        <v>20</v>
      </c>
      <c r="F2212">
        <v>21</v>
      </c>
      <c r="G2212" t="s">
        <v>14</v>
      </c>
      <c r="H2212" t="s">
        <v>41</v>
      </c>
      <c r="I2212" t="s">
        <v>56</v>
      </c>
      <c r="J2212" t="s">
        <v>30</v>
      </c>
      <c r="K2212">
        <f t="shared" ca="1" si="35"/>
        <v>0.41589300135564944</v>
      </c>
    </row>
    <row r="2213" spans="1:11" x14ac:dyDescent="0.25">
      <c r="A2213">
        <v>2258</v>
      </c>
      <c r="B2213">
        <v>41</v>
      </c>
      <c r="C2213" t="s">
        <v>18</v>
      </c>
      <c r="D2213" t="s">
        <v>59</v>
      </c>
      <c r="E2213" t="s">
        <v>25</v>
      </c>
      <c r="F2213">
        <v>32</v>
      </c>
      <c r="G2213" t="s">
        <v>44</v>
      </c>
      <c r="H2213" t="s">
        <v>41</v>
      </c>
      <c r="I2213" t="s">
        <v>16</v>
      </c>
      <c r="J2213" t="s">
        <v>42</v>
      </c>
      <c r="K2213">
        <f t="shared" ca="1" si="35"/>
        <v>0.95499163528776854</v>
      </c>
    </row>
    <row r="2214" spans="1:11" x14ac:dyDescent="0.25">
      <c r="A2214">
        <v>1817</v>
      </c>
      <c r="B2214">
        <v>26</v>
      </c>
      <c r="C2214" t="s">
        <v>18</v>
      </c>
      <c r="D2214" t="s">
        <v>43</v>
      </c>
      <c r="E2214" t="s">
        <v>20</v>
      </c>
      <c r="F2214">
        <v>79</v>
      </c>
      <c r="G2214" t="s">
        <v>21</v>
      </c>
      <c r="H2214" t="s">
        <v>22</v>
      </c>
      <c r="I2214" t="s">
        <v>32</v>
      </c>
      <c r="J2214" t="s">
        <v>17</v>
      </c>
      <c r="K2214">
        <f t="shared" ca="1" si="35"/>
        <v>0.97213483800969769</v>
      </c>
    </row>
    <row r="2215" spans="1:11" x14ac:dyDescent="0.25">
      <c r="A2215">
        <v>178</v>
      </c>
      <c r="B2215">
        <v>21</v>
      </c>
      <c r="C2215" t="s">
        <v>18</v>
      </c>
      <c r="D2215" t="s">
        <v>34</v>
      </c>
      <c r="E2215" t="s">
        <v>25</v>
      </c>
      <c r="F2215">
        <v>42</v>
      </c>
      <c r="G2215" t="s">
        <v>44</v>
      </c>
      <c r="H2215" t="s">
        <v>26</v>
      </c>
      <c r="I2215" t="s">
        <v>16</v>
      </c>
      <c r="J2215" t="s">
        <v>30</v>
      </c>
      <c r="K2215">
        <f t="shared" ca="1" si="35"/>
        <v>0.62922584580871033</v>
      </c>
    </row>
    <row r="2216" spans="1:11" x14ac:dyDescent="0.25">
      <c r="A2216">
        <v>3891</v>
      </c>
      <c r="B2216">
        <v>35</v>
      </c>
      <c r="C2216" t="s">
        <v>11</v>
      </c>
      <c r="D2216" t="s">
        <v>28</v>
      </c>
      <c r="E2216" t="s">
        <v>25</v>
      </c>
      <c r="F2216">
        <v>81</v>
      </c>
      <c r="G2216" t="s">
        <v>14</v>
      </c>
      <c r="H2216" t="s">
        <v>41</v>
      </c>
      <c r="I2216" t="s">
        <v>35</v>
      </c>
      <c r="J2216" t="s">
        <v>42</v>
      </c>
      <c r="K2216">
        <f t="shared" ca="1" si="35"/>
        <v>0.27642599506657684</v>
      </c>
    </row>
    <row r="2217" spans="1:11" x14ac:dyDescent="0.25">
      <c r="A2217">
        <v>230</v>
      </c>
      <c r="B2217">
        <v>70</v>
      </c>
      <c r="C2217" t="s">
        <v>18</v>
      </c>
      <c r="D2217" t="s">
        <v>55</v>
      </c>
      <c r="E2217" t="s">
        <v>13</v>
      </c>
      <c r="F2217">
        <v>28</v>
      </c>
      <c r="G2217" t="s">
        <v>31</v>
      </c>
      <c r="H2217" t="s">
        <v>26</v>
      </c>
      <c r="I2217" t="s">
        <v>45</v>
      </c>
      <c r="J2217" t="s">
        <v>39</v>
      </c>
      <c r="K2217">
        <f t="shared" ca="1" si="35"/>
        <v>0.38900605854647419</v>
      </c>
    </row>
    <row r="2218" spans="1:11" x14ac:dyDescent="0.25">
      <c r="A2218">
        <v>2181</v>
      </c>
      <c r="B2218">
        <v>41</v>
      </c>
      <c r="C2218" t="s">
        <v>18</v>
      </c>
      <c r="D2218" t="s">
        <v>64</v>
      </c>
      <c r="E2218" t="s">
        <v>63</v>
      </c>
      <c r="F2218">
        <v>37</v>
      </c>
      <c r="G2218" t="s">
        <v>21</v>
      </c>
      <c r="H2218" t="s">
        <v>29</v>
      </c>
      <c r="I2218" t="s">
        <v>32</v>
      </c>
      <c r="J2218" t="s">
        <v>36</v>
      </c>
      <c r="K2218">
        <f t="shared" ca="1" si="35"/>
        <v>0.54545493293835456</v>
      </c>
    </row>
    <row r="2219" spans="1:11" x14ac:dyDescent="0.25">
      <c r="A2219">
        <v>1040</v>
      </c>
      <c r="B2219">
        <v>29</v>
      </c>
      <c r="C2219" t="s">
        <v>18</v>
      </c>
      <c r="D2219" t="s">
        <v>58</v>
      </c>
      <c r="E2219" t="s">
        <v>20</v>
      </c>
      <c r="F2219">
        <v>46</v>
      </c>
      <c r="G2219" t="s">
        <v>44</v>
      </c>
      <c r="H2219" t="s">
        <v>41</v>
      </c>
      <c r="I2219" t="s">
        <v>56</v>
      </c>
      <c r="J2219" t="s">
        <v>30</v>
      </c>
      <c r="K2219">
        <f t="shared" ca="1" si="35"/>
        <v>0.18330044549829716</v>
      </c>
    </row>
    <row r="2220" spans="1:11" x14ac:dyDescent="0.25">
      <c r="A2220">
        <v>3049</v>
      </c>
      <c r="B2220">
        <v>69</v>
      </c>
      <c r="C2220" t="s">
        <v>11</v>
      </c>
      <c r="D2220" t="s">
        <v>52</v>
      </c>
      <c r="E2220" t="s">
        <v>20</v>
      </c>
      <c r="F2220">
        <v>93</v>
      </c>
      <c r="G2220" t="s">
        <v>21</v>
      </c>
      <c r="H2220" t="s">
        <v>41</v>
      </c>
      <c r="I2220" t="s">
        <v>56</v>
      </c>
      <c r="J2220" t="s">
        <v>33</v>
      </c>
      <c r="K2220">
        <f t="shared" ca="1" si="35"/>
        <v>0.91801418675760083</v>
      </c>
    </row>
    <row r="2221" spans="1:11" x14ac:dyDescent="0.25">
      <c r="A2221">
        <v>1402</v>
      </c>
      <c r="B2221">
        <v>23</v>
      </c>
      <c r="C2221" t="s">
        <v>18</v>
      </c>
      <c r="D2221" t="s">
        <v>55</v>
      </c>
      <c r="E2221" t="s">
        <v>13</v>
      </c>
      <c r="F2221">
        <v>59</v>
      </c>
      <c r="G2221" t="s">
        <v>44</v>
      </c>
      <c r="H2221" t="s">
        <v>38</v>
      </c>
      <c r="I2221" t="s">
        <v>45</v>
      </c>
      <c r="J2221" t="s">
        <v>17</v>
      </c>
      <c r="K2221">
        <f t="shared" ca="1" si="35"/>
        <v>0.95806088173691506</v>
      </c>
    </row>
    <row r="2222" spans="1:11" x14ac:dyDescent="0.25">
      <c r="A2222">
        <v>3489</v>
      </c>
      <c r="B2222">
        <v>62</v>
      </c>
      <c r="C2222" t="s">
        <v>11</v>
      </c>
      <c r="D2222" t="s">
        <v>24</v>
      </c>
      <c r="E2222" t="s">
        <v>25</v>
      </c>
      <c r="F2222">
        <v>27</v>
      </c>
      <c r="G2222" t="s">
        <v>31</v>
      </c>
      <c r="H2222" t="s">
        <v>29</v>
      </c>
      <c r="I2222" t="s">
        <v>32</v>
      </c>
      <c r="J2222" t="s">
        <v>36</v>
      </c>
      <c r="K2222">
        <f t="shared" ca="1" si="35"/>
        <v>0.89338397522941504</v>
      </c>
    </row>
    <row r="2223" spans="1:11" x14ac:dyDescent="0.25">
      <c r="A2223">
        <v>739</v>
      </c>
      <c r="B2223">
        <v>56</v>
      </c>
      <c r="C2223" t="s">
        <v>18</v>
      </c>
      <c r="D2223" t="s">
        <v>40</v>
      </c>
      <c r="E2223" t="s">
        <v>20</v>
      </c>
      <c r="F2223">
        <v>31</v>
      </c>
      <c r="G2223" t="s">
        <v>14</v>
      </c>
      <c r="H2223" t="s">
        <v>38</v>
      </c>
      <c r="I2223" t="s">
        <v>56</v>
      </c>
      <c r="J2223" t="s">
        <v>36</v>
      </c>
      <c r="K2223">
        <f t="shared" ca="1" si="35"/>
        <v>0.96661791171995015</v>
      </c>
    </row>
    <row r="2224" spans="1:11" x14ac:dyDescent="0.25">
      <c r="A2224">
        <v>807</v>
      </c>
      <c r="B2224">
        <v>56</v>
      </c>
      <c r="C2224" t="s">
        <v>18</v>
      </c>
      <c r="D2224" t="s">
        <v>51</v>
      </c>
      <c r="E2224" t="s">
        <v>25</v>
      </c>
      <c r="F2224">
        <v>56</v>
      </c>
      <c r="G2224" t="s">
        <v>21</v>
      </c>
      <c r="H2224" t="s">
        <v>41</v>
      </c>
      <c r="I2224" t="s">
        <v>45</v>
      </c>
      <c r="J2224" t="s">
        <v>36</v>
      </c>
      <c r="K2224">
        <f t="shared" ca="1" si="35"/>
        <v>0.85104061189664515</v>
      </c>
    </row>
    <row r="2225" spans="1:11" x14ac:dyDescent="0.25">
      <c r="A2225">
        <v>476</v>
      </c>
      <c r="B2225">
        <v>21</v>
      </c>
      <c r="C2225" t="s">
        <v>18</v>
      </c>
      <c r="D2225" t="s">
        <v>12</v>
      </c>
      <c r="E2225" t="s">
        <v>13</v>
      </c>
      <c r="F2225">
        <v>66</v>
      </c>
      <c r="G2225" t="s">
        <v>21</v>
      </c>
      <c r="H2225" t="s">
        <v>15</v>
      </c>
      <c r="I2225" t="s">
        <v>35</v>
      </c>
      <c r="J2225" t="s">
        <v>42</v>
      </c>
      <c r="K2225">
        <f t="shared" ca="1" si="35"/>
        <v>0.62684041074727226</v>
      </c>
    </row>
    <row r="2226" spans="1:11" x14ac:dyDescent="0.25">
      <c r="A2226">
        <v>1325</v>
      </c>
      <c r="B2226">
        <v>39</v>
      </c>
      <c r="C2226" t="s">
        <v>18</v>
      </c>
      <c r="D2226" t="s">
        <v>52</v>
      </c>
      <c r="E2226" t="s">
        <v>20</v>
      </c>
      <c r="F2226">
        <v>77</v>
      </c>
      <c r="G2226" t="s">
        <v>21</v>
      </c>
      <c r="H2226" t="s">
        <v>15</v>
      </c>
      <c r="I2226" t="s">
        <v>27</v>
      </c>
      <c r="J2226" t="s">
        <v>33</v>
      </c>
      <c r="K2226">
        <f t="shared" ca="1" si="35"/>
        <v>0.15930276312145397</v>
      </c>
    </row>
    <row r="2227" spans="1:11" x14ac:dyDescent="0.25">
      <c r="A2227">
        <v>2961</v>
      </c>
      <c r="B2227">
        <v>57</v>
      </c>
      <c r="C2227" t="s">
        <v>11</v>
      </c>
      <c r="D2227" t="s">
        <v>64</v>
      </c>
      <c r="E2227" t="s">
        <v>63</v>
      </c>
      <c r="F2227">
        <v>48</v>
      </c>
      <c r="G2227" t="s">
        <v>31</v>
      </c>
      <c r="H2227" t="s">
        <v>41</v>
      </c>
      <c r="I2227" t="s">
        <v>27</v>
      </c>
      <c r="J2227" t="s">
        <v>17</v>
      </c>
      <c r="K2227">
        <f t="shared" ca="1" si="35"/>
        <v>0.39364179317683212</v>
      </c>
    </row>
    <row r="2228" spans="1:11" x14ac:dyDescent="0.25">
      <c r="A2228">
        <v>1357</v>
      </c>
      <c r="B2228">
        <v>49</v>
      </c>
      <c r="C2228" t="s">
        <v>18</v>
      </c>
      <c r="D2228" t="s">
        <v>62</v>
      </c>
      <c r="E2228" t="s">
        <v>63</v>
      </c>
      <c r="F2228">
        <v>61</v>
      </c>
      <c r="G2228" t="s">
        <v>31</v>
      </c>
      <c r="H2228" t="s">
        <v>15</v>
      </c>
      <c r="I2228" t="s">
        <v>16</v>
      </c>
      <c r="J2228" t="s">
        <v>42</v>
      </c>
      <c r="K2228">
        <f t="shared" ca="1" si="35"/>
        <v>0.8921447416704098</v>
      </c>
    </row>
    <row r="2229" spans="1:11" x14ac:dyDescent="0.25">
      <c r="A2229">
        <v>2286</v>
      </c>
      <c r="B2229">
        <v>34</v>
      </c>
      <c r="C2229" t="s">
        <v>18</v>
      </c>
      <c r="D2229" t="s">
        <v>58</v>
      </c>
      <c r="E2229" t="s">
        <v>20</v>
      </c>
      <c r="F2229">
        <v>100</v>
      </c>
      <c r="G2229" t="s">
        <v>21</v>
      </c>
      <c r="H2229" t="s">
        <v>38</v>
      </c>
      <c r="I2229" t="s">
        <v>45</v>
      </c>
      <c r="J2229" t="s">
        <v>39</v>
      </c>
      <c r="K2229">
        <f t="shared" ca="1" si="35"/>
        <v>3.7810369958418688E-2</v>
      </c>
    </row>
    <row r="2230" spans="1:11" x14ac:dyDescent="0.25">
      <c r="A2230">
        <v>2527</v>
      </c>
      <c r="B2230">
        <v>47</v>
      </c>
      <c r="C2230" t="s">
        <v>18</v>
      </c>
      <c r="D2230" t="s">
        <v>60</v>
      </c>
      <c r="E2230" t="s">
        <v>25</v>
      </c>
      <c r="F2230">
        <v>28</v>
      </c>
      <c r="G2230" t="s">
        <v>31</v>
      </c>
      <c r="H2230" t="s">
        <v>22</v>
      </c>
      <c r="I2230" t="s">
        <v>45</v>
      </c>
      <c r="J2230" t="s">
        <v>23</v>
      </c>
      <c r="K2230">
        <f t="shared" ca="1" si="35"/>
        <v>0.12077095261650428</v>
      </c>
    </row>
    <row r="2231" spans="1:11" x14ac:dyDescent="0.25">
      <c r="A2231">
        <v>3192</v>
      </c>
      <c r="B2231">
        <v>62</v>
      </c>
      <c r="C2231" t="s">
        <v>11</v>
      </c>
      <c r="D2231" t="s">
        <v>34</v>
      </c>
      <c r="E2231" t="s">
        <v>25</v>
      </c>
      <c r="F2231">
        <v>68</v>
      </c>
      <c r="G2231" t="s">
        <v>14</v>
      </c>
      <c r="H2231" t="s">
        <v>29</v>
      </c>
      <c r="I2231" t="s">
        <v>27</v>
      </c>
      <c r="J2231" t="s">
        <v>39</v>
      </c>
      <c r="K2231">
        <f t="shared" ca="1" si="35"/>
        <v>0.19768671283003214</v>
      </c>
    </row>
    <row r="2232" spans="1:11" x14ac:dyDescent="0.25">
      <c r="A2232">
        <v>3707</v>
      </c>
      <c r="B2232">
        <v>26</v>
      </c>
      <c r="C2232" t="s">
        <v>11</v>
      </c>
      <c r="D2232" t="s">
        <v>55</v>
      </c>
      <c r="E2232" t="s">
        <v>13</v>
      </c>
      <c r="F2232">
        <v>55</v>
      </c>
      <c r="G2232" t="s">
        <v>31</v>
      </c>
      <c r="H2232" t="s">
        <v>29</v>
      </c>
      <c r="I2232" t="s">
        <v>32</v>
      </c>
      <c r="J2232" t="s">
        <v>23</v>
      </c>
      <c r="K2232">
        <f t="shared" ca="1" si="35"/>
        <v>0.16466956689794554</v>
      </c>
    </row>
    <row r="2233" spans="1:11" x14ac:dyDescent="0.25">
      <c r="A2233">
        <v>1057</v>
      </c>
      <c r="B2233">
        <v>20</v>
      </c>
      <c r="C2233" t="s">
        <v>18</v>
      </c>
      <c r="D2233" t="s">
        <v>24</v>
      </c>
      <c r="E2233" t="s">
        <v>25</v>
      </c>
      <c r="F2233">
        <v>64</v>
      </c>
      <c r="G2233" t="s">
        <v>14</v>
      </c>
      <c r="H2233" t="s">
        <v>38</v>
      </c>
      <c r="I2233" t="s">
        <v>56</v>
      </c>
      <c r="J2233" t="s">
        <v>33</v>
      </c>
      <c r="K2233">
        <f t="shared" ca="1" si="35"/>
        <v>0.30462834918402848</v>
      </c>
    </row>
    <row r="2234" spans="1:11" x14ac:dyDescent="0.25">
      <c r="A2234">
        <v>2463</v>
      </c>
      <c r="B2234">
        <v>68</v>
      </c>
      <c r="C2234" t="s">
        <v>18</v>
      </c>
      <c r="D2234" t="s">
        <v>48</v>
      </c>
      <c r="E2234" t="s">
        <v>25</v>
      </c>
      <c r="F2234">
        <v>99</v>
      </c>
      <c r="G2234" t="s">
        <v>31</v>
      </c>
      <c r="H2234" t="s">
        <v>41</v>
      </c>
      <c r="I2234" t="s">
        <v>16</v>
      </c>
      <c r="J2234" t="s">
        <v>23</v>
      </c>
      <c r="K2234">
        <f t="shared" ca="1" si="35"/>
        <v>0.50183506545677381</v>
      </c>
    </row>
    <row r="2235" spans="1:11" x14ac:dyDescent="0.25">
      <c r="A2235">
        <v>127</v>
      </c>
      <c r="B2235">
        <v>43</v>
      </c>
      <c r="C2235" t="s">
        <v>18</v>
      </c>
      <c r="D2235" t="s">
        <v>60</v>
      </c>
      <c r="E2235" t="s">
        <v>25</v>
      </c>
      <c r="F2235">
        <v>36</v>
      </c>
      <c r="G2235" t="s">
        <v>31</v>
      </c>
      <c r="H2235" t="s">
        <v>29</v>
      </c>
      <c r="I2235" t="s">
        <v>32</v>
      </c>
      <c r="J2235" t="s">
        <v>39</v>
      </c>
      <c r="K2235">
        <f t="shared" ca="1" si="35"/>
        <v>0.21331490867452341</v>
      </c>
    </row>
    <row r="2236" spans="1:11" x14ac:dyDescent="0.25">
      <c r="A2236">
        <v>3096</v>
      </c>
      <c r="B2236">
        <v>62</v>
      </c>
      <c r="C2236" t="s">
        <v>11</v>
      </c>
      <c r="D2236" t="s">
        <v>43</v>
      </c>
      <c r="E2236" t="s">
        <v>20</v>
      </c>
      <c r="F2236">
        <v>53</v>
      </c>
      <c r="G2236" t="s">
        <v>44</v>
      </c>
      <c r="H2236" t="s">
        <v>41</v>
      </c>
      <c r="I2236" t="s">
        <v>56</v>
      </c>
      <c r="J2236" t="s">
        <v>33</v>
      </c>
      <c r="K2236">
        <f t="shared" ca="1" si="35"/>
        <v>0.25507274054859463</v>
      </c>
    </row>
    <row r="2237" spans="1:11" x14ac:dyDescent="0.25">
      <c r="A2237">
        <v>3614</v>
      </c>
      <c r="B2237">
        <v>58</v>
      </c>
      <c r="C2237" t="s">
        <v>11</v>
      </c>
      <c r="D2237" t="s">
        <v>43</v>
      </c>
      <c r="E2237" t="s">
        <v>20</v>
      </c>
      <c r="F2237">
        <v>27</v>
      </c>
      <c r="G2237" t="s">
        <v>44</v>
      </c>
      <c r="H2237" t="s">
        <v>29</v>
      </c>
      <c r="I2237" t="s">
        <v>56</v>
      </c>
      <c r="J2237" t="s">
        <v>42</v>
      </c>
      <c r="K2237">
        <f t="shared" ca="1" si="35"/>
        <v>0.92678231676169676</v>
      </c>
    </row>
    <row r="2238" spans="1:11" x14ac:dyDescent="0.25">
      <c r="A2238">
        <v>3618</v>
      </c>
      <c r="B2238">
        <v>48</v>
      </c>
      <c r="C2238" t="s">
        <v>11</v>
      </c>
      <c r="D2238" t="s">
        <v>58</v>
      </c>
      <c r="E2238" t="s">
        <v>20</v>
      </c>
      <c r="F2238">
        <v>47</v>
      </c>
      <c r="G2238" t="s">
        <v>44</v>
      </c>
      <c r="H2238" t="s">
        <v>22</v>
      </c>
      <c r="I2238" t="s">
        <v>35</v>
      </c>
      <c r="J2238" t="s">
        <v>30</v>
      </c>
      <c r="K2238">
        <f t="shared" ca="1" si="35"/>
        <v>0.95734493397339626</v>
      </c>
    </row>
    <row r="2239" spans="1:11" x14ac:dyDescent="0.25">
      <c r="A2239">
        <v>207</v>
      </c>
      <c r="B2239">
        <v>24</v>
      </c>
      <c r="C2239" t="s">
        <v>18</v>
      </c>
      <c r="D2239" t="s">
        <v>46</v>
      </c>
      <c r="E2239" t="s">
        <v>25</v>
      </c>
      <c r="F2239">
        <v>55</v>
      </c>
      <c r="G2239" t="s">
        <v>21</v>
      </c>
      <c r="H2239" t="s">
        <v>15</v>
      </c>
      <c r="I2239" t="s">
        <v>56</v>
      </c>
      <c r="J2239" t="s">
        <v>33</v>
      </c>
      <c r="K2239">
        <f t="shared" ca="1" si="35"/>
        <v>0.11161703827603164</v>
      </c>
    </row>
    <row r="2240" spans="1:11" x14ac:dyDescent="0.25">
      <c r="A2240">
        <v>2698</v>
      </c>
      <c r="B2240">
        <v>42</v>
      </c>
      <c r="C2240" t="s">
        <v>11</v>
      </c>
      <c r="D2240" t="s">
        <v>62</v>
      </c>
      <c r="E2240" t="s">
        <v>63</v>
      </c>
      <c r="F2240">
        <v>52</v>
      </c>
      <c r="G2240" t="s">
        <v>14</v>
      </c>
      <c r="H2240" t="s">
        <v>41</v>
      </c>
      <c r="I2240" t="s">
        <v>16</v>
      </c>
      <c r="J2240" t="s">
        <v>36</v>
      </c>
      <c r="K2240">
        <f t="shared" ca="1" si="35"/>
        <v>0.44995815252405491</v>
      </c>
    </row>
    <row r="2241" spans="1:11" x14ac:dyDescent="0.25">
      <c r="A2241">
        <v>878</v>
      </c>
      <c r="B2241">
        <v>64</v>
      </c>
      <c r="C2241" t="s">
        <v>18</v>
      </c>
      <c r="D2241" t="s">
        <v>57</v>
      </c>
      <c r="E2241" t="s">
        <v>20</v>
      </c>
      <c r="F2241">
        <v>65</v>
      </c>
      <c r="G2241" t="s">
        <v>14</v>
      </c>
      <c r="H2241" t="s">
        <v>26</v>
      </c>
      <c r="I2241" t="s">
        <v>56</v>
      </c>
      <c r="J2241" t="s">
        <v>39</v>
      </c>
      <c r="K2241">
        <f t="shared" ca="1" si="35"/>
        <v>0.39717578303074119</v>
      </c>
    </row>
    <row r="2242" spans="1:11" x14ac:dyDescent="0.25">
      <c r="A2242">
        <v>2441</v>
      </c>
      <c r="B2242">
        <v>31</v>
      </c>
      <c r="C2242" t="s">
        <v>18</v>
      </c>
      <c r="D2242" t="s">
        <v>54</v>
      </c>
      <c r="E2242" t="s">
        <v>25</v>
      </c>
      <c r="F2242">
        <v>90</v>
      </c>
      <c r="G2242" t="s">
        <v>31</v>
      </c>
      <c r="H2242" t="s">
        <v>41</v>
      </c>
      <c r="I2242" t="s">
        <v>16</v>
      </c>
      <c r="J2242" t="s">
        <v>42</v>
      </c>
      <c r="K2242">
        <f t="shared" ca="1" si="35"/>
        <v>0.34236068690850208</v>
      </c>
    </row>
    <row r="2243" spans="1:11" x14ac:dyDescent="0.25">
      <c r="A2243">
        <v>2851</v>
      </c>
      <c r="B2243">
        <v>57</v>
      </c>
      <c r="C2243" t="s">
        <v>11</v>
      </c>
      <c r="D2243" t="s">
        <v>24</v>
      </c>
      <c r="E2243" t="s">
        <v>25</v>
      </c>
      <c r="F2243">
        <v>79</v>
      </c>
      <c r="G2243" t="s">
        <v>31</v>
      </c>
      <c r="H2243" t="s">
        <v>29</v>
      </c>
      <c r="I2243" t="s">
        <v>35</v>
      </c>
      <c r="J2243" t="s">
        <v>42</v>
      </c>
      <c r="K2243">
        <f t="shared" ca="1" si="35"/>
        <v>0.85815917144522114</v>
      </c>
    </row>
    <row r="2244" spans="1:11" x14ac:dyDescent="0.25">
      <c r="A2244">
        <v>391</v>
      </c>
      <c r="B2244">
        <v>25</v>
      </c>
      <c r="C2244" t="s">
        <v>18</v>
      </c>
      <c r="D2244" t="s">
        <v>19</v>
      </c>
      <c r="E2244" t="s">
        <v>20</v>
      </c>
      <c r="F2244">
        <v>71</v>
      </c>
      <c r="G2244" t="s">
        <v>14</v>
      </c>
      <c r="H2244" t="s">
        <v>38</v>
      </c>
      <c r="I2244" t="s">
        <v>45</v>
      </c>
      <c r="J2244" t="s">
        <v>42</v>
      </c>
      <c r="K2244">
        <f t="shared" ca="1" si="35"/>
        <v>6.6406622454869835E-2</v>
      </c>
    </row>
    <row r="2245" spans="1:11" x14ac:dyDescent="0.25">
      <c r="A2245">
        <v>1795</v>
      </c>
      <c r="B2245">
        <v>60</v>
      </c>
      <c r="C2245" t="s">
        <v>18</v>
      </c>
      <c r="D2245" t="s">
        <v>47</v>
      </c>
      <c r="E2245" t="s">
        <v>20</v>
      </c>
      <c r="F2245">
        <v>40</v>
      </c>
      <c r="G2245" t="s">
        <v>31</v>
      </c>
      <c r="H2245" t="s">
        <v>22</v>
      </c>
      <c r="I2245" t="s">
        <v>35</v>
      </c>
      <c r="J2245" t="s">
        <v>33</v>
      </c>
      <c r="K2245">
        <f t="shared" ca="1" si="35"/>
        <v>5.6016203282341803E-2</v>
      </c>
    </row>
    <row r="2246" spans="1:11" x14ac:dyDescent="0.25">
      <c r="A2246">
        <v>2350</v>
      </c>
      <c r="B2246">
        <v>65</v>
      </c>
      <c r="C2246" t="s">
        <v>18</v>
      </c>
      <c r="D2246" t="s">
        <v>61</v>
      </c>
      <c r="E2246" t="s">
        <v>25</v>
      </c>
      <c r="F2246">
        <v>34</v>
      </c>
      <c r="G2246" t="s">
        <v>44</v>
      </c>
      <c r="H2246" t="s">
        <v>41</v>
      </c>
      <c r="I2246" t="s">
        <v>27</v>
      </c>
      <c r="J2246" t="s">
        <v>39</v>
      </c>
      <c r="K2246">
        <f t="shared" ca="1" si="35"/>
        <v>0.6439860861196679</v>
      </c>
    </row>
    <row r="2247" spans="1:11" x14ac:dyDescent="0.25">
      <c r="A2247">
        <v>2306</v>
      </c>
      <c r="B2247">
        <v>68</v>
      </c>
      <c r="C2247" t="s">
        <v>18</v>
      </c>
      <c r="D2247" t="s">
        <v>57</v>
      </c>
      <c r="E2247" t="s">
        <v>20</v>
      </c>
      <c r="F2247">
        <v>63</v>
      </c>
      <c r="G2247" t="s">
        <v>21</v>
      </c>
      <c r="H2247" t="s">
        <v>15</v>
      </c>
      <c r="I2247" t="s">
        <v>32</v>
      </c>
      <c r="J2247" t="s">
        <v>17</v>
      </c>
      <c r="K2247">
        <f t="shared" ca="1" si="35"/>
        <v>0.31747041292714517</v>
      </c>
    </row>
    <row r="2248" spans="1:11" x14ac:dyDescent="0.25">
      <c r="A2248">
        <v>3319</v>
      </c>
      <c r="B2248">
        <v>45</v>
      </c>
      <c r="C2248" t="s">
        <v>11</v>
      </c>
      <c r="D2248" t="s">
        <v>62</v>
      </c>
      <c r="E2248" t="s">
        <v>63</v>
      </c>
      <c r="F2248">
        <v>46</v>
      </c>
      <c r="G2248" t="s">
        <v>21</v>
      </c>
      <c r="H2248" t="s">
        <v>15</v>
      </c>
      <c r="I2248" t="s">
        <v>45</v>
      </c>
      <c r="J2248" t="s">
        <v>30</v>
      </c>
      <c r="K2248">
        <f t="shared" ca="1" si="35"/>
        <v>0.40778253959149513</v>
      </c>
    </row>
    <row r="2249" spans="1:11" x14ac:dyDescent="0.25">
      <c r="A2249">
        <v>3285</v>
      </c>
      <c r="B2249">
        <v>70</v>
      </c>
      <c r="C2249" t="s">
        <v>11</v>
      </c>
      <c r="D2249" t="s">
        <v>53</v>
      </c>
      <c r="E2249" t="s">
        <v>20</v>
      </c>
      <c r="F2249">
        <v>79</v>
      </c>
      <c r="G2249" t="s">
        <v>31</v>
      </c>
      <c r="H2249" t="s">
        <v>38</v>
      </c>
      <c r="I2249" t="s">
        <v>56</v>
      </c>
      <c r="J2249" t="s">
        <v>42</v>
      </c>
      <c r="K2249">
        <f t="shared" ca="1" si="35"/>
        <v>0.72479569412554123</v>
      </c>
    </row>
    <row r="2250" spans="1:11" x14ac:dyDescent="0.25">
      <c r="A2250">
        <v>2283</v>
      </c>
      <c r="B2250">
        <v>18</v>
      </c>
      <c r="C2250" t="s">
        <v>18</v>
      </c>
      <c r="D2250" t="s">
        <v>12</v>
      </c>
      <c r="E2250" t="s">
        <v>13</v>
      </c>
      <c r="F2250">
        <v>97</v>
      </c>
      <c r="G2250" t="s">
        <v>44</v>
      </c>
      <c r="H2250" t="s">
        <v>38</v>
      </c>
      <c r="I2250" t="s">
        <v>27</v>
      </c>
      <c r="J2250" t="s">
        <v>42</v>
      </c>
      <c r="K2250">
        <f t="shared" ca="1" si="35"/>
        <v>0.84378548181886992</v>
      </c>
    </row>
    <row r="2251" spans="1:11" x14ac:dyDescent="0.25">
      <c r="A2251">
        <v>1202</v>
      </c>
      <c r="B2251">
        <v>27</v>
      </c>
      <c r="C2251" t="s">
        <v>18</v>
      </c>
      <c r="D2251" t="s">
        <v>49</v>
      </c>
      <c r="E2251" t="s">
        <v>13</v>
      </c>
      <c r="F2251">
        <v>61</v>
      </c>
      <c r="G2251" t="s">
        <v>21</v>
      </c>
      <c r="H2251" t="s">
        <v>38</v>
      </c>
      <c r="I2251" t="s">
        <v>56</v>
      </c>
      <c r="J2251" t="s">
        <v>33</v>
      </c>
      <c r="K2251">
        <f t="shared" ca="1" si="35"/>
        <v>0.11153096011127372</v>
      </c>
    </row>
    <row r="2252" spans="1:11" x14ac:dyDescent="0.25">
      <c r="A2252">
        <v>3894</v>
      </c>
      <c r="B2252">
        <v>21</v>
      </c>
      <c r="C2252" t="s">
        <v>11</v>
      </c>
      <c r="D2252" t="s">
        <v>43</v>
      </c>
      <c r="E2252" t="s">
        <v>20</v>
      </c>
      <c r="F2252">
        <v>64</v>
      </c>
      <c r="G2252" t="s">
        <v>44</v>
      </c>
      <c r="H2252" t="s">
        <v>29</v>
      </c>
      <c r="I2252" t="s">
        <v>16</v>
      </c>
      <c r="J2252" t="s">
        <v>23</v>
      </c>
      <c r="K2252">
        <f t="shared" ref="K2252:K2315" ca="1" si="36">RAND()</f>
        <v>0.78368099047899731</v>
      </c>
    </row>
    <row r="2253" spans="1:11" x14ac:dyDescent="0.25">
      <c r="A2253">
        <v>1748</v>
      </c>
      <c r="B2253">
        <v>61</v>
      </c>
      <c r="C2253" t="s">
        <v>18</v>
      </c>
      <c r="D2253" t="s">
        <v>64</v>
      </c>
      <c r="E2253" t="s">
        <v>63</v>
      </c>
      <c r="F2253">
        <v>23</v>
      </c>
      <c r="G2253" t="s">
        <v>14</v>
      </c>
      <c r="H2253" t="s">
        <v>22</v>
      </c>
      <c r="I2253" t="s">
        <v>56</v>
      </c>
      <c r="J2253" t="s">
        <v>36</v>
      </c>
      <c r="K2253">
        <f t="shared" ca="1" si="36"/>
        <v>0.6952834108310938</v>
      </c>
    </row>
    <row r="2254" spans="1:11" x14ac:dyDescent="0.25">
      <c r="A2254">
        <v>728</v>
      </c>
      <c r="B2254">
        <v>62</v>
      </c>
      <c r="C2254" t="s">
        <v>18</v>
      </c>
      <c r="D2254" t="s">
        <v>24</v>
      </c>
      <c r="E2254" t="s">
        <v>25</v>
      </c>
      <c r="F2254">
        <v>97</v>
      </c>
      <c r="G2254" t="s">
        <v>14</v>
      </c>
      <c r="H2254" t="s">
        <v>26</v>
      </c>
      <c r="I2254" t="s">
        <v>56</v>
      </c>
      <c r="J2254" t="s">
        <v>39</v>
      </c>
      <c r="K2254">
        <f t="shared" ca="1" si="36"/>
        <v>0.13355984022144007</v>
      </c>
    </row>
    <row r="2255" spans="1:11" x14ac:dyDescent="0.25">
      <c r="A2255">
        <v>85</v>
      </c>
      <c r="B2255">
        <v>52</v>
      </c>
      <c r="C2255" t="s">
        <v>18</v>
      </c>
      <c r="D2255" t="s">
        <v>64</v>
      </c>
      <c r="E2255" t="s">
        <v>63</v>
      </c>
      <c r="F2255">
        <v>32</v>
      </c>
      <c r="G2255" t="s">
        <v>31</v>
      </c>
      <c r="H2255" t="s">
        <v>41</v>
      </c>
      <c r="I2255" t="s">
        <v>16</v>
      </c>
      <c r="J2255" t="s">
        <v>39</v>
      </c>
      <c r="K2255">
        <f t="shared" ca="1" si="36"/>
        <v>0.86905627496449889</v>
      </c>
    </row>
    <row r="2256" spans="1:11" x14ac:dyDescent="0.25">
      <c r="A2256">
        <v>2155</v>
      </c>
      <c r="B2256">
        <v>46</v>
      </c>
      <c r="C2256" t="s">
        <v>18</v>
      </c>
      <c r="D2256" t="s">
        <v>53</v>
      </c>
      <c r="E2256" t="s">
        <v>20</v>
      </c>
      <c r="F2256">
        <v>74</v>
      </c>
      <c r="G2256" t="s">
        <v>31</v>
      </c>
      <c r="H2256" t="s">
        <v>29</v>
      </c>
      <c r="I2256" t="s">
        <v>32</v>
      </c>
      <c r="J2256" t="s">
        <v>39</v>
      </c>
      <c r="K2256">
        <f t="shared" ca="1" si="36"/>
        <v>0.40117050335098414</v>
      </c>
    </row>
    <row r="2257" spans="1:11" x14ac:dyDescent="0.25">
      <c r="A2257">
        <v>1766</v>
      </c>
      <c r="B2257">
        <v>68</v>
      </c>
      <c r="C2257" t="s">
        <v>18</v>
      </c>
      <c r="D2257" t="s">
        <v>34</v>
      </c>
      <c r="E2257" t="s">
        <v>25</v>
      </c>
      <c r="F2257">
        <v>88</v>
      </c>
      <c r="G2257" t="s">
        <v>31</v>
      </c>
      <c r="H2257" t="s">
        <v>38</v>
      </c>
      <c r="I2257" t="s">
        <v>56</v>
      </c>
      <c r="J2257" t="s">
        <v>36</v>
      </c>
      <c r="K2257">
        <f t="shared" ca="1" si="36"/>
        <v>0.17884695134213646</v>
      </c>
    </row>
    <row r="2258" spans="1:11" x14ac:dyDescent="0.25">
      <c r="A2258">
        <v>2355</v>
      </c>
      <c r="B2258">
        <v>56</v>
      </c>
      <c r="C2258" t="s">
        <v>18</v>
      </c>
      <c r="D2258" t="s">
        <v>61</v>
      </c>
      <c r="E2258" t="s">
        <v>25</v>
      </c>
      <c r="F2258">
        <v>78</v>
      </c>
      <c r="G2258" t="s">
        <v>21</v>
      </c>
      <c r="H2258" t="s">
        <v>26</v>
      </c>
      <c r="I2258" t="s">
        <v>56</v>
      </c>
      <c r="J2258" t="s">
        <v>30</v>
      </c>
      <c r="K2258">
        <f t="shared" ca="1" si="36"/>
        <v>0.50825893329394334</v>
      </c>
    </row>
    <row r="2259" spans="1:11" x14ac:dyDescent="0.25">
      <c r="A2259">
        <v>955</v>
      </c>
      <c r="B2259">
        <v>60</v>
      </c>
      <c r="C2259" t="s">
        <v>18</v>
      </c>
      <c r="D2259" t="s">
        <v>43</v>
      </c>
      <c r="E2259" t="s">
        <v>20</v>
      </c>
      <c r="F2259">
        <v>74</v>
      </c>
      <c r="G2259" t="s">
        <v>44</v>
      </c>
      <c r="H2259" t="s">
        <v>41</v>
      </c>
      <c r="I2259" t="s">
        <v>27</v>
      </c>
      <c r="J2259" t="s">
        <v>39</v>
      </c>
      <c r="K2259">
        <f t="shared" ca="1" si="36"/>
        <v>0.17295081774575327</v>
      </c>
    </row>
    <row r="2260" spans="1:11" x14ac:dyDescent="0.25">
      <c r="A2260">
        <v>378</v>
      </c>
      <c r="B2260">
        <v>63</v>
      </c>
      <c r="C2260" t="s">
        <v>18</v>
      </c>
      <c r="D2260" t="s">
        <v>53</v>
      </c>
      <c r="E2260" t="s">
        <v>20</v>
      </c>
      <c r="F2260">
        <v>32</v>
      </c>
      <c r="G2260" t="s">
        <v>31</v>
      </c>
      <c r="H2260" t="s">
        <v>41</v>
      </c>
      <c r="I2260" t="s">
        <v>27</v>
      </c>
      <c r="J2260" t="s">
        <v>39</v>
      </c>
      <c r="K2260">
        <f t="shared" ca="1" si="36"/>
        <v>8.8441368284184363E-2</v>
      </c>
    </row>
    <row r="2261" spans="1:11" x14ac:dyDescent="0.25">
      <c r="A2261">
        <v>1731</v>
      </c>
      <c r="B2261">
        <v>23</v>
      </c>
      <c r="C2261" t="s">
        <v>18</v>
      </c>
      <c r="D2261" t="s">
        <v>28</v>
      </c>
      <c r="E2261" t="s">
        <v>25</v>
      </c>
      <c r="F2261">
        <v>22</v>
      </c>
      <c r="G2261" t="s">
        <v>44</v>
      </c>
      <c r="H2261" t="s">
        <v>15</v>
      </c>
      <c r="I2261" t="s">
        <v>27</v>
      </c>
      <c r="J2261" t="s">
        <v>17</v>
      </c>
      <c r="K2261">
        <f t="shared" ca="1" si="36"/>
        <v>0.72957149631385787</v>
      </c>
    </row>
    <row r="2262" spans="1:11" x14ac:dyDescent="0.25">
      <c r="A2262">
        <v>3663</v>
      </c>
      <c r="B2262">
        <v>69</v>
      </c>
      <c r="C2262" t="s">
        <v>11</v>
      </c>
      <c r="D2262" t="s">
        <v>60</v>
      </c>
      <c r="E2262" t="s">
        <v>25</v>
      </c>
      <c r="F2262">
        <v>80</v>
      </c>
      <c r="G2262" t="s">
        <v>31</v>
      </c>
      <c r="H2262" t="s">
        <v>26</v>
      </c>
      <c r="I2262" t="s">
        <v>35</v>
      </c>
      <c r="J2262" t="s">
        <v>17</v>
      </c>
      <c r="K2262">
        <f t="shared" ca="1" si="36"/>
        <v>0.97276987344588028</v>
      </c>
    </row>
    <row r="2263" spans="1:11" x14ac:dyDescent="0.25">
      <c r="A2263">
        <v>2196</v>
      </c>
      <c r="B2263">
        <v>58</v>
      </c>
      <c r="C2263" t="s">
        <v>18</v>
      </c>
      <c r="D2263" t="s">
        <v>51</v>
      </c>
      <c r="E2263" t="s">
        <v>25</v>
      </c>
      <c r="F2263">
        <v>62</v>
      </c>
      <c r="G2263" t="s">
        <v>44</v>
      </c>
      <c r="H2263" t="s">
        <v>26</v>
      </c>
      <c r="I2263" t="s">
        <v>32</v>
      </c>
      <c r="J2263" t="s">
        <v>30</v>
      </c>
      <c r="K2263">
        <f t="shared" ca="1" si="36"/>
        <v>0.49814750580426748</v>
      </c>
    </row>
    <row r="2264" spans="1:11" x14ac:dyDescent="0.25">
      <c r="A2264">
        <v>2445</v>
      </c>
      <c r="B2264">
        <v>47</v>
      </c>
      <c r="C2264" t="s">
        <v>18</v>
      </c>
      <c r="D2264" t="s">
        <v>53</v>
      </c>
      <c r="E2264" t="s">
        <v>20</v>
      </c>
      <c r="F2264">
        <v>65</v>
      </c>
      <c r="G2264" t="s">
        <v>44</v>
      </c>
      <c r="H2264" t="s">
        <v>22</v>
      </c>
      <c r="I2264" t="s">
        <v>35</v>
      </c>
      <c r="J2264" t="s">
        <v>23</v>
      </c>
      <c r="K2264">
        <f t="shared" ca="1" si="36"/>
        <v>0.68366486668184534</v>
      </c>
    </row>
    <row r="2265" spans="1:11" x14ac:dyDescent="0.25">
      <c r="A2265">
        <v>2115</v>
      </c>
      <c r="B2265">
        <v>37</v>
      </c>
      <c r="C2265" t="s">
        <v>18</v>
      </c>
      <c r="D2265" t="s">
        <v>28</v>
      </c>
      <c r="E2265" t="s">
        <v>25</v>
      </c>
      <c r="F2265">
        <v>51</v>
      </c>
      <c r="G2265" t="s">
        <v>14</v>
      </c>
      <c r="H2265" t="s">
        <v>41</v>
      </c>
      <c r="I2265" t="s">
        <v>35</v>
      </c>
      <c r="J2265" t="s">
        <v>42</v>
      </c>
      <c r="K2265">
        <f t="shared" ca="1" si="36"/>
        <v>0.37437553133964652</v>
      </c>
    </row>
    <row r="2266" spans="1:11" x14ac:dyDescent="0.25">
      <c r="A2266">
        <v>2488</v>
      </c>
      <c r="B2266">
        <v>57</v>
      </c>
      <c r="C2266" t="s">
        <v>18</v>
      </c>
      <c r="D2266" t="s">
        <v>37</v>
      </c>
      <c r="E2266" t="s">
        <v>13</v>
      </c>
      <c r="F2266">
        <v>21</v>
      </c>
      <c r="G2266" t="s">
        <v>31</v>
      </c>
      <c r="H2266" t="s">
        <v>26</v>
      </c>
      <c r="I2266" t="s">
        <v>45</v>
      </c>
      <c r="J2266" t="s">
        <v>23</v>
      </c>
      <c r="K2266">
        <f t="shared" ca="1" si="36"/>
        <v>0.98885645534952549</v>
      </c>
    </row>
    <row r="2267" spans="1:11" x14ac:dyDescent="0.25">
      <c r="A2267">
        <v>203</v>
      </c>
      <c r="B2267">
        <v>57</v>
      </c>
      <c r="C2267" t="s">
        <v>18</v>
      </c>
      <c r="D2267" t="s">
        <v>43</v>
      </c>
      <c r="E2267" t="s">
        <v>20</v>
      </c>
      <c r="F2267">
        <v>38</v>
      </c>
      <c r="G2267" t="s">
        <v>31</v>
      </c>
      <c r="H2267" t="s">
        <v>22</v>
      </c>
      <c r="I2267" t="s">
        <v>56</v>
      </c>
      <c r="J2267" t="s">
        <v>42</v>
      </c>
      <c r="K2267">
        <f t="shared" ca="1" si="36"/>
        <v>0.18764866005729763</v>
      </c>
    </row>
    <row r="2268" spans="1:11" x14ac:dyDescent="0.25">
      <c r="A2268">
        <v>1107</v>
      </c>
      <c r="B2268">
        <v>52</v>
      </c>
      <c r="C2268" t="s">
        <v>18</v>
      </c>
      <c r="D2268" t="s">
        <v>59</v>
      </c>
      <c r="E2268" t="s">
        <v>25</v>
      </c>
      <c r="F2268">
        <v>96</v>
      </c>
      <c r="G2268" t="s">
        <v>14</v>
      </c>
      <c r="H2268" t="s">
        <v>29</v>
      </c>
      <c r="I2268" t="s">
        <v>56</v>
      </c>
      <c r="J2268" t="s">
        <v>33</v>
      </c>
      <c r="K2268">
        <f t="shared" ca="1" si="36"/>
        <v>0.37753078426888831</v>
      </c>
    </row>
    <row r="2269" spans="1:11" x14ac:dyDescent="0.25">
      <c r="A2269">
        <v>3876</v>
      </c>
      <c r="B2269">
        <v>63</v>
      </c>
      <c r="C2269" t="s">
        <v>11</v>
      </c>
      <c r="D2269" t="s">
        <v>43</v>
      </c>
      <c r="E2269" t="s">
        <v>20</v>
      </c>
      <c r="F2269">
        <v>51</v>
      </c>
      <c r="G2269" t="s">
        <v>14</v>
      </c>
      <c r="H2269" t="s">
        <v>38</v>
      </c>
      <c r="I2269" t="s">
        <v>27</v>
      </c>
      <c r="J2269" t="s">
        <v>42</v>
      </c>
      <c r="K2269">
        <f t="shared" ca="1" si="36"/>
        <v>1.2142637755548691E-2</v>
      </c>
    </row>
    <row r="2270" spans="1:11" x14ac:dyDescent="0.25">
      <c r="A2270">
        <v>1982</v>
      </c>
      <c r="B2270">
        <v>69</v>
      </c>
      <c r="C2270" t="s">
        <v>18</v>
      </c>
      <c r="D2270" t="s">
        <v>49</v>
      </c>
      <c r="E2270" t="s">
        <v>13</v>
      </c>
      <c r="F2270">
        <v>91</v>
      </c>
      <c r="G2270" t="s">
        <v>21</v>
      </c>
      <c r="H2270" t="s">
        <v>22</v>
      </c>
      <c r="I2270" t="s">
        <v>45</v>
      </c>
      <c r="J2270" t="s">
        <v>36</v>
      </c>
      <c r="K2270">
        <f t="shared" ca="1" si="36"/>
        <v>8.8430335450763398E-2</v>
      </c>
    </row>
    <row r="2271" spans="1:11" x14ac:dyDescent="0.25">
      <c r="A2271">
        <v>3390</v>
      </c>
      <c r="B2271">
        <v>38</v>
      </c>
      <c r="C2271" t="s">
        <v>11</v>
      </c>
      <c r="D2271" t="s">
        <v>48</v>
      </c>
      <c r="E2271" t="s">
        <v>25</v>
      </c>
      <c r="F2271">
        <v>57</v>
      </c>
      <c r="G2271" t="s">
        <v>44</v>
      </c>
      <c r="H2271" t="s">
        <v>15</v>
      </c>
      <c r="I2271" t="s">
        <v>56</v>
      </c>
      <c r="J2271" t="s">
        <v>42</v>
      </c>
      <c r="K2271">
        <f t="shared" ca="1" si="36"/>
        <v>0.12137760416869658</v>
      </c>
    </row>
    <row r="2272" spans="1:11" x14ac:dyDescent="0.25">
      <c r="A2272">
        <v>3036</v>
      </c>
      <c r="B2272">
        <v>69</v>
      </c>
      <c r="C2272" t="s">
        <v>11</v>
      </c>
      <c r="D2272" t="s">
        <v>57</v>
      </c>
      <c r="E2272" t="s">
        <v>20</v>
      </c>
      <c r="F2272">
        <v>64</v>
      </c>
      <c r="G2272" t="s">
        <v>31</v>
      </c>
      <c r="H2272" t="s">
        <v>15</v>
      </c>
      <c r="I2272" t="s">
        <v>32</v>
      </c>
      <c r="J2272" t="s">
        <v>23</v>
      </c>
      <c r="K2272">
        <f t="shared" ca="1" si="36"/>
        <v>9.5795916764913613E-3</v>
      </c>
    </row>
    <row r="2273" spans="1:11" x14ac:dyDescent="0.25">
      <c r="A2273">
        <v>3634</v>
      </c>
      <c r="B2273">
        <v>39</v>
      </c>
      <c r="C2273" t="s">
        <v>11</v>
      </c>
      <c r="D2273" t="s">
        <v>19</v>
      </c>
      <c r="E2273" t="s">
        <v>20</v>
      </c>
      <c r="F2273">
        <v>51</v>
      </c>
      <c r="G2273" t="s">
        <v>31</v>
      </c>
      <c r="H2273" t="s">
        <v>15</v>
      </c>
      <c r="I2273" t="s">
        <v>16</v>
      </c>
      <c r="J2273" t="s">
        <v>23</v>
      </c>
      <c r="K2273">
        <f t="shared" ca="1" si="36"/>
        <v>0.55359129577383004</v>
      </c>
    </row>
    <row r="2274" spans="1:11" x14ac:dyDescent="0.25">
      <c r="A2274">
        <v>373</v>
      </c>
      <c r="B2274">
        <v>24</v>
      </c>
      <c r="C2274" t="s">
        <v>18</v>
      </c>
      <c r="D2274" t="s">
        <v>24</v>
      </c>
      <c r="E2274" t="s">
        <v>25</v>
      </c>
      <c r="F2274">
        <v>85</v>
      </c>
      <c r="G2274" t="s">
        <v>21</v>
      </c>
      <c r="H2274" t="s">
        <v>41</v>
      </c>
      <c r="I2274" t="s">
        <v>35</v>
      </c>
      <c r="J2274" t="s">
        <v>17</v>
      </c>
      <c r="K2274">
        <f t="shared" ca="1" si="36"/>
        <v>0.95688750253423038</v>
      </c>
    </row>
    <row r="2275" spans="1:11" x14ac:dyDescent="0.25">
      <c r="A2275">
        <v>2712</v>
      </c>
      <c r="B2275">
        <v>30</v>
      </c>
      <c r="C2275" t="s">
        <v>11</v>
      </c>
      <c r="D2275" t="s">
        <v>40</v>
      </c>
      <c r="E2275" t="s">
        <v>20</v>
      </c>
      <c r="F2275">
        <v>22</v>
      </c>
      <c r="G2275" t="s">
        <v>31</v>
      </c>
      <c r="H2275" t="s">
        <v>41</v>
      </c>
      <c r="I2275" t="s">
        <v>56</v>
      </c>
      <c r="J2275" t="s">
        <v>30</v>
      </c>
      <c r="K2275">
        <f t="shared" ca="1" si="36"/>
        <v>0.81379701693620221</v>
      </c>
    </row>
    <row r="2276" spans="1:11" x14ac:dyDescent="0.25">
      <c r="A2276">
        <v>2076</v>
      </c>
      <c r="B2276">
        <v>46</v>
      </c>
      <c r="C2276" t="s">
        <v>18</v>
      </c>
      <c r="D2276" t="s">
        <v>24</v>
      </c>
      <c r="E2276" t="s">
        <v>25</v>
      </c>
      <c r="F2276">
        <v>28</v>
      </c>
      <c r="G2276" t="s">
        <v>44</v>
      </c>
      <c r="H2276" t="s">
        <v>22</v>
      </c>
      <c r="I2276" t="s">
        <v>35</v>
      </c>
      <c r="J2276" t="s">
        <v>30</v>
      </c>
      <c r="K2276">
        <f t="shared" ca="1" si="36"/>
        <v>0.32318477419928993</v>
      </c>
    </row>
    <row r="2277" spans="1:11" x14ac:dyDescent="0.25">
      <c r="A2277">
        <v>1665</v>
      </c>
      <c r="B2277">
        <v>19</v>
      </c>
      <c r="C2277" t="s">
        <v>18</v>
      </c>
      <c r="D2277" t="s">
        <v>57</v>
      </c>
      <c r="E2277" t="s">
        <v>20</v>
      </c>
      <c r="F2277">
        <v>53</v>
      </c>
      <c r="G2277" t="s">
        <v>31</v>
      </c>
      <c r="H2277" t="s">
        <v>26</v>
      </c>
      <c r="I2277" t="s">
        <v>45</v>
      </c>
      <c r="J2277" t="s">
        <v>17</v>
      </c>
      <c r="K2277">
        <f t="shared" ca="1" si="36"/>
        <v>0.87841598050529046</v>
      </c>
    </row>
    <row r="2278" spans="1:11" x14ac:dyDescent="0.25">
      <c r="A2278">
        <v>3809</v>
      </c>
      <c r="B2278">
        <v>33</v>
      </c>
      <c r="C2278" t="s">
        <v>11</v>
      </c>
      <c r="D2278" t="s">
        <v>54</v>
      </c>
      <c r="E2278" t="s">
        <v>25</v>
      </c>
      <c r="F2278">
        <v>28</v>
      </c>
      <c r="G2278" t="s">
        <v>14</v>
      </c>
      <c r="H2278" t="s">
        <v>22</v>
      </c>
      <c r="I2278" t="s">
        <v>35</v>
      </c>
      <c r="J2278" t="s">
        <v>23</v>
      </c>
      <c r="K2278">
        <f t="shared" ca="1" si="36"/>
        <v>0.24192068416568391</v>
      </c>
    </row>
    <row r="2279" spans="1:11" x14ac:dyDescent="0.25">
      <c r="A2279">
        <v>3304</v>
      </c>
      <c r="B2279">
        <v>20</v>
      </c>
      <c r="C2279" t="s">
        <v>11</v>
      </c>
      <c r="D2279" t="s">
        <v>58</v>
      </c>
      <c r="E2279" t="s">
        <v>20</v>
      </c>
      <c r="F2279">
        <v>60</v>
      </c>
      <c r="G2279" t="s">
        <v>21</v>
      </c>
      <c r="H2279" t="s">
        <v>26</v>
      </c>
      <c r="I2279" t="s">
        <v>27</v>
      </c>
      <c r="J2279" t="s">
        <v>33</v>
      </c>
      <c r="K2279">
        <f t="shared" ca="1" si="36"/>
        <v>0.85647096697750436</v>
      </c>
    </row>
    <row r="2280" spans="1:11" x14ac:dyDescent="0.25">
      <c r="A2280">
        <v>1048</v>
      </c>
      <c r="B2280">
        <v>31</v>
      </c>
      <c r="C2280" t="s">
        <v>18</v>
      </c>
      <c r="D2280" t="s">
        <v>54</v>
      </c>
      <c r="E2280" t="s">
        <v>25</v>
      </c>
      <c r="F2280">
        <v>36</v>
      </c>
      <c r="G2280" t="s">
        <v>44</v>
      </c>
      <c r="H2280" t="s">
        <v>41</v>
      </c>
      <c r="I2280" t="s">
        <v>27</v>
      </c>
      <c r="J2280" t="s">
        <v>33</v>
      </c>
      <c r="K2280">
        <f t="shared" ca="1" si="36"/>
        <v>0.59451769339832061</v>
      </c>
    </row>
    <row r="2281" spans="1:11" x14ac:dyDescent="0.25">
      <c r="A2281">
        <v>1930</v>
      </c>
      <c r="B2281">
        <v>59</v>
      </c>
      <c r="C2281" t="s">
        <v>18</v>
      </c>
      <c r="D2281" t="s">
        <v>51</v>
      </c>
      <c r="E2281" t="s">
        <v>25</v>
      </c>
      <c r="F2281">
        <v>33</v>
      </c>
      <c r="G2281" t="s">
        <v>44</v>
      </c>
      <c r="H2281" t="s">
        <v>41</v>
      </c>
      <c r="I2281" t="s">
        <v>56</v>
      </c>
      <c r="J2281" t="s">
        <v>36</v>
      </c>
      <c r="K2281">
        <f t="shared" ca="1" si="36"/>
        <v>0.82887731660931974</v>
      </c>
    </row>
    <row r="2282" spans="1:11" x14ac:dyDescent="0.25">
      <c r="A2282">
        <v>3669</v>
      </c>
      <c r="B2282">
        <v>59</v>
      </c>
      <c r="C2282" t="s">
        <v>11</v>
      </c>
      <c r="D2282" t="s">
        <v>61</v>
      </c>
      <c r="E2282" t="s">
        <v>25</v>
      </c>
      <c r="F2282">
        <v>71</v>
      </c>
      <c r="G2282" t="s">
        <v>21</v>
      </c>
      <c r="H2282" t="s">
        <v>29</v>
      </c>
      <c r="I2282" t="s">
        <v>56</v>
      </c>
      <c r="J2282" t="s">
        <v>42</v>
      </c>
      <c r="K2282">
        <f t="shared" ca="1" si="36"/>
        <v>0.7689363979845607</v>
      </c>
    </row>
    <row r="2283" spans="1:11" x14ac:dyDescent="0.25">
      <c r="A2283">
        <v>934</v>
      </c>
      <c r="B2283">
        <v>70</v>
      </c>
      <c r="C2283" t="s">
        <v>18</v>
      </c>
      <c r="D2283" t="s">
        <v>12</v>
      </c>
      <c r="E2283" t="s">
        <v>13</v>
      </c>
      <c r="F2283">
        <v>84</v>
      </c>
      <c r="G2283" t="s">
        <v>31</v>
      </c>
      <c r="H2283" t="s">
        <v>29</v>
      </c>
      <c r="I2283" t="s">
        <v>35</v>
      </c>
      <c r="J2283" t="s">
        <v>30</v>
      </c>
      <c r="K2283">
        <f t="shared" ca="1" si="36"/>
        <v>0.44445973927349891</v>
      </c>
    </row>
    <row r="2284" spans="1:11" x14ac:dyDescent="0.25">
      <c r="A2284">
        <v>2200</v>
      </c>
      <c r="B2284">
        <v>39</v>
      </c>
      <c r="C2284" t="s">
        <v>18</v>
      </c>
      <c r="D2284" t="s">
        <v>53</v>
      </c>
      <c r="E2284" t="s">
        <v>20</v>
      </c>
      <c r="F2284">
        <v>47</v>
      </c>
      <c r="G2284" t="s">
        <v>21</v>
      </c>
      <c r="H2284" t="s">
        <v>29</v>
      </c>
      <c r="I2284" t="s">
        <v>35</v>
      </c>
      <c r="J2284" t="s">
        <v>30</v>
      </c>
      <c r="K2284">
        <f t="shared" ca="1" si="36"/>
        <v>0.80226175078803985</v>
      </c>
    </row>
    <row r="2285" spans="1:11" x14ac:dyDescent="0.25">
      <c r="A2285">
        <v>3835</v>
      </c>
      <c r="B2285">
        <v>43</v>
      </c>
      <c r="C2285" t="s">
        <v>11</v>
      </c>
      <c r="D2285" t="s">
        <v>34</v>
      </c>
      <c r="E2285" t="s">
        <v>25</v>
      </c>
      <c r="F2285">
        <v>59</v>
      </c>
      <c r="G2285" t="s">
        <v>14</v>
      </c>
      <c r="H2285" t="s">
        <v>38</v>
      </c>
      <c r="I2285" t="s">
        <v>32</v>
      </c>
      <c r="J2285" t="s">
        <v>36</v>
      </c>
      <c r="K2285">
        <f t="shared" ca="1" si="36"/>
        <v>0.80019980062093488</v>
      </c>
    </row>
    <row r="2286" spans="1:11" x14ac:dyDescent="0.25">
      <c r="A2286">
        <v>232</v>
      </c>
      <c r="B2286">
        <v>28</v>
      </c>
      <c r="C2286" t="s">
        <v>18</v>
      </c>
      <c r="D2286" t="s">
        <v>61</v>
      </c>
      <c r="E2286" t="s">
        <v>25</v>
      </c>
      <c r="F2286">
        <v>26</v>
      </c>
      <c r="G2286" t="s">
        <v>31</v>
      </c>
      <c r="H2286" t="s">
        <v>38</v>
      </c>
      <c r="I2286" t="s">
        <v>35</v>
      </c>
      <c r="J2286" t="s">
        <v>39</v>
      </c>
      <c r="K2286">
        <f t="shared" ca="1" si="36"/>
        <v>0.31792328000847081</v>
      </c>
    </row>
    <row r="2287" spans="1:11" x14ac:dyDescent="0.25">
      <c r="A2287">
        <v>2468</v>
      </c>
      <c r="B2287">
        <v>27</v>
      </c>
      <c r="C2287" t="s">
        <v>18</v>
      </c>
      <c r="D2287" t="s">
        <v>60</v>
      </c>
      <c r="E2287" t="s">
        <v>25</v>
      </c>
      <c r="F2287">
        <v>72</v>
      </c>
      <c r="G2287" t="s">
        <v>31</v>
      </c>
      <c r="H2287" t="s">
        <v>22</v>
      </c>
      <c r="I2287" t="s">
        <v>27</v>
      </c>
      <c r="J2287" t="s">
        <v>42</v>
      </c>
      <c r="K2287">
        <f t="shared" ca="1" si="36"/>
        <v>0.37071800713355907</v>
      </c>
    </row>
    <row r="2288" spans="1:11" x14ac:dyDescent="0.25">
      <c r="A2288">
        <v>3018</v>
      </c>
      <c r="B2288">
        <v>58</v>
      </c>
      <c r="C2288" t="s">
        <v>11</v>
      </c>
      <c r="D2288" t="s">
        <v>40</v>
      </c>
      <c r="E2288" t="s">
        <v>20</v>
      </c>
      <c r="F2288">
        <v>71</v>
      </c>
      <c r="G2288" t="s">
        <v>21</v>
      </c>
      <c r="H2288" t="s">
        <v>26</v>
      </c>
      <c r="I2288" t="s">
        <v>32</v>
      </c>
      <c r="J2288" t="s">
        <v>23</v>
      </c>
      <c r="K2288">
        <f t="shared" ca="1" si="36"/>
        <v>2.7217176694849465E-2</v>
      </c>
    </row>
    <row r="2289" spans="1:11" x14ac:dyDescent="0.25">
      <c r="A2289">
        <v>2311</v>
      </c>
      <c r="B2289">
        <v>30</v>
      </c>
      <c r="C2289" t="s">
        <v>18</v>
      </c>
      <c r="D2289" t="s">
        <v>19</v>
      </c>
      <c r="E2289" t="s">
        <v>20</v>
      </c>
      <c r="F2289">
        <v>68</v>
      </c>
      <c r="G2289" t="s">
        <v>31</v>
      </c>
      <c r="H2289" t="s">
        <v>41</v>
      </c>
      <c r="I2289" t="s">
        <v>45</v>
      </c>
      <c r="J2289" t="s">
        <v>30</v>
      </c>
      <c r="K2289">
        <f t="shared" ca="1" si="36"/>
        <v>0.2078452831426908</v>
      </c>
    </row>
    <row r="2290" spans="1:11" x14ac:dyDescent="0.25">
      <c r="A2290">
        <v>383</v>
      </c>
      <c r="B2290">
        <v>28</v>
      </c>
      <c r="C2290" t="s">
        <v>18</v>
      </c>
      <c r="D2290" t="s">
        <v>51</v>
      </c>
      <c r="E2290" t="s">
        <v>25</v>
      </c>
      <c r="F2290">
        <v>76</v>
      </c>
      <c r="G2290" t="s">
        <v>14</v>
      </c>
      <c r="H2290" t="s">
        <v>29</v>
      </c>
      <c r="I2290" t="s">
        <v>45</v>
      </c>
      <c r="J2290" t="s">
        <v>36</v>
      </c>
      <c r="K2290">
        <f t="shared" ca="1" si="36"/>
        <v>0.18244468913699896</v>
      </c>
    </row>
    <row r="2291" spans="1:11" x14ac:dyDescent="0.25">
      <c r="A2291">
        <v>272</v>
      </c>
      <c r="B2291">
        <v>65</v>
      </c>
      <c r="C2291" t="s">
        <v>18</v>
      </c>
      <c r="D2291" t="s">
        <v>40</v>
      </c>
      <c r="E2291" t="s">
        <v>20</v>
      </c>
      <c r="F2291">
        <v>69</v>
      </c>
      <c r="G2291" t="s">
        <v>21</v>
      </c>
      <c r="H2291" t="s">
        <v>22</v>
      </c>
      <c r="I2291" t="s">
        <v>27</v>
      </c>
      <c r="J2291" t="s">
        <v>33</v>
      </c>
      <c r="K2291">
        <f t="shared" ca="1" si="36"/>
        <v>0.10249458900908881</v>
      </c>
    </row>
    <row r="2292" spans="1:11" x14ac:dyDescent="0.25">
      <c r="A2292">
        <v>3887</v>
      </c>
      <c r="B2292">
        <v>37</v>
      </c>
      <c r="C2292" t="s">
        <v>11</v>
      </c>
      <c r="D2292" t="s">
        <v>52</v>
      </c>
      <c r="E2292" t="s">
        <v>20</v>
      </c>
      <c r="F2292">
        <v>92</v>
      </c>
      <c r="G2292" t="s">
        <v>21</v>
      </c>
      <c r="H2292" t="s">
        <v>22</v>
      </c>
      <c r="I2292" t="s">
        <v>35</v>
      </c>
      <c r="J2292" t="s">
        <v>36</v>
      </c>
      <c r="K2292">
        <f t="shared" ca="1" si="36"/>
        <v>0.26988734220541399</v>
      </c>
    </row>
    <row r="2293" spans="1:11" x14ac:dyDescent="0.25">
      <c r="A2293">
        <v>1767</v>
      </c>
      <c r="B2293">
        <v>60</v>
      </c>
      <c r="C2293" t="s">
        <v>18</v>
      </c>
      <c r="D2293" t="s">
        <v>24</v>
      </c>
      <c r="E2293" t="s">
        <v>25</v>
      </c>
      <c r="F2293">
        <v>54</v>
      </c>
      <c r="G2293" t="s">
        <v>14</v>
      </c>
      <c r="H2293" t="s">
        <v>38</v>
      </c>
      <c r="I2293" t="s">
        <v>32</v>
      </c>
      <c r="J2293" t="s">
        <v>23</v>
      </c>
      <c r="K2293">
        <f t="shared" ca="1" si="36"/>
        <v>0.33268546280605049</v>
      </c>
    </row>
    <row r="2294" spans="1:11" x14ac:dyDescent="0.25">
      <c r="A2294">
        <v>3490</v>
      </c>
      <c r="B2294">
        <v>48</v>
      </c>
      <c r="C2294" t="s">
        <v>11</v>
      </c>
      <c r="D2294" t="s">
        <v>50</v>
      </c>
      <c r="E2294" t="s">
        <v>25</v>
      </c>
      <c r="F2294">
        <v>26</v>
      </c>
      <c r="G2294" t="s">
        <v>21</v>
      </c>
      <c r="H2294" t="s">
        <v>38</v>
      </c>
      <c r="I2294" t="s">
        <v>45</v>
      </c>
      <c r="J2294" t="s">
        <v>39</v>
      </c>
      <c r="K2294">
        <f t="shared" ca="1" si="36"/>
        <v>9.398199382595529E-2</v>
      </c>
    </row>
    <row r="2295" spans="1:11" x14ac:dyDescent="0.25">
      <c r="A2295">
        <v>932</v>
      </c>
      <c r="B2295">
        <v>24</v>
      </c>
      <c r="C2295" t="s">
        <v>18</v>
      </c>
      <c r="D2295" t="s">
        <v>64</v>
      </c>
      <c r="E2295" t="s">
        <v>63</v>
      </c>
      <c r="F2295">
        <v>36</v>
      </c>
      <c r="G2295" t="s">
        <v>14</v>
      </c>
      <c r="H2295" t="s">
        <v>41</v>
      </c>
      <c r="I2295" t="s">
        <v>16</v>
      </c>
      <c r="J2295" t="s">
        <v>33</v>
      </c>
      <c r="K2295">
        <f t="shared" ca="1" si="36"/>
        <v>0.43673006368611833</v>
      </c>
    </row>
    <row r="2296" spans="1:11" x14ac:dyDescent="0.25">
      <c r="A2296">
        <v>2601</v>
      </c>
      <c r="B2296">
        <v>21</v>
      </c>
      <c r="C2296" t="s">
        <v>18</v>
      </c>
      <c r="D2296" t="s">
        <v>58</v>
      </c>
      <c r="E2296" t="s">
        <v>20</v>
      </c>
      <c r="F2296">
        <v>83</v>
      </c>
      <c r="G2296" t="s">
        <v>44</v>
      </c>
      <c r="H2296" t="s">
        <v>22</v>
      </c>
      <c r="I2296" t="s">
        <v>16</v>
      </c>
      <c r="J2296" t="s">
        <v>23</v>
      </c>
      <c r="K2296">
        <f t="shared" ca="1" si="36"/>
        <v>0.88558318794842317</v>
      </c>
    </row>
    <row r="2297" spans="1:11" x14ac:dyDescent="0.25">
      <c r="A2297">
        <v>1212</v>
      </c>
      <c r="B2297">
        <v>23</v>
      </c>
      <c r="C2297" t="s">
        <v>18</v>
      </c>
      <c r="D2297" t="s">
        <v>34</v>
      </c>
      <c r="E2297" t="s">
        <v>25</v>
      </c>
      <c r="F2297">
        <v>94</v>
      </c>
      <c r="G2297" t="s">
        <v>31</v>
      </c>
      <c r="H2297" t="s">
        <v>29</v>
      </c>
      <c r="I2297" t="s">
        <v>56</v>
      </c>
      <c r="J2297" t="s">
        <v>39</v>
      </c>
      <c r="K2297">
        <f t="shared" ca="1" si="36"/>
        <v>0.17678167565263225</v>
      </c>
    </row>
    <row r="2298" spans="1:11" x14ac:dyDescent="0.25">
      <c r="A2298">
        <v>1515</v>
      </c>
      <c r="B2298">
        <v>26</v>
      </c>
      <c r="C2298" t="s">
        <v>18</v>
      </c>
      <c r="D2298" t="s">
        <v>49</v>
      </c>
      <c r="E2298" t="s">
        <v>13</v>
      </c>
      <c r="F2298">
        <v>90</v>
      </c>
      <c r="G2298" t="s">
        <v>14</v>
      </c>
      <c r="H2298" t="s">
        <v>38</v>
      </c>
      <c r="I2298" t="s">
        <v>56</v>
      </c>
      <c r="J2298" t="s">
        <v>17</v>
      </c>
      <c r="K2298">
        <f t="shared" ca="1" si="36"/>
        <v>0.24351749583824256</v>
      </c>
    </row>
    <row r="2299" spans="1:11" x14ac:dyDescent="0.25">
      <c r="A2299">
        <v>956</v>
      </c>
      <c r="B2299">
        <v>55</v>
      </c>
      <c r="C2299" t="s">
        <v>18</v>
      </c>
      <c r="D2299" t="s">
        <v>50</v>
      </c>
      <c r="E2299" t="s">
        <v>25</v>
      </c>
      <c r="F2299">
        <v>75</v>
      </c>
      <c r="G2299" t="s">
        <v>21</v>
      </c>
      <c r="H2299" t="s">
        <v>15</v>
      </c>
      <c r="I2299" t="s">
        <v>45</v>
      </c>
      <c r="J2299" t="s">
        <v>30</v>
      </c>
      <c r="K2299">
        <f t="shared" ca="1" si="36"/>
        <v>0.12534215616419364</v>
      </c>
    </row>
    <row r="2300" spans="1:11" x14ac:dyDescent="0.25">
      <c r="A2300">
        <v>2950</v>
      </c>
      <c r="B2300">
        <v>25</v>
      </c>
      <c r="C2300" t="s">
        <v>11</v>
      </c>
      <c r="D2300" t="s">
        <v>52</v>
      </c>
      <c r="E2300" t="s">
        <v>20</v>
      </c>
      <c r="F2300">
        <v>93</v>
      </c>
      <c r="G2300" t="s">
        <v>31</v>
      </c>
      <c r="H2300" t="s">
        <v>29</v>
      </c>
      <c r="I2300" t="s">
        <v>45</v>
      </c>
      <c r="J2300" t="s">
        <v>42</v>
      </c>
      <c r="K2300">
        <f t="shared" ca="1" si="36"/>
        <v>0.70314252690912127</v>
      </c>
    </row>
    <row r="2301" spans="1:11" x14ac:dyDescent="0.25">
      <c r="A2301">
        <v>2828</v>
      </c>
      <c r="B2301">
        <v>20</v>
      </c>
      <c r="C2301" t="s">
        <v>11</v>
      </c>
      <c r="D2301" t="s">
        <v>61</v>
      </c>
      <c r="E2301" t="s">
        <v>25</v>
      </c>
      <c r="F2301">
        <v>96</v>
      </c>
      <c r="G2301" t="s">
        <v>44</v>
      </c>
      <c r="H2301" t="s">
        <v>26</v>
      </c>
      <c r="I2301" t="s">
        <v>16</v>
      </c>
      <c r="J2301" t="s">
        <v>23</v>
      </c>
      <c r="K2301">
        <f t="shared" ca="1" si="36"/>
        <v>0.94861393575448516</v>
      </c>
    </row>
    <row r="2302" spans="1:11" x14ac:dyDescent="0.25">
      <c r="A2302">
        <v>1885</v>
      </c>
      <c r="B2302">
        <v>27</v>
      </c>
      <c r="C2302" t="s">
        <v>18</v>
      </c>
      <c r="D2302" t="s">
        <v>60</v>
      </c>
      <c r="E2302" t="s">
        <v>25</v>
      </c>
      <c r="F2302">
        <v>30</v>
      </c>
      <c r="G2302" t="s">
        <v>21</v>
      </c>
      <c r="H2302" t="s">
        <v>26</v>
      </c>
      <c r="I2302" t="s">
        <v>16</v>
      </c>
      <c r="J2302" t="s">
        <v>23</v>
      </c>
      <c r="K2302">
        <f t="shared" ca="1" si="36"/>
        <v>0.83597480567625437</v>
      </c>
    </row>
    <row r="2303" spans="1:11" x14ac:dyDescent="0.25">
      <c r="A2303">
        <v>2677</v>
      </c>
      <c r="B2303">
        <v>43</v>
      </c>
      <c r="C2303" t="s">
        <v>11</v>
      </c>
      <c r="D2303" t="s">
        <v>47</v>
      </c>
      <c r="E2303" t="s">
        <v>20</v>
      </c>
      <c r="F2303">
        <v>77</v>
      </c>
      <c r="G2303" t="s">
        <v>31</v>
      </c>
      <c r="H2303" t="s">
        <v>15</v>
      </c>
      <c r="I2303" t="s">
        <v>32</v>
      </c>
      <c r="J2303" t="s">
        <v>33</v>
      </c>
      <c r="K2303">
        <f t="shared" ca="1" si="36"/>
        <v>0.92470660910044111</v>
      </c>
    </row>
    <row r="2304" spans="1:11" x14ac:dyDescent="0.25">
      <c r="A2304">
        <v>2043</v>
      </c>
      <c r="B2304">
        <v>19</v>
      </c>
      <c r="C2304" t="s">
        <v>18</v>
      </c>
      <c r="D2304" t="s">
        <v>49</v>
      </c>
      <c r="E2304" t="s">
        <v>13</v>
      </c>
      <c r="F2304">
        <v>52</v>
      </c>
      <c r="G2304" t="s">
        <v>31</v>
      </c>
      <c r="H2304" t="s">
        <v>38</v>
      </c>
      <c r="I2304" t="s">
        <v>56</v>
      </c>
      <c r="J2304" t="s">
        <v>30</v>
      </c>
      <c r="K2304">
        <f t="shared" ca="1" si="36"/>
        <v>0.35220562017637769</v>
      </c>
    </row>
    <row r="2305" spans="1:11" x14ac:dyDescent="0.25">
      <c r="A2305">
        <v>2905</v>
      </c>
      <c r="B2305">
        <v>41</v>
      </c>
      <c r="C2305" t="s">
        <v>11</v>
      </c>
      <c r="D2305" t="s">
        <v>55</v>
      </c>
      <c r="E2305" t="s">
        <v>13</v>
      </c>
      <c r="F2305">
        <v>41</v>
      </c>
      <c r="G2305" t="s">
        <v>31</v>
      </c>
      <c r="H2305" t="s">
        <v>38</v>
      </c>
      <c r="I2305" t="s">
        <v>56</v>
      </c>
      <c r="J2305" t="s">
        <v>30</v>
      </c>
      <c r="K2305">
        <f t="shared" ca="1" si="36"/>
        <v>0.96002144912200849</v>
      </c>
    </row>
    <row r="2306" spans="1:11" x14ac:dyDescent="0.25">
      <c r="A2306">
        <v>2704</v>
      </c>
      <c r="B2306">
        <v>56</v>
      </c>
      <c r="C2306" t="s">
        <v>11</v>
      </c>
      <c r="D2306" t="s">
        <v>53</v>
      </c>
      <c r="E2306" t="s">
        <v>20</v>
      </c>
      <c r="F2306">
        <v>42</v>
      </c>
      <c r="G2306" t="s">
        <v>14</v>
      </c>
      <c r="H2306" t="s">
        <v>15</v>
      </c>
      <c r="I2306" t="s">
        <v>45</v>
      </c>
      <c r="J2306" t="s">
        <v>17</v>
      </c>
      <c r="K2306">
        <f t="shared" ca="1" si="36"/>
        <v>0.50258528427954663</v>
      </c>
    </row>
    <row r="2307" spans="1:11" x14ac:dyDescent="0.25">
      <c r="A2307">
        <v>1171</v>
      </c>
      <c r="B2307">
        <v>57</v>
      </c>
      <c r="C2307" t="s">
        <v>18</v>
      </c>
      <c r="D2307" t="s">
        <v>59</v>
      </c>
      <c r="E2307" t="s">
        <v>25</v>
      </c>
      <c r="F2307">
        <v>62</v>
      </c>
      <c r="G2307" t="s">
        <v>31</v>
      </c>
      <c r="H2307" t="s">
        <v>22</v>
      </c>
      <c r="I2307" t="s">
        <v>32</v>
      </c>
      <c r="J2307" t="s">
        <v>23</v>
      </c>
      <c r="K2307">
        <f t="shared" ca="1" si="36"/>
        <v>0.19006730689424089</v>
      </c>
    </row>
    <row r="2308" spans="1:11" x14ac:dyDescent="0.25">
      <c r="A2308">
        <v>2620</v>
      </c>
      <c r="B2308">
        <v>68</v>
      </c>
      <c r="C2308" t="s">
        <v>18</v>
      </c>
      <c r="D2308" t="s">
        <v>48</v>
      </c>
      <c r="E2308" t="s">
        <v>25</v>
      </c>
      <c r="F2308">
        <v>40</v>
      </c>
      <c r="G2308" t="s">
        <v>14</v>
      </c>
      <c r="H2308" t="s">
        <v>15</v>
      </c>
      <c r="I2308" t="s">
        <v>27</v>
      </c>
      <c r="J2308" t="s">
        <v>17</v>
      </c>
      <c r="K2308">
        <f t="shared" ca="1" si="36"/>
        <v>0.30996551611180612</v>
      </c>
    </row>
    <row r="2309" spans="1:11" x14ac:dyDescent="0.25">
      <c r="A2309">
        <v>2630</v>
      </c>
      <c r="B2309">
        <v>61</v>
      </c>
      <c r="C2309" t="s">
        <v>18</v>
      </c>
      <c r="D2309" t="s">
        <v>53</v>
      </c>
      <c r="E2309" t="s">
        <v>20</v>
      </c>
      <c r="F2309">
        <v>44</v>
      </c>
      <c r="G2309" t="s">
        <v>14</v>
      </c>
      <c r="H2309" t="s">
        <v>15</v>
      </c>
      <c r="I2309" t="s">
        <v>56</v>
      </c>
      <c r="J2309" t="s">
        <v>42</v>
      </c>
      <c r="K2309">
        <f t="shared" ca="1" si="36"/>
        <v>0.67176245666477541</v>
      </c>
    </row>
    <row r="2310" spans="1:11" x14ac:dyDescent="0.25">
      <c r="A2310">
        <v>1269</v>
      </c>
      <c r="B2310">
        <v>23</v>
      </c>
      <c r="C2310" t="s">
        <v>18</v>
      </c>
      <c r="D2310" t="s">
        <v>62</v>
      </c>
      <c r="E2310" t="s">
        <v>63</v>
      </c>
      <c r="F2310">
        <v>88</v>
      </c>
      <c r="G2310" t="s">
        <v>14</v>
      </c>
      <c r="H2310" t="s">
        <v>26</v>
      </c>
      <c r="I2310" t="s">
        <v>35</v>
      </c>
      <c r="J2310" t="s">
        <v>23</v>
      </c>
      <c r="K2310">
        <f t="shared" ca="1" si="36"/>
        <v>8.4835231176822123E-2</v>
      </c>
    </row>
    <row r="2311" spans="1:11" x14ac:dyDescent="0.25">
      <c r="A2311">
        <v>326</v>
      </c>
      <c r="B2311">
        <v>70</v>
      </c>
      <c r="C2311" t="s">
        <v>18</v>
      </c>
      <c r="D2311" t="s">
        <v>48</v>
      </c>
      <c r="E2311" t="s">
        <v>25</v>
      </c>
      <c r="F2311">
        <v>70</v>
      </c>
      <c r="G2311" t="s">
        <v>14</v>
      </c>
      <c r="H2311" t="s">
        <v>15</v>
      </c>
      <c r="I2311" t="s">
        <v>35</v>
      </c>
      <c r="J2311" t="s">
        <v>42</v>
      </c>
      <c r="K2311">
        <f t="shared" ca="1" si="36"/>
        <v>0.49604851490101087</v>
      </c>
    </row>
    <row r="2312" spans="1:11" x14ac:dyDescent="0.25">
      <c r="A2312">
        <v>3221</v>
      </c>
      <c r="B2312">
        <v>38</v>
      </c>
      <c r="C2312" t="s">
        <v>11</v>
      </c>
      <c r="D2312" t="s">
        <v>57</v>
      </c>
      <c r="E2312" t="s">
        <v>20</v>
      </c>
      <c r="F2312">
        <v>29</v>
      </c>
      <c r="G2312" t="s">
        <v>44</v>
      </c>
      <c r="H2312" t="s">
        <v>15</v>
      </c>
      <c r="I2312" t="s">
        <v>32</v>
      </c>
      <c r="J2312" t="s">
        <v>30</v>
      </c>
      <c r="K2312">
        <f t="shared" ca="1" si="36"/>
        <v>0.49252508274749551</v>
      </c>
    </row>
    <row r="2313" spans="1:11" x14ac:dyDescent="0.25">
      <c r="A2313">
        <v>226</v>
      </c>
      <c r="B2313">
        <v>25</v>
      </c>
      <c r="C2313" t="s">
        <v>18</v>
      </c>
      <c r="D2313" t="s">
        <v>62</v>
      </c>
      <c r="E2313" t="s">
        <v>63</v>
      </c>
      <c r="F2313">
        <v>22</v>
      </c>
      <c r="G2313" t="s">
        <v>31</v>
      </c>
      <c r="H2313" t="s">
        <v>26</v>
      </c>
      <c r="I2313" t="s">
        <v>16</v>
      </c>
      <c r="J2313" t="s">
        <v>42</v>
      </c>
      <c r="K2313">
        <f t="shared" ca="1" si="36"/>
        <v>0.11571234332737079</v>
      </c>
    </row>
    <row r="2314" spans="1:11" x14ac:dyDescent="0.25">
      <c r="A2314">
        <v>579</v>
      </c>
      <c r="B2314">
        <v>69</v>
      </c>
      <c r="C2314" t="s">
        <v>18</v>
      </c>
      <c r="D2314" t="s">
        <v>55</v>
      </c>
      <c r="E2314" t="s">
        <v>13</v>
      </c>
      <c r="F2314">
        <v>90</v>
      </c>
      <c r="G2314" t="s">
        <v>44</v>
      </c>
      <c r="H2314" t="s">
        <v>26</v>
      </c>
      <c r="I2314" t="s">
        <v>27</v>
      </c>
      <c r="J2314" t="s">
        <v>33</v>
      </c>
      <c r="K2314">
        <f t="shared" ca="1" si="36"/>
        <v>0.47215759286706427</v>
      </c>
    </row>
    <row r="2315" spans="1:11" x14ac:dyDescent="0.25">
      <c r="A2315">
        <v>161</v>
      </c>
      <c r="B2315">
        <v>27</v>
      </c>
      <c r="C2315" t="s">
        <v>18</v>
      </c>
      <c r="D2315" t="s">
        <v>19</v>
      </c>
      <c r="E2315" t="s">
        <v>20</v>
      </c>
      <c r="F2315">
        <v>23</v>
      </c>
      <c r="G2315" t="s">
        <v>21</v>
      </c>
      <c r="H2315" t="s">
        <v>15</v>
      </c>
      <c r="I2315" t="s">
        <v>56</v>
      </c>
      <c r="J2315" t="s">
        <v>30</v>
      </c>
      <c r="K2315">
        <f t="shared" ca="1" si="36"/>
        <v>0.46939085791954804</v>
      </c>
    </row>
    <row r="2316" spans="1:11" x14ac:dyDescent="0.25">
      <c r="A2316">
        <v>2890</v>
      </c>
      <c r="B2316">
        <v>64</v>
      </c>
      <c r="C2316" t="s">
        <v>11</v>
      </c>
      <c r="D2316" t="s">
        <v>40</v>
      </c>
      <c r="E2316" t="s">
        <v>20</v>
      </c>
      <c r="F2316">
        <v>43</v>
      </c>
      <c r="G2316" t="s">
        <v>44</v>
      </c>
      <c r="H2316" t="s">
        <v>29</v>
      </c>
      <c r="I2316" t="s">
        <v>56</v>
      </c>
      <c r="J2316" t="s">
        <v>42</v>
      </c>
      <c r="K2316">
        <f t="shared" ref="K2316:K2379" ca="1" si="37">RAND()</f>
        <v>0.90637610297042692</v>
      </c>
    </row>
    <row r="2317" spans="1:11" x14ac:dyDescent="0.25">
      <c r="A2317">
        <v>866</v>
      </c>
      <c r="B2317">
        <v>64</v>
      </c>
      <c r="C2317" t="s">
        <v>18</v>
      </c>
      <c r="D2317" t="s">
        <v>61</v>
      </c>
      <c r="E2317" t="s">
        <v>25</v>
      </c>
      <c r="F2317">
        <v>26</v>
      </c>
      <c r="G2317" t="s">
        <v>14</v>
      </c>
      <c r="H2317" t="s">
        <v>29</v>
      </c>
      <c r="I2317" t="s">
        <v>56</v>
      </c>
      <c r="J2317" t="s">
        <v>42</v>
      </c>
      <c r="K2317">
        <f t="shared" ca="1" si="37"/>
        <v>0.4014038513249667</v>
      </c>
    </row>
    <row r="2318" spans="1:11" x14ac:dyDescent="0.25">
      <c r="A2318">
        <v>3884</v>
      </c>
      <c r="B2318">
        <v>34</v>
      </c>
      <c r="C2318" t="s">
        <v>11</v>
      </c>
      <c r="D2318" t="s">
        <v>43</v>
      </c>
      <c r="E2318" t="s">
        <v>20</v>
      </c>
      <c r="F2318">
        <v>38</v>
      </c>
      <c r="G2318" t="s">
        <v>44</v>
      </c>
      <c r="H2318" t="s">
        <v>26</v>
      </c>
      <c r="I2318" t="s">
        <v>32</v>
      </c>
      <c r="J2318" t="s">
        <v>33</v>
      </c>
      <c r="K2318">
        <f t="shared" ca="1" si="37"/>
        <v>0.56290875359869397</v>
      </c>
    </row>
    <row r="2319" spans="1:11" x14ac:dyDescent="0.25">
      <c r="A2319">
        <v>3757</v>
      </c>
      <c r="B2319">
        <v>64</v>
      </c>
      <c r="C2319" t="s">
        <v>11</v>
      </c>
      <c r="D2319" t="s">
        <v>59</v>
      </c>
      <c r="E2319" t="s">
        <v>25</v>
      </c>
      <c r="F2319">
        <v>69</v>
      </c>
      <c r="G2319" t="s">
        <v>31</v>
      </c>
      <c r="H2319" t="s">
        <v>22</v>
      </c>
      <c r="I2319" t="s">
        <v>35</v>
      </c>
      <c r="J2319" t="s">
        <v>23</v>
      </c>
      <c r="K2319">
        <f t="shared" ca="1" si="37"/>
        <v>0.40537735445676071</v>
      </c>
    </row>
    <row r="2320" spans="1:11" x14ac:dyDescent="0.25">
      <c r="A2320">
        <v>3012</v>
      </c>
      <c r="B2320">
        <v>20</v>
      </c>
      <c r="C2320" t="s">
        <v>11</v>
      </c>
      <c r="D2320" t="s">
        <v>58</v>
      </c>
      <c r="E2320" t="s">
        <v>20</v>
      </c>
      <c r="F2320">
        <v>70</v>
      </c>
      <c r="G2320" t="s">
        <v>21</v>
      </c>
      <c r="H2320" t="s">
        <v>26</v>
      </c>
      <c r="I2320" t="s">
        <v>27</v>
      </c>
      <c r="J2320" t="s">
        <v>39</v>
      </c>
      <c r="K2320">
        <f t="shared" ca="1" si="37"/>
        <v>0.31119873936594922</v>
      </c>
    </row>
    <row r="2321" spans="1:11" x14ac:dyDescent="0.25">
      <c r="A2321">
        <v>1892</v>
      </c>
      <c r="B2321">
        <v>69</v>
      </c>
      <c r="C2321" t="s">
        <v>18</v>
      </c>
      <c r="D2321" t="s">
        <v>52</v>
      </c>
      <c r="E2321" t="s">
        <v>20</v>
      </c>
      <c r="F2321">
        <v>74</v>
      </c>
      <c r="G2321" t="s">
        <v>21</v>
      </c>
      <c r="H2321" t="s">
        <v>26</v>
      </c>
      <c r="I2321" t="s">
        <v>35</v>
      </c>
      <c r="J2321" t="s">
        <v>36</v>
      </c>
      <c r="K2321">
        <f t="shared" ca="1" si="37"/>
        <v>0.23524508428075663</v>
      </c>
    </row>
    <row r="2322" spans="1:11" x14ac:dyDescent="0.25">
      <c r="A2322">
        <v>190</v>
      </c>
      <c r="B2322">
        <v>36</v>
      </c>
      <c r="C2322" t="s">
        <v>18</v>
      </c>
      <c r="D2322" t="s">
        <v>61</v>
      </c>
      <c r="E2322" t="s">
        <v>25</v>
      </c>
      <c r="F2322">
        <v>82</v>
      </c>
      <c r="G2322" t="s">
        <v>44</v>
      </c>
      <c r="H2322" t="s">
        <v>26</v>
      </c>
      <c r="I2322" t="s">
        <v>27</v>
      </c>
      <c r="J2322" t="s">
        <v>17</v>
      </c>
      <c r="K2322">
        <f t="shared" ca="1" si="37"/>
        <v>0.15308107634468016</v>
      </c>
    </row>
    <row r="2323" spans="1:11" x14ac:dyDescent="0.25">
      <c r="A2323">
        <v>206</v>
      </c>
      <c r="B2323">
        <v>67</v>
      </c>
      <c r="C2323" t="s">
        <v>18</v>
      </c>
      <c r="D2323" t="s">
        <v>28</v>
      </c>
      <c r="E2323" t="s">
        <v>25</v>
      </c>
      <c r="F2323">
        <v>64</v>
      </c>
      <c r="G2323" t="s">
        <v>14</v>
      </c>
      <c r="H2323" t="s">
        <v>41</v>
      </c>
      <c r="I2323" t="s">
        <v>45</v>
      </c>
      <c r="J2323" t="s">
        <v>17</v>
      </c>
      <c r="K2323">
        <f t="shared" ca="1" si="37"/>
        <v>0.50197874588444324</v>
      </c>
    </row>
    <row r="2324" spans="1:11" x14ac:dyDescent="0.25">
      <c r="A2324">
        <v>905</v>
      </c>
      <c r="B2324">
        <v>69</v>
      </c>
      <c r="C2324" t="s">
        <v>18</v>
      </c>
      <c r="D2324" t="s">
        <v>46</v>
      </c>
      <c r="E2324" t="s">
        <v>25</v>
      </c>
      <c r="F2324">
        <v>99</v>
      </c>
      <c r="G2324" t="s">
        <v>31</v>
      </c>
      <c r="H2324" t="s">
        <v>15</v>
      </c>
      <c r="I2324" t="s">
        <v>45</v>
      </c>
      <c r="J2324" t="s">
        <v>39</v>
      </c>
      <c r="K2324">
        <f t="shared" ca="1" si="37"/>
        <v>0.84475820610825836</v>
      </c>
    </row>
    <row r="2325" spans="1:11" x14ac:dyDescent="0.25">
      <c r="A2325">
        <v>3213</v>
      </c>
      <c r="B2325">
        <v>27</v>
      </c>
      <c r="C2325" t="s">
        <v>11</v>
      </c>
      <c r="D2325" t="s">
        <v>12</v>
      </c>
      <c r="E2325" t="s">
        <v>13</v>
      </c>
      <c r="F2325">
        <v>22</v>
      </c>
      <c r="G2325" t="s">
        <v>14</v>
      </c>
      <c r="H2325" t="s">
        <v>38</v>
      </c>
      <c r="I2325" t="s">
        <v>35</v>
      </c>
      <c r="J2325" t="s">
        <v>17</v>
      </c>
      <c r="K2325">
        <f t="shared" ca="1" si="37"/>
        <v>0.77966169099674387</v>
      </c>
    </row>
    <row r="2326" spans="1:11" x14ac:dyDescent="0.25">
      <c r="A2326">
        <v>3291</v>
      </c>
      <c r="B2326">
        <v>52</v>
      </c>
      <c r="C2326" t="s">
        <v>11</v>
      </c>
      <c r="D2326" t="s">
        <v>64</v>
      </c>
      <c r="E2326" t="s">
        <v>63</v>
      </c>
      <c r="F2326">
        <v>82</v>
      </c>
      <c r="G2326" t="s">
        <v>31</v>
      </c>
      <c r="H2326" t="s">
        <v>15</v>
      </c>
      <c r="I2326" t="s">
        <v>45</v>
      </c>
      <c r="J2326" t="s">
        <v>30</v>
      </c>
      <c r="K2326">
        <f t="shared" ca="1" si="37"/>
        <v>0.87192495691071392</v>
      </c>
    </row>
    <row r="2327" spans="1:11" x14ac:dyDescent="0.25">
      <c r="A2327">
        <v>3534</v>
      </c>
      <c r="B2327">
        <v>50</v>
      </c>
      <c r="C2327" t="s">
        <v>11</v>
      </c>
      <c r="D2327" t="s">
        <v>12</v>
      </c>
      <c r="E2327" t="s">
        <v>13</v>
      </c>
      <c r="F2327">
        <v>98</v>
      </c>
      <c r="G2327" t="s">
        <v>44</v>
      </c>
      <c r="H2327" t="s">
        <v>41</v>
      </c>
      <c r="I2327" t="s">
        <v>56</v>
      </c>
      <c r="J2327" t="s">
        <v>33</v>
      </c>
      <c r="K2327">
        <f t="shared" ca="1" si="37"/>
        <v>0.15108445167934015</v>
      </c>
    </row>
    <row r="2328" spans="1:11" x14ac:dyDescent="0.25">
      <c r="A2328">
        <v>465</v>
      </c>
      <c r="B2328">
        <v>23</v>
      </c>
      <c r="C2328" t="s">
        <v>18</v>
      </c>
      <c r="D2328" t="s">
        <v>40</v>
      </c>
      <c r="E2328" t="s">
        <v>20</v>
      </c>
      <c r="F2328">
        <v>52</v>
      </c>
      <c r="G2328" t="s">
        <v>14</v>
      </c>
      <c r="H2328" t="s">
        <v>26</v>
      </c>
      <c r="I2328" t="s">
        <v>45</v>
      </c>
      <c r="J2328" t="s">
        <v>30</v>
      </c>
      <c r="K2328">
        <f t="shared" ca="1" si="37"/>
        <v>0.19942346731107108</v>
      </c>
    </row>
    <row r="2329" spans="1:11" x14ac:dyDescent="0.25">
      <c r="A2329">
        <v>2396</v>
      </c>
      <c r="B2329">
        <v>62</v>
      </c>
      <c r="C2329" t="s">
        <v>18</v>
      </c>
      <c r="D2329" t="s">
        <v>61</v>
      </c>
      <c r="E2329" t="s">
        <v>25</v>
      </c>
      <c r="F2329">
        <v>83</v>
      </c>
      <c r="G2329" t="s">
        <v>14</v>
      </c>
      <c r="H2329" t="s">
        <v>38</v>
      </c>
      <c r="I2329" t="s">
        <v>45</v>
      </c>
      <c r="J2329" t="s">
        <v>23</v>
      </c>
      <c r="K2329">
        <f t="shared" ca="1" si="37"/>
        <v>0.50115470000387341</v>
      </c>
    </row>
    <row r="2330" spans="1:11" x14ac:dyDescent="0.25">
      <c r="A2330">
        <v>1568</v>
      </c>
      <c r="B2330">
        <v>30</v>
      </c>
      <c r="C2330" t="s">
        <v>18</v>
      </c>
      <c r="D2330" t="s">
        <v>47</v>
      </c>
      <c r="E2330" t="s">
        <v>20</v>
      </c>
      <c r="F2330">
        <v>33</v>
      </c>
      <c r="G2330" t="s">
        <v>31</v>
      </c>
      <c r="H2330" t="s">
        <v>41</v>
      </c>
      <c r="I2330" t="s">
        <v>32</v>
      </c>
      <c r="J2330" t="s">
        <v>30</v>
      </c>
      <c r="K2330">
        <f t="shared" ca="1" si="37"/>
        <v>0.96944663982206836</v>
      </c>
    </row>
    <row r="2331" spans="1:11" x14ac:dyDescent="0.25">
      <c r="A2331">
        <v>265</v>
      </c>
      <c r="B2331">
        <v>36</v>
      </c>
      <c r="C2331" t="s">
        <v>18</v>
      </c>
      <c r="D2331" t="s">
        <v>48</v>
      </c>
      <c r="E2331" t="s">
        <v>25</v>
      </c>
      <c r="F2331">
        <v>78</v>
      </c>
      <c r="G2331" t="s">
        <v>44</v>
      </c>
      <c r="H2331" t="s">
        <v>29</v>
      </c>
      <c r="I2331" t="s">
        <v>32</v>
      </c>
      <c r="J2331" t="s">
        <v>42</v>
      </c>
      <c r="K2331">
        <f t="shared" ca="1" si="37"/>
        <v>0.68175845609182073</v>
      </c>
    </row>
    <row r="2332" spans="1:11" x14ac:dyDescent="0.25">
      <c r="A2332">
        <v>3113</v>
      </c>
      <c r="B2332">
        <v>19</v>
      </c>
      <c r="C2332" t="s">
        <v>11</v>
      </c>
      <c r="D2332" t="s">
        <v>61</v>
      </c>
      <c r="E2332" t="s">
        <v>25</v>
      </c>
      <c r="F2332">
        <v>97</v>
      </c>
      <c r="G2332" t="s">
        <v>44</v>
      </c>
      <c r="H2332" t="s">
        <v>22</v>
      </c>
      <c r="I2332" t="s">
        <v>56</v>
      </c>
      <c r="J2332" t="s">
        <v>42</v>
      </c>
      <c r="K2332">
        <f t="shared" ca="1" si="37"/>
        <v>0.45734243799446861</v>
      </c>
    </row>
    <row r="2333" spans="1:11" x14ac:dyDescent="0.25">
      <c r="A2333">
        <v>775</v>
      </c>
      <c r="B2333">
        <v>42</v>
      </c>
      <c r="C2333" t="s">
        <v>18</v>
      </c>
      <c r="D2333" t="s">
        <v>43</v>
      </c>
      <c r="E2333" t="s">
        <v>20</v>
      </c>
      <c r="F2333">
        <v>46</v>
      </c>
      <c r="G2333" t="s">
        <v>21</v>
      </c>
      <c r="H2333" t="s">
        <v>41</v>
      </c>
      <c r="I2333" t="s">
        <v>27</v>
      </c>
      <c r="J2333" t="s">
        <v>36</v>
      </c>
      <c r="K2333">
        <f t="shared" ca="1" si="37"/>
        <v>0.9365045247621836</v>
      </c>
    </row>
    <row r="2334" spans="1:11" x14ac:dyDescent="0.25">
      <c r="A2334">
        <v>494</v>
      </c>
      <c r="B2334">
        <v>28</v>
      </c>
      <c r="C2334" t="s">
        <v>18</v>
      </c>
      <c r="D2334" t="s">
        <v>47</v>
      </c>
      <c r="E2334" t="s">
        <v>20</v>
      </c>
      <c r="F2334">
        <v>48</v>
      </c>
      <c r="G2334" t="s">
        <v>21</v>
      </c>
      <c r="H2334" t="s">
        <v>29</v>
      </c>
      <c r="I2334" t="s">
        <v>32</v>
      </c>
      <c r="J2334" t="s">
        <v>23</v>
      </c>
      <c r="K2334">
        <f t="shared" ca="1" si="37"/>
        <v>0.35728616418348635</v>
      </c>
    </row>
    <row r="2335" spans="1:11" x14ac:dyDescent="0.25">
      <c r="A2335">
        <v>2403</v>
      </c>
      <c r="B2335">
        <v>45</v>
      </c>
      <c r="C2335" t="s">
        <v>18</v>
      </c>
      <c r="D2335" t="s">
        <v>53</v>
      </c>
      <c r="E2335" t="s">
        <v>20</v>
      </c>
      <c r="F2335">
        <v>89</v>
      </c>
      <c r="G2335" t="s">
        <v>14</v>
      </c>
      <c r="H2335" t="s">
        <v>15</v>
      </c>
      <c r="I2335" t="s">
        <v>32</v>
      </c>
      <c r="J2335" t="s">
        <v>17</v>
      </c>
      <c r="K2335">
        <f t="shared" ca="1" si="37"/>
        <v>0.45384876960700149</v>
      </c>
    </row>
    <row r="2336" spans="1:11" x14ac:dyDescent="0.25">
      <c r="A2336">
        <v>282</v>
      </c>
      <c r="B2336">
        <v>38</v>
      </c>
      <c r="C2336" t="s">
        <v>18</v>
      </c>
      <c r="D2336" t="s">
        <v>58</v>
      </c>
      <c r="E2336" t="s">
        <v>20</v>
      </c>
      <c r="F2336">
        <v>61</v>
      </c>
      <c r="G2336" t="s">
        <v>31</v>
      </c>
      <c r="H2336" t="s">
        <v>41</v>
      </c>
      <c r="I2336" t="s">
        <v>35</v>
      </c>
      <c r="J2336" t="s">
        <v>23</v>
      </c>
      <c r="K2336">
        <f t="shared" ca="1" si="37"/>
        <v>0.89251879516725285</v>
      </c>
    </row>
    <row r="2337" spans="1:11" x14ac:dyDescent="0.25">
      <c r="A2337">
        <v>2199</v>
      </c>
      <c r="B2337">
        <v>57</v>
      </c>
      <c r="C2337" t="s">
        <v>18</v>
      </c>
      <c r="D2337" t="s">
        <v>53</v>
      </c>
      <c r="E2337" t="s">
        <v>20</v>
      </c>
      <c r="F2337">
        <v>80</v>
      </c>
      <c r="G2337" t="s">
        <v>21</v>
      </c>
      <c r="H2337" t="s">
        <v>15</v>
      </c>
      <c r="I2337" t="s">
        <v>56</v>
      </c>
      <c r="J2337" t="s">
        <v>30</v>
      </c>
      <c r="K2337">
        <f t="shared" ca="1" si="37"/>
        <v>0.98519747088453802</v>
      </c>
    </row>
    <row r="2338" spans="1:11" x14ac:dyDescent="0.25">
      <c r="A2338">
        <v>3831</v>
      </c>
      <c r="B2338">
        <v>22</v>
      </c>
      <c r="C2338" t="s">
        <v>11</v>
      </c>
      <c r="D2338" t="s">
        <v>43</v>
      </c>
      <c r="E2338" t="s">
        <v>20</v>
      </c>
      <c r="F2338">
        <v>27</v>
      </c>
      <c r="G2338" t="s">
        <v>21</v>
      </c>
      <c r="H2338" t="s">
        <v>38</v>
      </c>
      <c r="I2338" t="s">
        <v>16</v>
      </c>
      <c r="J2338" t="s">
        <v>39</v>
      </c>
      <c r="K2338">
        <f t="shared" ca="1" si="37"/>
        <v>0.12241686923094519</v>
      </c>
    </row>
    <row r="2339" spans="1:11" x14ac:dyDescent="0.25">
      <c r="A2339">
        <v>2113</v>
      </c>
      <c r="B2339">
        <v>43</v>
      </c>
      <c r="C2339" t="s">
        <v>18</v>
      </c>
      <c r="D2339" t="s">
        <v>58</v>
      </c>
      <c r="E2339" t="s">
        <v>20</v>
      </c>
      <c r="F2339">
        <v>68</v>
      </c>
      <c r="G2339" t="s">
        <v>44</v>
      </c>
      <c r="H2339" t="s">
        <v>38</v>
      </c>
      <c r="I2339" t="s">
        <v>32</v>
      </c>
      <c r="J2339" t="s">
        <v>33</v>
      </c>
      <c r="K2339">
        <f t="shared" ca="1" si="37"/>
        <v>0.40784786419937713</v>
      </c>
    </row>
    <row r="2340" spans="1:11" x14ac:dyDescent="0.25">
      <c r="A2340">
        <v>1822</v>
      </c>
      <c r="B2340">
        <v>57</v>
      </c>
      <c r="C2340" t="s">
        <v>18</v>
      </c>
      <c r="D2340" t="s">
        <v>60</v>
      </c>
      <c r="E2340" t="s">
        <v>25</v>
      </c>
      <c r="F2340">
        <v>53</v>
      </c>
      <c r="G2340" t="s">
        <v>31</v>
      </c>
      <c r="H2340" t="s">
        <v>22</v>
      </c>
      <c r="I2340" t="s">
        <v>45</v>
      </c>
      <c r="J2340" t="s">
        <v>36</v>
      </c>
      <c r="K2340">
        <f t="shared" ca="1" si="37"/>
        <v>0.68985722991265408</v>
      </c>
    </row>
    <row r="2341" spans="1:11" x14ac:dyDescent="0.25">
      <c r="A2341">
        <v>1156</v>
      </c>
      <c r="B2341">
        <v>67</v>
      </c>
      <c r="C2341" t="s">
        <v>18</v>
      </c>
      <c r="D2341" t="s">
        <v>46</v>
      </c>
      <c r="E2341" t="s">
        <v>25</v>
      </c>
      <c r="F2341">
        <v>53</v>
      </c>
      <c r="G2341" t="s">
        <v>44</v>
      </c>
      <c r="H2341" t="s">
        <v>22</v>
      </c>
      <c r="I2341" t="s">
        <v>45</v>
      </c>
      <c r="J2341" t="s">
        <v>36</v>
      </c>
      <c r="K2341">
        <f t="shared" ca="1" si="37"/>
        <v>0.59100571212552933</v>
      </c>
    </row>
    <row r="2342" spans="1:11" x14ac:dyDescent="0.25">
      <c r="A2342">
        <v>582</v>
      </c>
      <c r="B2342">
        <v>32</v>
      </c>
      <c r="C2342" t="s">
        <v>18</v>
      </c>
      <c r="D2342" t="s">
        <v>24</v>
      </c>
      <c r="E2342" t="s">
        <v>25</v>
      </c>
      <c r="F2342">
        <v>100</v>
      </c>
      <c r="G2342" t="s">
        <v>14</v>
      </c>
      <c r="H2342" t="s">
        <v>29</v>
      </c>
      <c r="I2342" t="s">
        <v>16</v>
      </c>
      <c r="J2342" t="s">
        <v>39</v>
      </c>
      <c r="K2342">
        <f t="shared" ca="1" si="37"/>
        <v>0.65845980353045097</v>
      </c>
    </row>
    <row r="2343" spans="1:11" x14ac:dyDescent="0.25">
      <c r="A2343">
        <v>2185</v>
      </c>
      <c r="B2343">
        <v>38</v>
      </c>
      <c r="C2343" t="s">
        <v>18</v>
      </c>
      <c r="D2343" t="s">
        <v>49</v>
      </c>
      <c r="E2343" t="s">
        <v>13</v>
      </c>
      <c r="F2343">
        <v>34</v>
      </c>
      <c r="G2343" t="s">
        <v>31</v>
      </c>
      <c r="H2343" t="s">
        <v>15</v>
      </c>
      <c r="I2343" t="s">
        <v>45</v>
      </c>
      <c r="J2343" t="s">
        <v>39</v>
      </c>
      <c r="K2343">
        <f t="shared" ca="1" si="37"/>
        <v>0.41417962411390219</v>
      </c>
    </row>
    <row r="2344" spans="1:11" x14ac:dyDescent="0.25">
      <c r="A2344">
        <v>639</v>
      </c>
      <c r="B2344">
        <v>53</v>
      </c>
      <c r="C2344" t="s">
        <v>18</v>
      </c>
      <c r="D2344" t="s">
        <v>55</v>
      </c>
      <c r="E2344" t="s">
        <v>13</v>
      </c>
      <c r="F2344">
        <v>20</v>
      </c>
      <c r="G2344" t="s">
        <v>21</v>
      </c>
      <c r="H2344" t="s">
        <v>22</v>
      </c>
      <c r="I2344" t="s">
        <v>45</v>
      </c>
      <c r="J2344" t="s">
        <v>30</v>
      </c>
      <c r="K2344">
        <f t="shared" ca="1" si="37"/>
        <v>0.29491080042003492</v>
      </c>
    </row>
    <row r="2345" spans="1:11" x14ac:dyDescent="0.25">
      <c r="A2345">
        <v>2465</v>
      </c>
      <c r="B2345">
        <v>47</v>
      </c>
      <c r="C2345" t="s">
        <v>18</v>
      </c>
      <c r="D2345" t="s">
        <v>62</v>
      </c>
      <c r="E2345" t="s">
        <v>63</v>
      </c>
      <c r="F2345">
        <v>84</v>
      </c>
      <c r="G2345" t="s">
        <v>14</v>
      </c>
      <c r="H2345" t="s">
        <v>22</v>
      </c>
      <c r="I2345" t="s">
        <v>32</v>
      </c>
      <c r="J2345" t="s">
        <v>23</v>
      </c>
      <c r="K2345">
        <f t="shared" ca="1" si="37"/>
        <v>0.494001764072445</v>
      </c>
    </row>
    <row r="2346" spans="1:11" x14ac:dyDescent="0.25">
      <c r="A2346">
        <v>3601</v>
      </c>
      <c r="B2346">
        <v>67</v>
      </c>
      <c r="C2346" t="s">
        <v>11</v>
      </c>
      <c r="D2346" t="s">
        <v>50</v>
      </c>
      <c r="E2346" t="s">
        <v>25</v>
      </c>
      <c r="F2346">
        <v>81</v>
      </c>
      <c r="G2346" t="s">
        <v>31</v>
      </c>
      <c r="H2346" t="s">
        <v>15</v>
      </c>
      <c r="I2346" t="s">
        <v>32</v>
      </c>
      <c r="J2346" t="s">
        <v>23</v>
      </c>
      <c r="K2346">
        <f t="shared" ca="1" si="37"/>
        <v>0.87791737255361413</v>
      </c>
    </row>
    <row r="2347" spans="1:11" x14ac:dyDescent="0.25">
      <c r="A2347">
        <v>506</v>
      </c>
      <c r="B2347">
        <v>61</v>
      </c>
      <c r="C2347" t="s">
        <v>18</v>
      </c>
      <c r="D2347" t="s">
        <v>46</v>
      </c>
      <c r="E2347" t="s">
        <v>25</v>
      </c>
      <c r="F2347">
        <v>63</v>
      </c>
      <c r="G2347" t="s">
        <v>31</v>
      </c>
      <c r="H2347" t="s">
        <v>22</v>
      </c>
      <c r="I2347" t="s">
        <v>32</v>
      </c>
      <c r="J2347" t="s">
        <v>23</v>
      </c>
      <c r="K2347">
        <f t="shared" ca="1" si="37"/>
        <v>0.20970677605504562</v>
      </c>
    </row>
    <row r="2348" spans="1:11" x14ac:dyDescent="0.25">
      <c r="A2348">
        <v>1213</v>
      </c>
      <c r="B2348">
        <v>32</v>
      </c>
      <c r="C2348" t="s">
        <v>18</v>
      </c>
      <c r="D2348" t="s">
        <v>49</v>
      </c>
      <c r="E2348" t="s">
        <v>13</v>
      </c>
      <c r="F2348">
        <v>74</v>
      </c>
      <c r="G2348" t="s">
        <v>21</v>
      </c>
      <c r="H2348" t="s">
        <v>15</v>
      </c>
      <c r="I2348" t="s">
        <v>27</v>
      </c>
      <c r="J2348" t="s">
        <v>17</v>
      </c>
      <c r="K2348">
        <f t="shared" ca="1" si="37"/>
        <v>0.62886089477209339</v>
      </c>
    </row>
    <row r="2349" spans="1:11" x14ac:dyDescent="0.25">
      <c r="A2349">
        <v>2946</v>
      </c>
      <c r="B2349">
        <v>32</v>
      </c>
      <c r="C2349" t="s">
        <v>11</v>
      </c>
      <c r="D2349" t="s">
        <v>58</v>
      </c>
      <c r="E2349" t="s">
        <v>20</v>
      </c>
      <c r="F2349">
        <v>49</v>
      </c>
      <c r="G2349" t="s">
        <v>21</v>
      </c>
      <c r="H2349" t="s">
        <v>15</v>
      </c>
      <c r="I2349" t="s">
        <v>27</v>
      </c>
      <c r="J2349" t="s">
        <v>39</v>
      </c>
      <c r="K2349">
        <f t="shared" ca="1" si="37"/>
        <v>0.2265556255873834</v>
      </c>
    </row>
    <row r="2350" spans="1:11" x14ac:dyDescent="0.25">
      <c r="A2350">
        <v>2512</v>
      </c>
      <c r="B2350">
        <v>54</v>
      </c>
      <c r="C2350" t="s">
        <v>18</v>
      </c>
      <c r="D2350" t="s">
        <v>47</v>
      </c>
      <c r="E2350" t="s">
        <v>20</v>
      </c>
      <c r="F2350">
        <v>33</v>
      </c>
      <c r="G2350" t="s">
        <v>21</v>
      </c>
      <c r="H2350" t="s">
        <v>29</v>
      </c>
      <c r="I2350" t="s">
        <v>45</v>
      </c>
      <c r="J2350" t="s">
        <v>36</v>
      </c>
      <c r="K2350">
        <f t="shared" ca="1" si="37"/>
        <v>0.89746237083793656</v>
      </c>
    </row>
    <row r="2351" spans="1:11" x14ac:dyDescent="0.25">
      <c r="A2351">
        <v>2165</v>
      </c>
      <c r="B2351">
        <v>42</v>
      </c>
      <c r="C2351" t="s">
        <v>18</v>
      </c>
      <c r="D2351" t="s">
        <v>55</v>
      </c>
      <c r="E2351" t="s">
        <v>13</v>
      </c>
      <c r="F2351">
        <v>20</v>
      </c>
      <c r="G2351" t="s">
        <v>14</v>
      </c>
      <c r="H2351" t="s">
        <v>26</v>
      </c>
      <c r="I2351" t="s">
        <v>45</v>
      </c>
      <c r="J2351" t="s">
        <v>23</v>
      </c>
      <c r="K2351">
        <f t="shared" ca="1" si="37"/>
        <v>0.33779283077647027</v>
      </c>
    </row>
    <row r="2352" spans="1:11" x14ac:dyDescent="0.25">
      <c r="A2352">
        <v>2929</v>
      </c>
      <c r="B2352">
        <v>40</v>
      </c>
      <c r="C2352" t="s">
        <v>11</v>
      </c>
      <c r="D2352" t="s">
        <v>52</v>
      </c>
      <c r="E2352" t="s">
        <v>20</v>
      </c>
      <c r="F2352">
        <v>80</v>
      </c>
      <c r="G2352" t="s">
        <v>31</v>
      </c>
      <c r="H2352" t="s">
        <v>29</v>
      </c>
      <c r="I2352" t="s">
        <v>27</v>
      </c>
      <c r="J2352" t="s">
        <v>17</v>
      </c>
      <c r="K2352">
        <f t="shared" ca="1" si="37"/>
        <v>0.63294737899500064</v>
      </c>
    </row>
    <row r="2353" spans="1:11" x14ac:dyDescent="0.25">
      <c r="A2353">
        <v>3434</v>
      </c>
      <c r="B2353">
        <v>62</v>
      </c>
      <c r="C2353" t="s">
        <v>11</v>
      </c>
      <c r="D2353" t="s">
        <v>54</v>
      </c>
      <c r="E2353" t="s">
        <v>25</v>
      </c>
      <c r="F2353">
        <v>93</v>
      </c>
      <c r="G2353" t="s">
        <v>31</v>
      </c>
      <c r="H2353" t="s">
        <v>15</v>
      </c>
      <c r="I2353" t="s">
        <v>45</v>
      </c>
      <c r="J2353" t="s">
        <v>42</v>
      </c>
      <c r="K2353">
        <f t="shared" ca="1" si="37"/>
        <v>0.16201255491847955</v>
      </c>
    </row>
    <row r="2354" spans="1:11" x14ac:dyDescent="0.25">
      <c r="A2354">
        <v>3237</v>
      </c>
      <c r="B2354">
        <v>63</v>
      </c>
      <c r="C2354" t="s">
        <v>11</v>
      </c>
      <c r="D2354" t="s">
        <v>58</v>
      </c>
      <c r="E2354" t="s">
        <v>20</v>
      </c>
      <c r="F2354">
        <v>84</v>
      </c>
      <c r="G2354" t="s">
        <v>44</v>
      </c>
      <c r="H2354" t="s">
        <v>26</v>
      </c>
      <c r="I2354" t="s">
        <v>32</v>
      </c>
      <c r="J2354" t="s">
        <v>30</v>
      </c>
      <c r="K2354">
        <f t="shared" ca="1" si="37"/>
        <v>0.73536218968019784</v>
      </c>
    </row>
    <row r="2355" spans="1:11" x14ac:dyDescent="0.25">
      <c r="A2355">
        <v>2359</v>
      </c>
      <c r="B2355">
        <v>53</v>
      </c>
      <c r="C2355" t="s">
        <v>18</v>
      </c>
      <c r="D2355" t="s">
        <v>24</v>
      </c>
      <c r="E2355" t="s">
        <v>25</v>
      </c>
      <c r="F2355">
        <v>93</v>
      </c>
      <c r="G2355" t="s">
        <v>31</v>
      </c>
      <c r="H2355" t="s">
        <v>41</v>
      </c>
      <c r="I2355" t="s">
        <v>27</v>
      </c>
      <c r="J2355" t="s">
        <v>36</v>
      </c>
      <c r="K2355">
        <f t="shared" ca="1" si="37"/>
        <v>0.95024674613405502</v>
      </c>
    </row>
    <row r="2356" spans="1:11" x14ac:dyDescent="0.25">
      <c r="A2356">
        <v>1761</v>
      </c>
      <c r="B2356">
        <v>20</v>
      </c>
      <c r="C2356" t="s">
        <v>18</v>
      </c>
      <c r="D2356" t="s">
        <v>59</v>
      </c>
      <c r="E2356" t="s">
        <v>25</v>
      </c>
      <c r="F2356">
        <v>44</v>
      </c>
      <c r="G2356" t="s">
        <v>31</v>
      </c>
      <c r="H2356" t="s">
        <v>41</v>
      </c>
      <c r="I2356" t="s">
        <v>45</v>
      </c>
      <c r="J2356" t="s">
        <v>17</v>
      </c>
      <c r="K2356">
        <f t="shared" ca="1" si="37"/>
        <v>0.61098919436924037</v>
      </c>
    </row>
    <row r="2357" spans="1:11" x14ac:dyDescent="0.25">
      <c r="A2357">
        <v>1319</v>
      </c>
      <c r="B2357">
        <v>52</v>
      </c>
      <c r="C2357" t="s">
        <v>18</v>
      </c>
      <c r="D2357" t="s">
        <v>60</v>
      </c>
      <c r="E2357" t="s">
        <v>25</v>
      </c>
      <c r="F2357">
        <v>93</v>
      </c>
      <c r="G2357" t="s">
        <v>31</v>
      </c>
      <c r="H2357" t="s">
        <v>22</v>
      </c>
      <c r="I2357" t="s">
        <v>27</v>
      </c>
      <c r="J2357" t="s">
        <v>23</v>
      </c>
      <c r="K2357">
        <f t="shared" ca="1" si="37"/>
        <v>0.17270531113466459</v>
      </c>
    </row>
    <row r="2358" spans="1:11" x14ac:dyDescent="0.25">
      <c r="A2358">
        <v>1445</v>
      </c>
      <c r="B2358">
        <v>32</v>
      </c>
      <c r="C2358" t="s">
        <v>18</v>
      </c>
      <c r="D2358" t="s">
        <v>24</v>
      </c>
      <c r="E2358" t="s">
        <v>25</v>
      </c>
      <c r="F2358">
        <v>36</v>
      </c>
      <c r="G2358" t="s">
        <v>44</v>
      </c>
      <c r="H2358" t="s">
        <v>22</v>
      </c>
      <c r="I2358" t="s">
        <v>32</v>
      </c>
      <c r="J2358" t="s">
        <v>36</v>
      </c>
      <c r="K2358">
        <f t="shared" ca="1" si="37"/>
        <v>0.42827734995003386</v>
      </c>
    </row>
    <row r="2359" spans="1:11" x14ac:dyDescent="0.25">
      <c r="A2359">
        <v>1547</v>
      </c>
      <c r="B2359">
        <v>60</v>
      </c>
      <c r="C2359" t="s">
        <v>18</v>
      </c>
      <c r="D2359" t="s">
        <v>12</v>
      </c>
      <c r="E2359" t="s">
        <v>13</v>
      </c>
      <c r="F2359">
        <v>51</v>
      </c>
      <c r="G2359" t="s">
        <v>21</v>
      </c>
      <c r="H2359" t="s">
        <v>22</v>
      </c>
      <c r="I2359" t="s">
        <v>16</v>
      </c>
      <c r="J2359" t="s">
        <v>42</v>
      </c>
      <c r="K2359">
        <f t="shared" ca="1" si="37"/>
        <v>0.38589994134908145</v>
      </c>
    </row>
    <row r="2360" spans="1:11" x14ac:dyDescent="0.25">
      <c r="A2360">
        <v>2850</v>
      </c>
      <c r="B2360">
        <v>56</v>
      </c>
      <c r="C2360" t="s">
        <v>11</v>
      </c>
      <c r="D2360" t="s">
        <v>64</v>
      </c>
      <c r="E2360" t="s">
        <v>63</v>
      </c>
      <c r="F2360">
        <v>25</v>
      </c>
      <c r="G2360" t="s">
        <v>31</v>
      </c>
      <c r="H2360" t="s">
        <v>22</v>
      </c>
      <c r="I2360" t="s">
        <v>45</v>
      </c>
      <c r="J2360" t="s">
        <v>23</v>
      </c>
      <c r="K2360">
        <f t="shared" ca="1" si="37"/>
        <v>0.27940720471596381</v>
      </c>
    </row>
    <row r="2361" spans="1:11" x14ac:dyDescent="0.25">
      <c r="A2361">
        <v>1714</v>
      </c>
      <c r="B2361">
        <v>49</v>
      </c>
      <c r="C2361" t="s">
        <v>18</v>
      </c>
      <c r="D2361" t="s">
        <v>62</v>
      </c>
      <c r="E2361" t="s">
        <v>63</v>
      </c>
      <c r="F2361">
        <v>22</v>
      </c>
      <c r="G2361" t="s">
        <v>14</v>
      </c>
      <c r="H2361" t="s">
        <v>15</v>
      </c>
      <c r="I2361" t="s">
        <v>45</v>
      </c>
      <c r="J2361" t="s">
        <v>36</v>
      </c>
      <c r="K2361">
        <f t="shared" ca="1" si="37"/>
        <v>0.87046501172286783</v>
      </c>
    </row>
    <row r="2362" spans="1:11" x14ac:dyDescent="0.25">
      <c r="A2362">
        <v>1667</v>
      </c>
      <c r="B2362">
        <v>51</v>
      </c>
      <c r="C2362" t="s">
        <v>18</v>
      </c>
      <c r="D2362" t="s">
        <v>59</v>
      </c>
      <c r="E2362" t="s">
        <v>25</v>
      </c>
      <c r="F2362">
        <v>64</v>
      </c>
      <c r="G2362" t="s">
        <v>21</v>
      </c>
      <c r="H2362" t="s">
        <v>29</v>
      </c>
      <c r="I2362" t="s">
        <v>45</v>
      </c>
      <c r="J2362" t="s">
        <v>42</v>
      </c>
      <c r="K2362">
        <f t="shared" ca="1" si="37"/>
        <v>0.74539648298271644</v>
      </c>
    </row>
    <row r="2363" spans="1:11" x14ac:dyDescent="0.25">
      <c r="A2363">
        <v>459</v>
      </c>
      <c r="B2363">
        <v>47</v>
      </c>
      <c r="C2363" t="s">
        <v>18</v>
      </c>
      <c r="D2363" t="s">
        <v>60</v>
      </c>
      <c r="E2363" t="s">
        <v>25</v>
      </c>
      <c r="F2363">
        <v>91</v>
      </c>
      <c r="G2363" t="s">
        <v>14</v>
      </c>
      <c r="H2363" t="s">
        <v>38</v>
      </c>
      <c r="I2363" t="s">
        <v>45</v>
      </c>
      <c r="J2363" t="s">
        <v>30</v>
      </c>
      <c r="K2363">
        <f t="shared" ca="1" si="37"/>
        <v>0.28950761784083046</v>
      </c>
    </row>
    <row r="2364" spans="1:11" x14ac:dyDescent="0.25">
      <c r="A2364">
        <v>3776</v>
      </c>
      <c r="B2364">
        <v>41</v>
      </c>
      <c r="C2364" t="s">
        <v>11</v>
      </c>
      <c r="D2364" t="s">
        <v>58</v>
      </c>
      <c r="E2364" t="s">
        <v>20</v>
      </c>
      <c r="F2364">
        <v>63</v>
      </c>
      <c r="G2364" t="s">
        <v>31</v>
      </c>
      <c r="H2364" t="s">
        <v>38</v>
      </c>
      <c r="I2364" t="s">
        <v>32</v>
      </c>
      <c r="J2364" t="s">
        <v>36</v>
      </c>
      <c r="K2364">
        <f t="shared" ca="1" si="37"/>
        <v>0.85890080306090666</v>
      </c>
    </row>
    <row r="2365" spans="1:11" x14ac:dyDescent="0.25">
      <c r="A2365">
        <v>1004</v>
      </c>
      <c r="B2365">
        <v>56</v>
      </c>
      <c r="C2365" t="s">
        <v>18</v>
      </c>
      <c r="D2365" t="s">
        <v>43</v>
      </c>
      <c r="E2365" t="s">
        <v>20</v>
      </c>
      <c r="F2365">
        <v>68</v>
      </c>
      <c r="G2365" t="s">
        <v>44</v>
      </c>
      <c r="H2365" t="s">
        <v>29</v>
      </c>
      <c r="I2365" t="s">
        <v>32</v>
      </c>
      <c r="J2365" t="s">
        <v>23</v>
      </c>
      <c r="K2365">
        <f t="shared" ca="1" si="37"/>
        <v>0.78563511741078673</v>
      </c>
    </row>
    <row r="2366" spans="1:11" x14ac:dyDescent="0.25">
      <c r="A2366">
        <v>210</v>
      </c>
      <c r="B2366">
        <v>55</v>
      </c>
      <c r="C2366" t="s">
        <v>18</v>
      </c>
      <c r="D2366" t="s">
        <v>55</v>
      </c>
      <c r="E2366" t="s">
        <v>13</v>
      </c>
      <c r="F2366">
        <v>97</v>
      </c>
      <c r="G2366" t="s">
        <v>14</v>
      </c>
      <c r="H2366" t="s">
        <v>29</v>
      </c>
      <c r="I2366" t="s">
        <v>32</v>
      </c>
      <c r="J2366" t="s">
        <v>39</v>
      </c>
      <c r="K2366">
        <f t="shared" ca="1" si="37"/>
        <v>0.5952387281382151</v>
      </c>
    </row>
    <row r="2367" spans="1:11" x14ac:dyDescent="0.25">
      <c r="A2367">
        <v>662</v>
      </c>
      <c r="B2367">
        <v>57</v>
      </c>
      <c r="C2367" t="s">
        <v>18</v>
      </c>
      <c r="D2367" t="s">
        <v>28</v>
      </c>
      <c r="E2367" t="s">
        <v>25</v>
      </c>
      <c r="F2367">
        <v>68</v>
      </c>
      <c r="G2367" t="s">
        <v>44</v>
      </c>
      <c r="H2367" t="s">
        <v>29</v>
      </c>
      <c r="I2367" t="s">
        <v>27</v>
      </c>
      <c r="J2367" t="s">
        <v>36</v>
      </c>
      <c r="K2367">
        <f t="shared" ca="1" si="37"/>
        <v>0.13993046981438684</v>
      </c>
    </row>
    <row r="2368" spans="1:11" x14ac:dyDescent="0.25">
      <c r="A2368">
        <v>2067</v>
      </c>
      <c r="B2368">
        <v>64</v>
      </c>
      <c r="C2368" t="s">
        <v>18</v>
      </c>
      <c r="D2368" t="s">
        <v>12</v>
      </c>
      <c r="E2368" t="s">
        <v>13</v>
      </c>
      <c r="F2368">
        <v>92</v>
      </c>
      <c r="G2368" t="s">
        <v>44</v>
      </c>
      <c r="H2368" t="s">
        <v>29</v>
      </c>
      <c r="I2368" t="s">
        <v>35</v>
      </c>
      <c r="J2368" t="s">
        <v>33</v>
      </c>
      <c r="K2368">
        <f t="shared" ca="1" si="37"/>
        <v>0.41430506483698637</v>
      </c>
    </row>
    <row r="2369" spans="1:11" x14ac:dyDescent="0.25">
      <c r="A2369">
        <v>1104</v>
      </c>
      <c r="B2369">
        <v>35</v>
      </c>
      <c r="C2369" t="s">
        <v>18</v>
      </c>
      <c r="D2369" t="s">
        <v>34</v>
      </c>
      <c r="E2369" t="s">
        <v>25</v>
      </c>
      <c r="F2369">
        <v>23</v>
      </c>
      <c r="G2369" t="s">
        <v>31</v>
      </c>
      <c r="H2369" t="s">
        <v>15</v>
      </c>
      <c r="I2369" t="s">
        <v>35</v>
      </c>
      <c r="J2369" t="s">
        <v>23</v>
      </c>
      <c r="K2369">
        <f t="shared" ca="1" si="37"/>
        <v>9.2391726306104482E-2</v>
      </c>
    </row>
    <row r="2370" spans="1:11" x14ac:dyDescent="0.25">
      <c r="A2370">
        <v>2796</v>
      </c>
      <c r="B2370">
        <v>33</v>
      </c>
      <c r="C2370" t="s">
        <v>11</v>
      </c>
      <c r="D2370" t="s">
        <v>53</v>
      </c>
      <c r="E2370" t="s">
        <v>20</v>
      </c>
      <c r="F2370">
        <v>35</v>
      </c>
      <c r="G2370" t="s">
        <v>14</v>
      </c>
      <c r="H2370" t="s">
        <v>29</v>
      </c>
      <c r="I2370" t="s">
        <v>45</v>
      </c>
      <c r="J2370" t="s">
        <v>42</v>
      </c>
      <c r="K2370">
        <f t="shared" ca="1" si="37"/>
        <v>0.88059421100403423</v>
      </c>
    </row>
    <row r="2371" spans="1:11" x14ac:dyDescent="0.25">
      <c r="A2371">
        <v>381</v>
      </c>
      <c r="B2371">
        <v>39</v>
      </c>
      <c r="C2371" t="s">
        <v>18</v>
      </c>
      <c r="D2371" t="s">
        <v>47</v>
      </c>
      <c r="E2371" t="s">
        <v>20</v>
      </c>
      <c r="F2371">
        <v>69</v>
      </c>
      <c r="G2371" t="s">
        <v>44</v>
      </c>
      <c r="H2371" t="s">
        <v>29</v>
      </c>
      <c r="I2371" t="s">
        <v>16</v>
      </c>
      <c r="J2371" t="s">
        <v>17</v>
      </c>
      <c r="K2371">
        <f t="shared" ca="1" si="37"/>
        <v>2.9237042044720662E-2</v>
      </c>
    </row>
    <row r="2372" spans="1:11" x14ac:dyDescent="0.25">
      <c r="A2372">
        <v>1172</v>
      </c>
      <c r="B2372">
        <v>41</v>
      </c>
      <c r="C2372" t="s">
        <v>18</v>
      </c>
      <c r="D2372" t="s">
        <v>54</v>
      </c>
      <c r="E2372" t="s">
        <v>25</v>
      </c>
      <c r="F2372">
        <v>55</v>
      </c>
      <c r="G2372" t="s">
        <v>31</v>
      </c>
      <c r="H2372" t="s">
        <v>26</v>
      </c>
      <c r="I2372" t="s">
        <v>35</v>
      </c>
      <c r="J2372" t="s">
        <v>42</v>
      </c>
      <c r="K2372">
        <f t="shared" ca="1" si="37"/>
        <v>9.4558332151062685E-2</v>
      </c>
    </row>
    <row r="2373" spans="1:11" x14ac:dyDescent="0.25">
      <c r="A2373">
        <v>2492</v>
      </c>
      <c r="B2373">
        <v>63</v>
      </c>
      <c r="C2373" t="s">
        <v>18</v>
      </c>
      <c r="D2373" t="s">
        <v>57</v>
      </c>
      <c r="E2373" t="s">
        <v>20</v>
      </c>
      <c r="F2373">
        <v>47</v>
      </c>
      <c r="G2373" t="s">
        <v>31</v>
      </c>
      <c r="H2373" t="s">
        <v>22</v>
      </c>
      <c r="I2373" t="s">
        <v>16</v>
      </c>
      <c r="J2373" t="s">
        <v>30</v>
      </c>
      <c r="K2373">
        <f t="shared" ca="1" si="37"/>
        <v>0.58157866384184109</v>
      </c>
    </row>
    <row r="2374" spans="1:11" x14ac:dyDescent="0.25">
      <c r="A2374">
        <v>1017</v>
      </c>
      <c r="B2374">
        <v>20</v>
      </c>
      <c r="C2374" t="s">
        <v>18</v>
      </c>
      <c r="D2374" t="s">
        <v>58</v>
      </c>
      <c r="E2374" t="s">
        <v>20</v>
      </c>
      <c r="F2374">
        <v>30</v>
      </c>
      <c r="G2374" t="s">
        <v>21</v>
      </c>
      <c r="H2374" t="s">
        <v>22</v>
      </c>
      <c r="I2374" t="s">
        <v>16</v>
      </c>
      <c r="J2374" t="s">
        <v>39</v>
      </c>
      <c r="K2374">
        <f t="shared" ca="1" si="37"/>
        <v>0.89072922996991633</v>
      </c>
    </row>
    <row r="2375" spans="1:11" x14ac:dyDescent="0.25">
      <c r="A2375">
        <v>2838</v>
      </c>
      <c r="B2375">
        <v>65</v>
      </c>
      <c r="C2375" t="s">
        <v>11</v>
      </c>
      <c r="D2375" t="s">
        <v>49</v>
      </c>
      <c r="E2375" t="s">
        <v>13</v>
      </c>
      <c r="F2375">
        <v>88</v>
      </c>
      <c r="G2375" t="s">
        <v>21</v>
      </c>
      <c r="H2375" t="s">
        <v>22</v>
      </c>
      <c r="I2375" t="s">
        <v>45</v>
      </c>
      <c r="J2375" t="s">
        <v>17</v>
      </c>
      <c r="K2375">
        <f t="shared" ca="1" si="37"/>
        <v>0.64698823203813138</v>
      </c>
    </row>
    <row r="2376" spans="1:11" x14ac:dyDescent="0.25">
      <c r="A2376">
        <v>185</v>
      </c>
      <c r="B2376">
        <v>32</v>
      </c>
      <c r="C2376" t="s">
        <v>18</v>
      </c>
      <c r="D2376" t="s">
        <v>12</v>
      </c>
      <c r="E2376" t="s">
        <v>13</v>
      </c>
      <c r="F2376">
        <v>33</v>
      </c>
      <c r="G2376" t="s">
        <v>31</v>
      </c>
      <c r="H2376" t="s">
        <v>22</v>
      </c>
      <c r="I2376" t="s">
        <v>32</v>
      </c>
      <c r="J2376" t="s">
        <v>33</v>
      </c>
      <c r="K2376">
        <f t="shared" ca="1" si="37"/>
        <v>0.69118345213175802</v>
      </c>
    </row>
    <row r="2377" spans="1:11" x14ac:dyDescent="0.25">
      <c r="A2377">
        <v>3430</v>
      </c>
      <c r="B2377">
        <v>27</v>
      </c>
      <c r="C2377" t="s">
        <v>11</v>
      </c>
      <c r="D2377" t="s">
        <v>59</v>
      </c>
      <c r="E2377" t="s">
        <v>25</v>
      </c>
      <c r="F2377">
        <v>96</v>
      </c>
      <c r="G2377" t="s">
        <v>14</v>
      </c>
      <c r="H2377" t="s">
        <v>22</v>
      </c>
      <c r="I2377" t="s">
        <v>35</v>
      </c>
      <c r="J2377" t="s">
        <v>17</v>
      </c>
      <c r="K2377">
        <f t="shared" ca="1" si="37"/>
        <v>0.85742667586661947</v>
      </c>
    </row>
    <row r="2378" spans="1:11" x14ac:dyDescent="0.25">
      <c r="A2378">
        <v>1838</v>
      </c>
      <c r="B2378">
        <v>41</v>
      </c>
      <c r="C2378" t="s">
        <v>18</v>
      </c>
      <c r="D2378" t="s">
        <v>43</v>
      </c>
      <c r="E2378" t="s">
        <v>20</v>
      </c>
      <c r="F2378">
        <v>77</v>
      </c>
      <c r="G2378" t="s">
        <v>14</v>
      </c>
      <c r="H2378" t="s">
        <v>15</v>
      </c>
      <c r="I2378" t="s">
        <v>56</v>
      </c>
      <c r="J2378" t="s">
        <v>30</v>
      </c>
      <c r="K2378">
        <f t="shared" ca="1" si="37"/>
        <v>0.94642376568693809</v>
      </c>
    </row>
    <row r="2379" spans="1:11" x14ac:dyDescent="0.25">
      <c r="A2379">
        <v>3150</v>
      </c>
      <c r="B2379">
        <v>18</v>
      </c>
      <c r="C2379" t="s">
        <v>11</v>
      </c>
      <c r="D2379" t="s">
        <v>58</v>
      </c>
      <c r="E2379" t="s">
        <v>20</v>
      </c>
      <c r="F2379">
        <v>40</v>
      </c>
      <c r="G2379" t="s">
        <v>14</v>
      </c>
      <c r="H2379" t="s">
        <v>15</v>
      </c>
      <c r="I2379" t="s">
        <v>56</v>
      </c>
      <c r="J2379" t="s">
        <v>42</v>
      </c>
      <c r="K2379">
        <f t="shared" ca="1" si="37"/>
        <v>0.3072106756637899</v>
      </c>
    </row>
    <row r="2380" spans="1:11" x14ac:dyDescent="0.25">
      <c r="A2380">
        <v>1523</v>
      </c>
      <c r="B2380">
        <v>38</v>
      </c>
      <c r="C2380" t="s">
        <v>18</v>
      </c>
      <c r="D2380" t="s">
        <v>60</v>
      </c>
      <c r="E2380" t="s">
        <v>25</v>
      </c>
      <c r="F2380">
        <v>72</v>
      </c>
      <c r="G2380" t="s">
        <v>31</v>
      </c>
      <c r="H2380" t="s">
        <v>15</v>
      </c>
      <c r="I2380" t="s">
        <v>35</v>
      </c>
      <c r="J2380" t="s">
        <v>30</v>
      </c>
      <c r="K2380">
        <f t="shared" ref="K2380:K2443" ca="1" si="38">RAND()</f>
        <v>0.98979478470330362</v>
      </c>
    </row>
    <row r="2381" spans="1:11" x14ac:dyDescent="0.25">
      <c r="A2381">
        <v>222</v>
      </c>
      <c r="B2381">
        <v>28</v>
      </c>
      <c r="C2381" t="s">
        <v>18</v>
      </c>
      <c r="D2381" t="s">
        <v>43</v>
      </c>
      <c r="E2381" t="s">
        <v>20</v>
      </c>
      <c r="F2381">
        <v>68</v>
      </c>
      <c r="G2381" t="s">
        <v>21</v>
      </c>
      <c r="H2381" t="s">
        <v>29</v>
      </c>
      <c r="I2381" t="s">
        <v>16</v>
      </c>
      <c r="J2381" t="s">
        <v>36</v>
      </c>
      <c r="K2381">
        <f t="shared" ca="1" si="38"/>
        <v>0.99349975883221842</v>
      </c>
    </row>
    <row r="2382" spans="1:11" x14ac:dyDescent="0.25">
      <c r="A2382">
        <v>2710</v>
      </c>
      <c r="B2382">
        <v>35</v>
      </c>
      <c r="C2382" t="s">
        <v>11</v>
      </c>
      <c r="D2382" t="s">
        <v>28</v>
      </c>
      <c r="E2382" t="s">
        <v>25</v>
      </c>
      <c r="F2382">
        <v>54</v>
      </c>
      <c r="G2382" t="s">
        <v>14</v>
      </c>
      <c r="H2382" t="s">
        <v>41</v>
      </c>
      <c r="I2382" t="s">
        <v>27</v>
      </c>
      <c r="J2382" t="s">
        <v>23</v>
      </c>
      <c r="K2382">
        <f t="shared" ca="1" si="38"/>
        <v>0.66157324876187151</v>
      </c>
    </row>
    <row r="2383" spans="1:11" x14ac:dyDescent="0.25">
      <c r="A2383">
        <v>2626</v>
      </c>
      <c r="B2383">
        <v>30</v>
      </c>
      <c r="C2383" t="s">
        <v>18</v>
      </c>
      <c r="D2383" t="s">
        <v>59</v>
      </c>
      <c r="E2383" t="s">
        <v>25</v>
      </c>
      <c r="F2383">
        <v>51</v>
      </c>
      <c r="G2383" t="s">
        <v>21</v>
      </c>
      <c r="H2383" t="s">
        <v>41</v>
      </c>
      <c r="I2383" t="s">
        <v>27</v>
      </c>
      <c r="J2383" t="s">
        <v>17</v>
      </c>
      <c r="K2383">
        <f t="shared" ca="1" si="38"/>
        <v>0.69985765358879526</v>
      </c>
    </row>
    <row r="2384" spans="1:11" x14ac:dyDescent="0.25">
      <c r="A2384">
        <v>1826</v>
      </c>
      <c r="B2384">
        <v>23</v>
      </c>
      <c r="C2384" t="s">
        <v>18</v>
      </c>
      <c r="D2384" t="s">
        <v>37</v>
      </c>
      <c r="E2384" t="s">
        <v>13</v>
      </c>
      <c r="F2384">
        <v>75</v>
      </c>
      <c r="G2384" t="s">
        <v>14</v>
      </c>
      <c r="H2384" t="s">
        <v>26</v>
      </c>
      <c r="I2384" t="s">
        <v>27</v>
      </c>
      <c r="J2384" t="s">
        <v>17</v>
      </c>
      <c r="K2384">
        <f t="shared" ca="1" si="38"/>
        <v>0.40752844445442937</v>
      </c>
    </row>
    <row r="2385" spans="1:11" x14ac:dyDescent="0.25">
      <c r="A2385">
        <v>787</v>
      </c>
      <c r="B2385">
        <v>70</v>
      </c>
      <c r="C2385" t="s">
        <v>18</v>
      </c>
      <c r="D2385" t="s">
        <v>43</v>
      </c>
      <c r="E2385" t="s">
        <v>20</v>
      </c>
      <c r="F2385">
        <v>21</v>
      </c>
      <c r="G2385" t="s">
        <v>14</v>
      </c>
      <c r="H2385" t="s">
        <v>22</v>
      </c>
      <c r="I2385" t="s">
        <v>16</v>
      </c>
      <c r="J2385" t="s">
        <v>39</v>
      </c>
      <c r="K2385">
        <f t="shared" ca="1" si="38"/>
        <v>6.2091890031732322E-2</v>
      </c>
    </row>
    <row r="2386" spans="1:11" x14ac:dyDescent="0.25">
      <c r="A2386">
        <v>17</v>
      </c>
      <c r="B2386">
        <v>25</v>
      </c>
      <c r="C2386" t="s">
        <v>18</v>
      </c>
      <c r="D2386" t="s">
        <v>40</v>
      </c>
      <c r="E2386" t="s">
        <v>20</v>
      </c>
      <c r="F2386">
        <v>36</v>
      </c>
      <c r="G2386" t="s">
        <v>31</v>
      </c>
      <c r="H2386" t="s">
        <v>26</v>
      </c>
      <c r="I2386" t="s">
        <v>35</v>
      </c>
      <c r="J2386" t="s">
        <v>23</v>
      </c>
      <c r="K2386">
        <f t="shared" ca="1" si="38"/>
        <v>0.19364659896890468</v>
      </c>
    </row>
    <row r="2387" spans="1:11" x14ac:dyDescent="0.25">
      <c r="A2387">
        <v>2881</v>
      </c>
      <c r="B2387">
        <v>19</v>
      </c>
      <c r="C2387" t="s">
        <v>11</v>
      </c>
      <c r="D2387" t="s">
        <v>59</v>
      </c>
      <c r="E2387" t="s">
        <v>25</v>
      </c>
      <c r="F2387">
        <v>61</v>
      </c>
      <c r="G2387" t="s">
        <v>14</v>
      </c>
      <c r="H2387" t="s">
        <v>29</v>
      </c>
      <c r="I2387" t="s">
        <v>45</v>
      </c>
      <c r="J2387" t="s">
        <v>36</v>
      </c>
      <c r="K2387">
        <f t="shared" ca="1" si="38"/>
        <v>0.72770396301183504</v>
      </c>
    </row>
    <row r="2388" spans="1:11" x14ac:dyDescent="0.25">
      <c r="A2388">
        <v>2683</v>
      </c>
      <c r="B2388">
        <v>59</v>
      </c>
      <c r="C2388" t="s">
        <v>11</v>
      </c>
      <c r="D2388" t="s">
        <v>12</v>
      </c>
      <c r="E2388" t="s">
        <v>13</v>
      </c>
      <c r="F2388">
        <v>65</v>
      </c>
      <c r="G2388" t="s">
        <v>14</v>
      </c>
      <c r="H2388" t="s">
        <v>38</v>
      </c>
      <c r="I2388" t="s">
        <v>56</v>
      </c>
      <c r="J2388" t="s">
        <v>39</v>
      </c>
      <c r="K2388">
        <f t="shared" ca="1" si="38"/>
        <v>0.69274795929159638</v>
      </c>
    </row>
    <row r="2389" spans="1:11" x14ac:dyDescent="0.25">
      <c r="A2389">
        <v>676</v>
      </c>
      <c r="B2389">
        <v>64</v>
      </c>
      <c r="C2389" t="s">
        <v>18</v>
      </c>
      <c r="D2389" t="s">
        <v>40</v>
      </c>
      <c r="E2389" t="s">
        <v>20</v>
      </c>
      <c r="F2389">
        <v>86</v>
      </c>
      <c r="G2389" t="s">
        <v>31</v>
      </c>
      <c r="H2389" t="s">
        <v>38</v>
      </c>
      <c r="I2389" t="s">
        <v>32</v>
      </c>
      <c r="J2389" t="s">
        <v>42</v>
      </c>
      <c r="K2389">
        <f t="shared" ca="1" si="38"/>
        <v>0.18171790295307155</v>
      </c>
    </row>
    <row r="2390" spans="1:11" x14ac:dyDescent="0.25">
      <c r="A2390">
        <v>875</v>
      </c>
      <c r="B2390">
        <v>25</v>
      </c>
      <c r="C2390" t="s">
        <v>18</v>
      </c>
      <c r="D2390" t="s">
        <v>62</v>
      </c>
      <c r="E2390" t="s">
        <v>63</v>
      </c>
      <c r="F2390">
        <v>65</v>
      </c>
      <c r="G2390" t="s">
        <v>44</v>
      </c>
      <c r="H2390" t="s">
        <v>15</v>
      </c>
      <c r="I2390" t="s">
        <v>56</v>
      </c>
      <c r="J2390" t="s">
        <v>39</v>
      </c>
      <c r="K2390">
        <f t="shared" ca="1" si="38"/>
        <v>0.54360864328270142</v>
      </c>
    </row>
    <row r="2391" spans="1:11" x14ac:dyDescent="0.25">
      <c r="A2391">
        <v>1829</v>
      </c>
      <c r="B2391">
        <v>33</v>
      </c>
      <c r="C2391" t="s">
        <v>18</v>
      </c>
      <c r="D2391" t="s">
        <v>64</v>
      </c>
      <c r="E2391" t="s">
        <v>63</v>
      </c>
      <c r="F2391">
        <v>80</v>
      </c>
      <c r="G2391" t="s">
        <v>31</v>
      </c>
      <c r="H2391" t="s">
        <v>22</v>
      </c>
      <c r="I2391" t="s">
        <v>32</v>
      </c>
      <c r="J2391" t="s">
        <v>39</v>
      </c>
      <c r="K2391">
        <f t="shared" ca="1" si="38"/>
        <v>0.29602752317974923</v>
      </c>
    </row>
    <row r="2392" spans="1:11" x14ac:dyDescent="0.25">
      <c r="A2392">
        <v>2978</v>
      </c>
      <c r="B2392">
        <v>38</v>
      </c>
      <c r="C2392" t="s">
        <v>11</v>
      </c>
      <c r="D2392" t="s">
        <v>60</v>
      </c>
      <c r="E2392" t="s">
        <v>25</v>
      </c>
      <c r="F2392">
        <v>47</v>
      </c>
      <c r="G2392" t="s">
        <v>14</v>
      </c>
      <c r="H2392" t="s">
        <v>41</v>
      </c>
      <c r="I2392" t="s">
        <v>56</v>
      </c>
      <c r="J2392" t="s">
        <v>42</v>
      </c>
      <c r="K2392">
        <f t="shared" ca="1" si="38"/>
        <v>0.23857102352221993</v>
      </c>
    </row>
    <row r="2393" spans="1:11" x14ac:dyDescent="0.25">
      <c r="A2393">
        <v>365</v>
      </c>
      <c r="B2393">
        <v>62</v>
      </c>
      <c r="C2393" t="s">
        <v>18</v>
      </c>
      <c r="D2393" t="s">
        <v>49</v>
      </c>
      <c r="E2393" t="s">
        <v>13</v>
      </c>
      <c r="F2393">
        <v>88</v>
      </c>
      <c r="G2393" t="s">
        <v>21</v>
      </c>
      <c r="H2393" t="s">
        <v>15</v>
      </c>
      <c r="I2393" t="s">
        <v>56</v>
      </c>
      <c r="J2393" t="s">
        <v>39</v>
      </c>
      <c r="K2393">
        <f t="shared" ca="1" si="38"/>
        <v>0.71099918081264679</v>
      </c>
    </row>
    <row r="2394" spans="1:11" x14ac:dyDescent="0.25">
      <c r="A2394">
        <v>159</v>
      </c>
      <c r="B2394">
        <v>25</v>
      </c>
      <c r="C2394" t="s">
        <v>18</v>
      </c>
      <c r="D2394" t="s">
        <v>28</v>
      </c>
      <c r="E2394" t="s">
        <v>25</v>
      </c>
      <c r="F2394">
        <v>73</v>
      </c>
      <c r="G2394" t="s">
        <v>44</v>
      </c>
      <c r="H2394" t="s">
        <v>41</v>
      </c>
      <c r="I2394" t="s">
        <v>16</v>
      </c>
      <c r="J2394" t="s">
        <v>30</v>
      </c>
      <c r="K2394">
        <f t="shared" ca="1" si="38"/>
        <v>0.58480024916773155</v>
      </c>
    </row>
    <row r="2395" spans="1:11" x14ac:dyDescent="0.25">
      <c r="A2395">
        <v>69</v>
      </c>
      <c r="B2395">
        <v>57</v>
      </c>
      <c r="C2395" t="s">
        <v>18</v>
      </c>
      <c r="D2395" t="s">
        <v>57</v>
      </c>
      <c r="E2395" t="s">
        <v>20</v>
      </c>
      <c r="F2395">
        <v>46</v>
      </c>
      <c r="G2395" t="s">
        <v>21</v>
      </c>
      <c r="H2395" t="s">
        <v>26</v>
      </c>
      <c r="I2395" t="s">
        <v>32</v>
      </c>
      <c r="J2395" t="s">
        <v>39</v>
      </c>
      <c r="K2395">
        <f t="shared" ca="1" si="38"/>
        <v>0.88016759049480664</v>
      </c>
    </row>
    <row r="2396" spans="1:11" x14ac:dyDescent="0.25">
      <c r="A2396">
        <v>1190</v>
      </c>
      <c r="B2396">
        <v>64</v>
      </c>
      <c r="C2396" t="s">
        <v>18</v>
      </c>
      <c r="D2396" t="s">
        <v>28</v>
      </c>
      <c r="E2396" t="s">
        <v>25</v>
      </c>
      <c r="F2396">
        <v>97</v>
      </c>
      <c r="G2396" t="s">
        <v>21</v>
      </c>
      <c r="H2396" t="s">
        <v>15</v>
      </c>
      <c r="I2396" t="s">
        <v>35</v>
      </c>
      <c r="J2396" t="s">
        <v>42</v>
      </c>
      <c r="K2396">
        <f t="shared" ca="1" si="38"/>
        <v>0.87595326116436412</v>
      </c>
    </row>
    <row r="2397" spans="1:11" x14ac:dyDescent="0.25">
      <c r="A2397">
        <v>489</v>
      </c>
      <c r="B2397">
        <v>58</v>
      </c>
      <c r="C2397" t="s">
        <v>18</v>
      </c>
      <c r="D2397" t="s">
        <v>24</v>
      </c>
      <c r="E2397" t="s">
        <v>25</v>
      </c>
      <c r="F2397">
        <v>29</v>
      </c>
      <c r="G2397" t="s">
        <v>31</v>
      </c>
      <c r="H2397" t="s">
        <v>41</v>
      </c>
      <c r="I2397" t="s">
        <v>56</v>
      </c>
      <c r="J2397" t="s">
        <v>17</v>
      </c>
      <c r="K2397">
        <f t="shared" ca="1" si="38"/>
        <v>0.56612526104746519</v>
      </c>
    </row>
    <row r="2398" spans="1:11" x14ac:dyDescent="0.25">
      <c r="A2398">
        <v>1587</v>
      </c>
      <c r="B2398">
        <v>25</v>
      </c>
      <c r="C2398" t="s">
        <v>18</v>
      </c>
      <c r="D2398" t="s">
        <v>37</v>
      </c>
      <c r="E2398" t="s">
        <v>13</v>
      </c>
      <c r="F2398">
        <v>77</v>
      </c>
      <c r="G2398" t="s">
        <v>44</v>
      </c>
      <c r="H2398" t="s">
        <v>22</v>
      </c>
      <c r="I2398" t="s">
        <v>16</v>
      </c>
      <c r="J2398" t="s">
        <v>17</v>
      </c>
      <c r="K2398">
        <f t="shared" ca="1" si="38"/>
        <v>0.29910711477908614</v>
      </c>
    </row>
    <row r="2399" spans="1:11" x14ac:dyDescent="0.25">
      <c r="A2399">
        <v>2660</v>
      </c>
      <c r="B2399">
        <v>35</v>
      </c>
      <c r="C2399" t="s">
        <v>11</v>
      </c>
      <c r="D2399" t="s">
        <v>37</v>
      </c>
      <c r="E2399" t="s">
        <v>13</v>
      </c>
      <c r="F2399">
        <v>35</v>
      </c>
      <c r="G2399" t="s">
        <v>21</v>
      </c>
      <c r="H2399" t="s">
        <v>38</v>
      </c>
      <c r="I2399" t="s">
        <v>27</v>
      </c>
      <c r="J2399" t="s">
        <v>33</v>
      </c>
      <c r="K2399">
        <f t="shared" ca="1" si="38"/>
        <v>8.1669455090627063E-2</v>
      </c>
    </row>
    <row r="2400" spans="1:11" x14ac:dyDescent="0.25">
      <c r="A2400">
        <v>3161</v>
      </c>
      <c r="B2400">
        <v>28</v>
      </c>
      <c r="C2400" t="s">
        <v>11</v>
      </c>
      <c r="D2400" t="s">
        <v>47</v>
      </c>
      <c r="E2400" t="s">
        <v>20</v>
      </c>
      <c r="F2400">
        <v>87</v>
      </c>
      <c r="G2400" t="s">
        <v>44</v>
      </c>
      <c r="H2400" t="s">
        <v>26</v>
      </c>
      <c r="I2400" t="s">
        <v>32</v>
      </c>
      <c r="J2400" t="s">
        <v>33</v>
      </c>
      <c r="K2400">
        <f t="shared" ca="1" si="38"/>
        <v>0.74374757286830484</v>
      </c>
    </row>
    <row r="2401" spans="1:11" x14ac:dyDescent="0.25">
      <c r="A2401">
        <v>1622</v>
      </c>
      <c r="B2401">
        <v>68</v>
      </c>
      <c r="C2401" t="s">
        <v>18</v>
      </c>
      <c r="D2401" t="s">
        <v>53</v>
      </c>
      <c r="E2401" t="s">
        <v>20</v>
      </c>
      <c r="F2401">
        <v>46</v>
      </c>
      <c r="G2401" t="s">
        <v>21</v>
      </c>
      <c r="H2401" t="s">
        <v>38</v>
      </c>
      <c r="I2401" t="s">
        <v>35</v>
      </c>
      <c r="J2401" t="s">
        <v>33</v>
      </c>
      <c r="K2401">
        <f t="shared" ca="1" si="38"/>
        <v>0.56829148109547367</v>
      </c>
    </row>
    <row r="2402" spans="1:11" x14ac:dyDescent="0.25">
      <c r="A2402">
        <v>2208</v>
      </c>
      <c r="B2402">
        <v>69</v>
      </c>
      <c r="C2402" t="s">
        <v>18</v>
      </c>
      <c r="D2402" t="s">
        <v>57</v>
      </c>
      <c r="E2402" t="s">
        <v>20</v>
      </c>
      <c r="F2402">
        <v>38</v>
      </c>
      <c r="G2402" t="s">
        <v>44</v>
      </c>
      <c r="H2402" t="s">
        <v>26</v>
      </c>
      <c r="I2402" t="s">
        <v>27</v>
      </c>
      <c r="J2402" t="s">
        <v>42</v>
      </c>
      <c r="K2402">
        <f t="shared" ca="1" si="38"/>
        <v>0.58051441281503569</v>
      </c>
    </row>
    <row r="2403" spans="1:11" x14ac:dyDescent="0.25">
      <c r="A2403">
        <v>2376</v>
      </c>
      <c r="B2403">
        <v>60</v>
      </c>
      <c r="C2403" t="s">
        <v>18</v>
      </c>
      <c r="D2403" t="s">
        <v>47</v>
      </c>
      <c r="E2403" t="s">
        <v>20</v>
      </c>
      <c r="F2403">
        <v>63</v>
      </c>
      <c r="G2403" t="s">
        <v>44</v>
      </c>
      <c r="H2403" t="s">
        <v>26</v>
      </c>
      <c r="I2403" t="s">
        <v>27</v>
      </c>
      <c r="J2403" t="s">
        <v>36</v>
      </c>
      <c r="K2403">
        <f t="shared" ca="1" si="38"/>
        <v>0.40289252805863873</v>
      </c>
    </row>
    <row r="2404" spans="1:11" x14ac:dyDescent="0.25">
      <c r="A2404">
        <v>1600</v>
      </c>
      <c r="B2404">
        <v>48</v>
      </c>
      <c r="C2404" t="s">
        <v>18</v>
      </c>
      <c r="D2404" t="s">
        <v>28</v>
      </c>
      <c r="E2404" t="s">
        <v>25</v>
      </c>
      <c r="F2404">
        <v>54</v>
      </c>
      <c r="G2404" t="s">
        <v>14</v>
      </c>
      <c r="H2404" t="s">
        <v>38</v>
      </c>
      <c r="I2404" t="s">
        <v>35</v>
      </c>
      <c r="J2404" t="s">
        <v>23</v>
      </c>
      <c r="K2404">
        <f t="shared" ca="1" si="38"/>
        <v>0.87618749597547585</v>
      </c>
    </row>
    <row r="2405" spans="1:11" x14ac:dyDescent="0.25">
      <c r="A2405">
        <v>160</v>
      </c>
      <c r="B2405">
        <v>58</v>
      </c>
      <c r="C2405" t="s">
        <v>18</v>
      </c>
      <c r="D2405" t="s">
        <v>19</v>
      </c>
      <c r="E2405" t="s">
        <v>20</v>
      </c>
      <c r="F2405">
        <v>27</v>
      </c>
      <c r="G2405" t="s">
        <v>44</v>
      </c>
      <c r="H2405" t="s">
        <v>29</v>
      </c>
      <c r="I2405" t="s">
        <v>16</v>
      </c>
      <c r="J2405" t="s">
        <v>39</v>
      </c>
      <c r="K2405">
        <f t="shared" ca="1" si="38"/>
        <v>8.0371412217350446E-2</v>
      </c>
    </row>
    <row r="2406" spans="1:11" x14ac:dyDescent="0.25">
      <c r="A2406">
        <v>3394</v>
      </c>
      <c r="B2406">
        <v>60</v>
      </c>
      <c r="C2406" t="s">
        <v>11</v>
      </c>
      <c r="D2406" t="s">
        <v>50</v>
      </c>
      <c r="E2406" t="s">
        <v>25</v>
      </c>
      <c r="F2406">
        <v>90</v>
      </c>
      <c r="G2406" t="s">
        <v>44</v>
      </c>
      <c r="H2406" t="s">
        <v>26</v>
      </c>
      <c r="I2406" t="s">
        <v>35</v>
      </c>
      <c r="J2406" t="s">
        <v>30</v>
      </c>
      <c r="K2406">
        <f t="shared" ca="1" si="38"/>
        <v>0.55432165708845882</v>
      </c>
    </row>
    <row r="2407" spans="1:11" x14ac:dyDescent="0.25">
      <c r="A2407">
        <v>834</v>
      </c>
      <c r="B2407">
        <v>43</v>
      </c>
      <c r="C2407" t="s">
        <v>18</v>
      </c>
      <c r="D2407" t="s">
        <v>57</v>
      </c>
      <c r="E2407" t="s">
        <v>20</v>
      </c>
      <c r="F2407">
        <v>68</v>
      </c>
      <c r="G2407" t="s">
        <v>44</v>
      </c>
      <c r="H2407" t="s">
        <v>41</v>
      </c>
      <c r="I2407" t="s">
        <v>27</v>
      </c>
      <c r="J2407" t="s">
        <v>42</v>
      </c>
      <c r="K2407">
        <f t="shared" ca="1" si="38"/>
        <v>0.75861945171349776</v>
      </c>
    </row>
    <row r="2408" spans="1:11" x14ac:dyDescent="0.25">
      <c r="A2408">
        <v>3661</v>
      </c>
      <c r="B2408">
        <v>19</v>
      </c>
      <c r="C2408" t="s">
        <v>11</v>
      </c>
      <c r="D2408" t="s">
        <v>49</v>
      </c>
      <c r="E2408" t="s">
        <v>13</v>
      </c>
      <c r="F2408">
        <v>74</v>
      </c>
      <c r="G2408" t="s">
        <v>14</v>
      </c>
      <c r="H2408" t="s">
        <v>38</v>
      </c>
      <c r="I2408" t="s">
        <v>16</v>
      </c>
      <c r="J2408" t="s">
        <v>33</v>
      </c>
      <c r="K2408">
        <f t="shared" ca="1" si="38"/>
        <v>0.2796634273832066</v>
      </c>
    </row>
    <row r="2409" spans="1:11" x14ac:dyDescent="0.25">
      <c r="A2409">
        <v>3539</v>
      </c>
      <c r="B2409">
        <v>56</v>
      </c>
      <c r="C2409" t="s">
        <v>11</v>
      </c>
      <c r="D2409" t="s">
        <v>49</v>
      </c>
      <c r="E2409" t="s">
        <v>13</v>
      </c>
      <c r="F2409">
        <v>63</v>
      </c>
      <c r="G2409" t="s">
        <v>31</v>
      </c>
      <c r="H2409" t="s">
        <v>29</v>
      </c>
      <c r="I2409" t="s">
        <v>56</v>
      </c>
      <c r="J2409" t="s">
        <v>30</v>
      </c>
      <c r="K2409">
        <f t="shared" ca="1" si="38"/>
        <v>0.57265531142390591</v>
      </c>
    </row>
    <row r="2410" spans="1:11" x14ac:dyDescent="0.25">
      <c r="A2410">
        <v>2000</v>
      </c>
      <c r="B2410">
        <v>39</v>
      </c>
      <c r="C2410" t="s">
        <v>18</v>
      </c>
      <c r="D2410" t="s">
        <v>54</v>
      </c>
      <c r="E2410" t="s">
        <v>25</v>
      </c>
      <c r="F2410">
        <v>89</v>
      </c>
      <c r="G2410" t="s">
        <v>14</v>
      </c>
      <c r="H2410" t="s">
        <v>38</v>
      </c>
      <c r="I2410" t="s">
        <v>35</v>
      </c>
      <c r="J2410" t="s">
        <v>30</v>
      </c>
      <c r="K2410">
        <f t="shared" ca="1" si="38"/>
        <v>0.84475448842287659</v>
      </c>
    </row>
    <row r="2411" spans="1:11" x14ac:dyDescent="0.25">
      <c r="A2411">
        <v>3718</v>
      </c>
      <c r="B2411">
        <v>45</v>
      </c>
      <c r="C2411" t="s">
        <v>11</v>
      </c>
      <c r="D2411" t="s">
        <v>46</v>
      </c>
      <c r="E2411" t="s">
        <v>25</v>
      </c>
      <c r="F2411">
        <v>85</v>
      </c>
      <c r="G2411" t="s">
        <v>21</v>
      </c>
      <c r="H2411" t="s">
        <v>22</v>
      </c>
      <c r="I2411" t="s">
        <v>16</v>
      </c>
      <c r="J2411" t="s">
        <v>39</v>
      </c>
      <c r="K2411">
        <f t="shared" ca="1" si="38"/>
        <v>0.72439565936401573</v>
      </c>
    </row>
    <row r="2412" spans="1:11" x14ac:dyDescent="0.25">
      <c r="A2412">
        <v>2322</v>
      </c>
      <c r="B2412">
        <v>50</v>
      </c>
      <c r="C2412" t="s">
        <v>18</v>
      </c>
      <c r="D2412" t="s">
        <v>55</v>
      </c>
      <c r="E2412" t="s">
        <v>13</v>
      </c>
      <c r="F2412">
        <v>31</v>
      </c>
      <c r="G2412" t="s">
        <v>14</v>
      </c>
      <c r="H2412" t="s">
        <v>26</v>
      </c>
      <c r="I2412" t="s">
        <v>35</v>
      </c>
      <c r="J2412" t="s">
        <v>33</v>
      </c>
      <c r="K2412">
        <f t="shared" ca="1" si="38"/>
        <v>0.38697806268602286</v>
      </c>
    </row>
    <row r="2413" spans="1:11" x14ac:dyDescent="0.25">
      <c r="A2413">
        <v>319</v>
      </c>
      <c r="B2413">
        <v>45</v>
      </c>
      <c r="C2413" t="s">
        <v>18</v>
      </c>
      <c r="D2413" t="s">
        <v>47</v>
      </c>
      <c r="E2413" t="s">
        <v>20</v>
      </c>
      <c r="F2413">
        <v>67</v>
      </c>
      <c r="G2413" t="s">
        <v>14</v>
      </c>
      <c r="H2413" t="s">
        <v>41</v>
      </c>
      <c r="I2413" t="s">
        <v>32</v>
      </c>
      <c r="J2413" t="s">
        <v>42</v>
      </c>
      <c r="K2413">
        <f t="shared" ca="1" si="38"/>
        <v>0.78619731943540627</v>
      </c>
    </row>
    <row r="2414" spans="1:11" x14ac:dyDescent="0.25">
      <c r="A2414">
        <v>499</v>
      </c>
      <c r="B2414">
        <v>43</v>
      </c>
      <c r="C2414" t="s">
        <v>18</v>
      </c>
      <c r="D2414" t="s">
        <v>37</v>
      </c>
      <c r="E2414" t="s">
        <v>13</v>
      </c>
      <c r="F2414">
        <v>78</v>
      </c>
      <c r="G2414" t="s">
        <v>31</v>
      </c>
      <c r="H2414" t="s">
        <v>15</v>
      </c>
      <c r="I2414" t="s">
        <v>16</v>
      </c>
      <c r="J2414" t="s">
        <v>30</v>
      </c>
      <c r="K2414">
        <f t="shared" ca="1" si="38"/>
        <v>0.78989479380583705</v>
      </c>
    </row>
    <row r="2415" spans="1:11" x14ac:dyDescent="0.25">
      <c r="A2415">
        <v>1344</v>
      </c>
      <c r="B2415">
        <v>68</v>
      </c>
      <c r="C2415" t="s">
        <v>18</v>
      </c>
      <c r="D2415" t="s">
        <v>12</v>
      </c>
      <c r="E2415" t="s">
        <v>13</v>
      </c>
      <c r="F2415">
        <v>56</v>
      </c>
      <c r="G2415" t="s">
        <v>31</v>
      </c>
      <c r="H2415" t="s">
        <v>41</v>
      </c>
      <c r="I2415" t="s">
        <v>16</v>
      </c>
      <c r="J2415" t="s">
        <v>30</v>
      </c>
      <c r="K2415">
        <f t="shared" ca="1" si="38"/>
        <v>0.72008082177451482</v>
      </c>
    </row>
    <row r="2416" spans="1:11" x14ac:dyDescent="0.25">
      <c r="A2416">
        <v>235</v>
      </c>
      <c r="B2416">
        <v>20</v>
      </c>
      <c r="C2416" t="s">
        <v>18</v>
      </c>
      <c r="D2416" t="s">
        <v>19</v>
      </c>
      <c r="E2416" t="s">
        <v>20</v>
      </c>
      <c r="F2416">
        <v>39</v>
      </c>
      <c r="G2416" t="s">
        <v>21</v>
      </c>
      <c r="H2416" t="s">
        <v>26</v>
      </c>
      <c r="I2416" t="s">
        <v>27</v>
      </c>
      <c r="J2416" t="s">
        <v>17</v>
      </c>
      <c r="K2416">
        <f t="shared" ca="1" si="38"/>
        <v>0.40749955150463602</v>
      </c>
    </row>
    <row r="2417" spans="1:11" x14ac:dyDescent="0.25">
      <c r="A2417">
        <v>2781</v>
      </c>
      <c r="B2417">
        <v>33</v>
      </c>
      <c r="C2417" t="s">
        <v>11</v>
      </c>
      <c r="D2417" t="s">
        <v>37</v>
      </c>
      <c r="E2417" t="s">
        <v>13</v>
      </c>
      <c r="F2417">
        <v>70</v>
      </c>
      <c r="G2417" t="s">
        <v>14</v>
      </c>
      <c r="H2417" t="s">
        <v>26</v>
      </c>
      <c r="I2417" t="s">
        <v>45</v>
      </c>
      <c r="J2417" t="s">
        <v>33</v>
      </c>
      <c r="K2417">
        <f t="shared" ca="1" si="38"/>
        <v>0.49545954851530261</v>
      </c>
    </row>
    <row r="2418" spans="1:11" x14ac:dyDescent="0.25">
      <c r="A2418">
        <v>1802</v>
      </c>
      <c r="B2418">
        <v>33</v>
      </c>
      <c r="C2418" t="s">
        <v>18</v>
      </c>
      <c r="D2418" t="s">
        <v>24</v>
      </c>
      <c r="E2418" t="s">
        <v>25</v>
      </c>
      <c r="F2418">
        <v>57</v>
      </c>
      <c r="G2418" t="s">
        <v>31</v>
      </c>
      <c r="H2418" t="s">
        <v>22</v>
      </c>
      <c r="I2418" t="s">
        <v>35</v>
      </c>
      <c r="J2418" t="s">
        <v>33</v>
      </c>
      <c r="K2418">
        <f t="shared" ca="1" si="38"/>
        <v>3.5009175931390413E-2</v>
      </c>
    </row>
    <row r="2419" spans="1:11" x14ac:dyDescent="0.25">
      <c r="A2419">
        <v>2342</v>
      </c>
      <c r="B2419">
        <v>56</v>
      </c>
      <c r="C2419" t="s">
        <v>18</v>
      </c>
      <c r="D2419" t="s">
        <v>62</v>
      </c>
      <c r="E2419" t="s">
        <v>63</v>
      </c>
      <c r="F2419">
        <v>31</v>
      </c>
      <c r="G2419" t="s">
        <v>21</v>
      </c>
      <c r="H2419" t="s">
        <v>22</v>
      </c>
      <c r="I2419" t="s">
        <v>56</v>
      </c>
      <c r="J2419" t="s">
        <v>39</v>
      </c>
      <c r="K2419">
        <f t="shared" ca="1" si="38"/>
        <v>0.16200339037187472</v>
      </c>
    </row>
    <row r="2420" spans="1:11" x14ac:dyDescent="0.25">
      <c r="A2420">
        <v>2092</v>
      </c>
      <c r="B2420">
        <v>26</v>
      </c>
      <c r="C2420" t="s">
        <v>18</v>
      </c>
      <c r="D2420" t="s">
        <v>51</v>
      </c>
      <c r="E2420" t="s">
        <v>25</v>
      </c>
      <c r="F2420">
        <v>97</v>
      </c>
      <c r="G2420" t="s">
        <v>44</v>
      </c>
      <c r="H2420" t="s">
        <v>26</v>
      </c>
      <c r="I2420" t="s">
        <v>16</v>
      </c>
      <c r="J2420" t="s">
        <v>36</v>
      </c>
      <c r="K2420">
        <f t="shared" ca="1" si="38"/>
        <v>0.52681287388246079</v>
      </c>
    </row>
    <row r="2421" spans="1:11" x14ac:dyDescent="0.25">
      <c r="A2421">
        <v>871</v>
      </c>
      <c r="B2421">
        <v>66</v>
      </c>
      <c r="C2421" t="s">
        <v>18</v>
      </c>
      <c r="D2421" t="s">
        <v>34</v>
      </c>
      <c r="E2421" t="s">
        <v>25</v>
      </c>
      <c r="F2421">
        <v>66</v>
      </c>
      <c r="G2421" t="s">
        <v>44</v>
      </c>
      <c r="H2421" t="s">
        <v>41</v>
      </c>
      <c r="I2421" t="s">
        <v>16</v>
      </c>
      <c r="J2421" t="s">
        <v>23</v>
      </c>
      <c r="K2421">
        <f t="shared" ca="1" si="38"/>
        <v>0.44039749095283109</v>
      </c>
    </row>
    <row r="2422" spans="1:11" x14ac:dyDescent="0.25">
      <c r="A2422">
        <v>3412</v>
      </c>
      <c r="B2422">
        <v>29</v>
      </c>
      <c r="C2422" t="s">
        <v>11</v>
      </c>
      <c r="D2422" t="s">
        <v>49</v>
      </c>
      <c r="E2422" t="s">
        <v>13</v>
      </c>
      <c r="F2422">
        <v>56</v>
      </c>
      <c r="G2422" t="s">
        <v>14</v>
      </c>
      <c r="H2422" t="s">
        <v>38</v>
      </c>
      <c r="I2422" t="s">
        <v>32</v>
      </c>
      <c r="J2422" t="s">
        <v>17</v>
      </c>
      <c r="K2422">
        <f t="shared" ca="1" si="38"/>
        <v>0.59717338137362552</v>
      </c>
    </row>
    <row r="2423" spans="1:11" x14ac:dyDescent="0.25">
      <c r="A2423">
        <v>3369</v>
      </c>
      <c r="B2423">
        <v>30</v>
      </c>
      <c r="C2423" t="s">
        <v>11</v>
      </c>
      <c r="D2423" t="s">
        <v>55</v>
      </c>
      <c r="E2423" t="s">
        <v>13</v>
      </c>
      <c r="F2423">
        <v>25</v>
      </c>
      <c r="G2423" t="s">
        <v>31</v>
      </c>
      <c r="H2423" t="s">
        <v>22</v>
      </c>
      <c r="I2423" t="s">
        <v>16</v>
      </c>
      <c r="J2423" t="s">
        <v>39</v>
      </c>
      <c r="K2423">
        <f t="shared" ca="1" si="38"/>
        <v>0.46454041632466414</v>
      </c>
    </row>
    <row r="2424" spans="1:11" x14ac:dyDescent="0.25">
      <c r="A2424">
        <v>960</v>
      </c>
      <c r="B2424">
        <v>36</v>
      </c>
      <c r="C2424" t="s">
        <v>18</v>
      </c>
      <c r="D2424" t="s">
        <v>59</v>
      </c>
      <c r="E2424" t="s">
        <v>25</v>
      </c>
      <c r="F2424">
        <v>99</v>
      </c>
      <c r="G2424" t="s">
        <v>31</v>
      </c>
      <c r="H2424" t="s">
        <v>41</v>
      </c>
      <c r="I2424" t="s">
        <v>32</v>
      </c>
      <c r="J2424" t="s">
        <v>33</v>
      </c>
      <c r="K2424">
        <f t="shared" ca="1" si="38"/>
        <v>0.51967279612886308</v>
      </c>
    </row>
    <row r="2425" spans="1:11" x14ac:dyDescent="0.25">
      <c r="A2425">
        <v>1479</v>
      </c>
      <c r="B2425">
        <v>28</v>
      </c>
      <c r="C2425" t="s">
        <v>18</v>
      </c>
      <c r="D2425" t="s">
        <v>19</v>
      </c>
      <c r="E2425" t="s">
        <v>20</v>
      </c>
      <c r="F2425">
        <v>23</v>
      </c>
      <c r="G2425" t="s">
        <v>21</v>
      </c>
      <c r="H2425" t="s">
        <v>15</v>
      </c>
      <c r="I2425" t="s">
        <v>56</v>
      </c>
      <c r="J2425" t="s">
        <v>23</v>
      </c>
      <c r="K2425">
        <f t="shared" ca="1" si="38"/>
        <v>0.59884305050840214</v>
      </c>
    </row>
    <row r="2426" spans="1:11" x14ac:dyDescent="0.25">
      <c r="A2426">
        <v>1411</v>
      </c>
      <c r="B2426">
        <v>61</v>
      </c>
      <c r="C2426" t="s">
        <v>18</v>
      </c>
      <c r="D2426" t="s">
        <v>43</v>
      </c>
      <c r="E2426" t="s">
        <v>20</v>
      </c>
      <c r="F2426">
        <v>93</v>
      </c>
      <c r="G2426" t="s">
        <v>21</v>
      </c>
      <c r="H2426" t="s">
        <v>29</v>
      </c>
      <c r="I2426" t="s">
        <v>35</v>
      </c>
      <c r="J2426" t="s">
        <v>42</v>
      </c>
      <c r="K2426">
        <f t="shared" ca="1" si="38"/>
        <v>0.81640289706004465</v>
      </c>
    </row>
    <row r="2427" spans="1:11" x14ac:dyDescent="0.25">
      <c r="A2427">
        <v>3854</v>
      </c>
      <c r="B2427">
        <v>61</v>
      </c>
      <c r="C2427" t="s">
        <v>11</v>
      </c>
      <c r="D2427" t="s">
        <v>40</v>
      </c>
      <c r="E2427" t="s">
        <v>20</v>
      </c>
      <c r="F2427">
        <v>76</v>
      </c>
      <c r="G2427" t="s">
        <v>44</v>
      </c>
      <c r="H2427" t="s">
        <v>29</v>
      </c>
      <c r="I2427" t="s">
        <v>35</v>
      </c>
      <c r="J2427" t="s">
        <v>23</v>
      </c>
      <c r="K2427">
        <f t="shared" ca="1" si="38"/>
        <v>9.8176271045307573E-2</v>
      </c>
    </row>
    <row r="2428" spans="1:11" x14ac:dyDescent="0.25">
      <c r="A2428">
        <v>1001</v>
      </c>
      <c r="B2428">
        <v>43</v>
      </c>
      <c r="C2428" t="s">
        <v>18</v>
      </c>
      <c r="D2428" t="s">
        <v>54</v>
      </c>
      <c r="E2428" t="s">
        <v>25</v>
      </c>
      <c r="F2428">
        <v>46</v>
      </c>
      <c r="G2428" t="s">
        <v>14</v>
      </c>
      <c r="H2428" t="s">
        <v>22</v>
      </c>
      <c r="I2428" t="s">
        <v>16</v>
      </c>
      <c r="J2428" t="s">
        <v>23</v>
      </c>
      <c r="K2428">
        <f t="shared" ca="1" si="38"/>
        <v>0.56522435237028845</v>
      </c>
    </row>
    <row r="2429" spans="1:11" x14ac:dyDescent="0.25">
      <c r="A2429">
        <v>342</v>
      </c>
      <c r="B2429">
        <v>20</v>
      </c>
      <c r="C2429" t="s">
        <v>18</v>
      </c>
      <c r="D2429" t="s">
        <v>43</v>
      </c>
      <c r="E2429" t="s">
        <v>20</v>
      </c>
      <c r="F2429">
        <v>20</v>
      </c>
      <c r="G2429" t="s">
        <v>21</v>
      </c>
      <c r="H2429" t="s">
        <v>29</v>
      </c>
      <c r="I2429" t="s">
        <v>35</v>
      </c>
      <c r="J2429" t="s">
        <v>23</v>
      </c>
      <c r="K2429">
        <f t="shared" ca="1" si="38"/>
        <v>0.43928567409672503</v>
      </c>
    </row>
    <row r="2430" spans="1:11" x14ac:dyDescent="0.25">
      <c r="A2430">
        <v>1219</v>
      </c>
      <c r="B2430">
        <v>55</v>
      </c>
      <c r="C2430" t="s">
        <v>18</v>
      </c>
      <c r="D2430" t="s">
        <v>37</v>
      </c>
      <c r="E2430" t="s">
        <v>13</v>
      </c>
      <c r="F2430">
        <v>79</v>
      </c>
      <c r="G2430" t="s">
        <v>31</v>
      </c>
      <c r="H2430" t="s">
        <v>29</v>
      </c>
      <c r="I2430" t="s">
        <v>32</v>
      </c>
      <c r="J2430" t="s">
        <v>39</v>
      </c>
      <c r="K2430">
        <f t="shared" ca="1" si="38"/>
        <v>0.57123977123333669</v>
      </c>
    </row>
    <row r="2431" spans="1:11" x14ac:dyDescent="0.25">
      <c r="A2431">
        <v>1026</v>
      </c>
      <c r="B2431">
        <v>60</v>
      </c>
      <c r="C2431" t="s">
        <v>18</v>
      </c>
      <c r="D2431" t="s">
        <v>28</v>
      </c>
      <c r="E2431" t="s">
        <v>25</v>
      </c>
      <c r="F2431">
        <v>84</v>
      </c>
      <c r="G2431" t="s">
        <v>14</v>
      </c>
      <c r="H2431" t="s">
        <v>15</v>
      </c>
      <c r="I2431" t="s">
        <v>27</v>
      </c>
      <c r="J2431" t="s">
        <v>42</v>
      </c>
      <c r="K2431">
        <f t="shared" ca="1" si="38"/>
        <v>0.35255110467840656</v>
      </c>
    </row>
    <row r="2432" spans="1:11" x14ac:dyDescent="0.25">
      <c r="A2432">
        <v>1250</v>
      </c>
      <c r="B2432">
        <v>62</v>
      </c>
      <c r="C2432" t="s">
        <v>18</v>
      </c>
      <c r="D2432" t="s">
        <v>37</v>
      </c>
      <c r="E2432" t="s">
        <v>13</v>
      </c>
      <c r="F2432">
        <v>50</v>
      </c>
      <c r="G2432" t="s">
        <v>14</v>
      </c>
      <c r="H2432" t="s">
        <v>22</v>
      </c>
      <c r="I2432" t="s">
        <v>56</v>
      </c>
      <c r="J2432" t="s">
        <v>33</v>
      </c>
      <c r="K2432">
        <f t="shared" ca="1" si="38"/>
        <v>0.79401812596581389</v>
      </c>
    </row>
    <row r="2433" spans="1:11" x14ac:dyDescent="0.25">
      <c r="A2433">
        <v>1984</v>
      </c>
      <c r="B2433">
        <v>59</v>
      </c>
      <c r="C2433" t="s">
        <v>18</v>
      </c>
      <c r="D2433" t="s">
        <v>53</v>
      </c>
      <c r="E2433" t="s">
        <v>20</v>
      </c>
      <c r="F2433">
        <v>97</v>
      </c>
      <c r="G2433" t="s">
        <v>21</v>
      </c>
      <c r="H2433" t="s">
        <v>26</v>
      </c>
      <c r="I2433" t="s">
        <v>35</v>
      </c>
      <c r="J2433" t="s">
        <v>36</v>
      </c>
      <c r="K2433">
        <f t="shared" ca="1" si="38"/>
        <v>0.65449990678946413</v>
      </c>
    </row>
    <row r="2434" spans="1:11" x14ac:dyDescent="0.25">
      <c r="A2434">
        <v>2642</v>
      </c>
      <c r="B2434">
        <v>25</v>
      </c>
      <c r="C2434" t="s">
        <v>18</v>
      </c>
      <c r="D2434" t="s">
        <v>40</v>
      </c>
      <c r="E2434" t="s">
        <v>20</v>
      </c>
      <c r="F2434">
        <v>60</v>
      </c>
      <c r="G2434" t="s">
        <v>14</v>
      </c>
      <c r="H2434" t="s">
        <v>26</v>
      </c>
      <c r="I2434" t="s">
        <v>16</v>
      </c>
      <c r="J2434" t="s">
        <v>39</v>
      </c>
      <c r="K2434">
        <f t="shared" ca="1" si="38"/>
        <v>0.81807505891006704</v>
      </c>
    </row>
    <row r="2435" spans="1:11" x14ac:dyDescent="0.25">
      <c r="A2435">
        <v>3143</v>
      </c>
      <c r="B2435">
        <v>23</v>
      </c>
      <c r="C2435" t="s">
        <v>11</v>
      </c>
      <c r="D2435" t="s">
        <v>12</v>
      </c>
      <c r="E2435" t="s">
        <v>13</v>
      </c>
      <c r="F2435">
        <v>21</v>
      </c>
      <c r="G2435" t="s">
        <v>14</v>
      </c>
      <c r="H2435" t="s">
        <v>38</v>
      </c>
      <c r="I2435" t="s">
        <v>56</v>
      </c>
      <c r="J2435" t="s">
        <v>36</v>
      </c>
      <c r="K2435">
        <f t="shared" ca="1" si="38"/>
        <v>0.564246914266049</v>
      </c>
    </row>
    <row r="2436" spans="1:11" x14ac:dyDescent="0.25">
      <c r="A2436">
        <v>3493</v>
      </c>
      <c r="B2436">
        <v>48</v>
      </c>
      <c r="C2436" t="s">
        <v>11</v>
      </c>
      <c r="D2436" t="s">
        <v>19</v>
      </c>
      <c r="E2436" t="s">
        <v>20</v>
      </c>
      <c r="F2436">
        <v>65</v>
      </c>
      <c r="G2436" t="s">
        <v>44</v>
      </c>
      <c r="H2436" t="s">
        <v>41</v>
      </c>
      <c r="I2436" t="s">
        <v>16</v>
      </c>
      <c r="J2436" t="s">
        <v>42</v>
      </c>
      <c r="K2436">
        <f t="shared" ca="1" si="38"/>
        <v>0.69454693710262738</v>
      </c>
    </row>
    <row r="2437" spans="1:11" x14ac:dyDescent="0.25">
      <c r="A2437">
        <v>3280</v>
      </c>
      <c r="B2437">
        <v>59</v>
      </c>
      <c r="C2437" t="s">
        <v>11</v>
      </c>
      <c r="D2437" t="s">
        <v>43</v>
      </c>
      <c r="E2437" t="s">
        <v>20</v>
      </c>
      <c r="F2437">
        <v>50</v>
      </c>
      <c r="G2437" t="s">
        <v>44</v>
      </c>
      <c r="H2437" t="s">
        <v>22</v>
      </c>
      <c r="I2437" t="s">
        <v>35</v>
      </c>
      <c r="J2437" t="s">
        <v>33</v>
      </c>
      <c r="K2437">
        <f t="shared" ca="1" si="38"/>
        <v>0.24062264483211881</v>
      </c>
    </row>
    <row r="2438" spans="1:11" x14ac:dyDescent="0.25">
      <c r="A2438">
        <v>66</v>
      </c>
      <c r="B2438">
        <v>65</v>
      </c>
      <c r="C2438" t="s">
        <v>18</v>
      </c>
      <c r="D2438" t="s">
        <v>47</v>
      </c>
      <c r="E2438" t="s">
        <v>20</v>
      </c>
      <c r="F2438">
        <v>36</v>
      </c>
      <c r="G2438" t="s">
        <v>31</v>
      </c>
      <c r="H2438" t="s">
        <v>38</v>
      </c>
      <c r="I2438" t="s">
        <v>56</v>
      </c>
      <c r="J2438" t="s">
        <v>39</v>
      </c>
      <c r="K2438">
        <f t="shared" ca="1" si="38"/>
        <v>0.14565777765668309</v>
      </c>
    </row>
    <row r="2439" spans="1:11" x14ac:dyDescent="0.25">
      <c r="A2439">
        <v>2497</v>
      </c>
      <c r="B2439">
        <v>67</v>
      </c>
      <c r="C2439" t="s">
        <v>18</v>
      </c>
      <c r="D2439" t="s">
        <v>53</v>
      </c>
      <c r="E2439" t="s">
        <v>20</v>
      </c>
      <c r="F2439">
        <v>79</v>
      </c>
      <c r="G2439" t="s">
        <v>21</v>
      </c>
      <c r="H2439" t="s">
        <v>29</v>
      </c>
      <c r="I2439" t="s">
        <v>27</v>
      </c>
      <c r="J2439" t="s">
        <v>17</v>
      </c>
      <c r="K2439">
        <f t="shared" ca="1" si="38"/>
        <v>9.0445822632085893E-3</v>
      </c>
    </row>
    <row r="2440" spans="1:11" x14ac:dyDescent="0.25">
      <c r="A2440">
        <v>3264</v>
      </c>
      <c r="B2440">
        <v>56</v>
      </c>
      <c r="C2440" t="s">
        <v>11</v>
      </c>
      <c r="D2440" t="s">
        <v>60</v>
      </c>
      <c r="E2440" t="s">
        <v>25</v>
      </c>
      <c r="F2440">
        <v>68</v>
      </c>
      <c r="G2440" t="s">
        <v>44</v>
      </c>
      <c r="H2440" t="s">
        <v>22</v>
      </c>
      <c r="I2440" t="s">
        <v>35</v>
      </c>
      <c r="J2440" t="s">
        <v>33</v>
      </c>
      <c r="K2440">
        <f t="shared" ca="1" si="38"/>
        <v>0.4962558236168424</v>
      </c>
    </row>
    <row r="2441" spans="1:11" x14ac:dyDescent="0.25">
      <c r="A2441">
        <v>332</v>
      </c>
      <c r="B2441">
        <v>31</v>
      </c>
      <c r="C2441" t="s">
        <v>18</v>
      </c>
      <c r="D2441" t="s">
        <v>28</v>
      </c>
      <c r="E2441" t="s">
        <v>25</v>
      </c>
      <c r="F2441">
        <v>98</v>
      </c>
      <c r="G2441" t="s">
        <v>44</v>
      </c>
      <c r="H2441" t="s">
        <v>29</v>
      </c>
      <c r="I2441" t="s">
        <v>45</v>
      </c>
      <c r="J2441" t="s">
        <v>36</v>
      </c>
      <c r="K2441">
        <f t="shared" ca="1" si="38"/>
        <v>6.9067059913693885E-2</v>
      </c>
    </row>
    <row r="2442" spans="1:11" x14ac:dyDescent="0.25">
      <c r="A2442">
        <v>309</v>
      </c>
      <c r="B2442">
        <v>66</v>
      </c>
      <c r="C2442" t="s">
        <v>18</v>
      </c>
      <c r="D2442" t="s">
        <v>57</v>
      </c>
      <c r="E2442" t="s">
        <v>20</v>
      </c>
      <c r="F2442">
        <v>29</v>
      </c>
      <c r="G2442" t="s">
        <v>44</v>
      </c>
      <c r="H2442" t="s">
        <v>41</v>
      </c>
      <c r="I2442" t="s">
        <v>56</v>
      </c>
      <c r="J2442" t="s">
        <v>23</v>
      </c>
      <c r="K2442">
        <f t="shared" ca="1" si="38"/>
        <v>0.41712883876401641</v>
      </c>
    </row>
    <row r="2443" spans="1:11" x14ac:dyDescent="0.25">
      <c r="A2443">
        <v>288</v>
      </c>
      <c r="B2443">
        <v>56</v>
      </c>
      <c r="C2443" t="s">
        <v>18</v>
      </c>
      <c r="D2443" t="s">
        <v>53</v>
      </c>
      <c r="E2443" t="s">
        <v>20</v>
      </c>
      <c r="F2443">
        <v>37</v>
      </c>
      <c r="G2443" t="s">
        <v>31</v>
      </c>
      <c r="H2443" t="s">
        <v>38</v>
      </c>
      <c r="I2443" t="s">
        <v>56</v>
      </c>
      <c r="J2443" t="s">
        <v>33</v>
      </c>
      <c r="K2443">
        <f t="shared" ca="1" si="38"/>
        <v>0.43993603488604083</v>
      </c>
    </row>
    <row r="2444" spans="1:11" x14ac:dyDescent="0.25">
      <c r="A2444">
        <v>323</v>
      </c>
      <c r="B2444">
        <v>41</v>
      </c>
      <c r="C2444" t="s">
        <v>18</v>
      </c>
      <c r="D2444" t="s">
        <v>58</v>
      </c>
      <c r="E2444" t="s">
        <v>20</v>
      </c>
      <c r="F2444">
        <v>95</v>
      </c>
      <c r="G2444" t="s">
        <v>14</v>
      </c>
      <c r="H2444" t="s">
        <v>41</v>
      </c>
      <c r="I2444" t="s">
        <v>27</v>
      </c>
      <c r="J2444" t="s">
        <v>30</v>
      </c>
      <c r="K2444">
        <f t="shared" ref="K2444:K2507" ca="1" si="39">RAND()</f>
        <v>0.82338259562322258</v>
      </c>
    </row>
    <row r="2445" spans="1:11" x14ac:dyDescent="0.25">
      <c r="A2445">
        <v>325</v>
      </c>
      <c r="B2445">
        <v>37</v>
      </c>
      <c r="C2445" t="s">
        <v>18</v>
      </c>
      <c r="D2445" t="s">
        <v>28</v>
      </c>
      <c r="E2445" t="s">
        <v>25</v>
      </c>
      <c r="F2445">
        <v>82</v>
      </c>
      <c r="G2445" t="s">
        <v>21</v>
      </c>
      <c r="H2445" t="s">
        <v>41</v>
      </c>
      <c r="I2445" t="s">
        <v>56</v>
      </c>
      <c r="J2445" t="s">
        <v>36</v>
      </c>
      <c r="K2445">
        <f t="shared" ca="1" si="39"/>
        <v>0.82923960353652204</v>
      </c>
    </row>
    <row r="2446" spans="1:11" x14ac:dyDescent="0.25">
      <c r="A2446">
        <v>2138</v>
      </c>
      <c r="B2446">
        <v>27</v>
      </c>
      <c r="C2446" t="s">
        <v>18</v>
      </c>
      <c r="D2446" t="s">
        <v>54</v>
      </c>
      <c r="E2446" t="s">
        <v>25</v>
      </c>
      <c r="F2446">
        <v>51</v>
      </c>
      <c r="G2446" t="s">
        <v>14</v>
      </c>
      <c r="H2446" t="s">
        <v>38</v>
      </c>
      <c r="I2446" t="s">
        <v>27</v>
      </c>
      <c r="J2446" t="s">
        <v>39</v>
      </c>
      <c r="K2446">
        <f t="shared" ca="1" si="39"/>
        <v>0.69263976668386074</v>
      </c>
    </row>
    <row r="2447" spans="1:11" x14ac:dyDescent="0.25">
      <c r="A2447">
        <v>2494</v>
      </c>
      <c r="B2447">
        <v>21</v>
      </c>
      <c r="C2447" t="s">
        <v>18</v>
      </c>
      <c r="D2447" t="s">
        <v>54</v>
      </c>
      <c r="E2447" t="s">
        <v>25</v>
      </c>
      <c r="F2447">
        <v>23</v>
      </c>
      <c r="G2447" t="s">
        <v>44</v>
      </c>
      <c r="H2447" t="s">
        <v>38</v>
      </c>
      <c r="I2447" t="s">
        <v>56</v>
      </c>
      <c r="J2447" t="s">
        <v>39</v>
      </c>
      <c r="K2447">
        <f t="shared" ca="1" si="39"/>
        <v>0.97304040463003383</v>
      </c>
    </row>
    <row r="2448" spans="1:11" x14ac:dyDescent="0.25">
      <c r="A2448">
        <v>896</v>
      </c>
      <c r="B2448">
        <v>40</v>
      </c>
      <c r="C2448" t="s">
        <v>18</v>
      </c>
      <c r="D2448" t="s">
        <v>43</v>
      </c>
      <c r="E2448" t="s">
        <v>20</v>
      </c>
      <c r="F2448">
        <v>69</v>
      </c>
      <c r="G2448" t="s">
        <v>31</v>
      </c>
      <c r="H2448" t="s">
        <v>26</v>
      </c>
      <c r="I2448" t="s">
        <v>35</v>
      </c>
      <c r="J2448" t="s">
        <v>36</v>
      </c>
      <c r="K2448">
        <f t="shared" ca="1" si="39"/>
        <v>0.83553022370421437</v>
      </c>
    </row>
    <row r="2449" spans="1:11" x14ac:dyDescent="0.25">
      <c r="A2449">
        <v>918</v>
      </c>
      <c r="B2449">
        <v>69</v>
      </c>
      <c r="C2449" t="s">
        <v>18</v>
      </c>
      <c r="D2449" t="s">
        <v>24</v>
      </c>
      <c r="E2449" t="s">
        <v>25</v>
      </c>
      <c r="F2449">
        <v>64</v>
      </c>
      <c r="G2449" t="s">
        <v>31</v>
      </c>
      <c r="H2449" t="s">
        <v>41</v>
      </c>
      <c r="I2449" t="s">
        <v>16</v>
      </c>
      <c r="J2449" t="s">
        <v>36</v>
      </c>
      <c r="K2449">
        <f t="shared" ca="1" si="39"/>
        <v>0.39359728728737753</v>
      </c>
    </row>
    <row r="2450" spans="1:11" x14ac:dyDescent="0.25">
      <c r="A2450">
        <v>855</v>
      </c>
      <c r="B2450">
        <v>21</v>
      </c>
      <c r="C2450" t="s">
        <v>18</v>
      </c>
      <c r="D2450" t="s">
        <v>48</v>
      </c>
      <c r="E2450" t="s">
        <v>25</v>
      </c>
      <c r="F2450">
        <v>44</v>
      </c>
      <c r="G2450" t="s">
        <v>31</v>
      </c>
      <c r="H2450" t="s">
        <v>15</v>
      </c>
      <c r="I2450" t="s">
        <v>56</v>
      </c>
      <c r="J2450" t="s">
        <v>30</v>
      </c>
      <c r="K2450">
        <f t="shared" ca="1" si="39"/>
        <v>0.69980536112252711</v>
      </c>
    </row>
    <row r="2451" spans="1:11" x14ac:dyDescent="0.25">
      <c r="A2451">
        <v>2302</v>
      </c>
      <c r="B2451">
        <v>37</v>
      </c>
      <c r="C2451" t="s">
        <v>18</v>
      </c>
      <c r="D2451" t="s">
        <v>48</v>
      </c>
      <c r="E2451" t="s">
        <v>25</v>
      </c>
      <c r="F2451">
        <v>20</v>
      </c>
      <c r="G2451" t="s">
        <v>14</v>
      </c>
      <c r="H2451" t="s">
        <v>26</v>
      </c>
      <c r="I2451" t="s">
        <v>35</v>
      </c>
      <c r="J2451" t="s">
        <v>42</v>
      </c>
      <c r="K2451">
        <f t="shared" ca="1" si="39"/>
        <v>0.21764063601936834</v>
      </c>
    </row>
    <row r="2452" spans="1:11" x14ac:dyDescent="0.25">
      <c r="A2452">
        <v>3760</v>
      </c>
      <c r="B2452">
        <v>44</v>
      </c>
      <c r="C2452" t="s">
        <v>11</v>
      </c>
      <c r="D2452" t="s">
        <v>12</v>
      </c>
      <c r="E2452" t="s">
        <v>13</v>
      </c>
      <c r="F2452">
        <v>61</v>
      </c>
      <c r="G2452" t="s">
        <v>31</v>
      </c>
      <c r="H2452" t="s">
        <v>29</v>
      </c>
      <c r="I2452" t="s">
        <v>56</v>
      </c>
      <c r="J2452" t="s">
        <v>36</v>
      </c>
      <c r="K2452">
        <f t="shared" ca="1" si="39"/>
        <v>0.19281713216206897</v>
      </c>
    </row>
    <row r="2453" spans="1:11" x14ac:dyDescent="0.25">
      <c r="A2453">
        <v>2156</v>
      </c>
      <c r="B2453">
        <v>32</v>
      </c>
      <c r="C2453" t="s">
        <v>18</v>
      </c>
      <c r="D2453" t="s">
        <v>57</v>
      </c>
      <c r="E2453" t="s">
        <v>20</v>
      </c>
      <c r="F2453">
        <v>51</v>
      </c>
      <c r="G2453" t="s">
        <v>44</v>
      </c>
      <c r="H2453" t="s">
        <v>29</v>
      </c>
      <c r="I2453" t="s">
        <v>45</v>
      </c>
      <c r="J2453" t="s">
        <v>30</v>
      </c>
      <c r="K2453">
        <f t="shared" ca="1" si="39"/>
        <v>0.88019306454630342</v>
      </c>
    </row>
    <row r="2454" spans="1:11" x14ac:dyDescent="0.25">
      <c r="A2454">
        <v>2832</v>
      </c>
      <c r="B2454">
        <v>34</v>
      </c>
      <c r="C2454" t="s">
        <v>11</v>
      </c>
      <c r="D2454" t="s">
        <v>34</v>
      </c>
      <c r="E2454" t="s">
        <v>25</v>
      </c>
      <c r="F2454">
        <v>53</v>
      </c>
      <c r="G2454" t="s">
        <v>14</v>
      </c>
      <c r="H2454" t="s">
        <v>22</v>
      </c>
      <c r="I2454" t="s">
        <v>27</v>
      </c>
      <c r="J2454" t="s">
        <v>17</v>
      </c>
      <c r="K2454">
        <f t="shared" ca="1" si="39"/>
        <v>0.60035075579762665</v>
      </c>
    </row>
    <row r="2455" spans="1:11" x14ac:dyDescent="0.25">
      <c r="A2455">
        <v>317</v>
      </c>
      <c r="B2455">
        <v>36</v>
      </c>
      <c r="C2455" t="s">
        <v>18</v>
      </c>
      <c r="D2455" t="s">
        <v>57</v>
      </c>
      <c r="E2455" t="s">
        <v>20</v>
      </c>
      <c r="F2455">
        <v>22</v>
      </c>
      <c r="G2455" t="s">
        <v>44</v>
      </c>
      <c r="H2455" t="s">
        <v>15</v>
      </c>
      <c r="I2455" t="s">
        <v>56</v>
      </c>
      <c r="J2455" t="s">
        <v>30</v>
      </c>
      <c r="K2455">
        <f t="shared" ca="1" si="39"/>
        <v>0.25300081440391331</v>
      </c>
    </row>
    <row r="2456" spans="1:11" x14ac:dyDescent="0.25">
      <c r="A2456">
        <v>2479</v>
      </c>
      <c r="B2456">
        <v>18</v>
      </c>
      <c r="C2456" t="s">
        <v>18</v>
      </c>
      <c r="D2456" t="s">
        <v>54</v>
      </c>
      <c r="E2456" t="s">
        <v>25</v>
      </c>
      <c r="F2456">
        <v>93</v>
      </c>
      <c r="G2456" t="s">
        <v>14</v>
      </c>
      <c r="H2456" t="s">
        <v>38</v>
      </c>
      <c r="I2456" t="s">
        <v>16</v>
      </c>
      <c r="J2456" t="s">
        <v>39</v>
      </c>
      <c r="K2456">
        <f t="shared" ca="1" si="39"/>
        <v>0.61421920562797361</v>
      </c>
    </row>
    <row r="2457" spans="1:11" x14ac:dyDescent="0.25">
      <c r="A2457">
        <v>2985</v>
      </c>
      <c r="B2457">
        <v>45</v>
      </c>
      <c r="C2457" t="s">
        <v>11</v>
      </c>
      <c r="D2457" t="s">
        <v>19</v>
      </c>
      <c r="E2457" t="s">
        <v>20</v>
      </c>
      <c r="F2457">
        <v>32</v>
      </c>
      <c r="G2457" t="s">
        <v>31</v>
      </c>
      <c r="H2457" t="s">
        <v>38</v>
      </c>
      <c r="I2457" t="s">
        <v>35</v>
      </c>
      <c r="J2457" t="s">
        <v>23</v>
      </c>
      <c r="K2457">
        <f t="shared" ca="1" si="39"/>
        <v>0.48099669304222081</v>
      </c>
    </row>
    <row r="2458" spans="1:11" x14ac:dyDescent="0.25">
      <c r="A2458">
        <v>48</v>
      </c>
      <c r="B2458">
        <v>55</v>
      </c>
      <c r="C2458" t="s">
        <v>18</v>
      </c>
      <c r="D2458" t="s">
        <v>52</v>
      </c>
      <c r="E2458" t="s">
        <v>20</v>
      </c>
      <c r="F2458">
        <v>54</v>
      </c>
      <c r="G2458" t="s">
        <v>14</v>
      </c>
      <c r="H2458" t="s">
        <v>15</v>
      </c>
      <c r="I2458" t="s">
        <v>32</v>
      </c>
      <c r="J2458" t="s">
        <v>17</v>
      </c>
      <c r="K2458">
        <f t="shared" ca="1" si="39"/>
        <v>0.62019384175230619</v>
      </c>
    </row>
    <row r="2459" spans="1:11" x14ac:dyDescent="0.25">
      <c r="A2459">
        <v>1273</v>
      </c>
      <c r="B2459">
        <v>35</v>
      </c>
      <c r="C2459" t="s">
        <v>18</v>
      </c>
      <c r="D2459" t="s">
        <v>55</v>
      </c>
      <c r="E2459" t="s">
        <v>13</v>
      </c>
      <c r="F2459">
        <v>80</v>
      </c>
      <c r="G2459" t="s">
        <v>14</v>
      </c>
      <c r="H2459" t="s">
        <v>22</v>
      </c>
      <c r="I2459" t="s">
        <v>16</v>
      </c>
      <c r="J2459" t="s">
        <v>30</v>
      </c>
      <c r="K2459">
        <f t="shared" ca="1" si="39"/>
        <v>0.34114919838685231</v>
      </c>
    </row>
    <row r="2460" spans="1:11" x14ac:dyDescent="0.25">
      <c r="A2460">
        <v>1747</v>
      </c>
      <c r="B2460">
        <v>65</v>
      </c>
      <c r="C2460" t="s">
        <v>18</v>
      </c>
      <c r="D2460" t="s">
        <v>57</v>
      </c>
      <c r="E2460" t="s">
        <v>20</v>
      </c>
      <c r="F2460">
        <v>44</v>
      </c>
      <c r="G2460" t="s">
        <v>21</v>
      </c>
      <c r="H2460" t="s">
        <v>29</v>
      </c>
      <c r="I2460" t="s">
        <v>16</v>
      </c>
      <c r="J2460" t="s">
        <v>33</v>
      </c>
      <c r="K2460">
        <f t="shared" ca="1" si="39"/>
        <v>0.79571732351890889</v>
      </c>
    </row>
    <row r="2461" spans="1:11" x14ac:dyDescent="0.25">
      <c r="A2461">
        <v>3552</v>
      </c>
      <c r="B2461">
        <v>66</v>
      </c>
      <c r="C2461" t="s">
        <v>11</v>
      </c>
      <c r="D2461" t="s">
        <v>19</v>
      </c>
      <c r="E2461" t="s">
        <v>20</v>
      </c>
      <c r="F2461">
        <v>31</v>
      </c>
      <c r="G2461" t="s">
        <v>31</v>
      </c>
      <c r="H2461" t="s">
        <v>29</v>
      </c>
      <c r="I2461" t="s">
        <v>56</v>
      </c>
      <c r="J2461" t="s">
        <v>17</v>
      </c>
      <c r="K2461">
        <f t="shared" ca="1" si="39"/>
        <v>0.36298480124180366</v>
      </c>
    </row>
    <row r="2462" spans="1:11" x14ac:dyDescent="0.25">
      <c r="A2462">
        <v>297</v>
      </c>
      <c r="B2462">
        <v>25</v>
      </c>
      <c r="C2462" t="s">
        <v>18</v>
      </c>
      <c r="D2462" t="s">
        <v>55</v>
      </c>
      <c r="E2462" t="s">
        <v>13</v>
      </c>
      <c r="F2462">
        <v>74</v>
      </c>
      <c r="G2462" t="s">
        <v>31</v>
      </c>
      <c r="H2462" t="s">
        <v>38</v>
      </c>
      <c r="I2462" t="s">
        <v>27</v>
      </c>
      <c r="J2462" t="s">
        <v>17</v>
      </c>
      <c r="K2462">
        <f t="shared" ca="1" si="39"/>
        <v>0.46501214083515818</v>
      </c>
    </row>
    <row r="2463" spans="1:11" x14ac:dyDescent="0.25">
      <c r="A2463">
        <v>1443</v>
      </c>
      <c r="B2463">
        <v>53</v>
      </c>
      <c r="C2463" t="s">
        <v>18</v>
      </c>
      <c r="D2463" t="s">
        <v>34</v>
      </c>
      <c r="E2463" t="s">
        <v>25</v>
      </c>
      <c r="F2463">
        <v>92</v>
      </c>
      <c r="G2463" t="s">
        <v>31</v>
      </c>
      <c r="H2463" t="s">
        <v>38</v>
      </c>
      <c r="I2463" t="s">
        <v>27</v>
      </c>
      <c r="J2463" t="s">
        <v>42</v>
      </c>
      <c r="K2463">
        <f t="shared" ca="1" si="39"/>
        <v>0.71945833609833088</v>
      </c>
    </row>
    <row r="2464" spans="1:11" x14ac:dyDescent="0.25">
      <c r="A2464">
        <v>2703</v>
      </c>
      <c r="B2464">
        <v>70</v>
      </c>
      <c r="C2464" t="s">
        <v>11</v>
      </c>
      <c r="D2464" t="s">
        <v>49</v>
      </c>
      <c r="E2464" t="s">
        <v>13</v>
      </c>
      <c r="F2464">
        <v>37</v>
      </c>
      <c r="G2464" t="s">
        <v>44</v>
      </c>
      <c r="H2464" t="s">
        <v>26</v>
      </c>
      <c r="I2464" t="s">
        <v>35</v>
      </c>
      <c r="J2464" t="s">
        <v>33</v>
      </c>
      <c r="K2464">
        <f t="shared" ca="1" si="39"/>
        <v>0.78610636340445406</v>
      </c>
    </row>
    <row r="2465" spans="1:11" x14ac:dyDescent="0.25">
      <c r="A2465">
        <v>604</v>
      </c>
      <c r="B2465">
        <v>31</v>
      </c>
      <c r="C2465" t="s">
        <v>18</v>
      </c>
      <c r="D2465" t="s">
        <v>57</v>
      </c>
      <c r="E2465" t="s">
        <v>20</v>
      </c>
      <c r="F2465">
        <v>46</v>
      </c>
      <c r="G2465" t="s">
        <v>14</v>
      </c>
      <c r="H2465" t="s">
        <v>38</v>
      </c>
      <c r="I2465" t="s">
        <v>45</v>
      </c>
      <c r="J2465" t="s">
        <v>39</v>
      </c>
      <c r="K2465">
        <f t="shared" ca="1" si="39"/>
        <v>0.29325140975198205</v>
      </c>
    </row>
    <row r="2466" spans="1:11" x14ac:dyDescent="0.25">
      <c r="A2466">
        <v>3262</v>
      </c>
      <c r="B2466">
        <v>48</v>
      </c>
      <c r="C2466" t="s">
        <v>11</v>
      </c>
      <c r="D2466" t="s">
        <v>58</v>
      </c>
      <c r="E2466" t="s">
        <v>20</v>
      </c>
      <c r="F2466">
        <v>52</v>
      </c>
      <c r="G2466" t="s">
        <v>14</v>
      </c>
      <c r="H2466" t="s">
        <v>29</v>
      </c>
      <c r="I2466" t="s">
        <v>35</v>
      </c>
      <c r="J2466" t="s">
        <v>17</v>
      </c>
      <c r="K2466">
        <f t="shared" ca="1" si="39"/>
        <v>0.83082956037737776</v>
      </c>
    </row>
    <row r="2467" spans="1:11" x14ac:dyDescent="0.25">
      <c r="A2467">
        <v>10</v>
      </c>
      <c r="B2467">
        <v>57</v>
      </c>
      <c r="C2467" t="s">
        <v>18</v>
      </c>
      <c r="D2467" t="s">
        <v>57</v>
      </c>
      <c r="E2467" t="s">
        <v>20</v>
      </c>
      <c r="F2467">
        <v>31</v>
      </c>
      <c r="G2467" t="s">
        <v>31</v>
      </c>
      <c r="H2467" t="s">
        <v>38</v>
      </c>
      <c r="I2467" t="s">
        <v>32</v>
      </c>
      <c r="J2467" t="s">
        <v>36</v>
      </c>
      <c r="K2467">
        <f t="shared" ca="1" si="39"/>
        <v>0.62373803804624894</v>
      </c>
    </row>
    <row r="2468" spans="1:11" x14ac:dyDescent="0.25">
      <c r="A2468">
        <v>2292</v>
      </c>
      <c r="B2468">
        <v>28</v>
      </c>
      <c r="C2468" t="s">
        <v>18</v>
      </c>
      <c r="D2468" t="s">
        <v>64</v>
      </c>
      <c r="E2468" t="s">
        <v>63</v>
      </c>
      <c r="F2468">
        <v>30</v>
      </c>
      <c r="G2468" t="s">
        <v>31</v>
      </c>
      <c r="H2468" t="s">
        <v>38</v>
      </c>
      <c r="I2468" t="s">
        <v>27</v>
      </c>
      <c r="J2468" t="s">
        <v>36</v>
      </c>
      <c r="K2468">
        <f t="shared" ca="1" si="39"/>
        <v>0.28395741238232197</v>
      </c>
    </row>
    <row r="2469" spans="1:11" x14ac:dyDescent="0.25">
      <c r="A2469">
        <v>697</v>
      </c>
      <c r="B2469">
        <v>44</v>
      </c>
      <c r="C2469" t="s">
        <v>18</v>
      </c>
      <c r="D2469" t="s">
        <v>58</v>
      </c>
      <c r="E2469" t="s">
        <v>20</v>
      </c>
      <c r="F2469">
        <v>42</v>
      </c>
      <c r="G2469" t="s">
        <v>44</v>
      </c>
      <c r="H2469" t="s">
        <v>41</v>
      </c>
      <c r="I2469" t="s">
        <v>32</v>
      </c>
      <c r="J2469" t="s">
        <v>30</v>
      </c>
      <c r="K2469">
        <f t="shared" ca="1" si="39"/>
        <v>0.96777859881325135</v>
      </c>
    </row>
    <row r="2470" spans="1:11" x14ac:dyDescent="0.25">
      <c r="A2470">
        <v>3178</v>
      </c>
      <c r="B2470">
        <v>55</v>
      </c>
      <c r="C2470" t="s">
        <v>11</v>
      </c>
      <c r="D2470" t="s">
        <v>58</v>
      </c>
      <c r="E2470" t="s">
        <v>20</v>
      </c>
      <c r="F2470">
        <v>52</v>
      </c>
      <c r="G2470" t="s">
        <v>44</v>
      </c>
      <c r="H2470" t="s">
        <v>41</v>
      </c>
      <c r="I2470" t="s">
        <v>27</v>
      </c>
      <c r="J2470" t="s">
        <v>30</v>
      </c>
      <c r="K2470">
        <f t="shared" ca="1" si="39"/>
        <v>0.20857768836768753</v>
      </c>
    </row>
    <row r="2471" spans="1:11" x14ac:dyDescent="0.25">
      <c r="A2471">
        <v>399</v>
      </c>
      <c r="B2471">
        <v>20</v>
      </c>
      <c r="C2471" t="s">
        <v>18</v>
      </c>
      <c r="D2471" t="s">
        <v>37</v>
      </c>
      <c r="E2471" t="s">
        <v>13</v>
      </c>
      <c r="F2471">
        <v>67</v>
      </c>
      <c r="G2471" t="s">
        <v>14</v>
      </c>
      <c r="H2471" t="s">
        <v>15</v>
      </c>
      <c r="I2471" t="s">
        <v>35</v>
      </c>
      <c r="J2471" t="s">
        <v>39</v>
      </c>
      <c r="K2471">
        <f t="shared" ca="1" si="39"/>
        <v>0.31314683177753111</v>
      </c>
    </row>
    <row r="2472" spans="1:11" x14ac:dyDescent="0.25">
      <c r="A2472">
        <v>3131</v>
      </c>
      <c r="B2472">
        <v>52</v>
      </c>
      <c r="C2472" t="s">
        <v>11</v>
      </c>
      <c r="D2472" t="s">
        <v>48</v>
      </c>
      <c r="E2472" t="s">
        <v>25</v>
      </c>
      <c r="F2472">
        <v>20</v>
      </c>
      <c r="G2472" t="s">
        <v>21</v>
      </c>
      <c r="H2472" t="s">
        <v>29</v>
      </c>
      <c r="I2472" t="s">
        <v>56</v>
      </c>
      <c r="J2472" t="s">
        <v>39</v>
      </c>
      <c r="K2472">
        <f t="shared" ca="1" si="39"/>
        <v>0.45881641142506724</v>
      </c>
    </row>
    <row r="2473" spans="1:11" x14ac:dyDescent="0.25">
      <c r="A2473">
        <v>1221</v>
      </c>
      <c r="B2473">
        <v>67</v>
      </c>
      <c r="C2473" t="s">
        <v>18</v>
      </c>
      <c r="D2473" t="s">
        <v>19</v>
      </c>
      <c r="E2473" t="s">
        <v>20</v>
      </c>
      <c r="F2473">
        <v>64</v>
      </c>
      <c r="G2473" t="s">
        <v>14</v>
      </c>
      <c r="H2473" t="s">
        <v>22</v>
      </c>
      <c r="I2473" t="s">
        <v>16</v>
      </c>
      <c r="J2473" t="s">
        <v>36</v>
      </c>
      <c r="K2473">
        <f t="shared" ca="1" si="39"/>
        <v>0.15223500751812613</v>
      </c>
    </row>
    <row r="2474" spans="1:11" x14ac:dyDescent="0.25">
      <c r="A2474">
        <v>869</v>
      </c>
      <c r="B2474">
        <v>40</v>
      </c>
      <c r="C2474" t="s">
        <v>18</v>
      </c>
      <c r="D2474" t="s">
        <v>50</v>
      </c>
      <c r="E2474" t="s">
        <v>25</v>
      </c>
      <c r="F2474">
        <v>83</v>
      </c>
      <c r="G2474" t="s">
        <v>21</v>
      </c>
      <c r="H2474" t="s">
        <v>26</v>
      </c>
      <c r="I2474" t="s">
        <v>27</v>
      </c>
      <c r="J2474" t="s">
        <v>39</v>
      </c>
      <c r="K2474">
        <f t="shared" ca="1" si="39"/>
        <v>0.72078434892312837</v>
      </c>
    </row>
    <row r="2475" spans="1:11" x14ac:dyDescent="0.25">
      <c r="A2475">
        <v>2572</v>
      </c>
      <c r="B2475">
        <v>45</v>
      </c>
      <c r="C2475" t="s">
        <v>18</v>
      </c>
      <c r="D2475" t="s">
        <v>40</v>
      </c>
      <c r="E2475" t="s">
        <v>20</v>
      </c>
      <c r="F2475">
        <v>27</v>
      </c>
      <c r="G2475" t="s">
        <v>14</v>
      </c>
      <c r="H2475" t="s">
        <v>41</v>
      </c>
      <c r="I2475" t="s">
        <v>32</v>
      </c>
      <c r="J2475" t="s">
        <v>33</v>
      </c>
      <c r="K2475">
        <f t="shared" ca="1" si="39"/>
        <v>0.53702112551041425</v>
      </c>
    </row>
    <row r="2476" spans="1:11" x14ac:dyDescent="0.25">
      <c r="A2476">
        <v>361</v>
      </c>
      <c r="B2476">
        <v>51</v>
      </c>
      <c r="C2476" t="s">
        <v>18</v>
      </c>
      <c r="D2476" t="s">
        <v>48</v>
      </c>
      <c r="E2476" t="s">
        <v>25</v>
      </c>
      <c r="F2476">
        <v>30</v>
      </c>
      <c r="G2476" t="s">
        <v>21</v>
      </c>
      <c r="H2476" t="s">
        <v>41</v>
      </c>
      <c r="I2476" t="s">
        <v>35</v>
      </c>
      <c r="J2476" t="s">
        <v>33</v>
      </c>
      <c r="K2476">
        <f t="shared" ca="1" si="39"/>
        <v>0.39817913618470802</v>
      </c>
    </row>
    <row r="2477" spans="1:11" x14ac:dyDescent="0.25">
      <c r="A2477">
        <v>2003</v>
      </c>
      <c r="B2477">
        <v>31</v>
      </c>
      <c r="C2477" t="s">
        <v>18</v>
      </c>
      <c r="D2477" t="s">
        <v>28</v>
      </c>
      <c r="E2477" t="s">
        <v>25</v>
      </c>
      <c r="F2477">
        <v>65</v>
      </c>
      <c r="G2477" t="s">
        <v>21</v>
      </c>
      <c r="H2477" t="s">
        <v>22</v>
      </c>
      <c r="I2477" t="s">
        <v>45</v>
      </c>
      <c r="J2477" t="s">
        <v>39</v>
      </c>
      <c r="K2477">
        <f t="shared" ca="1" si="39"/>
        <v>0.75227424115719654</v>
      </c>
    </row>
    <row r="2478" spans="1:11" x14ac:dyDescent="0.25">
      <c r="A2478">
        <v>2153</v>
      </c>
      <c r="B2478">
        <v>38</v>
      </c>
      <c r="C2478" t="s">
        <v>18</v>
      </c>
      <c r="D2478" t="s">
        <v>60</v>
      </c>
      <c r="E2478" t="s">
        <v>25</v>
      </c>
      <c r="F2478">
        <v>48</v>
      </c>
      <c r="G2478" t="s">
        <v>21</v>
      </c>
      <c r="H2478" t="s">
        <v>26</v>
      </c>
      <c r="I2478" t="s">
        <v>16</v>
      </c>
      <c r="J2478" t="s">
        <v>23</v>
      </c>
      <c r="K2478">
        <f t="shared" ca="1" si="39"/>
        <v>0.61301358214563983</v>
      </c>
    </row>
    <row r="2479" spans="1:11" x14ac:dyDescent="0.25">
      <c r="A2479">
        <v>3690</v>
      </c>
      <c r="B2479">
        <v>47</v>
      </c>
      <c r="C2479" t="s">
        <v>11</v>
      </c>
      <c r="D2479" t="s">
        <v>52</v>
      </c>
      <c r="E2479" t="s">
        <v>20</v>
      </c>
      <c r="F2479">
        <v>30</v>
      </c>
      <c r="G2479" t="s">
        <v>44</v>
      </c>
      <c r="H2479" t="s">
        <v>41</v>
      </c>
      <c r="I2479" t="s">
        <v>16</v>
      </c>
      <c r="J2479" t="s">
        <v>36</v>
      </c>
      <c r="K2479">
        <f t="shared" ca="1" si="39"/>
        <v>0.52384253288957816</v>
      </c>
    </row>
    <row r="2480" spans="1:11" x14ac:dyDescent="0.25">
      <c r="A2480">
        <v>2679</v>
      </c>
      <c r="B2480">
        <v>33</v>
      </c>
      <c r="C2480" t="s">
        <v>11</v>
      </c>
      <c r="D2480" t="s">
        <v>58</v>
      </c>
      <c r="E2480" t="s">
        <v>20</v>
      </c>
      <c r="F2480">
        <v>91</v>
      </c>
      <c r="G2480" t="s">
        <v>31</v>
      </c>
      <c r="H2480" t="s">
        <v>38</v>
      </c>
      <c r="I2480" t="s">
        <v>27</v>
      </c>
      <c r="J2480" t="s">
        <v>23</v>
      </c>
      <c r="K2480">
        <f t="shared" ca="1" si="39"/>
        <v>2.0464233354911876E-2</v>
      </c>
    </row>
    <row r="2481" spans="1:11" x14ac:dyDescent="0.25">
      <c r="A2481">
        <v>3088</v>
      </c>
      <c r="B2481">
        <v>62</v>
      </c>
      <c r="C2481" t="s">
        <v>11</v>
      </c>
      <c r="D2481" t="s">
        <v>28</v>
      </c>
      <c r="E2481" t="s">
        <v>25</v>
      </c>
      <c r="F2481">
        <v>84</v>
      </c>
      <c r="G2481" t="s">
        <v>31</v>
      </c>
      <c r="H2481" t="s">
        <v>15</v>
      </c>
      <c r="I2481" t="s">
        <v>16</v>
      </c>
      <c r="J2481" t="s">
        <v>30</v>
      </c>
      <c r="K2481">
        <f t="shared" ca="1" si="39"/>
        <v>0.30211423678805038</v>
      </c>
    </row>
    <row r="2482" spans="1:11" x14ac:dyDescent="0.25">
      <c r="A2482">
        <v>1011</v>
      </c>
      <c r="B2482">
        <v>54</v>
      </c>
      <c r="C2482" t="s">
        <v>18</v>
      </c>
      <c r="D2482" t="s">
        <v>51</v>
      </c>
      <c r="E2482" t="s">
        <v>25</v>
      </c>
      <c r="F2482">
        <v>24</v>
      </c>
      <c r="G2482" t="s">
        <v>31</v>
      </c>
      <c r="H2482" t="s">
        <v>38</v>
      </c>
      <c r="I2482" t="s">
        <v>27</v>
      </c>
      <c r="J2482" t="s">
        <v>33</v>
      </c>
      <c r="K2482">
        <f t="shared" ca="1" si="39"/>
        <v>0.77912552684811109</v>
      </c>
    </row>
    <row r="2483" spans="1:11" x14ac:dyDescent="0.25">
      <c r="A2483">
        <v>2148</v>
      </c>
      <c r="B2483">
        <v>47</v>
      </c>
      <c r="C2483" t="s">
        <v>18</v>
      </c>
      <c r="D2483" t="s">
        <v>59</v>
      </c>
      <c r="E2483" t="s">
        <v>25</v>
      </c>
      <c r="F2483">
        <v>43</v>
      </c>
      <c r="G2483" t="s">
        <v>44</v>
      </c>
      <c r="H2483" t="s">
        <v>41</v>
      </c>
      <c r="I2483" t="s">
        <v>32</v>
      </c>
      <c r="J2483" t="s">
        <v>33</v>
      </c>
      <c r="K2483">
        <f t="shared" ca="1" si="39"/>
        <v>0.7674486737040499</v>
      </c>
    </row>
    <row r="2484" spans="1:11" x14ac:dyDescent="0.25">
      <c r="A2484">
        <v>1865</v>
      </c>
      <c r="B2484">
        <v>19</v>
      </c>
      <c r="C2484" t="s">
        <v>18</v>
      </c>
      <c r="D2484" t="s">
        <v>47</v>
      </c>
      <c r="E2484" t="s">
        <v>20</v>
      </c>
      <c r="F2484">
        <v>72</v>
      </c>
      <c r="G2484" t="s">
        <v>44</v>
      </c>
      <c r="H2484" t="s">
        <v>38</v>
      </c>
      <c r="I2484" t="s">
        <v>56</v>
      </c>
      <c r="J2484" t="s">
        <v>36</v>
      </c>
      <c r="K2484">
        <f t="shared" ca="1" si="39"/>
        <v>0.40449568701907657</v>
      </c>
    </row>
    <row r="2485" spans="1:11" x14ac:dyDescent="0.25">
      <c r="A2485">
        <v>1346</v>
      </c>
      <c r="B2485">
        <v>40</v>
      </c>
      <c r="C2485" t="s">
        <v>18</v>
      </c>
      <c r="D2485" t="s">
        <v>50</v>
      </c>
      <c r="E2485" t="s">
        <v>25</v>
      </c>
      <c r="F2485">
        <v>21</v>
      </c>
      <c r="G2485" t="s">
        <v>44</v>
      </c>
      <c r="H2485" t="s">
        <v>41</v>
      </c>
      <c r="I2485" t="s">
        <v>56</v>
      </c>
      <c r="J2485" t="s">
        <v>17</v>
      </c>
      <c r="K2485">
        <f t="shared" ca="1" si="39"/>
        <v>0.54139756872600275</v>
      </c>
    </row>
    <row r="2486" spans="1:11" x14ac:dyDescent="0.25">
      <c r="A2486">
        <v>2897</v>
      </c>
      <c r="B2486">
        <v>30</v>
      </c>
      <c r="C2486" t="s">
        <v>11</v>
      </c>
      <c r="D2486" t="s">
        <v>61</v>
      </c>
      <c r="E2486" t="s">
        <v>25</v>
      </c>
      <c r="F2486">
        <v>91</v>
      </c>
      <c r="G2486" t="s">
        <v>21</v>
      </c>
      <c r="H2486" t="s">
        <v>15</v>
      </c>
      <c r="I2486" t="s">
        <v>56</v>
      </c>
      <c r="J2486" t="s">
        <v>39</v>
      </c>
      <c r="K2486">
        <f t="shared" ca="1" si="39"/>
        <v>0.31067736141134805</v>
      </c>
    </row>
    <row r="2487" spans="1:11" x14ac:dyDescent="0.25">
      <c r="A2487">
        <v>986</v>
      </c>
      <c r="B2487">
        <v>32</v>
      </c>
      <c r="C2487" t="s">
        <v>18</v>
      </c>
      <c r="D2487" t="s">
        <v>57</v>
      </c>
      <c r="E2487" t="s">
        <v>20</v>
      </c>
      <c r="F2487">
        <v>80</v>
      </c>
      <c r="G2487" t="s">
        <v>44</v>
      </c>
      <c r="H2487" t="s">
        <v>22</v>
      </c>
      <c r="I2487" t="s">
        <v>16</v>
      </c>
      <c r="J2487" t="s">
        <v>42</v>
      </c>
      <c r="K2487">
        <f t="shared" ca="1" si="39"/>
        <v>0.12666388676347784</v>
      </c>
    </row>
    <row r="2488" spans="1:11" x14ac:dyDescent="0.25">
      <c r="A2488">
        <v>2234</v>
      </c>
      <c r="B2488">
        <v>38</v>
      </c>
      <c r="C2488" t="s">
        <v>18</v>
      </c>
      <c r="D2488" t="s">
        <v>61</v>
      </c>
      <c r="E2488" t="s">
        <v>25</v>
      </c>
      <c r="F2488">
        <v>31</v>
      </c>
      <c r="G2488" t="s">
        <v>21</v>
      </c>
      <c r="H2488" t="s">
        <v>22</v>
      </c>
      <c r="I2488" t="s">
        <v>27</v>
      </c>
      <c r="J2488" t="s">
        <v>30</v>
      </c>
      <c r="K2488">
        <f t="shared" ca="1" si="39"/>
        <v>0.70243224942151261</v>
      </c>
    </row>
    <row r="2489" spans="1:11" x14ac:dyDescent="0.25">
      <c r="A2489">
        <v>3065</v>
      </c>
      <c r="B2489">
        <v>22</v>
      </c>
      <c r="C2489" t="s">
        <v>11</v>
      </c>
      <c r="D2489" t="s">
        <v>58</v>
      </c>
      <c r="E2489" t="s">
        <v>20</v>
      </c>
      <c r="F2489">
        <v>76</v>
      </c>
      <c r="G2489" t="s">
        <v>14</v>
      </c>
      <c r="H2489" t="s">
        <v>22</v>
      </c>
      <c r="I2489" t="s">
        <v>16</v>
      </c>
      <c r="J2489" t="s">
        <v>36</v>
      </c>
      <c r="K2489">
        <f t="shared" ca="1" si="39"/>
        <v>0.79713144886586196</v>
      </c>
    </row>
    <row r="2490" spans="1:11" x14ac:dyDescent="0.25">
      <c r="A2490">
        <v>1686</v>
      </c>
      <c r="B2490">
        <v>33</v>
      </c>
      <c r="C2490" t="s">
        <v>18</v>
      </c>
      <c r="D2490" t="s">
        <v>61</v>
      </c>
      <c r="E2490" t="s">
        <v>25</v>
      </c>
      <c r="F2490">
        <v>48</v>
      </c>
      <c r="G2490" t="s">
        <v>14</v>
      </c>
      <c r="H2490" t="s">
        <v>41</v>
      </c>
      <c r="I2490" t="s">
        <v>45</v>
      </c>
      <c r="J2490" t="s">
        <v>23</v>
      </c>
      <c r="K2490">
        <f t="shared" ca="1" si="39"/>
        <v>0.91608729468374528</v>
      </c>
    </row>
    <row r="2491" spans="1:11" x14ac:dyDescent="0.25">
      <c r="A2491">
        <v>3287</v>
      </c>
      <c r="B2491">
        <v>45</v>
      </c>
      <c r="C2491" t="s">
        <v>11</v>
      </c>
      <c r="D2491" t="s">
        <v>62</v>
      </c>
      <c r="E2491" t="s">
        <v>63</v>
      </c>
      <c r="F2491">
        <v>67</v>
      </c>
      <c r="G2491" t="s">
        <v>14</v>
      </c>
      <c r="H2491" t="s">
        <v>22</v>
      </c>
      <c r="I2491" t="s">
        <v>56</v>
      </c>
      <c r="J2491" t="s">
        <v>33</v>
      </c>
      <c r="K2491">
        <f t="shared" ca="1" si="39"/>
        <v>0.97934913982893379</v>
      </c>
    </row>
    <row r="2492" spans="1:11" x14ac:dyDescent="0.25">
      <c r="A2492">
        <v>2880</v>
      </c>
      <c r="B2492">
        <v>62</v>
      </c>
      <c r="C2492" t="s">
        <v>11</v>
      </c>
      <c r="D2492" t="s">
        <v>61</v>
      </c>
      <c r="E2492" t="s">
        <v>25</v>
      </c>
      <c r="F2492">
        <v>57</v>
      </c>
      <c r="G2492" t="s">
        <v>14</v>
      </c>
      <c r="H2492" t="s">
        <v>15</v>
      </c>
      <c r="I2492" t="s">
        <v>56</v>
      </c>
      <c r="J2492" t="s">
        <v>42</v>
      </c>
      <c r="K2492">
        <f t="shared" ca="1" si="39"/>
        <v>0.142836407258364</v>
      </c>
    </row>
    <row r="2493" spans="1:11" x14ac:dyDescent="0.25">
      <c r="A2493">
        <v>3064</v>
      </c>
      <c r="B2493">
        <v>26</v>
      </c>
      <c r="C2493" t="s">
        <v>11</v>
      </c>
      <c r="D2493" t="s">
        <v>40</v>
      </c>
      <c r="E2493" t="s">
        <v>20</v>
      </c>
      <c r="F2493">
        <v>43</v>
      </c>
      <c r="G2493" t="s">
        <v>14</v>
      </c>
      <c r="H2493" t="s">
        <v>29</v>
      </c>
      <c r="I2493" t="s">
        <v>27</v>
      </c>
      <c r="J2493" t="s">
        <v>33</v>
      </c>
      <c r="K2493">
        <f t="shared" ca="1" si="39"/>
        <v>0.72571659693508128</v>
      </c>
    </row>
    <row r="2494" spans="1:11" x14ac:dyDescent="0.25">
      <c r="A2494">
        <v>929</v>
      </c>
      <c r="B2494">
        <v>67</v>
      </c>
      <c r="C2494" t="s">
        <v>18</v>
      </c>
      <c r="D2494" t="s">
        <v>50</v>
      </c>
      <c r="E2494" t="s">
        <v>25</v>
      </c>
      <c r="F2494">
        <v>37</v>
      </c>
      <c r="G2494" t="s">
        <v>14</v>
      </c>
      <c r="H2494" t="s">
        <v>29</v>
      </c>
      <c r="I2494" t="s">
        <v>32</v>
      </c>
      <c r="J2494" t="s">
        <v>39</v>
      </c>
      <c r="K2494">
        <f t="shared" ca="1" si="39"/>
        <v>0.53521215434084124</v>
      </c>
    </row>
    <row r="2495" spans="1:11" x14ac:dyDescent="0.25">
      <c r="A2495">
        <v>3392</v>
      </c>
      <c r="B2495">
        <v>47</v>
      </c>
      <c r="C2495" t="s">
        <v>11</v>
      </c>
      <c r="D2495" t="s">
        <v>34</v>
      </c>
      <c r="E2495" t="s">
        <v>25</v>
      </c>
      <c r="F2495">
        <v>57</v>
      </c>
      <c r="G2495" t="s">
        <v>44</v>
      </c>
      <c r="H2495" t="s">
        <v>38</v>
      </c>
      <c r="I2495" t="s">
        <v>35</v>
      </c>
      <c r="J2495" t="s">
        <v>39</v>
      </c>
      <c r="K2495">
        <f t="shared" ca="1" si="39"/>
        <v>0.17884971376095438</v>
      </c>
    </row>
    <row r="2496" spans="1:11" x14ac:dyDescent="0.25">
      <c r="A2496">
        <v>384</v>
      </c>
      <c r="B2496">
        <v>50</v>
      </c>
      <c r="C2496" t="s">
        <v>18</v>
      </c>
      <c r="D2496" t="s">
        <v>40</v>
      </c>
      <c r="E2496" t="s">
        <v>20</v>
      </c>
      <c r="F2496">
        <v>77</v>
      </c>
      <c r="G2496" t="s">
        <v>44</v>
      </c>
      <c r="H2496" t="s">
        <v>41</v>
      </c>
      <c r="I2496" t="s">
        <v>45</v>
      </c>
      <c r="J2496" t="s">
        <v>36</v>
      </c>
      <c r="K2496">
        <f t="shared" ca="1" si="39"/>
        <v>0.61095420533869738</v>
      </c>
    </row>
    <row r="2497" spans="1:11" x14ac:dyDescent="0.25">
      <c r="A2497">
        <v>2973</v>
      </c>
      <c r="B2497">
        <v>31</v>
      </c>
      <c r="C2497" t="s">
        <v>11</v>
      </c>
      <c r="D2497" t="s">
        <v>62</v>
      </c>
      <c r="E2497" t="s">
        <v>63</v>
      </c>
      <c r="F2497">
        <v>39</v>
      </c>
      <c r="G2497" t="s">
        <v>44</v>
      </c>
      <c r="H2497" t="s">
        <v>15</v>
      </c>
      <c r="I2497" t="s">
        <v>56</v>
      </c>
      <c r="J2497" t="s">
        <v>39</v>
      </c>
      <c r="K2497">
        <f t="shared" ca="1" si="39"/>
        <v>0.41921928868946357</v>
      </c>
    </row>
    <row r="2498" spans="1:11" x14ac:dyDescent="0.25">
      <c r="A2498">
        <v>3878</v>
      </c>
      <c r="B2498">
        <v>28</v>
      </c>
      <c r="C2498" t="s">
        <v>11</v>
      </c>
      <c r="D2498" t="s">
        <v>34</v>
      </c>
      <c r="E2498" t="s">
        <v>25</v>
      </c>
      <c r="F2498">
        <v>96</v>
      </c>
      <c r="G2498" t="s">
        <v>31</v>
      </c>
      <c r="H2498" t="s">
        <v>26</v>
      </c>
      <c r="I2498" t="s">
        <v>35</v>
      </c>
      <c r="J2498" t="s">
        <v>30</v>
      </c>
      <c r="K2498">
        <f t="shared" ca="1" si="39"/>
        <v>0.82972127355448277</v>
      </c>
    </row>
    <row r="2499" spans="1:11" x14ac:dyDescent="0.25">
      <c r="A2499">
        <v>181</v>
      </c>
      <c r="B2499">
        <v>51</v>
      </c>
      <c r="C2499" t="s">
        <v>18</v>
      </c>
      <c r="D2499" t="s">
        <v>55</v>
      </c>
      <c r="E2499" t="s">
        <v>13</v>
      </c>
      <c r="F2499">
        <v>81</v>
      </c>
      <c r="G2499" t="s">
        <v>44</v>
      </c>
      <c r="H2499" t="s">
        <v>29</v>
      </c>
      <c r="I2499" t="s">
        <v>35</v>
      </c>
      <c r="J2499" t="s">
        <v>33</v>
      </c>
      <c r="K2499">
        <f t="shared" ca="1" si="39"/>
        <v>0.48015615191484362</v>
      </c>
    </row>
    <row r="2500" spans="1:11" x14ac:dyDescent="0.25">
      <c r="A2500">
        <v>1798</v>
      </c>
      <c r="B2500">
        <v>62</v>
      </c>
      <c r="C2500" t="s">
        <v>18</v>
      </c>
      <c r="D2500" t="s">
        <v>58</v>
      </c>
      <c r="E2500" t="s">
        <v>20</v>
      </c>
      <c r="F2500">
        <v>35</v>
      </c>
      <c r="G2500" t="s">
        <v>31</v>
      </c>
      <c r="H2500" t="s">
        <v>38</v>
      </c>
      <c r="I2500" t="s">
        <v>56</v>
      </c>
      <c r="J2500" t="s">
        <v>17</v>
      </c>
      <c r="K2500">
        <f t="shared" ca="1" si="39"/>
        <v>0.35003517462495004</v>
      </c>
    </row>
    <row r="2501" spans="1:11" x14ac:dyDescent="0.25">
      <c r="A2501">
        <v>2343</v>
      </c>
      <c r="B2501">
        <v>20</v>
      </c>
      <c r="C2501" t="s">
        <v>18</v>
      </c>
      <c r="D2501" t="s">
        <v>59</v>
      </c>
      <c r="E2501" t="s">
        <v>25</v>
      </c>
      <c r="F2501">
        <v>89</v>
      </c>
      <c r="G2501" t="s">
        <v>44</v>
      </c>
      <c r="H2501" t="s">
        <v>41</v>
      </c>
      <c r="I2501" t="s">
        <v>35</v>
      </c>
      <c r="J2501" t="s">
        <v>33</v>
      </c>
      <c r="K2501">
        <f t="shared" ca="1" si="39"/>
        <v>0.21991266054285785</v>
      </c>
    </row>
    <row r="2502" spans="1:11" x14ac:dyDescent="0.25">
      <c r="A2502">
        <v>3393</v>
      </c>
      <c r="B2502">
        <v>53</v>
      </c>
      <c r="C2502" t="s">
        <v>11</v>
      </c>
      <c r="D2502" t="s">
        <v>53</v>
      </c>
      <c r="E2502" t="s">
        <v>20</v>
      </c>
      <c r="F2502">
        <v>74</v>
      </c>
      <c r="G2502" t="s">
        <v>14</v>
      </c>
      <c r="H2502" t="s">
        <v>15</v>
      </c>
      <c r="I2502" t="s">
        <v>56</v>
      </c>
      <c r="J2502" t="s">
        <v>23</v>
      </c>
      <c r="K2502">
        <f t="shared" ca="1" si="39"/>
        <v>0.74191352518680354</v>
      </c>
    </row>
    <row r="2503" spans="1:11" x14ac:dyDescent="0.25">
      <c r="A2503">
        <v>827</v>
      </c>
      <c r="B2503">
        <v>54</v>
      </c>
      <c r="C2503" t="s">
        <v>18</v>
      </c>
      <c r="D2503" t="s">
        <v>50</v>
      </c>
      <c r="E2503" t="s">
        <v>25</v>
      </c>
      <c r="F2503">
        <v>94</v>
      </c>
      <c r="G2503" t="s">
        <v>14</v>
      </c>
      <c r="H2503" t="s">
        <v>41</v>
      </c>
      <c r="I2503" t="s">
        <v>45</v>
      </c>
      <c r="J2503" t="s">
        <v>17</v>
      </c>
      <c r="K2503">
        <f t="shared" ca="1" si="39"/>
        <v>0.77981924087000021</v>
      </c>
    </row>
    <row r="2504" spans="1:11" x14ac:dyDescent="0.25">
      <c r="A2504">
        <v>2215</v>
      </c>
      <c r="B2504">
        <v>50</v>
      </c>
      <c r="C2504" t="s">
        <v>18</v>
      </c>
      <c r="D2504" t="s">
        <v>58</v>
      </c>
      <c r="E2504" t="s">
        <v>20</v>
      </c>
      <c r="F2504">
        <v>100</v>
      </c>
      <c r="G2504" t="s">
        <v>44</v>
      </c>
      <c r="H2504" t="s">
        <v>41</v>
      </c>
      <c r="I2504" t="s">
        <v>35</v>
      </c>
      <c r="J2504" t="s">
        <v>17</v>
      </c>
      <c r="K2504">
        <f t="shared" ca="1" si="39"/>
        <v>0.25917325802543856</v>
      </c>
    </row>
    <row r="2505" spans="1:11" x14ac:dyDescent="0.25">
      <c r="A2505">
        <v>2257</v>
      </c>
      <c r="B2505">
        <v>31</v>
      </c>
      <c r="C2505" t="s">
        <v>18</v>
      </c>
      <c r="D2505" t="s">
        <v>61</v>
      </c>
      <c r="E2505" t="s">
        <v>25</v>
      </c>
      <c r="F2505">
        <v>22</v>
      </c>
      <c r="G2505" t="s">
        <v>44</v>
      </c>
      <c r="H2505" t="s">
        <v>41</v>
      </c>
      <c r="I2505" t="s">
        <v>27</v>
      </c>
      <c r="J2505" t="s">
        <v>36</v>
      </c>
      <c r="K2505">
        <f t="shared" ca="1" si="39"/>
        <v>0.2760942915564133</v>
      </c>
    </row>
    <row r="2506" spans="1:11" x14ac:dyDescent="0.25">
      <c r="A2506">
        <v>198</v>
      </c>
      <c r="B2506">
        <v>59</v>
      </c>
      <c r="C2506" t="s">
        <v>18</v>
      </c>
      <c r="D2506" t="s">
        <v>53</v>
      </c>
      <c r="E2506" t="s">
        <v>20</v>
      </c>
      <c r="F2506">
        <v>78</v>
      </c>
      <c r="G2506" t="s">
        <v>44</v>
      </c>
      <c r="H2506" t="s">
        <v>38</v>
      </c>
      <c r="I2506" t="s">
        <v>27</v>
      </c>
      <c r="J2506" t="s">
        <v>30</v>
      </c>
      <c r="K2506">
        <f t="shared" ca="1" si="39"/>
        <v>0.46696858513405959</v>
      </c>
    </row>
    <row r="2507" spans="1:11" x14ac:dyDescent="0.25">
      <c r="A2507">
        <v>1322</v>
      </c>
      <c r="B2507">
        <v>59</v>
      </c>
      <c r="C2507" t="s">
        <v>18</v>
      </c>
      <c r="D2507" t="s">
        <v>46</v>
      </c>
      <c r="E2507" t="s">
        <v>25</v>
      </c>
      <c r="F2507">
        <v>84</v>
      </c>
      <c r="G2507" t="s">
        <v>14</v>
      </c>
      <c r="H2507" t="s">
        <v>22</v>
      </c>
      <c r="I2507" t="s">
        <v>16</v>
      </c>
      <c r="J2507" t="s">
        <v>39</v>
      </c>
      <c r="K2507">
        <f t="shared" ca="1" si="39"/>
        <v>0.90139626226967651</v>
      </c>
    </row>
    <row r="2508" spans="1:11" x14ac:dyDescent="0.25">
      <c r="A2508">
        <v>46</v>
      </c>
      <c r="B2508">
        <v>50</v>
      </c>
      <c r="C2508" t="s">
        <v>18</v>
      </c>
      <c r="D2508" t="s">
        <v>54</v>
      </c>
      <c r="E2508" t="s">
        <v>25</v>
      </c>
      <c r="F2508">
        <v>21</v>
      </c>
      <c r="G2508" t="s">
        <v>44</v>
      </c>
      <c r="H2508" t="s">
        <v>38</v>
      </c>
      <c r="I2508" t="s">
        <v>45</v>
      </c>
      <c r="J2508" t="s">
        <v>42</v>
      </c>
      <c r="K2508">
        <f t="shared" ref="K2508:K2571" ca="1" si="40">RAND()</f>
        <v>0.32578513172877266</v>
      </c>
    </row>
    <row r="2509" spans="1:11" x14ac:dyDescent="0.25">
      <c r="A2509">
        <v>2377</v>
      </c>
      <c r="B2509">
        <v>21</v>
      </c>
      <c r="C2509" t="s">
        <v>18</v>
      </c>
      <c r="D2509" t="s">
        <v>19</v>
      </c>
      <c r="E2509" t="s">
        <v>20</v>
      </c>
      <c r="F2509">
        <v>94</v>
      </c>
      <c r="G2509" t="s">
        <v>31</v>
      </c>
      <c r="H2509" t="s">
        <v>22</v>
      </c>
      <c r="I2509" t="s">
        <v>32</v>
      </c>
      <c r="J2509" t="s">
        <v>17</v>
      </c>
      <c r="K2509">
        <f t="shared" ca="1" si="40"/>
        <v>8.5200968655249842E-2</v>
      </c>
    </row>
    <row r="2510" spans="1:11" x14ac:dyDescent="0.25">
      <c r="A2510">
        <v>3771</v>
      </c>
      <c r="B2510">
        <v>23</v>
      </c>
      <c r="C2510" t="s">
        <v>11</v>
      </c>
      <c r="D2510" t="s">
        <v>48</v>
      </c>
      <c r="E2510" t="s">
        <v>25</v>
      </c>
      <c r="F2510">
        <v>42</v>
      </c>
      <c r="G2510" t="s">
        <v>21</v>
      </c>
      <c r="H2510" t="s">
        <v>29</v>
      </c>
      <c r="I2510" t="s">
        <v>16</v>
      </c>
      <c r="J2510" t="s">
        <v>17</v>
      </c>
      <c r="K2510">
        <f t="shared" ca="1" si="40"/>
        <v>5.7745949279921494E-3</v>
      </c>
    </row>
    <row r="2511" spans="1:11" x14ac:dyDescent="0.25">
      <c r="A2511">
        <v>798</v>
      </c>
      <c r="B2511">
        <v>42</v>
      </c>
      <c r="C2511" t="s">
        <v>18</v>
      </c>
      <c r="D2511" t="s">
        <v>64</v>
      </c>
      <c r="E2511" t="s">
        <v>63</v>
      </c>
      <c r="F2511">
        <v>82</v>
      </c>
      <c r="G2511" t="s">
        <v>44</v>
      </c>
      <c r="H2511" t="s">
        <v>38</v>
      </c>
      <c r="I2511" t="s">
        <v>35</v>
      </c>
      <c r="J2511" t="s">
        <v>17</v>
      </c>
      <c r="K2511">
        <f t="shared" ca="1" si="40"/>
        <v>5.9769458875413739E-2</v>
      </c>
    </row>
    <row r="2512" spans="1:11" x14ac:dyDescent="0.25">
      <c r="A2512">
        <v>928</v>
      </c>
      <c r="B2512">
        <v>28</v>
      </c>
      <c r="C2512" t="s">
        <v>18</v>
      </c>
      <c r="D2512" t="s">
        <v>12</v>
      </c>
      <c r="E2512" t="s">
        <v>13</v>
      </c>
      <c r="F2512">
        <v>78</v>
      </c>
      <c r="G2512" t="s">
        <v>21</v>
      </c>
      <c r="H2512" t="s">
        <v>41</v>
      </c>
      <c r="I2512" t="s">
        <v>56</v>
      </c>
      <c r="J2512" t="s">
        <v>23</v>
      </c>
      <c r="K2512">
        <f t="shared" ca="1" si="40"/>
        <v>0.94249941610949517</v>
      </c>
    </row>
    <row r="2513" spans="1:11" x14ac:dyDescent="0.25">
      <c r="A2513">
        <v>1675</v>
      </c>
      <c r="B2513">
        <v>35</v>
      </c>
      <c r="C2513" t="s">
        <v>18</v>
      </c>
      <c r="D2513" t="s">
        <v>64</v>
      </c>
      <c r="E2513" t="s">
        <v>63</v>
      </c>
      <c r="F2513">
        <v>56</v>
      </c>
      <c r="G2513" t="s">
        <v>14</v>
      </c>
      <c r="H2513" t="s">
        <v>15</v>
      </c>
      <c r="I2513" t="s">
        <v>35</v>
      </c>
      <c r="J2513" t="s">
        <v>33</v>
      </c>
      <c r="K2513">
        <f t="shared" ca="1" si="40"/>
        <v>0.90565559784902627</v>
      </c>
    </row>
    <row r="2514" spans="1:11" x14ac:dyDescent="0.25">
      <c r="A2514">
        <v>1519</v>
      </c>
      <c r="B2514">
        <v>68</v>
      </c>
      <c r="C2514" t="s">
        <v>18</v>
      </c>
      <c r="D2514" t="s">
        <v>58</v>
      </c>
      <c r="E2514" t="s">
        <v>20</v>
      </c>
      <c r="F2514">
        <v>73</v>
      </c>
      <c r="G2514" t="s">
        <v>14</v>
      </c>
      <c r="H2514" t="s">
        <v>26</v>
      </c>
      <c r="I2514" t="s">
        <v>56</v>
      </c>
      <c r="J2514" t="s">
        <v>33</v>
      </c>
      <c r="K2514">
        <f t="shared" ca="1" si="40"/>
        <v>0.78112662500687979</v>
      </c>
    </row>
    <row r="2515" spans="1:11" x14ac:dyDescent="0.25">
      <c r="A2515">
        <v>1113</v>
      </c>
      <c r="B2515">
        <v>69</v>
      </c>
      <c r="C2515" t="s">
        <v>18</v>
      </c>
      <c r="D2515" t="s">
        <v>34</v>
      </c>
      <c r="E2515" t="s">
        <v>25</v>
      </c>
      <c r="F2515">
        <v>67</v>
      </c>
      <c r="G2515" t="s">
        <v>31</v>
      </c>
      <c r="H2515" t="s">
        <v>15</v>
      </c>
      <c r="I2515" t="s">
        <v>45</v>
      </c>
      <c r="J2515" t="s">
        <v>36</v>
      </c>
      <c r="K2515">
        <f t="shared" ca="1" si="40"/>
        <v>0.93511265284699419</v>
      </c>
    </row>
    <row r="2516" spans="1:11" x14ac:dyDescent="0.25">
      <c r="A2516">
        <v>3216</v>
      </c>
      <c r="B2516">
        <v>34</v>
      </c>
      <c r="C2516" t="s">
        <v>11</v>
      </c>
      <c r="D2516" t="s">
        <v>64</v>
      </c>
      <c r="E2516" t="s">
        <v>63</v>
      </c>
      <c r="F2516">
        <v>90</v>
      </c>
      <c r="G2516" t="s">
        <v>21</v>
      </c>
      <c r="H2516" t="s">
        <v>15</v>
      </c>
      <c r="I2516" t="s">
        <v>45</v>
      </c>
      <c r="J2516" t="s">
        <v>39</v>
      </c>
      <c r="K2516">
        <f t="shared" ca="1" si="40"/>
        <v>0.7013415700091693</v>
      </c>
    </row>
    <row r="2517" spans="1:11" x14ac:dyDescent="0.25">
      <c r="A2517">
        <v>88</v>
      </c>
      <c r="B2517">
        <v>52</v>
      </c>
      <c r="C2517" t="s">
        <v>18</v>
      </c>
      <c r="D2517" t="s">
        <v>49</v>
      </c>
      <c r="E2517" t="s">
        <v>13</v>
      </c>
      <c r="F2517">
        <v>53</v>
      </c>
      <c r="G2517" t="s">
        <v>44</v>
      </c>
      <c r="H2517" t="s">
        <v>38</v>
      </c>
      <c r="I2517" t="s">
        <v>35</v>
      </c>
      <c r="J2517" t="s">
        <v>33</v>
      </c>
      <c r="K2517">
        <f t="shared" ca="1" si="40"/>
        <v>0.79312764837176997</v>
      </c>
    </row>
    <row r="2518" spans="1:11" x14ac:dyDescent="0.25">
      <c r="A2518">
        <v>816</v>
      </c>
      <c r="B2518">
        <v>30</v>
      </c>
      <c r="C2518" t="s">
        <v>18</v>
      </c>
      <c r="D2518" t="s">
        <v>43</v>
      </c>
      <c r="E2518" t="s">
        <v>20</v>
      </c>
      <c r="F2518">
        <v>84</v>
      </c>
      <c r="G2518" t="s">
        <v>31</v>
      </c>
      <c r="H2518" t="s">
        <v>26</v>
      </c>
      <c r="I2518" t="s">
        <v>56</v>
      </c>
      <c r="J2518" t="s">
        <v>23</v>
      </c>
      <c r="K2518">
        <f t="shared" ca="1" si="40"/>
        <v>8.55128130384748E-2</v>
      </c>
    </row>
    <row r="2519" spans="1:11" x14ac:dyDescent="0.25">
      <c r="A2519">
        <v>685</v>
      </c>
      <c r="B2519">
        <v>63</v>
      </c>
      <c r="C2519" t="s">
        <v>18</v>
      </c>
      <c r="D2519" t="s">
        <v>43</v>
      </c>
      <c r="E2519" t="s">
        <v>20</v>
      </c>
      <c r="F2519">
        <v>82</v>
      </c>
      <c r="G2519" t="s">
        <v>21</v>
      </c>
      <c r="H2519" t="s">
        <v>22</v>
      </c>
      <c r="I2519" t="s">
        <v>35</v>
      </c>
      <c r="J2519" t="s">
        <v>30</v>
      </c>
      <c r="K2519">
        <f t="shared" ca="1" si="40"/>
        <v>0.34794825219637282</v>
      </c>
    </row>
    <row r="2520" spans="1:11" x14ac:dyDescent="0.25">
      <c r="A2520">
        <v>3408</v>
      </c>
      <c r="B2520">
        <v>46</v>
      </c>
      <c r="C2520" t="s">
        <v>11</v>
      </c>
      <c r="D2520" t="s">
        <v>50</v>
      </c>
      <c r="E2520" t="s">
        <v>25</v>
      </c>
      <c r="F2520">
        <v>46</v>
      </c>
      <c r="G2520" t="s">
        <v>31</v>
      </c>
      <c r="H2520" t="s">
        <v>29</v>
      </c>
      <c r="I2520" t="s">
        <v>32</v>
      </c>
      <c r="J2520" t="s">
        <v>36</v>
      </c>
      <c r="K2520">
        <f t="shared" ca="1" si="40"/>
        <v>0.1388357150638776</v>
      </c>
    </row>
    <row r="2521" spans="1:11" x14ac:dyDescent="0.25">
      <c r="A2521">
        <v>2687</v>
      </c>
      <c r="B2521">
        <v>40</v>
      </c>
      <c r="C2521" t="s">
        <v>11</v>
      </c>
      <c r="D2521" t="s">
        <v>54</v>
      </c>
      <c r="E2521" t="s">
        <v>25</v>
      </c>
      <c r="F2521">
        <v>72</v>
      </c>
      <c r="G2521" t="s">
        <v>14</v>
      </c>
      <c r="H2521" t="s">
        <v>38</v>
      </c>
      <c r="I2521" t="s">
        <v>32</v>
      </c>
      <c r="J2521" t="s">
        <v>33</v>
      </c>
      <c r="K2521">
        <f t="shared" ca="1" si="40"/>
        <v>0.94386203591312545</v>
      </c>
    </row>
    <row r="2522" spans="1:11" x14ac:dyDescent="0.25">
      <c r="A2522">
        <v>456</v>
      </c>
      <c r="B2522">
        <v>54</v>
      </c>
      <c r="C2522" t="s">
        <v>18</v>
      </c>
      <c r="D2522" t="s">
        <v>61</v>
      </c>
      <c r="E2522" t="s">
        <v>25</v>
      </c>
      <c r="F2522">
        <v>100</v>
      </c>
      <c r="G2522" t="s">
        <v>44</v>
      </c>
      <c r="H2522" t="s">
        <v>29</v>
      </c>
      <c r="I2522" t="s">
        <v>35</v>
      </c>
      <c r="J2522" t="s">
        <v>33</v>
      </c>
      <c r="K2522">
        <f t="shared" ca="1" si="40"/>
        <v>0.31996858390309668</v>
      </c>
    </row>
    <row r="2523" spans="1:11" x14ac:dyDescent="0.25">
      <c r="A2523">
        <v>992</v>
      </c>
      <c r="B2523">
        <v>20</v>
      </c>
      <c r="C2523" t="s">
        <v>18</v>
      </c>
      <c r="D2523" t="s">
        <v>60</v>
      </c>
      <c r="E2523" t="s">
        <v>25</v>
      </c>
      <c r="F2523">
        <v>97</v>
      </c>
      <c r="G2523" t="s">
        <v>31</v>
      </c>
      <c r="H2523" t="s">
        <v>41</v>
      </c>
      <c r="I2523" t="s">
        <v>16</v>
      </c>
      <c r="J2523" t="s">
        <v>23</v>
      </c>
      <c r="K2523">
        <f t="shared" ca="1" si="40"/>
        <v>0.14191026319175859</v>
      </c>
    </row>
    <row r="2524" spans="1:11" x14ac:dyDescent="0.25">
      <c r="A2524">
        <v>71</v>
      </c>
      <c r="B2524">
        <v>22</v>
      </c>
      <c r="C2524" t="s">
        <v>18</v>
      </c>
      <c r="D2524" t="s">
        <v>58</v>
      </c>
      <c r="E2524" t="s">
        <v>20</v>
      </c>
      <c r="F2524">
        <v>29</v>
      </c>
      <c r="G2524" t="s">
        <v>44</v>
      </c>
      <c r="H2524" t="s">
        <v>22</v>
      </c>
      <c r="I2524" t="s">
        <v>35</v>
      </c>
      <c r="J2524" t="s">
        <v>39</v>
      </c>
      <c r="K2524">
        <f t="shared" ca="1" si="40"/>
        <v>0.74899483381436938</v>
      </c>
    </row>
    <row r="2525" spans="1:11" x14ac:dyDescent="0.25">
      <c r="A2525">
        <v>472</v>
      </c>
      <c r="B2525">
        <v>55</v>
      </c>
      <c r="C2525" t="s">
        <v>18</v>
      </c>
      <c r="D2525" t="s">
        <v>53</v>
      </c>
      <c r="E2525" t="s">
        <v>20</v>
      </c>
      <c r="F2525">
        <v>72</v>
      </c>
      <c r="G2525" t="s">
        <v>14</v>
      </c>
      <c r="H2525" t="s">
        <v>38</v>
      </c>
      <c r="I2525" t="s">
        <v>16</v>
      </c>
      <c r="J2525" t="s">
        <v>36</v>
      </c>
      <c r="K2525">
        <f t="shared" ca="1" si="40"/>
        <v>8.7868127354048031E-2</v>
      </c>
    </row>
    <row r="2526" spans="1:11" x14ac:dyDescent="0.25">
      <c r="A2526">
        <v>3256</v>
      </c>
      <c r="B2526">
        <v>57</v>
      </c>
      <c r="C2526" t="s">
        <v>11</v>
      </c>
      <c r="D2526" t="s">
        <v>60</v>
      </c>
      <c r="E2526" t="s">
        <v>25</v>
      </c>
      <c r="F2526">
        <v>40</v>
      </c>
      <c r="G2526" t="s">
        <v>44</v>
      </c>
      <c r="H2526" t="s">
        <v>26</v>
      </c>
      <c r="I2526" t="s">
        <v>16</v>
      </c>
      <c r="J2526" t="s">
        <v>30</v>
      </c>
      <c r="K2526">
        <f t="shared" ca="1" si="40"/>
        <v>0.42168308763867524</v>
      </c>
    </row>
    <row r="2527" spans="1:11" x14ac:dyDescent="0.25">
      <c r="A2527">
        <v>3544</v>
      </c>
      <c r="B2527">
        <v>58</v>
      </c>
      <c r="C2527" t="s">
        <v>11</v>
      </c>
      <c r="D2527" t="s">
        <v>43</v>
      </c>
      <c r="E2527" t="s">
        <v>20</v>
      </c>
      <c r="F2527">
        <v>83</v>
      </c>
      <c r="G2527" t="s">
        <v>14</v>
      </c>
      <c r="H2527" t="s">
        <v>41</v>
      </c>
      <c r="I2527" t="s">
        <v>45</v>
      </c>
      <c r="J2527" t="s">
        <v>39</v>
      </c>
      <c r="K2527">
        <f t="shared" ca="1" si="40"/>
        <v>0.76777239761014193</v>
      </c>
    </row>
    <row r="2528" spans="1:11" x14ac:dyDescent="0.25">
      <c r="A2528">
        <v>1853</v>
      </c>
      <c r="B2528">
        <v>41</v>
      </c>
      <c r="C2528" t="s">
        <v>18</v>
      </c>
      <c r="D2528" t="s">
        <v>24</v>
      </c>
      <c r="E2528" t="s">
        <v>25</v>
      </c>
      <c r="F2528">
        <v>80</v>
      </c>
      <c r="G2528" t="s">
        <v>14</v>
      </c>
      <c r="H2528" t="s">
        <v>29</v>
      </c>
      <c r="I2528" t="s">
        <v>32</v>
      </c>
      <c r="J2528" t="s">
        <v>17</v>
      </c>
      <c r="K2528">
        <f t="shared" ca="1" si="40"/>
        <v>0.22795608688547009</v>
      </c>
    </row>
    <row r="2529" spans="1:11" x14ac:dyDescent="0.25">
      <c r="A2529">
        <v>1975</v>
      </c>
      <c r="B2529">
        <v>27</v>
      </c>
      <c r="C2529" t="s">
        <v>18</v>
      </c>
      <c r="D2529" t="s">
        <v>19</v>
      </c>
      <c r="E2529" t="s">
        <v>20</v>
      </c>
      <c r="F2529">
        <v>44</v>
      </c>
      <c r="G2529" t="s">
        <v>14</v>
      </c>
      <c r="H2529" t="s">
        <v>38</v>
      </c>
      <c r="I2529" t="s">
        <v>45</v>
      </c>
      <c r="J2529" t="s">
        <v>33</v>
      </c>
      <c r="K2529">
        <f t="shared" ca="1" si="40"/>
        <v>0.22817084535292864</v>
      </c>
    </row>
    <row r="2530" spans="1:11" x14ac:dyDescent="0.25">
      <c r="A2530">
        <v>2390</v>
      </c>
      <c r="B2530">
        <v>25</v>
      </c>
      <c r="C2530" t="s">
        <v>18</v>
      </c>
      <c r="D2530" t="s">
        <v>64</v>
      </c>
      <c r="E2530" t="s">
        <v>63</v>
      </c>
      <c r="F2530">
        <v>87</v>
      </c>
      <c r="G2530" t="s">
        <v>31</v>
      </c>
      <c r="H2530" t="s">
        <v>29</v>
      </c>
      <c r="I2530" t="s">
        <v>16</v>
      </c>
      <c r="J2530" t="s">
        <v>39</v>
      </c>
      <c r="K2530">
        <f t="shared" ca="1" si="40"/>
        <v>0.75298017105027626</v>
      </c>
    </row>
    <row r="2531" spans="1:11" x14ac:dyDescent="0.25">
      <c r="A2531">
        <v>368</v>
      </c>
      <c r="B2531">
        <v>52</v>
      </c>
      <c r="C2531" t="s">
        <v>18</v>
      </c>
      <c r="D2531" t="s">
        <v>50</v>
      </c>
      <c r="E2531" t="s">
        <v>25</v>
      </c>
      <c r="F2531">
        <v>40</v>
      </c>
      <c r="G2531" t="s">
        <v>31</v>
      </c>
      <c r="H2531" t="s">
        <v>29</v>
      </c>
      <c r="I2531" t="s">
        <v>16</v>
      </c>
      <c r="J2531" t="s">
        <v>30</v>
      </c>
      <c r="K2531">
        <f t="shared" ca="1" si="40"/>
        <v>0.66436887087927354</v>
      </c>
    </row>
    <row r="2532" spans="1:11" x14ac:dyDescent="0.25">
      <c r="A2532">
        <v>3781</v>
      </c>
      <c r="B2532">
        <v>54</v>
      </c>
      <c r="C2532" t="s">
        <v>11</v>
      </c>
      <c r="D2532" t="s">
        <v>12</v>
      </c>
      <c r="E2532" t="s">
        <v>13</v>
      </c>
      <c r="F2532">
        <v>57</v>
      </c>
      <c r="G2532" t="s">
        <v>44</v>
      </c>
      <c r="H2532" t="s">
        <v>15</v>
      </c>
      <c r="I2532" t="s">
        <v>56</v>
      </c>
      <c r="J2532" t="s">
        <v>36</v>
      </c>
      <c r="K2532">
        <f t="shared" ca="1" si="40"/>
        <v>0.76567586644610253</v>
      </c>
    </row>
    <row r="2533" spans="1:11" x14ac:dyDescent="0.25">
      <c r="A2533">
        <v>971</v>
      </c>
      <c r="B2533">
        <v>45</v>
      </c>
      <c r="C2533" t="s">
        <v>18</v>
      </c>
      <c r="D2533" t="s">
        <v>51</v>
      </c>
      <c r="E2533" t="s">
        <v>25</v>
      </c>
      <c r="F2533">
        <v>66</v>
      </c>
      <c r="G2533" t="s">
        <v>14</v>
      </c>
      <c r="H2533" t="s">
        <v>15</v>
      </c>
      <c r="I2533" t="s">
        <v>32</v>
      </c>
      <c r="J2533" t="s">
        <v>30</v>
      </c>
      <c r="K2533">
        <f t="shared" ca="1" si="40"/>
        <v>0.60242325731732216</v>
      </c>
    </row>
    <row r="2534" spans="1:11" x14ac:dyDescent="0.25">
      <c r="A2534">
        <v>1041</v>
      </c>
      <c r="B2534">
        <v>68</v>
      </c>
      <c r="C2534" t="s">
        <v>18</v>
      </c>
      <c r="D2534" t="s">
        <v>51</v>
      </c>
      <c r="E2534" t="s">
        <v>25</v>
      </c>
      <c r="F2534">
        <v>22</v>
      </c>
      <c r="G2534" t="s">
        <v>44</v>
      </c>
      <c r="H2534" t="s">
        <v>26</v>
      </c>
      <c r="I2534" t="s">
        <v>32</v>
      </c>
      <c r="J2534" t="s">
        <v>33</v>
      </c>
      <c r="K2534">
        <f t="shared" ca="1" si="40"/>
        <v>0.20989233172673338</v>
      </c>
    </row>
    <row r="2535" spans="1:11" x14ac:dyDescent="0.25">
      <c r="A2535">
        <v>2547</v>
      </c>
      <c r="B2535">
        <v>63</v>
      </c>
      <c r="C2535" t="s">
        <v>18</v>
      </c>
      <c r="D2535" t="s">
        <v>37</v>
      </c>
      <c r="E2535" t="s">
        <v>13</v>
      </c>
      <c r="F2535">
        <v>21</v>
      </c>
      <c r="G2535" t="s">
        <v>21</v>
      </c>
      <c r="H2535" t="s">
        <v>22</v>
      </c>
      <c r="I2535" t="s">
        <v>27</v>
      </c>
      <c r="J2535" t="s">
        <v>36</v>
      </c>
      <c r="K2535">
        <f t="shared" ca="1" si="40"/>
        <v>0.81118893584567586</v>
      </c>
    </row>
    <row r="2536" spans="1:11" x14ac:dyDescent="0.25">
      <c r="A2536">
        <v>657</v>
      </c>
      <c r="B2536">
        <v>42</v>
      </c>
      <c r="C2536" t="s">
        <v>18</v>
      </c>
      <c r="D2536" t="s">
        <v>51</v>
      </c>
      <c r="E2536" t="s">
        <v>25</v>
      </c>
      <c r="F2536">
        <v>23</v>
      </c>
      <c r="G2536" t="s">
        <v>21</v>
      </c>
      <c r="H2536" t="s">
        <v>41</v>
      </c>
      <c r="I2536" t="s">
        <v>45</v>
      </c>
      <c r="J2536" t="s">
        <v>36</v>
      </c>
      <c r="K2536">
        <f t="shared" ca="1" si="40"/>
        <v>4.3200715699411862E-3</v>
      </c>
    </row>
    <row r="2537" spans="1:11" x14ac:dyDescent="0.25">
      <c r="A2537">
        <v>3021</v>
      </c>
      <c r="B2537">
        <v>23</v>
      </c>
      <c r="C2537" t="s">
        <v>11</v>
      </c>
      <c r="D2537" t="s">
        <v>51</v>
      </c>
      <c r="E2537" t="s">
        <v>25</v>
      </c>
      <c r="F2537">
        <v>81</v>
      </c>
      <c r="G2537" t="s">
        <v>44</v>
      </c>
      <c r="H2537" t="s">
        <v>29</v>
      </c>
      <c r="I2537" t="s">
        <v>56</v>
      </c>
      <c r="J2537" t="s">
        <v>39</v>
      </c>
      <c r="K2537">
        <f t="shared" ca="1" si="40"/>
        <v>0.60131343226210654</v>
      </c>
    </row>
    <row r="2538" spans="1:11" x14ac:dyDescent="0.25">
      <c r="A2538">
        <v>1381</v>
      </c>
      <c r="B2538">
        <v>51</v>
      </c>
      <c r="C2538" t="s">
        <v>18</v>
      </c>
      <c r="D2538" t="s">
        <v>12</v>
      </c>
      <c r="E2538" t="s">
        <v>13</v>
      </c>
      <c r="F2538">
        <v>35</v>
      </c>
      <c r="G2538" t="s">
        <v>14</v>
      </c>
      <c r="H2538" t="s">
        <v>41</v>
      </c>
      <c r="I2538" t="s">
        <v>32</v>
      </c>
      <c r="J2538" t="s">
        <v>33</v>
      </c>
      <c r="K2538">
        <f t="shared" ca="1" si="40"/>
        <v>6.9719566403279476E-2</v>
      </c>
    </row>
    <row r="2539" spans="1:11" x14ac:dyDescent="0.25">
      <c r="A2539">
        <v>2197</v>
      </c>
      <c r="B2539">
        <v>25</v>
      </c>
      <c r="C2539" t="s">
        <v>18</v>
      </c>
      <c r="D2539" t="s">
        <v>50</v>
      </c>
      <c r="E2539" t="s">
        <v>25</v>
      </c>
      <c r="F2539">
        <v>58</v>
      </c>
      <c r="G2539" t="s">
        <v>31</v>
      </c>
      <c r="H2539" t="s">
        <v>26</v>
      </c>
      <c r="I2539" t="s">
        <v>45</v>
      </c>
      <c r="J2539" t="s">
        <v>17</v>
      </c>
      <c r="K2539">
        <f t="shared" ca="1" si="40"/>
        <v>1.7443131613562257E-2</v>
      </c>
    </row>
    <row r="2540" spans="1:11" x14ac:dyDescent="0.25">
      <c r="A2540">
        <v>901</v>
      </c>
      <c r="B2540">
        <v>54</v>
      </c>
      <c r="C2540" t="s">
        <v>18</v>
      </c>
      <c r="D2540" t="s">
        <v>43</v>
      </c>
      <c r="E2540" t="s">
        <v>20</v>
      </c>
      <c r="F2540">
        <v>98</v>
      </c>
      <c r="G2540" t="s">
        <v>44</v>
      </c>
      <c r="H2540" t="s">
        <v>15</v>
      </c>
      <c r="I2540" t="s">
        <v>16</v>
      </c>
      <c r="J2540" t="s">
        <v>36</v>
      </c>
      <c r="K2540">
        <f t="shared" ca="1" si="40"/>
        <v>0.8185944859396066</v>
      </c>
    </row>
    <row r="2541" spans="1:11" x14ac:dyDescent="0.25">
      <c r="A2541">
        <v>3104</v>
      </c>
      <c r="B2541">
        <v>27</v>
      </c>
      <c r="C2541" t="s">
        <v>11</v>
      </c>
      <c r="D2541" t="s">
        <v>28</v>
      </c>
      <c r="E2541" t="s">
        <v>25</v>
      </c>
      <c r="F2541">
        <v>37</v>
      </c>
      <c r="G2541" t="s">
        <v>14</v>
      </c>
      <c r="H2541" t="s">
        <v>38</v>
      </c>
      <c r="I2541" t="s">
        <v>16</v>
      </c>
      <c r="J2541" t="s">
        <v>17</v>
      </c>
      <c r="K2541">
        <f t="shared" ca="1" si="40"/>
        <v>0.20178400487926829</v>
      </c>
    </row>
    <row r="2542" spans="1:11" x14ac:dyDescent="0.25">
      <c r="A2542">
        <v>921</v>
      </c>
      <c r="B2542">
        <v>37</v>
      </c>
      <c r="C2542" t="s">
        <v>18</v>
      </c>
      <c r="D2542" t="s">
        <v>58</v>
      </c>
      <c r="E2542" t="s">
        <v>20</v>
      </c>
      <c r="F2542">
        <v>81</v>
      </c>
      <c r="G2542" t="s">
        <v>21</v>
      </c>
      <c r="H2542" t="s">
        <v>15</v>
      </c>
      <c r="I2542" t="s">
        <v>32</v>
      </c>
      <c r="J2542" t="s">
        <v>17</v>
      </c>
      <c r="K2542">
        <f t="shared" ca="1" si="40"/>
        <v>0.86845261353687742</v>
      </c>
    </row>
    <row r="2543" spans="1:11" x14ac:dyDescent="0.25">
      <c r="A2543">
        <v>2119</v>
      </c>
      <c r="B2543">
        <v>60</v>
      </c>
      <c r="C2543" t="s">
        <v>18</v>
      </c>
      <c r="D2543" t="s">
        <v>54</v>
      </c>
      <c r="E2543" t="s">
        <v>25</v>
      </c>
      <c r="F2543">
        <v>44</v>
      </c>
      <c r="G2543" t="s">
        <v>44</v>
      </c>
      <c r="H2543" t="s">
        <v>38</v>
      </c>
      <c r="I2543" t="s">
        <v>35</v>
      </c>
      <c r="J2543" t="s">
        <v>36</v>
      </c>
      <c r="K2543">
        <f t="shared" ca="1" si="40"/>
        <v>0.76888894157311838</v>
      </c>
    </row>
    <row r="2544" spans="1:11" x14ac:dyDescent="0.25">
      <c r="A2544">
        <v>3566</v>
      </c>
      <c r="B2544">
        <v>49</v>
      </c>
      <c r="C2544" t="s">
        <v>11</v>
      </c>
      <c r="D2544" t="s">
        <v>57</v>
      </c>
      <c r="E2544" t="s">
        <v>20</v>
      </c>
      <c r="F2544">
        <v>52</v>
      </c>
      <c r="G2544" t="s">
        <v>31</v>
      </c>
      <c r="H2544" t="s">
        <v>29</v>
      </c>
      <c r="I2544" t="s">
        <v>45</v>
      </c>
      <c r="J2544" t="s">
        <v>30</v>
      </c>
      <c r="K2544">
        <f t="shared" ca="1" si="40"/>
        <v>0.38125746972598873</v>
      </c>
    </row>
    <row r="2545" spans="1:11" x14ac:dyDescent="0.25">
      <c r="A2545">
        <v>1239</v>
      </c>
      <c r="B2545">
        <v>55</v>
      </c>
      <c r="C2545" t="s">
        <v>18</v>
      </c>
      <c r="D2545" t="s">
        <v>48</v>
      </c>
      <c r="E2545" t="s">
        <v>25</v>
      </c>
      <c r="F2545">
        <v>77</v>
      </c>
      <c r="G2545" t="s">
        <v>14</v>
      </c>
      <c r="H2545" t="s">
        <v>22</v>
      </c>
      <c r="I2545" t="s">
        <v>56</v>
      </c>
      <c r="J2545" t="s">
        <v>33</v>
      </c>
      <c r="K2545">
        <f t="shared" ca="1" si="40"/>
        <v>0.61188819599298705</v>
      </c>
    </row>
    <row r="2546" spans="1:11" x14ac:dyDescent="0.25">
      <c r="A2546">
        <v>2715</v>
      </c>
      <c r="B2546">
        <v>53</v>
      </c>
      <c r="C2546" t="s">
        <v>11</v>
      </c>
      <c r="D2546" t="s">
        <v>24</v>
      </c>
      <c r="E2546" t="s">
        <v>25</v>
      </c>
      <c r="F2546">
        <v>45</v>
      </c>
      <c r="G2546" t="s">
        <v>14</v>
      </c>
      <c r="H2546" t="s">
        <v>29</v>
      </c>
      <c r="I2546" t="s">
        <v>27</v>
      </c>
      <c r="J2546" t="s">
        <v>23</v>
      </c>
      <c r="K2546">
        <f t="shared" ca="1" si="40"/>
        <v>0.31473519370835101</v>
      </c>
    </row>
    <row r="2547" spans="1:11" x14ac:dyDescent="0.25">
      <c r="A2547">
        <v>3567</v>
      </c>
      <c r="B2547">
        <v>28</v>
      </c>
      <c r="C2547" t="s">
        <v>11</v>
      </c>
      <c r="D2547" t="s">
        <v>51</v>
      </c>
      <c r="E2547" t="s">
        <v>25</v>
      </c>
      <c r="F2547">
        <v>88</v>
      </c>
      <c r="G2547" t="s">
        <v>31</v>
      </c>
      <c r="H2547" t="s">
        <v>26</v>
      </c>
      <c r="I2547" t="s">
        <v>56</v>
      </c>
      <c r="J2547" t="s">
        <v>30</v>
      </c>
      <c r="K2547">
        <f t="shared" ca="1" si="40"/>
        <v>0.67216360153846955</v>
      </c>
    </row>
    <row r="2548" spans="1:11" x14ac:dyDescent="0.25">
      <c r="A2548">
        <v>2308</v>
      </c>
      <c r="B2548">
        <v>28</v>
      </c>
      <c r="C2548" t="s">
        <v>18</v>
      </c>
      <c r="D2548" t="s">
        <v>59</v>
      </c>
      <c r="E2548" t="s">
        <v>25</v>
      </c>
      <c r="F2548">
        <v>96</v>
      </c>
      <c r="G2548" t="s">
        <v>44</v>
      </c>
      <c r="H2548" t="s">
        <v>26</v>
      </c>
      <c r="I2548" t="s">
        <v>35</v>
      </c>
      <c r="J2548" t="s">
        <v>42</v>
      </c>
      <c r="K2548">
        <f t="shared" ca="1" si="40"/>
        <v>0.87246575997818721</v>
      </c>
    </row>
    <row r="2549" spans="1:11" x14ac:dyDescent="0.25">
      <c r="A2549">
        <v>3384</v>
      </c>
      <c r="B2549">
        <v>27</v>
      </c>
      <c r="C2549" t="s">
        <v>11</v>
      </c>
      <c r="D2549" t="s">
        <v>64</v>
      </c>
      <c r="E2549" t="s">
        <v>63</v>
      </c>
      <c r="F2549">
        <v>43</v>
      </c>
      <c r="G2549" t="s">
        <v>44</v>
      </c>
      <c r="H2549" t="s">
        <v>26</v>
      </c>
      <c r="I2549" t="s">
        <v>56</v>
      </c>
      <c r="J2549" t="s">
        <v>23</v>
      </c>
      <c r="K2549">
        <f t="shared" ca="1" si="40"/>
        <v>0.24919281332656995</v>
      </c>
    </row>
    <row r="2550" spans="1:11" x14ac:dyDescent="0.25">
      <c r="A2550">
        <v>2338</v>
      </c>
      <c r="B2550">
        <v>39</v>
      </c>
      <c r="C2550" t="s">
        <v>18</v>
      </c>
      <c r="D2550" t="s">
        <v>37</v>
      </c>
      <c r="E2550" t="s">
        <v>13</v>
      </c>
      <c r="F2550">
        <v>76</v>
      </c>
      <c r="G2550" t="s">
        <v>44</v>
      </c>
      <c r="H2550" t="s">
        <v>29</v>
      </c>
      <c r="I2550" t="s">
        <v>32</v>
      </c>
      <c r="J2550" t="s">
        <v>42</v>
      </c>
      <c r="K2550">
        <f t="shared" ca="1" si="40"/>
        <v>5.18869364372464E-2</v>
      </c>
    </row>
    <row r="2551" spans="1:11" x14ac:dyDescent="0.25">
      <c r="A2551">
        <v>632</v>
      </c>
      <c r="B2551">
        <v>55</v>
      </c>
      <c r="C2551" t="s">
        <v>18</v>
      </c>
      <c r="D2551" t="s">
        <v>37</v>
      </c>
      <c r="E2551" t="s">
        <v>13</v>
      </c>
      <c r="F2551">
        <v>68</v>
      </c>
      <c r="G2551" t="s">
        <v>21</v>
      </c>
      <c r="H2551" t="s">
        <v>29</v>
      </c>
      <c r="I2551" t="s">
        <v>32</v>
      </c>
      <c r="J2551" t="s">
        <v>33</v>
      </c>
      <c r="K2551">
        <f t="shared" ca="1" si="40"/>
        <v>0.94078144464009728</v>
      </c>
    </row>
    <row r="2552" spans="1:11" x14ac:dyDescent="0.25">
      <c r="A2552">
        <v>1284</v>
      </c>
      <c r="B2552">
        <v>69</v>
      </c>
      <c r="C2552" t="s">
        <v>18</v>
      </c>
      <c r="D2552" t="s">
        <v>28</v>
      </c>
      <c r="E2552" t="s">
        <v>25</v>
      </c>
      <c r="F2552">
        <v>94</v>
      </c>
      <c r="G2552" t="s">
        <v>14</v>
      </c>
      <c r="H2552" t="s">
        <v>38</v>
      </c>
      <c r="I2552" t="s">
        <v>35</v>
      </c>
      <c r="J2552" t="s">
        <v>39</v>
      </c>
      <c r="K2552">
        <f t="shared" ca="1" si="40"/>
        <v>0.83626874763928727</v>
      </c>
    </row>
    <row r="2553" spans="1:11" x14ac:dyDescent="0.25">
      <c r="A2553">
        <v>2667</v>
      </c>
      <c r="B2553">
        <v>49</v>
      </c>
      <c r="C2553" t="s">
        <v>11</v>
      </c>
      <c r="D2553" t="s">
        <v>55</v>
      </c>
      <c r="E2553" t="s">
        <v>13</v>
      </c>
      <c r="F2553">
        <v>95</v>
      </c>
      <c r="G2553" t="s">
        <v>14</v>
      </c>
      <c r="H2553" t="s">
        <v>29</v>
      </c>
      <c r="I2553" t="s">
        <v>56</v>
      </c>
      <c r="J2553" t="s">
        <v>33</v>
      </c>
      <c r="K2553">
        <f t="shared" ca="1" si="40"/>
        <v>0.43913533067648602</v>
      </c>
    </row>
    <row r="2554" spans="1:11" x14ac:dyDescent="0.25">
      <c r="A2554">
        <v>2865</v>
      </c>
      <c r="B2554">
        <v>58</v>
      </c>
      <c r="C2554" t="s">
        <v>11</v>
      </c>
      <c r="D2554" t="s">
        <v>24</v>
      </c>
      <c r="E2554" t="s">
        <v>25</v>
      </c>
      <c r="F2554">
        <v>43</v>
      </c>
      <c r="G2554" t="s">
        <v>44</v>
      </c>
      <c r="H2554" t="s">
        <v>29</v>
      </c>
      <c r="I2554" t="s">
        <v>56</v>
      </c>
      <c r="J2554" t="s">
        <v>17</v>
      </c>
      <c r="K2554">
        <f t="shared" ca="1" si="40"/>
        <v>0.17403686343210523</v>
      </c>
    </row>
    <row r="2555" spans="1:11" x14ac:dyDescent="0.25">
      <c r="A2555">
        <v>1247</v>
      </c>
      <c r="B2555">
        <v>27</v>
      </c>
      <c r="C2555" t="s">
        <v>18</v>
      </c>
      <c r="D2555" t="s">
        <v>34</v>
      </c>
      <c r="E2555" t="s">
        <v>25</v>
      </c>
      <c r="F2555">
        <v>60</v>
      </c>
      <c r="G2555" t="s">
        <v>14</v>
      </c>
      <c r="H2555" t="s">
        <v>41</v>
      </c>
      <c r="I2555" t="s">
        <v>32</v>
      </c>
      <c r="J2555" t="s">
        <v>30</v>
      </c>
      <c r="K2555">
        <f t="shared" ca="1" si="40"/>
        <v>0.51052435125255513</v>
      </c>
    </row>
    <row r="2556" spans="1:11" x14ac:dyDescent="0.25">
      <c r="A2556">
        <v>2429</v>
      </c>
      <c r="B2556">
        <v>65</v>
      </c>
      <c r="C2556" t="s">
        <v>18</v>
      </c>
      <c r="D2556" t="s">
        <v>46</v>
      </c>
      <c r="E2556" t="s">
        <v>25</v>
      </c>
      <c r="F2556">
        <v>38</v>
      </c>
      <c r="G2556" t="s">
        <v>31</v>
      </c>
      <c r="H2556" t="s">
        <v>26</v>
      </c>
      <c r="I2556" t="s">
        <v>35</v>
      </c>
      <c r="J2556" t="s">
        <v>42</v>
      </c>
      <c r="K2556">
        <f t="shared" ca="1" si="40"/>
        <v>0.99061318333468584</v>
      </c>
    </row>
    <row r="2557" spans="1:11" x14ac:dyDescent="0.25">
      <c r="A2557">
        <v>3787</v>
      </c>
      <c r="B2557">
        <v>31</v>
      </c>
      <c r="C2557" t="s">
        <v>11</v>
      </c>
      <c r="D2557" t="s">
        <v>37</v>
      </c>
      <c r="E2557" t="s">
        <v>13</v>
      </c>
      <c r="F2557">
        <v>47</v>
      </c>
      <c r="G2557" t="s">
        <v>44</v>
      </c>
      <c r="H2557" t="s">
        <v>38</v>
      </c>
      <c r="I2557" t="s">
        <v>56</v>
      </c>
      <c r="J2557" t="s">
        <v>17</v>
      </c>
      <c r="K2557">
        <f t="shared" ca="1" si="40"/>
        <v>0.86033779937556565</v>
      </c>
    </row>
    <row r="2558" spans="1:11" x14ac:dyDescent="0.25">
      <c r="A2558">
        <v>903</v>
      </c>
      <c r="B2558">
        <v>43</v>
      </c>
      <c r="C2558" t="s">
        <v>18</v>
      </c>
      <c r="D2558" t="s">
        <v>43</v>
      </c>
      <c r="E2558" t="s">
        <v>20</v>
      </c>
      <c r="F2558">
        <v>44</v>
      </c>
      <c r="G2558" t="s">
        <v>21</v>
      </c>
      <c r="H2558" t="s">
        <v>26</v>
      </c>
      <c r="I2558" t="s">
        <v>32</v>
      </c>
      <c r="J2558" t="s">
        <v>30</v>
      </c>
      <c r="K2558">
        <f t="shared" ca="1" si="40"/>
        <v>0.90857248700900417</v>
      </c>
    </row>
    <row r="2559" spans="1:11" x14ac:dyDescent="0.25">
      <c r="A2559">
        <v>580</v>
      </c>
      <c r="B2559">
        <v>58</v>
      </c>
      <c r="C2559" t="s">
        <v>18</v>
      </c>
      <c r="D2559" t="s">
        <v>55</v>
      </c>
      <c r="E2559" t="s">
        <v>13</v>
      </c>
      <c r="F2559">
        <v>41</v>
      </c>
      <c r="G2559" t="s">
        <v>14</v>
      </c>
      <c r="H2559" t="s">
        <v>15</v>
      </c>
      <c r="I2559" t="s">
        <v>27</v>
      </c>
      <c r="J2559" t="s">
        <v>42</v>
      </c>
      <c r="K2559">
        <f t="shared" ca="1" si="40"/>
        <v>0.94319119806923113</v>
      </c>
    </row>
    <row r="2560" spans="1:11" x14ac:dyDescent="0.25">
      <c r="A2560">
        <v>3016</v>
      </c>
      <c r="B2560">
        <v>37</v>
      </c>
      <c r="C2560" t="s">
        <v>11</v>
      </c>
      <c r="D2560" t="s">
        <v>53</v>
      </c>
      <c r="E2560" t="s">
        <v>20</v>
      </c>
      <c r="F2560">
        <v>21</v>
      </c>
      <c r="G2560" t="s">
        <v>31</v>
      </c>
      <c r="H2560" t="s">
        <v>22</v>
      </c>
      <c r="I2560" t="s">
        <v>16</v>
      </c>
      <c r="J2560" t="s">
        <v>23</v>
      </c>
      <c r="K2560">
        <f t="shared" ca="1" si="40"/>
        <v>0.17024232536861195</v>
      </c>
    </row>
    <row r="2561" spans="1:11" x14ac:dyDescent="0.25">
      <c r="A2561">
        <v>1517</v>
      </c>
      <c r="B2561">
        <v>20</v>
      </c>
      <c r="C2561" t="s">
        <v>18</v>
      </c>
      <c r="D2561" t="s">
        <v>51</v>
      </c>
      <c r="E2561" t="s">
        <v>25</v>
      </c>
      <c r="F2561">
        <v>68</v>
      </c>
      <c r="G2561" t="s">
        <v>14</v>
      </c>
      <c r="H2561" t="s">
        <v>22</v>
      </c>
      <c r="I2561" t="s">
        <v>16</v>
      </c>
      <c r="J2561" t="s">
        <v>23</v>
      </c>
      <c r="K2561">
        <f t="shared" ca="1" si="40"/>
        <v>0.96824052671726923</v>
      </c>
    </row>
    <row r="2562" spans="1:11" x14ac:dyDescent="0.25">
      <c r="A2562">
        <v>3389</v>
      </c>
      <c r="B2562">
        <v>35</v>
      </c>
      <c r="C2562" t="s">
        <v>11</v>
      </c>
      <c r="D2562" t="s">
        <v>24</v>
      </c>
      <c r="E2562" t="s">
        <v>25</v>
      </c>
      <c r="F2562">
        <v>61</v>
      </c>
      <c r="G2562" t="s">
        <v>31</v>
      </c>
      <c r="H2562" t="s">
        <v>29</v>
      </c>
      <c r="I2562" t="s">
        <v>27</v>
      </c>
      <c r="J2562" t="s">
        <v>17</v>
      </c>
      <c r="K2562">
        <f t="shared" ca="1" si="40"/>
        <v>0.16061525051082925</v>
      </c>
    </row>
    <row r="2563" spans="1:11" x14ac:dyDescent="0.25">
      <c r="A2563">
        <v>3028</v>
      </c>
      <c r="B2563">
        <v>52</v>
      </c>
      <c r="C2563" t="s">
        <v>11</v>
      </c>
      <c r="D2563" t="s">
        <v>34</v>
      </c>
      <c r="E2563" t="s">
        <v>25</v>
      </c>
      <c r="F2563">
        <v>26</v>
      </c>
      <c r="G2563" t="s">
        <v>14</v>
      </c>
      <c r="H2563" t="s">
        <v>38</v>
      </c>
      <c r="I2563" t="s">
        <v>27</v>
      </c>
      <c r="J2563" t="s">
        <v>36</v>
      </c>
      <c r="K2563">
        <f t="shared" ca="1" si="40"/>
        <v>0.10234449085990227</v>
      </c>
    </row>
    <row r="2564" spans="1:11" x14ac:dyDescent="0.25">
      <c r="A2564">
        <v>144</v>
      </c>
      <c r="B2564">
        <v>30</v>
      </c>
      <c r="C2564" t="s">
        <v>18</v>
      </c>
      <c r="D2564" t="s">
        <v>64</v>
      </c>
      <c r="E2564" t="s">
        <v>63</v>
      </c>
      <c r="F2564">
        <v>48</v>
      </c>
      <c r="G2564" t="s">
        <v>44</v>
      </c>
      <c r="H2564" t="s">
        <v>29</v>
      </c>
      <c r="I2564" t="s">
        <v>45</v>
      </c>
      <c r="J2564" t="s">
        <v>36</v>
      </c>
      <c r="K2564">
        <f t="shared" ca="1" si="40"/>
        <v>0.77500808915400266</v>
      </c>
    </row>
    <row r="2565" spans="1:11" x14ac:dyDescent="0.25">
      <c r="A2565">
        <v>1613</v>
      </c>
      <c r="B2565">
        <v>18</v>
      </c>
      <c r="C2565" t="s">
        <v>18</v>
      </c>
      <c r="D2565" t="s">
        <v>59</v>
      </c>
      <c r="E2565" t="s">
        <v>25</v>
      </c>
      <c r="F2565">
        <v>68</v>
      </c>
      <c r="G2565" t="s">
        <v>21</v>
      </c>
      <c r="H2565" t="s">
        <v>41</v>
      </c>
      <c r="I2565" t="s">
        <v>56</v>
      </c>
      <c r="J2565" t="s">
        <v>30</v>
      </c>
      <c r="K2565">
        <f t="shared" ca="1" si="40"/>
        <v>0.75836225970252047</v>
      </c>
    </row>
    <row r="2566" spans="1:11" x14ac:dyDescent="0.25">
      <c r="A2566">
        <v>3115</v>
      </c>
      <c r="B2566">
        <v>21</v>
      </c>
      <c r="C2566" t="s">
        <v>11</v>
      </c>
      <c r="D2566" t="s">
        <v>57</v>
      </c>
      <c r="E2566" t="s">
        <v>20</v>
      </c>
      <c r="F2566">
        <v>56</v>
      </c>
      <c r="G2566" t="s">
        <v>31</v>
      </c>
      <c r="H2566" t="s">
        <v>29</v>
      </c>
      <c r="I2566" t="s">
        <v>56</v>
      </c>
      <c r="J2566" t="s">
        <v>23</v>
      </c>
      <c r="K2566">
        <f t="shared" ca="1" si="40"/>
        <v>0.83134381184172368</v>
      </c>
    </row>
    <row r="2567" spans="1:11" x14ac:dyDescent="0.25">
      <c r="A2567">
        <v>1385</v>
      </c>
      <c r="B2567">
        <v>46</v>
      </c>
      <c r="C2567" t="s">
        <v>18</v>
      </c>
      <c r="D2567" t="s">
        <v>12</v>
      </c>
      <c r="E2567" t="s">
        <v>13</v>
      </c>
      <c r="F2567">
        <v>96</v>
      </c>
      <c r="G2567" t="s">
        <v>44</v>
      </c>
      <c r="H2567" t="s">
        <v>41</v>
      </c>
      <c r="I2567" t="s">
        <v>16</v>
      </c>
      <c r="J2567" t="s">
        <v>17</v>
      </c>
      <c r="K2567">
        <f t="shared" ca="1" si="40"/>
        <v>0.58315428521561474</v>
      </c>
    </row>
    <row r="2568" spans="1:11" x14ac:dyDescent="0.25">
      <c r="A2568">
        <v>3030</v>
      </c>
      <c r="B2568">
        <v>64</v>
      </c>
      <c r="C2568" t="s">
        <v>11</v>
      </c>
      <c r="D2568" t="s">
        <v>50</v>
      </c>
      <c r="E2568" t="s">
        <v>25</v>
      </c>
      <c r="F2568">
        <v>82</v>
      </c>
      <c r="G2568" t="s">
        <v>21</v>
      </c>
      <c r="H2568" t="s">
        <v>15</v>
      </c>
      <c r="I2568" t="s">
        <v>35</v>
      </c>
      <c r="J2568" t="s">
        <v>36</v>
      </c>
      <c r="K2568">
        <f t="shared" ca="1" si="40"/>
        <v>0.74918342813108163</v>
      </c>
    </row>
    <row r="2569" spans="1:11" x14ac:dyDescent="0.25">
      <c r="A2569">
        <v>3279</v>
      </c>
      <c r="B2569">
        <v>59</v>
      </c>
      <c r="C2569" t="s">
        <v>11</v>
      </c>
      <c r="D2569" t="s">
        <v>50</v>
      </c>
      <c r="E2569" t="s">
        <v>25</v>
      </c>
      <c r="F2569">
        <v>70</v>
      </c>
      <c r="G2569" t="s">
        <v>21</v>
      </c>
      <c r="H2569" t="s">
        <v>38</v>
      </c>
      <c r="I2569" t="s">
        <v>16</v>
      </c>
      <c r="J2569" t="s">
        <v>17</v>
      </c>
      <c r="K2569">
        <f t="shared" ca="1" si="40"/>
        <v>6.5832755205634919E-2</v>
      </c>
    </row>
    <row r="2570" spans="1:11" x14ac:dyDescent="0.25">
      <c r="A2570">
        <v>403</v>
      </c>
      <c r="B2570">
        <v>31</v>
      </c>
      <c r="C2570" t="s">
        <v>18</v>
      </c>
      <c r="D2570" t="s">
        <v>47</v>
      </c>
      <c r="E2570" t="s">
        <v>20</v>
      </c>
      <c r="F2570">
        <v>78</v>
      </c>
      <c r="G2570" t="s">
        <v>44</v>
      </c>
      <c r="H2570" t="s">
        <v>22</v>
      </c>
      <c r="I2570" t="s">
        <v>45</v>
      </c>
      <c r="J2570" t="s">
        <v>30</v>
      </c>
      <c r="K2570">
        <f t="shared" ca="1" si="40"/>
        <v>0.36117513017197178</v>
      </c>
    </row>
    <row r="2571" spans="1:11" x14ac:dyDescent="0.25">
      <c r="A2571">
        <v>2289</v>
      </c>
      <c r="B2571">
        <v>28</v>
      </c>
      <c r="C2571" t="s">
        <v>18</v>
      </c>
      <c r="D2571" t="s">
        <v>52</v>
      </c>
      <c r="E2571" t="s">
        <v>20</v>
      </c>
      <c r="F2571">
        <v>91</v>
      </c>
      <c r="G2571" t="s">
        <v>44</v>
      </c>
      <c r="H2571" t="s">
        <v>26</v>
      </c>
      <c r="I2571" t="s">
        <v>45</v>
      </c>
      <c r="J2571" t="s">
        <v>17</v>
      </c>
      <c r="K2571">
        <f t="shared" ca="1" si="40"/>
        <v>0.32912262874606135</v>
      </c>
    </row>
    <row r="2572" spans="1:11" x14ac:dyDescent="0.25">
      <c r="A2572">
        <v>2269</v>
      </c>
      <c r="B2572">
        <v>66</v>
      </c>
      <c r="C2572" t="s">
        <v>18</v>
      </c>
      <c r="D2572" t="s">
        <v>24</v>
      </c>
      <c r="E2572" t="s">
        <v>25</v>
      </c>
      <c r="F2572">
        <v>26</v>
      </c>
      <c r="G2572" t="s">
        <v>31</v>
      </c>
      <c r="H2572" t="s">
        <v>38</v>
      </c>
      <c r="I2572" t="s">
        <v>16</v>
      </c>
      <c r="J2572" t="s">
        <v>30</v>
      </c>
      <c r="K2572">
        <f t="shared" ref="K2572:K2635" ca="1" si="41">RAND()</f>
        <v>0.54532408466728033</v>
      </c>
    </row>
    <row r="2573" spans="1:11" x14ac:dyDescent="0.25">
      <c r="A2573">
        <v>3023</v>
      </c>
      <c r="B2573">
        <v>58</v>
      </c>
      <c r="C2573" t="s">
        <v>11</v>
      </c>
      <c r="D2573" t="s">
        <v>55</v>
      </c>
      <c r="E2573" t="s">
        <v>13</v>
      </c>
      <c r="F2573">
        <v>26</v>
      </c>
      <c r="G2573" t="s">
        <v>44</v>
      </c>
      <c r="H2573" t="s">
        <v>15</v>
      </c>
      <c r="I2573" t="s">
        <v>45</v>
      </c>
      <c r="J2573" t="s">
        <v>17</v>
      </c>
      <c r="K2573">
        <f t="shared" ca="1" si="41"/>
        <v>0.75634978494486371</v>
      </c>
    </row>
    <row r="2574" spans="1:11" x14ac:dyDescent="0.25">
      <c r="A2574">
        <v>978</v>
      </c>
      <c r="B2574">
        <v>20</v>
      </c>
      <c r="C2574" t="s">
        <v>18</v>
      </c>
      <c r="D2574" t="s">
        <v>58</v>
      </c>
      <c r="E2574" t="s">
        <v>20</v>
      </c>
      <c r="F2574">
        <v>20</v>
      </c>
      <c r="G2574" t="s">
        <v>31</v>
      </c>
      <c r="H2574" t="s">
        <v>22</v>
      </c>
      <c r="I2574" t="s">
        <v>32</v>
      </c>
      <c r="J2574" t="s">
        <v>23</v>
      </c>
      <c r="K2574">
        <f t="shared" ca="1" si="41"/>
        <v>0.21145787343103395</v>
      </c>
    </row>
    <row r="2575" spans="1:11" x14ac:dyDescent="0.25">
      <c r="A2575">
        <v>2210</v>
      </c>
      <c r="B2575">
        <v>42</v>
      </c>
      <c r="C2575" t="s">
        <v>18</v>
      </c>
      <c r="D2575" t="s">
        <v>55</v>
      </c>
      <c r="E2575" t="s">
        <v>13</v>
      </c>
      <c r="F2575">
        <v>20</v>
      </c>
      <c r="G2575" t="s">
        <v>21</v>
      </c>
      <c r="H2575" t="s">
        <v>38</v>
      </c>
      <c r="I2575" t="s">
        <v>16</v>
      </c>
      <c r="J2575" t="s">
        <v>36</v>
      </c>
      <c r="K2575">
        <f t="shared" ca="1" si="41"/>
        <v>0.1793857991597404</v>
      </c>
    </row>
    <row r="2576" spans="1:11" x14ac:dyDescent="0.25">
      <c r="A2576">
        <v>3315</v>
      </c>
      <c r="B2576">
        <v>55</v>
      </c>
      <c r="C2576" t="s">
        <v>11</v>
      </c>
      <c r="D2576" t="s">
        <v>54</v>
      </c>
      <c r="E2576" t="s">
        <v>25</v>
      </c>
      <c r="F2576">
        <v>94</v>
      </c>
      <c r="G2576" t="s">
        <v>31</v>
      </c>
      <c r="H2576" t="s">
        <v>41</v>
      </c>
      <c r="I2576" t="s">
        <v>27</v>
      </c>
      <c r="J2576" t="s">
        <v>36</v>
      </c>
      <c r="K2576">
        <f t="shared" ca="1" si="41"/>
        <v>0.23759047714230286</v>
      </c>
    </row>
    <row r="2577" spans="1:11" x14ac:dyDescent="0.25">
      <c r="A2577">
        <v>1648</v>
      </c>
      <c r="B2577">
        <v>34</v>
      </c>
      <c r="C2577" t="s">
        <v>18</v>
      </c>
      <c r="D2577" t="s">
        <v>37</v>
      </c>
      <c r="E2577" t="s">
        <v>13</v>
      </c>
      <c r="F2577">
        <v>78</v>
      </c>
      <c r="G2577" t="s">
        <v>21</v>
      </c>
      <c r="H2577" t="s">
        <v>29</v>
      </c>
      <c r="I2577" t="s">
        <v>35</v>
      </c>
      <c r="J2577" t="s">
        <v>36</v>
      </c>
      <c r="K2577">
        <f t="shared" ca="1" si="41"/>
        <v>0.30952230853378893</v>
      </c>
    </row>
    <row r="2578" spans="1:11" x14ac:dyDescent="0.25">
      <c r="A2578">
        <v>2060</v>
      </c>
      <c r="B2578">
        <v>56</v>
      </c>
      <c r="C2578" t="s">
        <v>18</v>
      </c>
      <c r="D2578" t="s">
        <v>60</v>
      </c>
      <c r="E2578" t="s">
        <v>25</v>
      </c>
      <c r="F2578">
        <v>50</v>
      </c>
      <c r="G2578" t="s">
        <v>31</v>
      </c>
      <c r="H2578" t="s">
        <v>22</v>
      </c>
      <c r="I2578" t="s">
        <v>45</v>
      </c>
      <c r="J2578" t="s">
        <v>17</v>
      </c>
      <c r="K2578">
        <f t="shared" ca="1" si="41"/>
        <v>0.38130005749373408</v>
      </c>
    </row>
    <row r="2579" spans="1:11" x14ac:dyDescent="0.25">
      <c r="A2579">
        <v>671</v>
      </c>
      <c r="B2579">
        <v>63</v>
      </c>
      <c r="C2579" t="s">
        <v>18</v>
      </c>
      <c r="D2579" t="s">
        <v>24</v>
      </c>
      <c r="E2579" t="s">
        <v>25</v>
      </c>
      <c r="F2579">
        <v>41</v>
      </c>
      <c r="G2579" t="s">
        <v>31</v>
      </c>
      <c r="H2579" t="s">
        <v>26</v>
      </c>
      <c r="I2579" t="s">
        <v>32</v>
      </c>
      <c r="J2579" t="s">
        <v>23</v>
      </c>
      <c r="K2579">
        <f t="shared" ca="1" si="41"/>
        <v>0.42882025931082246</v>
      </c>
    </row>
    <row r="2580" spans="1:11" x14ac:dyDescent="0.25">
      <c r="A2580">
        <v>2854</v>
      </c>
      <c r="B2580">
        <v>37</v>
      </c>
      <c r="C2580" t="s">
        <v>11</v>
      </c>
      <c r="D2580" t="s">
        <v>43</v>
      </c>
      <c r="E2580" t="s">
        <v>20</v>
      </c>
      <c r="F2580">
        <v>48</v>
      </c>
      <c r="G2580" t="s">
        <v>14</v>
      </c>
      <c r="H2580" t="s">
        <v>26</v>
      </c>
      <c r="I2580" t="s">
        <v>45</v>
      </c>
      <c r="J2580" t="s">
        <v>17</v>
      </c>
      <c r="K2580">
        <f t="shared" ca="1" si="41"/>
        <v>0.37124944984565933</v>
      </c>
    </row>
    <row r="2581" spans="1:11" x14ac:dyDescent="0.25">
      <c r="A2581">
        <v>1193</v>
      </c>
      <c r="B2581">
        <v>49</v>
      </c>
      <c r="C2581" t="s">
        <v>18</v>
      </c>
      <c r="D2581" t="s">
        <v>64</v>
      </c>
      <c r="E2581" t="s">
        <v>63</v>
      </c>
      <c r="F2581">
        <v>56</v>
      </c>
      <c r="G2581" t="s">
        <v>21</v>
      </c>
      <c r="H2581" t="s">
        <v>38</v>
      </c>
      <c r="I2581" t="s">
        <v>56</v>
      </c>
      <c r="J2581" t="s">
        <v>36</v>
      </c>
      <c r="K2581">
        <f t="shared" ca="1" si="41"/>
        <v>5.0328260869482611E-2</v>
      </c>
    </row>
    <row r="2582" spans="1:11" x14ac:dyDescent="0.25">
      <c r="A2582">
        <v>1133</v>
      </c>
      <c r="B2582">
        <v>50</v>
      </c>
      <c r="C2582" t="s">
        <v>18</v>
      </c>
      <c r="D2582" t="s">
        <v>34</v>
      </c>
      <c r="E2582" t="s">
        <v>25</v>
      </c>
      <c r="F2582">
        <v>98</v>
      </c>
      <c r="G2582" t="s">
        <v>31</v>
      </c>
      <c r="H2582" t="s">
        <v>29</v>
      </c>
      <c r="I2582" t="s">
        <v>32</v>
      </c>
      <c r="J2582" t="s">
        <v>33</v>
      </c>
      <c r="K2582">
        <f t="shared" ca="1" si="41"/>
        <v>0.34052429897492886</v>
      </c>
    </row>
    <row r="2583" spans="1:11" x14ac:dyDescent="0.25">
      <c r="A2583">
        <v>257</v>
      </c>
      <c r="B2583">
        <v>58</v>
      </c>
      <c r="C2583" t="s">
        <v>18</v>
      </c>
      <c r="D2583" t="s">
        <v>52</v>
      </c>
      <c r="E2583" t="s">
        <v>20</v>
      </c>
      <c r="F2583">
        <v>30</v>
      </c>
      <c r="G2583" t="s">
        <v>31</v>
      </c>
      <c r="H2583" t="s">
        <v>22</v>
      </c>
      <c r="I2583" t="s">
        <v>27</v>
      </c>
      <c r="J2583" t="s">
        <v>39</v>
      </c>
      <c r="K2583">
        <f t="shared" ca="1" si="41"/>
        <v>0.28306508558526589</v>
      </c>
    </row>
    <row r="2584" spans="1:11" x14ac:dyDescent="0.25">
      <c r="A2584">
        <v>1598</v>
      </c>
      <c r="B2584">
        <v>43</v>
      </c>
      <c r="C2584" t="s">
        <v>18</v>
      </c>
      <c r="D2584" t="s">
        <v>43</v>
      </c>
      <c r="E2584" t="s">
        <v>20</v>
      </c>
      <c r="F2584">
        <v>21</v>
      </c>
      <c r="G2584" t="s">
        <v>14</v>
      </c>
      <c r="H2584" t="s">
        <v>29</v>
      </c>
      <c r="I2584" t="s">
        <v>16</v>
      </c>
      <c r="J2584" t="s">
        <v>36</v>
      </c>
      <c r="K2584">
        <f t="shared" ca="1" si="41"/>
        <v>0.71151169986307594</v>
      </c>
    </row>
    <row r="2585" spans="1:11" x14ac:dyDescent="0.25">
      <c r="A2585">
        <v>638</v>
      </c>
      <c r="B2585">
        <v>21</v>
      </c>
      <c r="C2585" t="s">
        <v>18</v>
      </c>
      <c r="D2585" t="s">
        <v>24</v>
      </c>
      <c r="E2585" t="s">
        <v>25</v>
      </c>
      <c r="F2585">
        <v>20</v>
      </c>
      <c r="G2585" t="s">
        <v>14</v>
      </c>
      <c r="H2585" t="s">
        <v>38</v>
      </c>
      <c r="I2585" t="s">
        <v>32</v>
      </c>
      <c r="J2585" t="s">
        <v>33</v>
      </c>
      <c r="K2585">
        <f t="shared" ca="1" si="41"/>
        <v>1.7947714550093474E-2</v>
      </c>
    </row>
    <row r="2586" spans="1:11" x14ac:dyDescent="0.25">
      <c r="A2586">
        <v>3509</v>
      </c>
      <c r="B2586">
        <v>52</v>
      </c>
      <c r="C2586" t="s">
        <v>11</v>
      </c>
      <c r="D2586" t="s">
        <v>48</v>
      </c>
      <c r="E2586" t="s">
        <v>25</v>
      </c>
      <c r="F2586">
        <v>54</v>
      </c>
      <c r="G2586" t="s">
        <v>44</v>
      </c>
      <c r="H2586" t="s">
        <v>41</v>
      </c>
      <c r="I2586" t="s">
        <v>16</v>
      </c>
      <c r="J2586" t="s">
        <v>17</v>
      </c>
      <c r="K2586">
        <f t="shared" ca="1" si="41"/>
        <v>0.21786098490037897</v>
      </c>
    </row>
    <row r="2587" spans="1:11" x14ac:dyDescent="0.25">
      <c r="A2587">
        <v>3555</v>
      </c>
      <c r="B2587">
        <v>39</v>
      </c>
      <c r="C2587" t="s">
        <v>11</v>
      </c>
      <c r="D2587" t="s">
        <v>50</v>
      </c>
      <c r="E2587" t="s">
        <v>25</v>
      </c>
      <c r="F2587">
        <v>55</v>
      </c>
      <c r="G2587" t="s">
        <v>31</v>
      </c>
      <c r="H2587" t="s">
        <v>15</v>
      </c>
      <c r="I2587" t="s">
        <v>27</v>
      </c>
      <c r="J2587" t="s">
        <v>33</v>
      </c>
      <c r="K2587">
        <f t="shared" ca="1" si="41"/>
        <v>0.22228723926518201</v>
      </c>
    </row>
    <row r="2588" spans="1:11" x14ac:dyDescent="0.25">
      <c r="A2588">
        <v>1069</v>
      </c>
      <c r="B2588">
        <v>55</v>
      </c>
      <c r="C2588" t="s">
        <v>18</v>
      </c>
      <c r="D2588" t="s">
        <v>28</v>
      </c>
      <c r="E2588" t="s">
        <v>25</v>
      </c>
      <c r="F2588">
        <v>94</v>
      </c>
      <c r="G2588" t="s">
        <v>44</v>
      </c>
      <c r="H2588" t="s">
        <v>41</v>
      </c>
      <c r="I2588" t="s">
        <v>27</v>
      </c>
      <c r="J2588" t="s">
        <v>17</v>
      </c>
      <c r="K2588">
        <f t="shared" ca="1" si="41"/>
        <v>0.27789249184483467</v>
      </c>
    </row>
    <row r="2589" spans="1:11" x14ac:dyDescent="0.25">
      <c r="A2589">
        <v>510</v>
      </c>
      <c r="B2589">
        <v>41</v>
      </c>
      <c r="C2589" t="s">
        <v>18</v>
      </c>
      <c r="D2589" t="s">
        <v>46</v>
      </c>
      <c r="E2589" t="s">
        <v>25</v>
      </c>
      <c r="F2589">
        <v>80</v>
      </c>
      <c r="G2589" t="s">
        <v>21</v>
      </c>
      <c r="H2589" t="s">
        <v>15</v>
      </c>
      <c r="I2589" t="s">
        <v>35</v>
      </c>
      <c r="J2589" t="s">
        <v>17</v>
      </c>
      <c r="K2589">
        <f t="shared" ca="1" si="41"/>
        <v>0.58982040474775466</v>
      </c>
    </row>
    <row r="2590" spans="1:11" x14ac:dyDescent="0.25">
      <c r="A2590">
        <v>1050</v>
      </c>
      <c r="B2590">
        <v>45</v>
      </c>
      <c r="C2590" t="s">
        <v>18</v>
      </c>
      <c r="D2590" t="s">
        <v>40</v>
      </c>
      <c r="E2590" t="s">
        <v>20</v>
      </c>
      <c r="F2590">
        <v>33</v>
      </c>
      <c r="G2590" t="s">
        <v>44</v>
      </c>
      <c r="H2590" t="s">
        <v>29</v>
      </c>
      <c r="I2590" t="s">
        <v>32</v>
      </c>
      <c r="J2590" t="s">
        <v>36</v>
      </c>
      <c r="K2590">
        <f t="shared" ca="1" si="41"/>
        <v>0.4623551456352859</v>
      </c>
    </row>
    <row r="2591" spans="1:11" x14ac:dyDescent="0.25">
      <c r="A2591">
        <v>1556</v>
      </c>
      <c r="B2591">
        <v>43</v>
      </c>
      <c r="C2591" t="s">
        <v>18</v>
      </c>
      <c r="D2591" t="s">
        <v>60</v>
      </c>
      <c r="E2591" t="s">
        <v>25</v>
      </c>
      <c r="F2591">
        <v>47</v>
      </c>
      <c r="G2591" t="s">
        <v>14</v>
      </c>
      <c r="H2591" t="s">
        <v>15</v>
      </c>
      <c r="I2591" t="s">
        <v>32</v>
      </c>
      <c r="J2591" t="s">
        <v>36</v>
      </c>
      <c r="K2591">
        <f t="shared" ca="1" si="41"/>
        <v>0.3119270493057027</v>
      </c>
    </row>
    <row r="2592" spans="1:11" x14ac:dyDescent="0.25">
      <c r="A2592">
        <v>1552</v>
      </c>
      <c r="B2592">
        <v>64</v>
      </c>
      <c r="C2592" t="s">
        <v>18</v>
      </c>
      <c r="D2592" t="s">
        <v>57</v>
      </c>
      <c r="E2592" t="s">
        <v>20</v>
      </c>
      <c r="F2592">
        <v>29</v>
      </c>
      <c r="G2592" t="s">
        <v>21</v>
      </c>
      <c r="H2592" t="s">
        <v>38</v>
      </c>
      <c r="I2592" t="s">
        <v>27</v>
      </c>
      <c r="J2592" t="s">
        <v>30</v>
      </c>
      <c r="K2592">
        <f t="shared" ca="1" si="41"/>
        <v>0.76855626546317746</v>
      </c>
    </row>
    <row r="2593" spans="1:11" x14ac:dyDescent="0.25">
      <c r="A2593">
        <v>2275</v>
      </c>
      <c r="B2593">
        <v>57</v>
      </c>
      <c r="C2593" t="s">
        <v>18</v>
      </c>
      <c r="D2593" t="s">
        <v>50</v>
      </c>
      <c r="E2593" t="s">
        <v>25</v>
      </c>
      <c r="F2593">
        <v>27</v>
      </c>
      <c r="G2593" t="s">
        <v>31</v>
      </c>
      <c r="H2593" t="s">
        <v>26</v>
      </c>
      <c r="I2593" t="s">
        <v>45</v>
      </c>
      <c r="J2593" t="s">
        <v>33</v>
      </c>
      <c r="K2593">
        <f t="shared" ca="1" si="41"/>
        <v>0.5662674854410642</v>
      </c>
    </row>
    <row r="2594" spans="1:11" x14ac:dyDescent="0.25">
      <c r="A2594">
        <v>2923</v>
      </c>
      <c r="B2594">
        <v>45</v>
      </c>
      <c r="C2594" t="s">
        <v>11</v>
      </c>
      <c r="D2594" t="s">
        <v>40</v>
      </c>
      <c r="E2594" t="s">
        <v>20</v>
      </c>
      <c r="F2594">
        <v>68</v>
      </c>
      <c r="G2594" t="s">
        <v>14</v>
      </c>
      <c r="H2594" t="s">
        <v>22</v>
      </c>
      <c r="I2594" t="s">
        <v>45</v>
      </c>
      <c r="J2594" t="s">
        <v>36</v>
      </c>
      <c r="K2594">
        <f t="shared" ca="1" si="41"/>
        <v>0.70862178777334506</v>
      </c>
    </row>
    <row r="2595" spans="1:11" x14ac:dyDescent="0.25">
      <c r="A2595">
        <v>727</v>
      </c>
      <c r="B2595">
        <v>32</v>
      </c>
      <c r="C2595" t="s">
        <v>18</v>
      </c>
      <c r="D2595" t="s">
        <v>60</v>
      </c>
      <c r="E2595" t="s">
        <v>25</v>
      </c>
      <c r="F2595">
        <v>78</v>
      </c>
      <c r="G2595" t="s">
        <v>21</v>
      </c>
      <c r="H2595" t="s">
        <v>26</v>
      </c>
      <c r="I2595" t="s">
        <v>16</v>
      </c>
      <c r="J2595" t="s">
        <v>39</v>
      </c>
      <c r="K2595">
        <f t="shared" ca="1" si="41"/>
        <v>0.71214043589313714</v>
      </c>
    </row>
    <row r="2596" spans="1:11" x14ac:dyDescent="0.25">
      <c r="A2596">
        <v>204</v>
      </c>
      <c r="B2596">
        <v>70</v>
      </c>
      <c r="C2596" t="s">
        <v>18</v>
      </c>
      <c r="D2596" t="s">
        <v>53</v>
      </c>
      <c r="E2596" t="s">
        <v>20</v>
      </c>
      <c r="F2596">
        <v>38</v>
      </c>
      <c r="G2596" t="s">
        <v>44</v>
      </c>
      <c r="H2596" t="s">
        <v>26</v>
      </c>
      <c r="I2596" t="s">
        <v>16</v>
      </c>
      <c r="J2596" t="s">
        <v>17</v>
      </c>
      <c r="K2596">
        <f t="shared" ca="1" si="41"/>
        <v>0.92202501843577378</v>
      </c>
    </row>
    <row r="2597" spans="1:11" x14ac:dyDescent="0.25">
      <c r="A2597">
        <v>419</v>
      </c>
      <c r="B2597">
        <v>18</v>
      </c>
      <c r="C2597" t="s">
        <v>18</v>
      </c>
      <c r="D2597" t="s">
        <v>24</v>
      </c>
      <c r="E2597" t="s">
        <v>25</v>
      </c>
      <c r="F2597">
        <v>73</v>
      </c>
      <c r="G2597" t="s">
        <v>31</v>
      </c>
      <c r="H2597" t="s">
        <v>41</v>
      </c>
      <c r="I2597" t="s">
        <v>56</v>
      </c>
      <c r="J2597" t="s">
        <v>23</v>
      </c>
      <c r="K2597">
        <f t="shared" ca="1" si="41"/>
        <v>0.18943832461932975</v>
      </c>
    </row>
    <row r="2598" spans="1:11" x14ac:dyDescent="0.25">
      <c r="A2598">
        <v>427</v>
      </c>
      <c r="B2598">
        <v>43</v>
      </c>
      <c r="C2598" t="s">
        <v>18</v>
      </c>
      <c r="D2598" t="s">
        <v>48</v>
      </c>
      <c r="E2598" t="s">
        <v>25</v>
      </c>
      <c r="F2598">
        <v>71</v>
      </c>
      <c r="G2598" t="s">
        <v>14</v>
      </c>
      <c r="H2598" t="s">
        <v>22</v>
      </c>
      <c r="I2598" t="s">
        <v>27</v>
      </c>
      <c r="J2598" t="s">
        <v>36</v>
      </c>
      <c r="K2598">
        <f t="shared" ca="1" si="41"/>
        <v>0.95668644046977402</v>
      </c>
    </row>
    <row r="2599" spans="1:11" x14ac:dyDescent="0.25">
      <c r="A2599">
        <v>1754</v>
      </c>
      <c r="B2599">
        <v>25</v>
      </c>
      <c r="C2599" t="s">
        <v>18</v>
      </c>
      <c r="D2599" t="s">
        <v>59</v>
      </c>
      <c r="E2599" t="s">
        <v>25</v>
      </c>
      <c r="F2599">
        <v>27</v>
      </c>
      <c r="G2599" t="s">
        <v>44</v>
      </c>
      <c r="H2599" t="s">
        <v>26</v>
      </c>
      <c r="I2599" t="s">
        <v>27</v>
      </c>
      <c r="J2599" t="s">
        <v>33</v>
      </c>
      <c r="K2599">
        <f t="shared" ca="1" si="41"/>
        <v>6.2635367181873902E-2</v>
      </c>
    </row>
    <row r="2600" spans="1:11" x14ac:dyDescent="0.25">
      <c r="A2600">
        <v>3604</v>
      </c>
      <c r="B2600">
        <v>45</v>
      </c>
      <c r="C2600" t="s">
        <v>11</v>
      </c>
      <c r="D2600" t="s">
        <v>51</v>
      </c>
      <c r="E2600" t="s">
        <v>25</v>
      </c>
      <c r="F2600">
        <v>51</v>
      </c>
      <c r="G2600" t="s">
        <v>31</v>
      </c>
      <c r="H2600" t="s">
        <v>15</v>
      </c>
      <c r="I2600" t="s">
        <v>32</v>
      </c>
      <c r="J2600" t="s">
        <v>17</v>
      </c>
      <c r="K2600">
        <f t="shared" ca="1" si="41"/>
        <v>0.12429747444198724</v>
      </c>
    </row>
    <row r="2601" spans="1:11" x14ac:dyDescent="0.25">
      <c r="A2601">
        <v>3527</v>
      </c>
      <c r="B2601">
        <v>20</v>
      </c>
      <c r="C2601" t="s">
        <v>11</v>
      </c>
      <c r="D2601" t="s">
        <v>24</v>
      </c>
      <c r="E2601" t="s">
        <v>25</v>
      </c>
      <c r="F2601">
        <v>99</v>
      </c>
      <c r="G2601" t="s">
        <v>31</v>
      </c>
      <c r="H2601" t="s">
        <v>22</v>
      </c>
      <c r="I2601" t="s">
        <v>45</v>
      </c>
      <c r="J2601" t="s">
        <v>39</v>
      </c>
      <c r="K2601">
        <f t="shared" ca="1" si="41"/>
        <v>0.10498056428141478</v>
      </c>
    </row>
    <row r="2602" spans="1:11" x14ac:dyDescent="0.25">
      <c r="A2602">
        <v>3704</v>
      </c>
      <c r="B2602">
        <v>30</v>
      </c>
      <c r="C2602" t="s">
        <v>11</v>
      </c>
      <c r="D2602" t="s">
        <v>55</v>
      </c>
      <c r="E2602" t="s">
        <v>13</v>
      </c>
      <c r="F2602">
        <v>83</v>
      </c>
      <c r="G2602" t="s">
        <v>44</v>
      </c>
      <c r="H2602" t="s">
        <v>41</v>
      </c>
      <c r="I2602" t="s">
        <v>45</v>
      </c>
      <c r="J2602" t="s">
        <v>39</v>
      </c>
      <c r="K2602">
        <f t="shared" ca="1" si="41"/>
        <v>0.83930553286542831</v>
      </c>
    </row>
    <row r="2603" spans="1:11" x14ac:dyDescent="0.25">
      <c r="A2603">
        <v>3396</v>
      </c>
      <c r="B2603">
        <v>44</v>
      </c>
      <c r="C2603" t="s">
        <v>11</v>
      </c>
      <c r="D2603" t="s">
        <v>50</v>
      </c>
      <c r="E2603" t="s">
        <v>25</v>
      </c>
      <c r="F2603">
        <v>43</v>
      </c>
      <c r="G2603" t="s">
        <v>14</v>
      </c>
      <c r="H2603" t="s">
        <v>15</v>
      </c>
      <c r="I2603" t="s">
        <v>35</v>
      </c>
      <c r="J2603" t="s">
        <v>39</v>
      </c>
      <c r="K2603">
        <f t="shared" ca="1" si="41"/>
        <v>0.89519749755929956</v>
      </c>
    </row>
    <row r="2604" spans="1:11" x14ac:dyDescent="0.25">
      <c r="A2604">
        <v>1480</v>
      </c>
      <c r="B2604">
        <v>48</v>
      </c>
      <c r="C2604" t="s">
        <v>18</v>
      </c>
      <c r="D2604" t="s">
        <v>64</v>
      </c>
      <c r="E2604" t="s">
        <v>63</v>
      </c>
      <c r="F2604">
        <v>100</v>
      </c>
      <c r="G2604" t="s">
        <v>31</v>
      </c>
      <c r="H2604" t="s">
        <v>41</v>
      </c>
      <c r="I2604" t="s">
        <v>16</v>
      </c>
      <c r="J2604" t="s">
        <v>17</v>
      </c>
      <c r="K2604">
        <f t="shared" ca="1" si="41"/>
        <v>0.5427136369270007</v>
      </c>
    </row>
    <row r="2605" spans="1:11" x14ac:dyDescent="0.25">
      <c r="A2605">
        <v>3802</v>
      </c>
      <c r="B2605">
        <v>26</v>
      </c>
      <c r="C2605" t="s">
        <v>11</v>
      </c>
      <c r="D2605" t="s">
        <v>61</v>
      </c>
      <c r="E2605" t="s">
        <v>25</v>
      </c>
      <c r="F2605">
        <v>84</v>
      </c>
      <c r="G2605" t="s">
        <v>31</v>
      </c>
      <c r="H2605" t="s">
        <v>29</v>
      </c>
      <c r="I2605" t="s">
        <v>45</v>
      </c>
      <c r="J2605" t="s">
        <v>33</v>
      </c>
      <c r="K2605">
        <f t="shared" ca="1" si="41"/>
        <v>0.126696332243868</v>
      </c>
    </row>
    <row r="2606" spans="1:11" x14ac:dyDescent="0.25">
      <c r="A2606">
        <v>1391</v>
      </c>
      <c r="B2606">
        <v>25</v>
      </c>
      <c r="C2606" t="s">
        <v>18</v>
      </c>
      <c r="D2606" t="s">
        <v>43</v>
      </c>
      <c r="E2606" t="s">
        <v>20</v>
      </c>
      <c r="F2606">
        <v>38</v>
      </c>
      <c r="G2606" t="s">
        <v>21</v>
      </c>
      <c r="H2606" t="s">
        <v>41</v>
      </c>
      <c r="I2606" t="s">
        <v>35</v>
      </c>
      <c r="J2606" t="s">
        <v>17</v>
      </c>
      <c r="K2606">
        <f t="shared" ca="1" si="41"/>
        <v>0.8022222923981277</v>
      </c>
    </row>
    <row r="2607" spans="1:11" x14ac:dyDescent="0.25">
      <c r="A2607">
        <v>1052</v>
      </c>
      <c r="B2607">
        <v>45</v>
      </c>
      <c r="C2607" t="s">
        <v>18</v>
      </c>
      <c r="D2607" t="s">
        <v>54</v>
      </c>
      <c r="E2607" t="s">
        <v>25</v>
      </c>
      <c r="F2607">
        <v>53</v>
      </c>
      <c r="G2607" t="s">
        <v>44</v>
      </c>
      <c r="H2607" t="s">
        <v>15</v>
      </c>
      <c r="I2607" t="s">
        <v>45</v>
      </c>
      <c r="J2607" t="s">
        <v>42</v>
      </c>
      <c r="K2607">
        <f t="shared" ca="1" si="41"/>
        <v>0.72665179813903547</v>
      </c>
    </row>
    <row r="2608" spans="1:11" x14ac:dyDescent="0.25">
      <c r="A2608">
        <v>2288</v>
      </c>
      <c r="B2608">
        <v>66</v>
      </c>
      <c r="C2608" t="s">
        <v>18</v>
      </c>
      <c r="D2608" t="s">
        <v>61</v>
      </c>
      <c r="E2608" t="s">
        <v>25</v>
      </c>
      <c r="F2608">
        <v>45</v>
      </c>
      <c r="G2608" t="s">
        <v>21</v>
      </c>
      <c r="H2608" t="s">
        <v>29</v>
      </c>
      <c r="I2608" t="s">
        <v>35</v>
      </c>
      <c r="J2608" t="s">
        <v>42</v>
      </c>
      <c r="K2608">
        <f t="shared" ca="1" si="41"/>
        <v>0.87233744894069709</v>
      </c>
    </row>
    <row r="2609" spans="1:11" x14ac:dyDescent="0.25">
      <c r="A2609">
        <v>983</v>
      </c>
      <c r="B2609">
        <v>35</v>
      </c>
      <c r="C2609" t="s">
        <v>18</v>
      </c>
      <c r="D2609" t="s">
        <v>64</v>
      </c>
      <c r="E2609" t="s">
        <v>63</v>
      </c>
      <c r="F2609">
        <v>62</v>
      </c>
      <c r="G2609" t="s">
        <v>21</v>
      </c>
      <c r="H2609" t="s">
        <v>41</v>
      </c>
      <c r="I2609" t="s">
        <v>45</v>
      </c>
      <c r="J2609" t="s">
        <v>30</v>
      </c>
      <c r="K2609">
        <f t="shared" ca="1" si="41"/>
        <v>0.27631443364474051</v>
      </c>
    </row>
    <row r="2610" spans="1:11" x14ac:dyDescent="0.25">
      <c r="A2610">
        <v>1260</v>
      </c>
      <c r="B2610">
        <v>68</v>
      </c>
      <c r="C2610" t="s">
        <v>18</v>
      </c>
      <c r="D2610" t="s">
        <v>59</v>
      </c>
      <c r="E2610" t="s">
        <v>25</v>
      </c>
      <c r="F2610">
        <v>64</v>
      </c>
      <c r="G2610" t="s">
        <v>44</v>
      </c>
      <c r="H2610" t="s">
        <v>41</v>
      </c>
      <c r="I2610" t="s">
        <v>27</v>
      </c>
      <c r="J2610" t="s">
        <v>30</v>
      </c>
      <c r="K2610">
        <f t="shared" ca="1" si="41"/>
        <v>0.35803621455083512</v>
      </c>
    </row>
    <row r="2611" spans="1:11" x14ac:dyDescent="0.25">
      <c r="A2611">
        <v>1266</v>
      </c>
      <c r="B2611">
        <v>32</v>
      </c>
      <c r="C2611" t="s">
        <v>18</v>
      </c>
      <c r="D2611" t="s">
        <v>28</v>
      </c>
      <c r="E2611" t="s">
        <v>25</v>
      </c>
      <c r="F2611">
        <v>79</v>
      </c>
      <c r="G2611" t="s">
        <v>31</v>
      </c>
      <c r="H2611" t="s">
        <v>26</v>
      </c>
      <c r="I2611" t="s">
        <v>16</v>
      </c>
      <c r="J2611" t="s">
        <v>17</v>
      </c>
      <c r="K2611">
        <f t="shared" ca="1" si="41"/>
        <v>0.5558691261394122</v>
      </c>
    </row>
    <row r="2612" spans="1:11" x14ac:dyDescent="0.25">
      <c r="A2612">
        <v>3764</v>
      </c>
      <c r="B2612">
        <v>27</v>
      </c>
      <c r="C2612" t="s">
        <v>11</v>
      </c>
      <c r="D2612" t="s">
        <v>28</v>
      </c>
      <c r="E2612" t="s">
        <v>25</v>
      </c>
      <c r="F2612">
        <v>24</v>
      </c>
      <c r="G2612" t="s">
        <v>14</v>
      </c>
      <c r="H2612" t="s">
        <v>41</v>
      </c>
      <c r="I2612" t="s">
        <v>32</v>
      </c>
      <c r="J2612" t="s">
        <v>39</v>
      </c>
      <c r="K2612">
        <f t="shared" ca="1" si="41"/>
        <v>8.7170201172591555E-2</v>
      </c>
    </row>
    <row r="2613" spans="1:11" x14ac:dyDescent="0.25">
      <c r="A2613">
        <v>3637</v>
      </c>
      <c r="B2613">
        <v>50</v>
      </c>
      <c r="C2613" t="s">
        <v>11</v>
      </c>
      <c r="D2613" t="s">
        <v>55</v>
      </c>
      <c r="E2613" t="s">
        <v>13</v>
      </c>
      <c r="F2613">
        <v>38</v>
      </c>
      <c r="G2613" t="s">
        <v>21</v>
      </c>
      <c r="H2613" t="s">
        <v>38</v>
      </c>
      <c r="I2613" t="s">
        <v>32</v>
      </c>
      <c r="J2613" t="s">
        <v>17</v>
      </c>
      <c r="K2613">
        <f t="shared" ca="1" si="41"/>
        <v>0.90155543425263984</v>
      </c>
    </row>
    <row r="2614" spans="1:11" x14ac:dyDescent="0.25">
      <c r="A2614">
        <v>44</v>
      </c>
      <c r="B2614">
        <v>25</v>
      </c>
      <c r="C2614" t="s">
        <v>18</v>
      </c>
      <c r="D2614" t="s">
        <v>53</v>
      </c>
      <c r="E2614" t="s">
        <v>20</v>
      </c>
      <c r="F2614">
        <v>69</v>
      </c>
      <c r="G2614" t="s">
        <v>44</v>
      </c>
      <c r="H2614" t="s">
        <v>29</v>
      </c>
      <c r="I2614" t="s">
        <v>45</v>
      </c>
      <c r="J2614" t="s">
        <v>33</v>
      </c>
      <c r="K2614">
        <f t="shared" ca="1" si="41"/>
        <v>0.90915201775922472</v>
      </c>
    </row>
    <row r="2615" spans="1:11" x14ac:dyDescent="0.25">
      <c r="A2615">
        <v>3138</v>
      </c>
      <c r="B2615">
        <v>34</v>
      </c>
      <c r="C2615" t="s">
        <v>11</v>
      </c>
      <c r="D2615" t="s">
        <v>64</v>
      </c>
      <c r="E2615" t="s">
        <v>63</v>
      </c>
      <c r="F2615">
        <v>44</v>
      </c>
      <c r="G2615" t="s">
        <v>31</v>
      </c>
      <c r="H2615" t="s">
        <v>38</v>
      </c>
      <c r="I2615" t="s">
        <v>16</v>
      </c>
      <c r="J2615" t="s">
        <v>30</v>
      </c>
      <c r="K2615">
        <f t="shared" ca="1" si="41"/>
        <v>0.73309569323318458</v>
      </c>
    </row>
    <row r="2616" spans="1:11" x14ac:dyDescent="0.25">
      <c r="A2616">
        <v>1917</v>
      </c>
      <c r="B2616">
        <v>26</v>
      </c>
      <c r="C2616" t="s">
        <v>18</v>
      </c>
      <c r="D2616" t="s">
        <v>34</v>
      </c>
      <c r="E2616" t="s">
        <v>25</v>
      </c>
      <c r="F2616">
        <v>50</v>
      </c>
      <c r="G2616" t="s">
        <v>14</v>
      </c>
      <c r="H2616" t="s">
        <v>26</v>
      </c>
      <c r="I2616" t="s">
        <v>35</v>
      </c>
      <c r="J2616" t="s">
        <v>23</v>
      </c>
      <c r="K2616">
        <f t="shared" ca="1" si="41"/>
        <v>0.3822036199169998</v>
      </c>
    </row>
    <row r="2617" spans="1:11" x14ac:dyDescent="0.25">
      <c r="A2617">
        <v>857</v>
      </c>
      <c r="B2617">
        <v>55</v>
      </c>
      <c r="C2617" t="s">
        <v>18</v>
      </c>
      <c r="D2617" t="s">
        <v>28</v>
      </c>
      <c r="E2617" t="s">
        <v>25</v>
      </c>
      <c r="F2617">
        <v>33</v>
      </c>
      <c r="G2617" t="s">
        <v>21</v>
      </c>
      <c r="H2617" t="s">
        <v>22</v>
      </c>
      <c r="I2617" t="s">
        <v>35</v>
      </c>
      <c r="J2617" t="s">
        <v>33</v>
      </c>
      <c r="K2617">
        <f t="shared" ca="1" si="41"/>
        <v>0.30254035042826544</v>
      </c>
    </row>
    <row r="2618" spans="1:11" x14ac:dyDescent="0.25">
      <c r="A2618">
        <v>2019</v>
      </c>
      <c r="B2618">
        <v>60</v>
      </c>
      <c r="C2618" t="s">
        <v>18</v>
      </c>
      <c r="D2618" t="s">
        <v>47</v>
      </c>
      <c r="E2618" t="s">
        <v>20</v>
      </c>
      <c r="F2618">
        <v>97</v>
      </c>
      <c r="G2618" t="s">
        <v>44</v>
      </c>
      <c r="H2618" t="s">
        <v>29</v>
      </c>
      <c r="I2618" t="s">
        <v>16</v>
      </c>
      <c r="J2618" t="s">
        <v>17</v>
      </c>
      <c r="K2618">
        <f t="shared" ca="1" si="41"/>
        <v>0.13020398813893008</v>
      </c>
    </row>
    <row r="2619" spans="1:11" x14ac:dyDescent="0.25">
      <c r="A2619">
        <v>34</v>
      </c>
      <c r="B2619">
        <v>54</v>
      </c>
      <c r="C2619" t="s">
        <v>18</v>
      </c>
      <c r="D2619" t="s">
        <v>48</v>
      </c>
      <c r="E2619" t="s">
        <v>25</v>
      </c>
      <c r="F2619">
        <v>38</v>
      </c>
      <c r="G2619" t="s">
        <v>21</v>
      </c>
      <c r="H2619" t="s">
        <v>29</v>
      </c>
      <c r="I2619" t="s">
        <v>32</v>
      </c>
      <c r="J2619" t="s">
        <v>36</v>
      </c>
      <c r="K2619">
        <f t="shared" ca="1" si="41"/>
        <v>0.16748615605845862</v>
      </c>
    </row>
    <row r="2620" spans="1:11" x14ac:dyDescent="0.25">
      <c r="A2620">
        <v>116</v>
      </c>
      <c r="B2620">
        <v>53</v>
      </c>
      <c r="C2620" t="s">
        <v>18</v>
      </c>
      <c r="D2620" t="s">
        <v>59</v>
      </c>
      <c r="E2620" t="s">
        <v>25</v>
      </c>
      <c r="F2620">
        <v>94</v>
      </c>
      <c r="G2620" t="s">
        <v>31</v>
      </c>
      <c r="H2620" t="s">
        <v>41</v>
      </c>
      <c r="I2620" t="s">
        <v>35</v>
      </c>
      <c r="J2620" t="s">
        <v>39</v>
      </c>
      <c r="K2620">
        <f t="shared" ca="1" si="41"/>
        <v>0.78445497286393706</v>
      </c>
    </row>
    <row r="2621" spans="1:11" x14ac:dyDescent="0.25">
      <c r="A2621">
        <v>2643</v>
      </c>
      <c r="B2621">
        <v>39</v>
      </c>
      <c r="C2621" t="s">
        <v>18</v>
      </c>
      <c r="D2621" t="s">
        <v>58</v>
      </c>
      <c r="E2621" t="s">
        <v>20</v>
      </c>
      <c r="F2621">
        <v>87</v>
      </c>
      <c r="G2621" t="s">
        <v>21</v>
      </c>
      <c r="H2621" t="s">
        <v>29</v>
      </c>
      <c r="I2621" t="s">
        <v>16</v>
      </c>
      <c r="J2621" t="s">
        <v>42</v>
      </c>
      <c r="K2621">
        <f t="shared" ca="1" si="41"/>
        <v>0.14457464548459864</v>
      </c>
    </row>
    <row r="2622" spans="1:11" x14ac:dyDescent="0.25">
      <c r="A2622">
        <v>2720</v>
      </c>
      <c r="B2622">
        <v>69</v>
      </c>
      <c r="C2622" t="s">
        <v>11</v>
      </c>
      <c r="D2622" t="s">
        <v>34</v>
      </c>
      <c r="E2622" t="s">
        <v>25</v>
      </c>
      <c r="F2622">
        <v>82</v>
      </c>
      <c r="G2622" t="s">
        <v>44</v>
      </c>
      <c r="H2622" t="s">
        <v>15</v>
      </c>
      <c r="I2622" t="s">
        <v>16</v>
      </c>
      <c r="J2622" t="s">
        <v>30</v>
      </c>
      <c r="K2622">
        <f t="shared" ca="1" si="41"/>
        <v>0.44477756937478308</v>
      </c>
    </row>
    <row r="2623" spans="1:11" x14ac:dyDescent="0.25">
      <c r="A2623">
        <v>433</v>
      </c>
      <c r="B2623">
        <v>47</v>
      </c>
      <c r="C2623" t="s">
        <v>18</v>
      </c>
      <c r="D2623" t="s">
        <v>28</v>
      </c>
      <c r="E2623" t="s">
        <v>25</v>
      </c>
      <c r="F2623">
        <v>86</v>
      </c>
      <c r="G2623" t="s">
        <v>44</v>
      </c>
      <c r="H2623" t="s">
        <v>15</v>
      </c>
      <c r="I2623" t="s">
        <v>56</v>
      </c>
      <c r="J2623" t="s">
        <v>17</v>
      </c>
      <c r="K2623">
        <f t="shared" ca="1" si="41"/>
        <v>0.67799251408747474</v>
      </c>
    </row>
    <row r="2624" spans="1:11" x14ac:dyDescent="0.25">
      <c r="A2624">
        <v>3427</v>
      </c>
      <c r="B2624">
        <v>47</v>
      </c>
      <c r="C2624" t="s">
        <v>11</v>
      </c>
      <c r="D2624" t="s">
        <v>54</v>
      </c>
      <c r="E2624" t="s">
        <v>25</v>
      </c>
      <c r="F2624">
        <v>35</v>
      </c>
      <c r="G2624" t="s">
        <v>44</v>
      </c>
      <c r="H2624" t="s">
        <v>38</v>
      </c>
      <c r="I2624" t="s">
        <v>27</v>
      </c>
      <c r="J2624" t="s">
        <v>42</v>
      </c>
      <c r="K2624">
        <f t="shared" ca="1" si="41"/>
        <v>0.27484538667657521</v>
      </c>
    </row>
    <row r="2625" spans="1:11" x14ac:dyDescent="0.25">
      <c r="A2625">
        <v>2037</v>
      </c>
      <c r="B2625">
        <v>37</v>
      </c>
      <c r="C2625" t="s">
        <v>18</v>
      </c>
      <c r="D2625" t="s">
        <v>61</v>
      </c>
      <c r="E2625" t="s">
        <v>25</v>
      </c>
      <c r="F2625">
        <v>63</v>
      </c>
      <c r="G2625" t="s">
        <v>14</v>
      </c>
      <c r="H2625" t="s">
        <v>26</v>
      </c>
      <c r="I2625" t="s">
        <v>32</v>
      </c>
      <c r="J2625" t="s">
        <v>17</v>
      </c>
      <c r="K2625">
        <f t="shared" ca="1" si="41"/>
        <v>0.29008126173415372</v>
      </c>
    </row>
    <row r="2626" spans="1:11" x14ac:dyDescent="0.25">
      <c r="A2626">
        <v>1502</v>
      </c>
      <c r="B2626">
        <v>37</v>
      </c>
      <c r="C2626" t="s">
        <v>18</v>
      </c>
      <c r="D2626" t="s">
        <v>51</v>
      </c>
      <c r="E2626" t="s">
        <v>25</v>
      </c>
      <c r="F2626">
        <v>55</v>
      </c>
      <c r="G2626" t="s">
        <v>31</v>
      </c>
      <c r="H2626" t="s">
        <v>41</v>
      </c>
      <c r="I2626" t="s">
        <v>35</v>
      </c>
      <c r="J2626" t="s">
        <v>39</v>
      </c>
      <c r="K2626">
        <f t="shared" ca="1" si="41"/>
        <v>0.78309325037251376</v>
      </c>
    </row>
    <row r="2627" spans="1:11" x14ac:dyDescent="0.25">
      <c r="A2627">
        <v>3330</v>
      </c>
      <c r="B2627">
        <v>34</v>
      </c>
      <c r="C2627" t="s">
        <v>11</v>
      </c>
      <c r="D2627" t="s">
        <v>47</v>
      </c>
      <c r="E2627" t="s">
        <v>20</v>
      </c>
      <c r="F2627">
        <v>54</v>
      </c>
      <c r="G2627" t="s">
        <v>14</v>
      </c>
      <c r="H2627" t="s">
        <v>22</v>
      </c>
      <c r="I2627" t="s">
        <v>35</v>
      </c>
      <c r="J2627" t="s">
        <v>23</v>
      </c>
      <c r="K2627">
        <f t="shared" ca="1" si="41"/>
        <v>0.76116794290188938</v>
      </c>
    </row>
    <row r="2628" spans="1:11" x14ac:dyDescent="0.25">
      <c r="A2628">
        <v>1954</v>
      </c>
      <c r="B2628">
        <v>25</v>
      </c>
      <c r="C2628" t="s">
        <v>18</v>
      </c>
      <c r="D2628" t="s">
        <v>59</v>
      </c>
      <c r="E2628" t="s">
        <v>25</v>
      </c>
      <c r="F2628">
        <v>33</v>
      </c>
      <c r="G2628" t="s">
        <v>31</v>
      </c>
      <c r="H2628" t="s">
        <v>41</v>
      </c>
      <c r="I2628" t="s">
        <v>45</v>
      </c>
      <c r="J2628" t="s">
        <v>33</v>
      </c>
      <c r="K2628">
        <f t="shared" ca="1" si="41"/>
        <v>0.53905125728935588</v>
      </c>
    </row>
    <row r="2629" spans="1:11" x14ac:dyDescent="0.25">
      <c r="A2629">
        <v>2747</v>
      </c>
      <c r="B2629">
        <v>39</v>
      </c>
      <c r="C2629" t="s">
        <v>11</v>
      </c>
      <c r="D2629" t="s">
        <v>34</v>
      </c>
      <c r="E2629" t="s">
        <v>25</v>
      </c>
      <c r="F2629">
        <v>25</v>
      </c>
      <c r="G2629" t="s">
        <v>44</v>
      </c>
      <c r="H2629" t="s">
        <v>41</v>
      </c>
      <c r="I2629" t="s">
        <v>45</v>
      </c>
      <c r="J2629" t="s">
        <v>39</v>
      </c>
      <c r="K2629">
        <f t="shared" ca="1" si="41"/>
        <v>0.77973793318223505</v>
      </c>
    </row>
    <row r="2630" spans="1:11" x14ac:dyDescent="0.25">
      <c r="A2630">
        <v>3249</v>
      </c>
      <c r="B2630">
        <v>22</v>
      </c>
      <c r="C2630" t="s">
        <v>11</v>
      </c>
      <c r="D2630" t="s">
        <v>46</v>
      </c>
      <c r="E2630" t="s">
        <v>25</v>
      </c>
      <c r="F2630">
        <v>79</v>
      </c>
      <c r="G2630" t="s">
        <v>21</v>
      </c>
      <c r="H2630" t="s">
        <v>15</v>
      </c>
      <c r="I2630" t="s">
        <v>16</v>
      </c>
      <c r="J2630" t="s">
        <v>36</v>
      </c>
      <c r="K2630">
        <f t="shared" ca="1" si="41"/>
        <v>0.79423618436271204</v>
      </c>
    </row>
    <row r="2631" spans="1:11" x14ac:dyDescent="0.25">
      <c r="A2631">
        <v>1131</v>
      </c>
      <c r="B2631">
        <v>67</v>
      </c>
      <c r="C2631" t="s">
        <v>18</v>
      </c>
      <c r="D2631" t="s">
        <v>52</v>
      </c>
      <c r="E2631" t="s">
        <v>20</v>
      </c>
      <c r="F2631">
        <v>41</v>
      </c>
      <c r="G2631" t="s">
        <v>21</v>
      </c>
      <c r="H2631" t="s">
        <v>41</v>
      </c>
      <c r="I2631" t="s">
        <v>45</v>
      </c>
      <c r="J2631" t="s">
        <v>23</v>
      </c>
      <c r="K2631">
        <f t="shared" ca="1" si="41"/>
        <v>0.31723813684815605</v>
      </c>
    </row>
    <row r="2632" spans="1:11" x14ac:dyDescent="0.25">
      <c r="A2632">
        <v>2623</v>
      </c>
      <c r="B2632">
        <v>63</v>
      </c>
      <c r="C2632" t="s">
        <v>18</v>
      </c>
      <c r="D2632" t="s">
        <v>47</v>
      </c>
      <c r="E2632" t="s">
        <v>20</v>
      </c>
      <c r="F2632">
        <v>75</v>
      </c>
      <c r="G2632" t="s">
        <v>31</v>
      </c>
      <c r="H2632" t="s">
        <v>38</v>
      </c>
      <c r="I2632" t="s">
        <v>27</v>
      </c>
      <c r="J2632" t="s">
        <v>42</v>
      </c>
      <c r="K2632">
        <f t="shared" ca="1" si="41"/>
        <v>0.83388065664881306</v>
      </c>
    </row>
    <row r="2633" spans="1:11" x14ac:dyDescent="0.25">
      <c r="A2633">
        <v>3173</v>
      </c>
      <c r="B2633">
        <v>57</v>
      </c>
      <c r="C2633" t="s">
        <v>11</v>
      </c>
      <c r="D2633" t="s">
        <v>54</v>
      </c>
      <c r="E2633" t="s">
        <v>25</v>
      </c>
      <c r="F2633">
        <v>52</v>
      </c>
      <c r="G2633" t="s">
        <v>44</v>
      </c>
      <c r="H2633" t="s">
        <v>41</v>
      </c>
      <c r="I2633" t="s">
        <v>35</v>
      </c>
      <c r="J2633" t="s">
        <v>23</v>
      </c>
      <c r="K2633">
        <f t="shared" ca="1" si="41"/>
        <v>0.35821603160797244</v>
      </c>
    </row>
    <row r="2634" spans="1:11" x14ac:dyDescent="0.25">
      <c r="A2634">
        <v>3013</v>
      </c>
      <c r="B2634">
        <v>42</v>
      </c>
      <c r="C2634" t="s">
        <v>11</v>
      </c>
      <c r="D2634" t="s">
        <v>58</v>
      </c>
      <c r="E2634" t="s">
        <v>20</v>
      </c>
      <c r="F2634">
        <v>65</v>
      </c>
      <c r="G2634" t="s">
        <v>44</v>
      </c>
      <c r="H2634" t="s">
        <v>41</v>
      </c>
      <c r="I2634" t="s">
        <v>45</v>
      </c>
      <c r="J2634" t="s">
        <v>42</v>
      </c>
      <c r="K2634">
        <f t="shared" ca="1" si="41"/>
        <v>0.80125642031267852</v>
      </c>
    </row>
    <row r="2635" spans="1:11" x14ac:dyDescent="0.25">
      <c r="A2635">
        <v>133</v>
      </c>
      <c r="B2635">
        <v>30</v>
      </c>
      <c r="C2635" t="s">
        <v>18</v>
      </c>
      <c r="D2635" t="s">
        <v>47</v>
      </c>
      <c r="E2635" t="s">
        <v>20</v>
      </c>
      <c r="F2635">
        <v>58</v>
      </c>
      <c r="G2635" t="s">
        <v>44</v>
      </c>
      <c r="H2635" t="s">
        <v>38</v>
      </c>
      <c r="I2635" t="s">
        <v>45</v>
      </c>
      <c r="J2635" t="s">
        <v>17</v>
      </c>
      <c r="K2635">
        <f t="shared" ca="1" si="41"/>
        <v>0.9572957830683303</v>
      </c>
    </row>
    <row r="2636" spans="1:11" x14ac:dyDescent="0.25">
      <c r="A2636">
        <v>3485</v>
      </c>
      <c r="B2636">
        <v>44</v>
      </c>
      <c r="C2636" t="s">
        <v>11</v>
      </c>
      <c r="D2636" t="s">
        <v>50</v>
      </c>
      <c r="E2636" t="s">
        <v>25</v>
      </c>
      <c r="F2636">
        <v>75</v>
      </c>
      <c r="G2636" t="s">
        <v>44</v>
      </c>
      <c r="H2636" t="s">
        <v>15</v>
      </c>
      <c r="I2636" t="s">
        <v>27</v>
      </c>
      <c r="J2636" t="s">
        <v>23</v>
      </c>
      <c r="K2636">
        <f t="shared" ref="K2636:K2699" ca="1" si="42">RAND()</f>
        <v>8.1964888366639843E-2</v>
      </c>
    </row>
    <row r="2637" spans="1:11" x14ac:dyDescent="0.25">
      <c r="A2637">
        <v>788</v>
      </c>
      <c r="B2637">
        <v>53</v>
      </c>
      <c r="C2637" t="s">
        <v>18</v>
      </c>
      <c r="D2637" t="s">
        <v>57</v>
      </c>
      <c r="E2637" t="s">
        <v>20</v>
      </c>
      <c r="F2637">
        <v>85</v>
      </c>
      <c r="G2637" t="s">
        <v>31</v>
      </c>
      <c r="H2637" t="s">
        <v>15</v>
      </c>
      <c r="I2637" t="s">
        <v>56</v>
      </c>
      <c r="J2637" t="s">
        <v>17</v>
      </c>
      <c r="K2637">
        <f t="shared" ca="1" si="42"/>
        <v>0.65236436041318768</v>
      </c>
    </row>
    <row r="2638" spans="1:11" x14ac:dyDescent="0.25">
      <c r="A2638">
        <v>2158</v>
      </c>
      <c r="B2638">
        <v>41</v>
      </c>
      <c r="C2638" t="s">
        <v>18</v>
      </c>
      <c r="D2638" t="s">
        <v>57</v>
      </c>
      <c r="E2638" t="s">
        <v>20</v>
      </c>
      <c r="F2638">
        <v>68</v>
      </c>
      <c r="G2638" t="s">
        <v>14</v>
      </c>
      <c r="H2638" t="s">
        <v>26</v>
      </c>
      <c r="I2638" t="s">
        <v>56</v>
      </c>
      <c r="J2638" t="s">
        <v>33</v>
      </c>
      <c r="K2638">
        <f t="shared" ca="1" si="42"/>
        <v>2.8017449493901725E-2</v>
      </c>
    </row>
    <row r="2639" spans="1:11" x14ac:dyDescent="0.25">
      <c r="A2639">
        <v>1660</v>
      </c>
      <c r="B2639">
        <v>53</v>
      </c>
      <c r="C2639" t="s">
        <v>18</v>
      </c>
      <c r="D2639" t="s">
        <v>19</v>
      </c>
      <c r="E2639" t="s">
        <v>20</v>
      </c>
      <c r="F2639">
        <v>37</v>
      </c>
      <c r="G2639" t="s">
        <v>44</v>
      </c>
      <c r="H2639" t="s">
        <v>26</v>
      </c>
      <c r="I2639" t="s">
        <v>56</v>
      </c>
      <c r="J2639" t="s">
        <v>42</v>
      </c>
      <c r="K2639">
        <f t="shared" ca="1" si="42"/>
        <v>0.14773905346550054</v>
      </c>
    </row>
    <row r="2640" spans="1:11" x14ac:dyDescent="0.25">
      <c r="A2640">
        <v>877</v>
      </c>
      <c r="B2640">
        <v>41</v>
      </c>
      <c r="C2640" t="s">
        <v>18</v>
      </c>
      <c r="D2640" t="s">
        <v>58</v>
      </c>
      <c r="E2640" t="s">
        <v>20</v>
      </c>
      <c r="F2640">
        <v>51</v>
      </c>
      <c r="G2640" t="s">
        <v>21</v>
      </c>
      <c r="H2640" t="s">
        <v>38</v>
      </c>
      <c r="I2640" t="s">
        <v>35</v>
      </c>
      <c r="J2640" t="s">
        <v>17</v>
      </c>
      <c r="K2640">
        <f t="shared" ca="1" si="42"/>
        <v>0.25890396515362024</v>
      </c>
    </row>
    <row r="2641" spans="1:11" x14ac:dyDescent="0.25">
      <c r="A2641">
        <v>3609</v>
      </c>
      <c r="B2641">
        <v>24</v>
      </c>
      <c r="C2641" t="s">
        <v>11</v>
      </c>
      <c r="D2641" t="s">
        <v>19</v>
      </c>
      <c r="E2641" t="s">
        <v>20</v>
      </c>
      <c r="F2641">
        <v>56</v>
      </c>
      <c r="G2641" t="s">
        <v>44</v>
      </c>
      <c r="H2641" t="s">
        <v>26</v>
      </c>
      <c r="I2641" t="s">
        <v>32</v>
      </c>
      <c r="J2641" t="s">
        <v>39</v>
      </c>
      <c r="K2641">
        <f t="shared" ca="1" si="42"/>
        <v>0.58345128033568583</v>
      </c>
    </row>
    <row r="2642" spans="1:11" x14ac:dyDescent="0.25">
      <c r="A2642">
        <v>1793</v>
      </c>
      <c r="B2642">
        <v>38</v>
      </c>
      <c r="C2642" t="s">
        <v>18</v>
      </c>
      <c r="D2642" t="s">
        <v>12</v>
      </c>
      <c r="E2642" t="s">
        <v>13</v>
      </c>
      <c r="F2642">
        <v>59</v>
      </c>
      <c r="G2642" t="s">
        <v>44</v>
      </c>
      <c r="H2642" t="s">
        <v>22</v>
      </c>
      <c r="I2642" t="s">
        <v>35</v>
      </c>
      <c r="J2642" t="s">
        <v>39</v>
      </c>
      <c r="K2642">
        <f t="shared" ca="1" si="42"/>
        <v>0.89758215428259513</v>
      </c>
    </row>
    <row r="2643" spans="1:11" x14ac:dyDescent="0.25">
      <c r="A2643">
        <v>3481</v>
      </c>
      <c r="B2643">
        <v>21</v>
      </c>
      <c r="C2643" t="s">
        <v>11</v>
      </c>
      <c r="D2643" t="s">
        <v>55</v>
      </c>
      <c r="E2643" t="s">
        <v>13</v>
      </c>
      <c r="F2643">
        <v>79</v>
      </c>
      <c r="G2643" t="s">
        <v>14</v>
      </c>
      <c r="H2643" t="s">
        <v>15</v>
      </c>
      <c r="I2643" t="s">
        <v>45</v>
      </c>
      <c r="J2643" t="s">
        <v>30</v>
      </c>
      <c r="K2643">
        <f t="shared" ca="1" si="42"/>
        <v>0.57101679668415106</v>
      </c>
    </row>
    <row r="2644" spans="1:11" x14ac:dyDescent="0.25">
      <c r="A2644">
        <v>1421</v>
      </c>
      <c r="B2644">
        <v>22</v>
      </c>
      <c r="C2644" t="s">
        <v>18</v>
      </c>
      <c r="D2644" t="s">
        <v>51</v>
      </c>
      <c r="E2644" t="s">
        <v>25</v>
      </c>
      <c r="F2644">
        <v>53</v>
      </c>
      <c r="G2644" t="s">
        <v>21</v>
      </c>
      <c r="H2644" t="s">
        <v>29</v>
      </c>
      <c r="I2644" t="s">
        <v>45</v>
      </c>
      <c r="J2644" t="s">
        <v>39</v>
      </c>
      <c r="K2644">
        <f t="shared" ca="1" si="42"/>
        <v>0.68172944204376884</v>
      </c>
    </row>
    <row r="2645" spans="1:11" x14ac:dyDescent="0.25">
      <c r="A2645">
        <v>1774</v>
      </c>
      <c r="B2645">
        <v>21</v>
      </c>
      <c r="C2645" t="s">
        <v>18</v>
      </c>
      <c r="D2645" t="s">
        <v>64</v>
      </c>
      <c r="E2645" t="s">
        <v>63</v>
      </c>
      <c r="F2645">
        <v>92</v>
      </c>
      <c r="G2645" t="s">
        <v>21</v>
      </c>
      <c r="H2645" t="s">
        <v>15</v>
      </c>
      <c r="I2645" t="s">
        <v>45</v>
      </c>
      <c r="J2645" t="s">
        <v>42</v>
      </c>
      <c r="K2645">
        <f t="shared" ca="1" si="42"/>
        <v>0.89277721848989333</v>
      </c>
    </row>
    <row r="2646" spans="1:11" x14ac:dyDescent="0.25">
      <c r="A2646">
        <v>777</v>
      </c>
      <c r="B2646">
        <v>49</v>
      </c>
      <c r="C2646" t="s">
        <v>18</v>
      </c>
      <c r="D2646" t="s">
        <v>28</v>
      </c>
      <c r="E2646" t="s">
        <v>25</v>
      </c>
      <c r="F2646">
        <v>60</v>
      </c>
      <c r="G2646" t="s">
        <v>31</v>
      </c>
      <c r="H2646" t="s">
        <v>41</v>
      </c>
      <c r="I2646" t="s">
        <v>56</v>
      </c>
      <c r="J2646" t="s">
        <v>39</v>
      </c>
      <c r="K2646">
        <f t="shared" ca="1" si="42"/>
        <v>0.98790210002453327</v>
      </c>
    </row>
    <row r="2647" spans="1:11" x14ac:dyDescent="0.25">
      <c r="A2647">
        <v>2970</v>
      </c>
      <c r="B2647">
        <v>36</v>
      </c>
      <c r="C2647" t="s">
        <v>11</v>
      </c>
      <c r="D2647" t="s">
        <v>58</v>
      </c>
      <c r="E2647" t="s">
        <v>20</v>
      </c>
      <c r="F2647">
        <v>62</v>
      </c>
      <c r="G2647" t="s">
        <v>44</v>
      </c>
      <c r="H2647" t="s">
        <v>26</v>
      </c>
      <c r="I2647" t="s">
        <v>32</v>
      </c>
      <c r="J2647" t="s">
        <v>39</v>
      </c>
      <c r="K2647">
        <f t="shared" ca="1" si="42"/>
        <v>0.81022767514984961</v>
      </c>
    </row>
    <row r="2648" spans="1:11" x14ac:dyDescent="0.25">
      <c r="A2648">
        <v>1414</v>
      </c>
      <c r="B2648">
        <v>51</v>
      </c>
      <c r="C2648" t="s">
        <v>18</v>
      </c>
      <c r="D2648" t="s">
        <v>61</v>
      </c>
      <c r="E2648" t="s">
        <v>25</v>
      </c>
      <c r="F2648">
        <v>79</v>
      </c>
      <c r="G2648" t="s">
        <v>44</v>
      </c>
      <c r="H2648" t="s">
        <v>29</v>
      </c>
      <c r="I2648" t="s">
        <v>16</v>
      </c>
      <c r="J2648" t="s">
        <v>36</v>
      </c>
      <c r="K2648">
        <f t="shared" ca="1" si="42"/>
        <v>0.40486778440442361</v>
      </c>
    </row>
    <row r="2649" spans="1:11" x14ac:dyDescent="0.25">
      <c r="A2649">
        <v>1850</v>
      </c>
      <c r="B2649">
        <v>30</v>
      </c>
      <c r="C2649" t="s">
        <v>18</v>
      </c>
      <c r="D2649" t="s">
        <v>59</v>
      </c>
      <c r="E2649" t="s">
        <v>25</v>
      </c>
      <c r="F2649">
        <v>40</v>
      </c>
      <c r="G2649" t="s">
        <v>14</v>
      </c>
      <c r="H2649" t="s">
        <v>29</v>
      </c>
      <c r="I2649" t="s">
        <v>16</v>
      </c>
      <c r="J2649" t="s">
        <v>30</v>
      </c>
      <c r="K2649">
        <f t="shared" ca="1" si="42"/>
        <v>0.27056812306358013</v>
      </c>
    </row>
    <row r="2650" spans="1:11" x14ac:dyDescent="0.25">
      <c r="A2650">
        <v>2824</v>
      </c>
      <c r="B2650">
        <v>26</v>
      </c>
      <c r="C2650" t="s">
        <v>11</v>
      </c>
      <c r="D2650" t="s">
        <v>50</v>
      </c>
      <c r="E2650" t="s">
        <v>25</v>
      </c>
      <c r="F2650">
        <v>63</v>
      </c>
      <c r="G2650" t="s">
        <v>21</v>
      </c>
      <c r="H2650" t="s">
        <v>41</v>
      </c>
      <c r="I2650" t="s">
        <v>35</v>
      </c>
      <c r="J2650" t="s">
        <v>23</v>
      </c>
      <c r="K2650">
        <f t="shared" ca="1" si="42"/>
        <v>0.86124437779701735</v>
      </c>
    </row>
    <row r="2651" spans="1:11" x14ac:dyDescent="0.25">
      <c r="A2651">
        <v>1832</v>
      </c>
      <c r="B2651">
        <v>62</v>
      </c>
      <c r="C2651" t="s">
        <v>18</v>
      </c>
      <c r="D2651" t="s">
        <v>61</v>
      </c>
      <c r="E2651" t="s">
        <v>25</v>
      </c>
      <c r="F2651">
        <v>71</v>
      </c>
      <c r="G2651" t="s">
        <v>21</v>
      </c>
      <c r="H2651" t="s">
        <v>15</v>
      </c>
      <c r="I2651" t="s">
        <v>16</v>
      </c>
      <c r="J2651" t="s">
        <v>39</v>
      </c>
      <c r="K2651">
        <f t="shared" ca="1" si="42"/>
        <v>0.91626569594491902</v>
      </c>
    </row>
    <row r="2652" spans="1:11" x14ac:dyDescent="0.25">
      <c r="A2652">
        <v>3435</v>
      </c>
      <c r="B2652">
        <v>31</v>
      </c>
      <c r="C2652" t="s">
        <v>11</v>
      </c>
      <c r="D2652" t="s">
        <v>48</v>
      </c>
      <c r="E2652" t="s">
        <v>25</v>
      </c>
      <c r="F2652">
        <v>72</v>
      </c>
      <c r="G2652" t="s">
        <v>21</v>
      </c>
      <c r="H2652" t="s">
        <v>38</v>
      </c>
      <c r="I2652" t="s">
        <v>56</v>
      </c>
      <c r="J2652" t="s">
        <v>33</v>
      </c>
      <c r="K2652">
        <f t="shared" ca="1" si="42"/>
        <v>0.78643250163680345</v>
      </c>
    </row>
    <row r="2653" spans="1:11" x14ac:dyDescent="0.25">
      <c r="A2653">
        <v>3167</v>
      </c>
      <c r="B2653">
        <v>19</v>
      </c>
      <c r="C2653" t="s">
        <v>11</v>
      </c>
      <c r="D2653" t="s">
        <v>28</v>
      </c>
      <c r="E2653" t="s">
        <v>25</v>
      </c>
      <c r="F2653">
        <v>80</v>
      </c>
      <c r="G2653" t="s">
        <v>14</v>
      </c>
      <c r="H2653" t="s">
        <v>26</v>
      </c>
      <c r="I2653" t="s">
        <v>16</v>
      </c>
      <c r="J2653" t="s">
        <v>33</v>
      </c>
      <c r="K2653">
        <f t="shared" ca="1" si="42"/>
        <v>7.4120019864921005E-2</v>
      </c>
    </row>
    <row r="2654" spans="1:11" x14ac:dyDescent="0.25">
      <c r="A2654">
        <v>2387</v>
      </c>
      <c r="B2654">
        <v>19</v>
      </c>
      <c r="C2654" t="s">
        <v>18</v>
      </c>
      <c r="D2654" t="s">
        <v>54</v>
      </c>
      <c r="E2654" t="s">
        <v>25</v>
      </c>
      <c r="F2654">
        <v>33</v>
      </c>
      <c r="G2654" t="s">
        <v>21</v>
      </c>
      <c r="H2654" t="s">
        <v>41</v>
      </c>
      <c r="I2654" t="s">
        <v>56</v>
      </c>
      <c r="J2654" t="s">
        <v>30</v>
      </c>
      <c r="K2654">
        <f t="shared" ca="1" si="42"/>
        <v>0.11378186208698104</v>
      </c>
    </row>
    <row r="2655" spans="1:11" x14ac:dyDescent="0.25">
      <c r="A2655">
        <v>3080</v>
      </c>
      <c r="B2655">
        <v>48</v>
      </c>
      <c r="C2655" t="s">
        <v>11</v>
      </c>
      <c r="D2655" t="s">
        <v>58</v>
      </c>
      <c r="E2655" t="s">
        <v>20</v>
      </c>
      <c r="F2655">
        <v>31</v>
      </c>
      <c r="G2655" t="s">
        <v>44</v>
      </c>
      <c r="H2655" t="s">
        <v>29</v>
      </c>
      <c r="I2655" t="s">
        <v>16</v>
      </c>
      <c r="J2655" t="s">
        <v>42</v>
      </c>
      <c r="K2655">
        <f t="shared" ca="1" si="42"/>
        <v>0.66055930909814975</v>
      </c>
    </row>
    <row r="2656" spans="1:11" x14ac:dyDescent="0.25">
      <c r="A2656">
        <v>451</v>
      </c>
      <c r="B2656">
        <v>25</v>
      </c>
      <c r="C2656" t="s">
        <v>18</v>
      </c>
      <c r="D2656" t="s">
        <v>37</v>
      </c>
      <c r="E2656" t="s">
        <v>13</v>
      </c>
      <c r="F2656">
        <v>21</v>
      </c>
      <c r="G2656" t="s">
        <v>21</v>
      </c>
      <c r="H2656" t="s">
        <v>29</v>
      </c>
      <c r="I2656" t="s">
        <v>27</v>
      </c>
      <c r="J2656" t="s">
        <v>30</v>
      </c>
      <c r="K2656">
        <f t="shared" ca="1" si="42"/>
        <v>0.4550937050016346</v>
      </c>
    </row>
    <row r="2657" spans="1:11" x14ac:dyDescent="0.25">
      <c r="A2657">
        <v>3372</v>
      </c>
      <c r="B2657">
        <v>49</v>
      </c>
      <c r="C2657" t="s">
        <v>11</v>
      </c>
      <c r="D2657" t="s">
        <v>34</v>
      </c>
      <c r="E2657" t="s">
        <v>25</v>
      </c>
      <c r="F2657">
        <v>99</v>
      </c>
      <c r="G2657" t="s">
        <v>14</v>
      </c>
      <c r="H2657" t="s">
        <v>26</v>
      </c>
      <c r="I2657" t="s">
        <v>45</v>
      </c>
      <c r="J2657" t="s">
        <v>42</v>
      </c>
      <c r="K2657">
        <f t="shared" ca="1" si="42"/>
        <v>0.40100151313136079</v>
      </c>
    </row>
    <row r="2658" spans="1:11" x14ac:dyDescent="0.25">
      <c r="A2658">
        <v>1276</v>
      </c>
      <c r="B2658">
        <v>55</v>
      </c>
      <c r="C2658" t="s">
        <v>18</v>
      </c>
      <c r="D2658" t="s">
        <v>24</v>
      </c>
      <c r="E2658" t="s">
        <v>25</v>
      </c>
      <c r="F2658">
        <v>32</v>
      </c>
      <c r="G2658" t="s">
        <v>44</v>
      </c>
      <c r="H2658" t="s">
        <v>41</v>
      </c>
      <c r="I2658" t="s">
        <v>45</v>
      </c>
      <c r="J2658" t="s">
        <v>30</v>
      </c>
      <c r="K2658">
        <f t="shared" ca="1" si="42"/>
        <v>0.94132810696651814</v>
      </c>
    </row>
    <row r="2659" spans="1:11" x14ac:dyDescent="0.25">
      <c r="A2659">
        <v>3137</v>
      </c>
      <c r="B2659">
        <v>58</v>
      </c>
      <c r="C2659" t="s">
        <v>11</v>
      </c>
      <c r="D2659" t="s">
        <v>59</v>
      </c>
      <c r="E2659" t="s">
        <v>25</v>
      </c>
      <c r="F2659">
        <v>32</v>
      </c>
      <c r="G2659" t="s">
        <v>44</v>
      </c>
      <c r="H2659" t="s">
        <v>26</v>
      </c>
      <c r="I2659" t="s">
        <v>32</v>
      </c>
      <c r="J2659" t="s">
        <v>23</v>
      </c>
      <c r="K2659">
        <f t="shared" ca="1" si="42"/>
        <v>0.38138926198847412</v>
      </c>
    </row>
    <row r="2660" spans="1:11" x14ac:dyDescent="0.25">
      <c r="A2660">
        <v>1940</v>
      </c>
      <c r="B2660">
        <v>66</v>
      </c>
      <c r="C2660" t="s">
        <v>18</v>
      </c>
      <c r="D2660" t="s">
        <v>19</v>
      </c>
      <c r="E2660" t="s">
        <v>20</v>
      </c>
      <c r="F2660">
        <v>57</v>
      </c>
      <c r="G2660" t="s">
        <v>14</v>
      </c>
      <c r="H2660" t="s">
        <v>29</v>
      </c>
      <c r="I2660" t="s">
        <v>45</v>
      </c>
      <c r="J2660" t="s">
        <v>39</v>
      </c>
      <c r="K2660">
        <f t="shared" ca="1" si="42"/>
        <v>0.64626698555832074</v>
      </c>
    </row>
    <row r="2661" spans="1:11" x14ac:dyDescent="0.25">
      <c r="A2661">
        <v>3063</v>
      </c>
      <c r="B2661">
        <v>51</v>
      </c>
      <c r="C2661" t="s">
        <v>11</v>
      </c>
      <c r="D2661" t="s">
        <v>47</v>
      </c>
      <c r="E2661" t="s">
        <v>20</v>
      </c>
      <c r="F2661">
        <v>96</v>
      </c>
      <c r="G2661" t="s">
        <v>44</v>
      </c>
      <c r="H2661" t="s">
        <v>41</v>
      </c>
      <c r="I2661" t="s">
        <v>45</v>
      </c>
      <c r="J2661" t="s">
        <v>30</v>
      </c>
      <c r="K2661">
        <f t="shared" ca="1" si="42"/>
        <v>0.64299783516760234</v>
      </c>
    </row>
    <row r="2662" spans="1:11" x14ac:dyDescent="0.25">
      <c r="A2662">
        <v>832</v>
      </c>
      <c r="B2662">
        <v>66</v>
      </c>
      <c r="C2662" t="s">
        <v>18</v>
      </c>
      <c r="D2662" t="s">
        <v>19</v>
      </c>
      <c r="E2662" t="s">
        <v>20</v>
      </c>
      <c r="F2662">
        <v>63</v>
      </c>
      <c r="G2662" t="s">
        <v>21</v>
      </c>
      <c r="H2662" t="s">
        <v>22</v>
      </c>
      <c r="I2662" t="s">
        <v>32</v>
      </c>
      <c r="J2662" t="s">
        <v>39</v>
      </c>
      <c r="K2662">
        <f t="shared" ca="1" si="42"/>
        <v>0.53615361455930066</v>
      </c>
    </row>
    <row r="2663" spans="1:11" x14ac:dyDescent="0.25">
      <c r="A2663">
        <v>1693</v>
      </c>
      <c r="B2663">
        <v>56</v>
      </c>
      <c r="C2663" t="s">
        <v>18</v>
      </c>
      <c r="D2663" t="s">
        <v>57</v>
      </c>
      <c r="E2663" t="s">
        <v>20</v>
      </c>
      <c r="F2663">
        <v>75</v>
      </c>
      <c r="G2663" t="s">
        <v>14</v>
      </c>
      <c r="H2663" t="s">
        <v>41</v>
      </c>
      <c r="I2663" t="s">
        <v>32</v>
      </c>
      <c r="J2663" t="s">
        <v>23</v>
      </c>
      <c r="K2663">
        <f t="shared" ca="1" si="42"/>
        <v>5.3791663790681565E-2</v>
      </c>
    </row>
    <row r="2664" spans="1:11" x14ac:dyDescent="0.25">
      <c r="A2664">
        <v>411</v>
      </c>
      <c r="B2664">
        <v>29</v>
      </c>
      <c r="C2664" t="s">
        <v>18</v>
      </c>
      <c r="D2664" t="s">
        <v>24</v>
      </c>
      <c r="E2664" t="s">
        <v>25</v>
      </c>
      <c r="F2664">
        <v>26</v>
      </c>
      <c r="G2664" t="s">
        <v>31</v>
      </c>
      <c r="H2664" t="s">
        <v>38</v>
      </c>
      <c r="I2664" t="s">
        <v>27</v>
      </c>
      <c r="J2664" t="s">
        <v>36</v>
      </c>
      <c r="K2664">
        <f t="shared" ca="1" si="42"/>
        <v>0.38499731002620374</v>
      </c>
    </row>
    <row r="2665" spans="1:11" x14ac:dyDescent="0.25">
      <c r="A2665">
        <v>1699</v>
      </c>
      <c r="B2665">
        <v>25</v>
      </c>
      <c r="C2665" t="s">
        <v>18</v>
      </c>
      <c r="D2665" t="s">
        <v>58</v>
      </c>
      <c r="E2665" t="s">
        <v>20</v>
      </c>
      <c r="F2665">
        <v>41</v>
      </c>
      <c r="G2665" t="s">
        <v>14</v>
      </c>
      <c r="H2665" t="s">
        <v>41</v>
      </c>
      <c r="I2665" t="s">
        <v>16</v>
      </c>
      <c r="J2665" t="s">
        <v>36</v>
      </c>
      <c r="K2665">
        <f t="shared" ca="1" si="42"/>
        <v>0.26875050815473311</v>
      </c>
    </row>
    <row r="2666" spans="1:11" x14ac:dyDescent="0.25">
      <c r="A2666">
        <v>1586</v>
      </c>
      <c r="B2666">
        <v>37</v>
      </c>
      <c r="C2666" t="s">
        <v>18</v>
      </c>
      <c r="D2666" t="s">
        <v>24</v>
      </c>
      <c r="E2666" t="s">
        <v>25</v>
      </c>
      <c r="F2666">
        <v>25</v>
      </c>
      <c r="G2666" t="s">
        <v>44</v>
      </c>
      <c r="H2666" t="s">
        <v>26</v>
      </c>
      <c r="I2666" t="s">
        <v>35</v>
      </c>
      <c r="J2666" t="s">
        <v>33</v>
      </c>
      <c r="K2666">
        <f t="shared" ca="1" si="42"/>
        <v>0.99523179023549424</v>
      </c>
    </row>
    <row r="2667" spans="1:11" x14ac:dyDescent="0.25">
      <c r="A2667">
        <v>2354</v>
      </c>
      <c r="B2667">
        <v>56</v>
      </c>
      <c r="C2667" t="s">
        <v>18</v>
      </c>
      <c r="D2667" t="s">
        <v>57</v>
      </c>
      <c r="E2667" t="s">
        <v>20</v>
      </c>
      <c r="F2667">
        <v>71</v>
      </c>
      <c r="G2667" t="s">
        <v>44</v>
      </c>
      <c r="H2667" t="s">
        <v>41</v>
      </c>
      <c r="I2667" t="s">
        <v>35</v>
      </c>
      <c r="J2667" t="s">
        <v>39</v>
      </c>
      <c r="K2667">
        <f t="shared" ca="1" si="42"/>
        <v>0.41269228823463455</v>
      </c>
    </row>
    <row r="2668" spans="1:11" x14ac:dyDescent="0.25">
      <c r="A2668">
        <v>1637</v>
      </c>
      <c r="B2668">
        <v>58</v>
      </c>
      <c r="C2668" t="s">
        <v>18</v>
      </c>
      <c r="D2668" t="s">
        <v>37</v>
      </c>
      <c r="E2668" t="s">
        <v>13</v>
      </c>
      <c r="F2668">
        <v>22</v>
      </c>
      <c r="G2668" t="s">
        <v>44</v>
      </c>
      <c r="H2668" t="s">
        <v>15</v>
      </c>
      <c r="I2668" t="s">
        <v>32</v>
      </c>
      <c r="J2668" t="s">
        <v>33</v>
      </c>
      <c r="K2668">
        <f t="shared" ca="1" si="42"/>
        <v>0.9240812698320745</v>
      </c>
    </row>
    <row r="2669" spans="1:11" x14ac:dyDescent="0.25">
      <c r="A2669">
        <v>375</v>
      </c>
      <c r="B2669">
        <v>69</v>
      </c>
      <c r="C2669" t="s">
        <v>18</v>
      </c>
      <c r="D2669" t="s">
        <v>52</v>
      </c>
      <c r="E2669" t="s">
        <v>20</v>
      </c>
      <c r="F2669">
        <v>78</v>
      </c>
      <c r="G2669" t="s">
        <v>31</v>
      </c>
      <c r="H2669" t="s">
        <v>29</v>
      </c>
      <c r="I2669" t="s">
        <v>16</v>
      </c>
      <c r="J2669" t="s">
        <v>30</v>
      </c>
      <c r="K2669">
        <f t="shared" ca="1" si="42"/>
        <v>0.34139507584792506</v>
      </c>
    </row>
    <row r="2670" spans="1:11" x14ac:dyDescent="0.25">
      <c r="A2670">
        <v>2563</v>
      </c>
      <c r="B2670">
        <v>57</v>
      </c>
      <c r="C2670" t="s">
        <v>18</v>
      </c>
      <c r="D2670" t="s">
        <v>60</v>
      </c>
      <c r="E2670" t="s">
        <v>25</v>
      </c>
      <c r="F2670">
        <v>62</v>
      </c>
      <c r="G2670" t="s">
        <v>31</v>
      </c>
      <c r="H2670" t="s">
        <v>41</v>
      </c>
      <c r="I2670" t="s">
        <v>32</v>
      </c>
      <c r="J2670" t="s">
        <v>33</v>
      </c>
      <c r="K2670">
        <f t="shared" ca="1" si="42"/>
        <v>0.70856551474378049</v>
      </c>
    </row>
    <row r="2671" spans="1:11" x14ac:dyDescent="0.25">
      <c r="A2671">
        <v>3103</v>
      </c>
      <c r="B2671">
        <v>51</v>
      </c>
      <c r="C2671" t="s">
        <v>11</v>
      </c>
      <c r="D2671" t="s">
        <v>62</v>
      </c>
      <c r="E2671" t="s">
        <v>63</v>
      </c>
      <c r="F2671">
        <v>85</v>
      </c>
      <c r="G2671" t="s">
        <v>21</v>
      </c>
      <c r="H2671" t="s">
        <v>41</v>
      </c>
      <c r="I2671" t="s">
        <v>32</v>
      </c>
      <c r="J2671" t="s">
        <v>23</v>
      </c>
      <c r="K2671">
        <f t="shared" ca="1" si="42"/>
        <v>0.26502694314130615</v>
      </c>
    </row>
    <row r="2672" spans="1:11" x14ac:dyDescent="0.25">
      <c r="A2672">
        <v>3078</v>
      </c>
      <c r="B2672">
        <v>60</v>
      </c>
      <c r="C2672" t="s">
        <v>11</v>
      </c>
      <c r="D2672" t="s">
        <v>24</v>
      </c>
      <c r="E2672" t="s">
        <v>25</v>
      </c>
      <c r="F2672">
        <v>88</v>
      </c>
      <c r="G2672" t="s">
        <v>31</v>
      </c>
      <c r="H2672" t="s">
        <v>29</v>
      </c>
      <c r="I2672" t="s">
        <v>35</v>
      </c>
      <c r="J2672" t="s">
        <v>23</v>
      </c>
      <c r="K2672">
        <f t="shared" ca="1" si="42"/>
        <v>0.50482685777353298</v>
      </c>
    </row>
    <row r="2673" spans="1:11" x14ac:dyDescent="0.25">
      <c r="A2673">
        <v>538</v>
      </c>
      <c r="B2673">
        <v>50</v>
      </c>
      <c r="C2673" t="s">
        <v>18</v>
      </c>
      <c r="D2673" t="s">
        <v>61</v>
      </c>
      <c r="E2673" t="s">
        <v>25</v>
      </c>
      <c r="F2673">
        <v>49</v>
      </c>
      <c r="G2673" t="s">
        <v>21</v>
      </c>
      <c r="H2673" t="s">
        <v>29</v>
      </c>
      <c r="I2673" t="s">
        <v>35</v>
      </c>
      <c r="J2673" t="s">
        <v>42</v>
      </c>
      <c r="K2673">
        <f t="shared" ca="1" si="42"/>
        <v>0.50719743888141422</v>
      </c>
    </row>
    <row r="2674" spans="1:11" x14ac:dyDescent="0.25">
      <c r="A2674">
        <v>1538</v>
      </c>
      <c r="B2674">
        <v>68</v>
      </c>
      <c r="C2674" t="s">
        <v>18</v>
      </c>
      <c r="D2674" t="s">
        <v>49</v>
      </c>
      <c r="E2674" t="s">
        <v>13</v>
      </c>
      <c r="F2674">
        <v>89</v>
      </c>
      <c r="G2674" t="s">
        <v>31</v>
      </c>
      <c r="H2674" t="s">
        <v>26</v>
      </c>
      <c r="I2674" t="s">
        <v>56</v>
      </c>
      <c r="J2674" t="s">
        <v>42</v>
      </c>
      <c r="K2674">
        <f t="shared" ca="1" si="42"/>
        <v>0.15158711502810607</v>
      </c>
    </row>
    <row r="2675" spans="1:11" x14ac:dyDescent="0.25">
      <c r="A2675">
        <v>715</v>
      </c>
      <c r="B2675">
        <v>26</v>
      </c>
      <c r="C2675" t="s">
        <v>18</v>
      </c>
      <c r="D2675" t="s">
        <v>62</v>
      </c>
      <c r="E2675" t="s">
        <v>63</v>
      </c>
      <c r="F2675">
        <v>70</v>
      </c>
      <c r="G2675" t="s">
        <v>44</v>
      </c>
      <c r="H2675" t="s">
        <v>29</v>
      </c>
      <c r="I2675" t="s">
        <v>35</v>
      </c>
      <c r="J2675" t="s">
        <v>33</v>
      </c>
      <c r="K2675">
        <f t="shared" ca="1" si="42"/>
        <v>0.11849386757965741</v>
      </c>
    </row>
    <row r="2676" spans="1:11" x14ac:dyDescent="0.25">
      <c r="A2676">
        <v>3461</v>
      </c>
      <c r="B2676">
        <v>41</v>
      </c>
      <c r="C2676" t="s">
        <v>11</v>
      </c>
      <c r="D2676" t="s">
        <v>53</v>
      </c>
      <c r="E2676" t="s">
        <v>20</v>
      </c>
      <c r="F2676">
        <v>78</v>
      </c>
      <c r="G2676" t="s">
        <v>31</v>
      </c>
      <c r="H2676" t="s">
        <v>22</v>
      </c>
      <c r="I2676" t="s">
        <v>16</v>
      </c>
      <c r="J2676" t="s">
        <v>23</v>
      </c>
      <c r="K2676">
        <f t="shared" ca="1" si="42"/>
        <v>0.53970099552916984</v>
      </c>
    </row>
    <row r="2677" spans="1:11" x14ac:dyDescent="0.25">
      <c r="A2677">
        <v>1267</v>
      </c>
      <c r="B2677">
        <v>20</v>
      </c>
      <c r="C2677" t="s">
        <v>18</v>
      </c>
      <c r="D2677" t="s">
        <v>61</v>
      </c>
      <c r="E2677" t="s">
        <v>25</v>
      </c>
      <c r="F2677">
        <v>31</v>
      </c>
      <c r="G2677" t="s">
        <v>44</v>
      </c>
      <c r="H2677" t="s">
        <v>41</v>
      </c>
      <c r="I2677" t="s">
        <v>35</v>
      </c>
      <c r="J2677" t="s">
        <v>39</v>
      </c>
      <c r="K2677">
        <f t="shared" ca="1" si="42"/>
        <v>0.62522428661109075</v>
      </c>
    </row>
    <row r="2678" spans="1:11" x14ac:dyDescent="0.25">
      <c r="A2678">
        <v>3501</v>
      </c>
      <c r="B2678">
        <v>38</v>
      </c>
      <c r="C2678" t="s">
        <v>11</v>
      </c>
      <c r="D2678" t="s">
        <v>28</v>
      </c>
      <c r="E2678" t="s">
        <v>25</v>
      </c>
      <c r="F2678">
        <v>48</v>
      </c>
      <c r="G2678" t="s">
        <v>44</v>
      </c>
      <c r="H2678" t="s">
        <v>26</v>
      </c>
      <c r="I2678" t="s">
        <v>35</v>
      </c>
      <c r="J2678" t="s">
        <v>33</v>
      </c>
      <c r="K2678">
        <f t="shared" ca="1" si="42"/>
        <v>0.84155923233316099</v>
      </c>
    </row>
    <row r="2679" spans="1:11" x14ac:dyDescent="0.25">
      <c r="A2679">
        <v>372</v>
      </c>
      <c r="B2679">
        <v>27</v>
      </c>
      <c r="C2679" t="s">
        <v>18</v>
      </c>
      <c r="D2679" t="s">
        <v>12</v>
      </c>
      <c r="E2679" t="s">
        <v>13</v>
      </c>
      <c r="F2679">
        <v>83</v>
      </c>
      <c r="G2679" t="s">
        <v>14</v>
      </c>
      <c r="H2679" t="s">
        <v>38</v>
      </c>
      <c r="I2679" t="s">
        <v>45</v>
      </c>
      <c r="J2679" t="s">
        <v>30</v>
      </c>
      <c r="K2679">
        <f t="shared" ca="1" si="42"/>
        <v>0.63818751987022126</v>
      </c>
    </row>
    <row r="2680" spans="1:11" x14ac:dyDescent="0.25">
      <c r="A2680">
        <v>769</v>
      </c>
      <c r="B2680">
        <v>64</v>
      </c>
      <c r="C2680" t="s">
        <v>18</v>
      </c>
      <c r="D2680" t="s">
        <v>47</v>
      </c>
      <c r="E2680" t="s">
        <v>20</v>
      </c>
      <c r="F2680">
        <v>95</v>
      </c>
      <c r="G2680" t="s">
        <v>31</v>
      </c>
      <c r="H2680" t="s">
        <v>22</v>
      </c>
      <c r="I2680" t="s">
        <v>56</v>
      </c>
      <c r="J2680" t="s">
        <v>17</v>
      </c>
      <c r="K2680">
        <f t="shared" ca="1" si="42"/>
        <v>0.36133890392364065</v>
      </c>
    </row>
    <row r="2681" spans="1:11" x14ac:dyDescent="0.25">
      <c r="A2681">
        <v>2709</v>
      </c>
      <c r="B2681">
        <v>57</v>
      </c>
      <c r="C2681" t="s">
        <v>11</v>
      </c>
      <c r="D2681" t="s">
        <v>50</v>
      </c>
      <c r="E2681" t="s">
        <v>25</v>
      </c>
      <c r="F2681">
        <v>94</v>
      </c>
      <c r="G2681" t="s">
        <v>21</v>
      </c>
      <c r="H2681" t="s">
        <v>29</v>
      </c>
      <c r="I2681" t="s">
        <v>35</v>
      </c>
      <c r="J2681" t="s">
        <v>17</v>
      </c>
      <c r="K2681">
        <f t="shared" ca="1" si="42"/>
        <v>0.10657555603222879</v>
      </c>
    </row>
    <row r="2682" spans="1:11" x14ac:dyDescent="0.25">
      <c r="A2682">
        <v>273</v>
      </c>
      <c r="B2682">
        <v>48</v>
      </c>
      <c r="C2682" t="s">
        <v>18</v>
      </c>
      <c r="D2682" t="s">
        <v>52</v>
      </c>
      <c r="E2682" t="s">
        <v>20</v>
      </c>
      <c r="F2682">
        <v>26</v>
      </c>
      <c r="G2682" t="s">
        <v>21</v>
      </c>
      <c r="H2682" t="s">
        <v>38</v>
      </c>
      <c r="I2682" t="s">
        <v>35</v>
      </c>
      <c r="J2682" t="s">
        <v>23</v>
      </c>
      <c r="K2682">
        <f t="shared" ca="1" si="42"/>
        <v>0.73314530807568257</v>
      </c>
    </row>
    <row r="2683" spans="1:11" x14ac:dyDescent="0.25">
      <c r="A2683">
        <v>1124</v>
      </c>
      <c r="B2683">
        <v>36</v>
      </c>
      <c r="C2683" t="s">
        <v>18</v>
      </c>
      <c r="D2683" t="s">
        <v>43</v>
      </c>
      <c r="E2683" t="s">
        <v>20</v>
      </c>
      <c r="F2683">
        <v>67</v>
      </c>
      <c r="G2683" t="s">
        <v>44</v>
      </c>
      <c r="H2683" t="s">
        <v>29</v>
      </c>
      <c r="I2683" t="s">
        <v>32</v>
      </c>
      <c r="J2683" t="s">
        <v>30</v>
      </c>
      <c r="K2683">
        <f t="shared" ca="1" si="42"/>
        <v>0.43075913621070872</v>
      </c>
    </row>
    <row r="2684" spans="1:11" x14ac:dyDescent="0.25">
      <c r="A2684">
        <v>2578</v>
      </c>
      <c r="B2684">
        <v>52</v>
      </c>
      <c r="C2684" t="s">
        <v>18</v>
      </c>
      <c r="D2684" t="s">
        <v>54</v>
      </c>
      <c r="E2684" t="s">
        <v>25</v>
      </c>
      <c r="F2684">
        <v>39</v>
      </c>
      <c r="G2684" t="s">
        <v>44</v>
      </c>
      <c r="H2684" t="s">
        <v>26</v>
      </c>
      <c r="I2684" t="s">
        <v>16</v>
      </c>
      <c r="J2684" t="s">
        <v>30</v>
      </c>
      <c r="K2684">
        <f t="shared" ca="1" si="42"/>
        <v>0.7169465566762937</v>
      </c>
    </row>
    <row r="2685" spans="1:11" x14ac:dyDescent="0.25">
      <c r="A2685">
        <v>3522</v>
      </c>
      <c r="B2685">
        <v>52</v>
      </c>
      <c r="C2685" t="s">
        <v>11</v>
      </c>
      <c r="D2685" t="s">
        <v>49</v>
      </c>
      <c r="E2685" t="s">
        <v>13</v>
      </c>
      <c r="F2685">
        <v>50</v>
      </c>
      <c r="G2685" t="s">
        <v>14</v>
      </c>
      <c r="H2685" t="s">
        <v>29</v>
      </c>
      <c r="I2685" t="s">
        <v>56</v>
      </c>
      <c r="J2685" t="s">
        <v>17</v>
      </c>
      <c r="K2685">
        <f t="shared" ca="1" si="42"/>
        <v>0.63769084092093087</v>
      </c>
    </row>
    <row r="2686" spans="1:11" x14ac:dyDescent="0.25">
      <c r="A2686">
        <v>3808</v>
      </c>
      <c r="B2686">
        <v>38</v>
      </c>
      <c r="C2686" t="s">
        <v>11</v>
      </c>
      <c r="D2686" t="s">
        <v>61</v>
      </c>
      <c r="E2686" t="s">
        <v>25</v>
      </c>
      <c r="F2686">
        <v>39</v>
      </c>
      <c r="G2686" t="s">
        <v>31</v>
      </c>
      <c r="H2686" t="s">
        <v>26</v>
      </c>
      <c r="I2686" t="s">
        <v>45</v>
      </c>
      <c r="J2686" t="s">
        <v>42</v>
      </c>
      <c r="K2686">
        <f t="shared" ca="1" si="42"/>
        <v>0.77454913616949517</v>
      </c>
    </row>
    <row r="2687" spans="1:11" x14ac:dyDescent="0.25">
      <c r="A2687">
        <v>2651</v>
      </c>
      <c r="B2687">
        <v>20</v>
      </c>
      <c r="C2687" t="s">
        <v>18</v>
      </c>
      <c r="D2687" t="s">
        <v>54</v>
      </c>
      <c r="E2687" t="s">
        <v>25</v>
      </c>
      <c r="F2687">
        <v>35</v>
      </c>
      <c r="G2687" t="s">
        <v>21</v>
      </c>
      <c r="H2687" t="s">
        <v>41</v>
      </c>
      <c r="I2687" t="s">
        <v>27</v>
      </c>
      <c r="J2687" t="s">
        <v>39</v>
      </c>
      <c r="K2687">
        <f t="shared" ca="1" si="42"/>
        <v>0.81303435585808614</v>
      </c>
    </row>
    <row r="2688" spans="1:11" x14ac:dyDescent="0.25">
      <c r="A2688">
        <v>3413</v>
      </c>
      <c r="B2688">
        <v>61</v>
      </c>
      <c r="C2688" t="s">
        <v>11</v>
      </c>
      <c r="D2688" t="s">
        <v>55</v>
      </c>
      <c r="E2688" t="s">
        <v>13</v>
      </c>
      <c r="F2688">
        <v>83</v>
      </c>
      <c r="G2688" t="s">
        <v>44</v>
      </c>
      <c r="H2688" t="s">
        <v>29</v>
      </c>
      <c r="I2688" t="s">
        <v>56</v>
      </c>
      <c r="J2688" t="s">
        <v>36</v>
      </c>
      <c r="K2688">
        <f t="shared" ca="1" si="42"/>
        <v>0.86296809778776784</v>
      </c>
    </row>
    <row r="2689" spans="1:11" x14ac:dyDescent="0.25">
      <c r="A2689">
        <v>514</v>
      </c>
      <c r="B2689">
        <v>22</v>
      </c>
      <c r="C2689" t="s">
        <v>18</v>
      </c>
      <c r="D2689" t="s">
        <v>53</v>
      </c>
      <c r="E2689" t="s">
        <v>20</v>
      </c>
      <c r="F2689">
        <v>65</v>
      </c>
      <c r="G2689" t="s">
        <v>44</v>
      </c>
      <c r="H2689" t="s">
        <v>29</v>
      </c>
      <c r="I2689" t="s">
        <v>56</v>
      </c>
      <c r="J2689" t="s">
        <v>42</v>
      </c>
      <c r="K2689">
        <f t="shared" ca="1" si="42"/>
        <v>0.17825484220521182</v>
      </c>
    </row>
    <row r="2690" spans="1:11" x14ac:dyDescent="0.25">
      <c r="A2690">
        <v>158</v>
      </c>
      <c r="B2690">
        <v>36</v>
      </c>
      <c r="C2690" t="s">
        <v>18</v>
      </c>
      <c r="D2690" t="s">
        <v>43</v>
      </c>
      <c r="E2690" t="s">
        <v>20</v>
      </c>
      <c r="F2690">
        <v>68</v>
      </c>
      <c r="G2690" t="s">
        <v>44</v>
      </c>
      <c r="H2690" t="s">
        <v>26</v>
      </c>
      <c r="I2690" t="s">
        <v>16</v>
      </c>
      <c r="J2690" t="s">
        <v>33</v>
      </c>
      <c r="K2690">
        <f t="shared" ca="1" si="42"/>
        <v>0.64830271898605429</v>
      </c>
    </row>
    <row r="2691" spans="1:11" x14ac:dyDescent="0.25">
      <c r="A2691">
        <v>2100</v>
      </c>
      <c r="B2691">
        <v>31</v>
      </c>
      <c r="C2691" t="s">
        <v>18</v>
      </c>
      <c r="D2691" t="s">
        <v>46</v>
      </c>
      <c r="E2691" t="s">
        <v>25</v>
      </c>
      <c r="F2691">
        <v>78</v>
      </c>
      <c r="G2691" t="s">
        <v>21</v>
      </c>
      <c r="H2691" t="s">
        <v>22</v>
      </c>
      <c r="I2691" t="s">
        <v>45</v>
      </c>
      <c r="J2691" t="s">
        <v>42</v>
      </c>
      <c r="K2691">
        <f t="shared" ca="1" si="42"/>
        <v>0.75867397528729585</v>
      </c>
    </row>
    <row r="2692" spans="1:11" x14ac:dyDescent="0.25">
      <c r="A2692">
        <v>1164</v>
      </c>
      <c r="B2692">
        <v>26</v>
      </c>
      <c r="C2692" t="s">
        <v>18</v>
      </c>
      <c r="D2692" t="s">
        <v>48</v>
      </c>
      <c r="E2692" t="s">
        <v>25</v>
      </c>
      <c r="F2692">
        <v>56</v>
      </c>
      <c r="G2692" t="s">
        <v>21</v>
      </c>
      <c r="H2692" t="s">
        <v>38</v>
      </c>
      <c r="I2692" t="s">
        <v>35</v>
      </c>
      <c r="J2692" t="s">
        <v>30</v>
      </c>
      <c r="K2692">
        <f t="shared" ca="1" si="42"/>
        <v>0.21152173677648567</v>
      </c>
    </row>
    <row r="2693" spans="1:11" x14ac:dyDescent="0.25">
      <c r="A2693">
        <v>247</v>
      </c>
      <c r="B2693">
        <v>35</v>
      </c>
      <c r="C2693" t="s">
        <v>18</v>
      </c>
      <c r="D2693" t="s">
        <v>40</v>
      </c>
      <c r="E2693" t="s">
        <v>20</v>
      </c>
      <c r="F2693">
        <v>86</v>
      </c>
      <c r="G2693" t="s">
        <v>31</v>
      </c>
      <c r="H2693" t="s">
        <v>22</v>
      </c>
      <c r="I2693" t="s">
        <v>56</v>
      </c>
      <c r="J2693" t="s">
        <v>23</v>
      </c>
      <c r="K2693">
        <f t="shared" ca="1" si="42"/>
        <v>0.51670266479176374</v>
      </c>
    </row>
    <row r="2694" spans="1:11" x14ac:dyDescent="0.25">
      <c r="A2694">
        <v>3195</v>
      </c>
      <c r="B2694">
        <v>43</v>
      </c>
      <c r="C2694" t="s">
        <v>11</v>
      </c>
      <c r="D2694" t="s">
        <v>12</v>
      </c>
      <c r="E2694" t="s">
        <v>13</v>
      </c>
      <c r="F2694">
        <v>52</v>
      </c>
      <c r="G2694" t="s">
        <v>21</v>
      </c>
      <c r="H2694" t="s">
        <v>41</v>
      </c>
      <c r="I2694" t="s">
        <v>27</v>
      </c>
      <c r="J2694" t="s">
        <v>23</v>
      </c>
      <c r="K2694">
        <f t="shared" ca="1" si="42"/>
        <v>5.1408003926743606E-2</v>
      </c>
    </row>
    <row r="2695" spans="1:11" x14ac:dyDescent="0.25">
      <c r="A2695">
        <v>3349</v>
      </c>
      <c r="B2695">
        <v>28</v>
      </c>
      <c r="C2695" t="s">
        <v>11</v>
      </c>
      <c r="D2695" t="s">
        <v>46</v>
      </c>
      <c r="E2695" t="s">
        <v>25</v>
      </c>
      <c r="F2695">
        <v>74</v>
      </c>
      <c r="G2695" t="s">
        <v>14</v>
      </c>
      <c r="H2695" t="s">
        <v>41</v>
      </c>
      <c r="I2695" t="s">
        <v>32</v>
      </c>
      <c r="J2695" t="s">
        <v>39</v>
      </c>
      <c r="K2695">
        <f t="shared" ca="1" si="42"/>
        <v>0.76388596111799212</v>
      </c>
    </row>
    <row r="2696" spans="1:11" x14ac:dyDescent="0.25">
      <c r="A2696">
        <v>660</v>
      </c>
      <c r="B2696">
        <v>62</v>
      </c>
      <c r="C2696" t="s">
        <v>18</v>
      </c>
      <c r="D2696" t="s">
        <v>60</v>
      </c>
      <c r="E2696" t="s">
        <v>25</v>
      </c>
      <c r="F2696">
        <v>52</v>
      </c>
      <c r="G2696" t="s">
        <v>31</v>
      </c>
      <c r="H2696" t="s">
        <v>38</v>
      </c>
      <c r="I2696" t="s">
        <v>32</v>
      </c>
      <c r="J2696" t="s">
        <v>17</v>
      </c>
      <c r="K2696">
        <f t="shared" ca="1" si="42"/>
        <v>0.86039278018285892</v>
      </c>
    </row>
    <row r="2697" spans="1:11" x14ac:dyDescent="0.25">
      <c r="A2697">
        <v>1849</v>
      </c>
      <c r="B2697">
        <v>19</v>
      </c>
      <c r="C2697" t="s">
        <v>18</v>
      </c>
      <c r="D2697" t="s">
        <v>51</v>
      </c>
      <c r="E2697" t="s">
        <v>25</v>
      </c>
      <c r="F2697">
        <v>73</v>
      </c>
      <c r="G2697" t="s">
        <v>14</v>
      </c>
      <c r="H2697" t="s">
        <v>22</v>
      </c>
      <c r="I2697" t="s">
        <v>32</v>
      </c>
      <c r="J2697" t="s">
        <v>39</v>
      </c>
      <c r="K2697">
        <f t="shared" ca="1" si="42"/>
        <v>0.32147460991134924</v>
      </c>
    </row>
    <row r="2698" spans="1:11" x14ac:dyDescent="0.25">
      <c r="A2698">
        <v>3321</v>
      </c>
      <c r="B2698">
        <v>66</v>
      </c>
      <c r="C2698" t="s">
        <v>11</v>
      </c>
      <c r="D2698" t="s">
        <v>61</v>
      </c>
      <c r="E2698" t="s">
        <v>25</v>
      </c>
      <c r="F2698">
        <v>44</v>
      </c>
      <c r="G2698" t="s">
        <v>44</v>
      </c>
      <c r="H2698" t="s">
        <v>38</v>
      </c>
      <c r="I2698" t="s">
        <v>32</v>
      </c>
      <c r="J2698" t="s">
        <v>39</v>
      </c>
      <c r="K2698">
        <f t="shared" ca="1" si="42"/>
        <v>0.5902399033674105</v>
      </c>
    </row>
    <row r="2699" spans="1:11" x14ac:dyDescent="0.25">
      <c r="A2699">
        <v>1318</v>
      </c>
      <c r="B2699">
        <v>28</v>
      </c>
      <c r="C2699" t="s">
        <v>18</v>
      </c>
      <c r="D2699" t="s">
        <v>48</v>
      </c>
      <c r="E2699" t="s">
        <v>25</v>
      </c>
      <c r="F2699">
        <v>43</v>
      </c>
      <c r="G2699" t="s">
        <v>31</v>
      </c>
      <c r="H2699" t="s">
        <v>15</v>
      </c>
      <c r="I2699" t="s">
        <v>32</v>
      </c>
      <c r="J2699" t="s">
        <v>30</v>
      </c>
      <c r="K2699">
        <f t="shared" ca="1" si="42"/>
        <v>0.74380029931723557</v>
      </c>
    </row>
    <row r="2700" spans="1:11" x14ac:dyDescent="0.25">
      <c r="A2700">
        <v>7</v>
      </c>
      <c r="B2700">
        <v>63</v>
      </c>
      <c r="C2700" t="s">
        <v>18</v>
      </c>
      <c r="D2700" t="s">
        <v>28</v>
      </c>
      <c r="E2700" t="s">
        <v>25</v>
      </c>
      <c r="F2700">
        <v>85</v>
      </c>
      <c r="G2700" t="s">
        <v>44</v>
      </c>
      <c r="H2700" t="s">
        <v>15</v>
      </c>
      <c r="I2700" t="s">
        <v>32</v>
      </c>
      <c r="J2700" t="s">
        <v>36</v>
      </c>
      <c r="K2700">
        <f t="shared" ref="K2700:K2763" ca="1" si="43">RAND()</f>
        <v>0.42895623903569691</v>
      </c>
    </row>
    <row r="2701" spans="1:11" x14ac:dyDescent="0.25">
      <c r="A2701">
        <v>1216</v>
      </c>
      <c r="B2701">
        <v>66</v>
      </c>
      <c r="C2701" t="s">
        <v>18</v>
      </c>
      <c r="D2701" t="s">
        <v>61</v>
      </c>
      <c r="E2701" t="s">
        <v>25</v>
      </c>
      <c r="F2701">
        <v>20</v>
      </c>
      <c r="G2701" t="s">
        <v>14</v>
      </c>
      <c r="H2701" t="s">
        <v>38</v>
      </c>
      <c r="I2701" t="s">
        <v>27</v>
      </c>
      <c r="J2701" t="s">
        <v>39</v>
      </c>
      <c r="K2701">
        <f t="shared" ca="1" si="43"/>
        <v>0.68976469051131062</v>
      </c>
    </row>
    <row r="2702" spans="1:11" x14ac:dyDescent="0.25">
      <c r="A2702">
        <v>3483</v>
      </c>
      <c r="B2702">
        <v>66</v>
      </c>
      <c r="C2702" t="s">
        <v>11</v>
      </c>
      <c r="D2702" t="s">
        <v>19</v>
      </c>
      <c r="E2702" t="s">
        <v>20</v>
      </c>
      <c r="F2702">
        <v>61</v>
      </c>
      <c r="G2702" t="s">
        <v>14</v>
      </c>
      <c r="H2702" t="s">
        <v>26</v>
      </c>
      <c r="I2702" t="s">
        <v>35</v>
      </c>
      <c r="J2702" t="s">
        <v>17</v>
      </c>
      <c r="K2702">
        <f t="shared" ca="1" si="43"/>
        <v>0.11560484945719585</v>
      </c>
    </row>
    <row r="2703" spans="1:11" x14ac:dyDescent="0.25">
      <c r="A2703">
        <v>1775</v>
      </c>
      <c r="B2703">
        <v>46</v>
      </c>
      <c r="C2703" t="s">
        <v>18</v>
      </c>
      <c r="D2703" t="s">
        <v>24</v>
      </c>
      <c r="E2703" t="s">
        <v>25</v>
      </c>
      <c r="F2703">
        <v>78</v>
      </c>
      <c r="G2703" t="s">
        <v>31</v>
      </c>
      <c r="H2703" t="s">
        <v>22</v>
      </c>
      <c r="I2703" t="s">
        <v>45</v>
      </c>
      <c r="J2703" t="s">
        <v>17</v>
      </c>
      <c r="K2703">
        <f t="shared" ca="1" si="43"/>
        <v>1.7043146542181975E-2</v>
      </c>
    </row>
    <row r="2704" spans="1:11" x14ac:dyDescent="0.25">
      <c r="A2704">
        <v>3502</v>
      </c>
      <c r="B2704">
        <v>53</v>
      </c>
      <c r="C2704" t="s">
        <v>11</v>
      </c>
      <c r="D2704" t="s">
        <v>49</v>
      </c>
      <c r="E2704" t="s">
        <v>13</v>
      </c>
      <c r="F2704">
        <v>87</v>
      </c>
      <c r="G2704" t="s">
        <v>44</v>
      </c>
      <c r="H2704" t="s">
        <v>41</v>
      </c>
      <c r="I2704" t="s">
        <v>16</v>
      </c>
      <c r="J2704" t="s">
        <v>17</v>
      </c>
      <c r="K2704">
        <f t="shared" ca="1" si="43"/>
        <v>0.33124352257934131</v>
      </c>
    </row>
    <row r="2705" spans="1:11" x14ac:dyDescent="0.25">
      <c r="A2705">
        <v>2959</v>
      </c>
      <c r="B2705">
        <v>55</v>
      </c>
      <c r="C2705" t="s">
        <v>11</v>
      </c>
      <c r="D2705" t="s">
        <v>59</v>
      </c>
      <c r="E2705" t="s">
        <v>25</v>
      </c>
      <c r="F2705">
        <v>100</v>
      </c>
      <c r="G2705" t="s">
        <v>21</v>
      </c>
      <c r="H2705" t="s">
        <v>41</v>
      </c>
      <c r="I2705" t="s">
        <v>45</v>
      </c>
      <c r="J2705" t="s">
        <v>30</v>
      </c>
      <c r="K2705">
        <f t="shared" ca="1" si="43"/>
        <v>0.23403028334247711</v>
      </c>
    </row>
    <row r="2706" spans="1:11" x14ac:dyDescent="0.25">
      <c r="A2706">
        <v>3542</v>
      </c>
      <c r="B2706">
        <v>59</v>
      </c>
      <c r="C2706" t="s">
        <v>11</v>
      </c>
      <c r="D2706" t="s">
        <v>61</v>
      </c>
      <c r="E2706" t="s">
        <v>25</v>
      </c>
      <c r="F2706">
        <v>66</v>
      </c>
      <c r="G2706" t="s">
        <v>14</v>
      </c>
      <c r="H2706" t="s">
        <v>26</v>
      </c>
      <c r="I2706" t="s">
        <v>45</v>
      </c>
      <c r="J2706" t="s">
        <v>42</v>
      </c>
      <c r="K2706">
        <f t="shared" ca="1" si="43"/>
        <v>0.66012842136994443</v>
      </c>
    </row>
    <row r="2707" spans="1:11" x14ac:dyDescent="0.25">
      <c r="A2707">
        <v>2599</v>
      </c>
      <c r="B2707">
        <v>64</v>
      </c>
      <c r="C2707" t="s">
        <v>18</v>
      </c>
      <c r="D2707" t="s">
        <v>47</v>
      </c>
      <c r="E2707" t="s">
        <v>20</v>
      </c>
      <c r="F2707">
        <v>86</v>
      </c>
      <c r="G2707" t="s">
        <v>44</v>
      </c>
      <c r="H2707" t="s">
        <v>22</v>
      </c>
      <c r="I2707" t="s">
        <v>35</v>
      </c>
      <c r="J2707" t="s">
        <v>42</v>
      </c>
      <c r="K2707">
        <f t="shared" ca="1" si="43"/>
        <v>0.84436868182247837</v>
      </c>
    </row>
    <row r="2708" spans="1:11" x14ac:dyDescent="0.25">
      <c r="A2708">
        <v>1898</v>
      </c>
      <c r="B2708">
        <v>53</v>
      </c>
      <c r="C2708" t="s">
        <v>18</v>
      </c>
      <c r="D2708" t="s">
        <v>40</v>
      </c>
      <c r="E2708" t="s">
        <v>20</v>
      </c>
      <c r="F2708">
        <v>97</v>
      </c>
      <c r="G2708" t="s">
        <v>14</v>
      </c>
      <c r="H2708" t="s">
        <v>15</v>
      </c>
      <c r="I2708" t="s">
        <v>35</v>
      </c>
      <c r="J2708" t="s">
        <v>33</v>
      </c>
      <c r="K2708">
        <f t="shared" ca="1" si="43"/>
        <v>0.22027752146677837</v>
      </c>
    </row>
    <row r="2709" spans="1:11" x14ac:dyDescent="0.25">
      <c r="A2709">
        <v>2559</v>
      </c>
      <c r="B2709">
        <v>49</v>
      </c>
      <c r="C2709" t="s">
        <v>18</v>
      </c>
      <c r="D2709" t="s">
        <v>34</v>
      </c>
      <c r="E2709" t="s">
        <v>25</v>
      </c>
      <c r="F2709">
        <v>32</v>
      </c>
      <c r="G2709" t="s">
        <v>44</v>
      </c>
      <c r="H2709" t="s">
        <v>22</v>
      </c>
      <c r="I2709" t="s">
        <v>45</v>
      </c>
      <c r="J2709" t="s">
        <v>33</v>
      </c>
      <c r="K2709">
        <f t="shared" ca="1" si="43"/>
        <v>0.14190768872230741</v>
      </c>
    </row>
    <row r="2710" spans="1:11" x14ac:dyDescent="0.25">
      <c r="A2710">
        <v>2171</v>
      </c>
      <c r="B2710">
        <v>40</v>
      </c>
      <c r="C2710" t="s">
        <v>18</v>
      </c>
      <c r="D2710" t="s">
        <v>24</v>
      </c>
      <c r="E2710" t="s">
        <v>25</v>
      </c>
      <c r="F2710">
        <v>32</v>
      </c>
      <c r="G2710" t="s">
        <v>44</v>
      </c>
      <c r="H2710" t="s">
        <v>26</v>
      </c>
      <c r="I2710" t="s">
        <v>56</v>
      </c>
      <c r="J2710" t="s">
        <v>39</v>
      </c>
      <c r="K2710">
        <f t="shared" ca="1" si="43"/>
        <v>0.1532316930630272</v>
      </c>
    </row>
    <row r="2711" spans="1:11" x14ac:dyDescent="0.25">
      <c r="A2711">
        <v>3218</v>
      </c>
      <c r="B2711">
        <v>44</v>
      </c>
      <c r="C2711" t="s">
        <v>11</v>
      </c>
      <c r="D2711" t="s">
        <v>40</v>
      </c>
      <c r="E2711" t="s">
        <v>20</v>
      </c>
      <c r="F2711">
        <v>58</v>
      </c>
      <c r="G2711" t="s">
        <v>44</v>
      </c>
      <c r="H2711" t="s">
        <v>22</v>
      </c>
      <c r="I2711" t="s">
        <v>56</v>
      </c>
      <c r="J2711" t="s">
        <v>17</v>
      </c>
      <c r="K2711">
        <f t="shared" ca="1" si="43"/>
        <v>0.18177879319369761</v>
      </c>
    </row>
    <row r="2712" spans="1:11" x14ac:dyDescent="0.25">
      <c r="A2712">
        <v>2437</v>
      </c>
      <c r="B2712">
        <v>52</v>
      </c>
      <c r="C2712" t="s">
        <v>18</v>
      </c>
      <c r="D2712" t="s">
        <v>46</v>
      </c>
      <c r="E2712" t="s">
        <v>25</v>
      </c>
      <c r="F2712">
        <v>24</v>
      </c>
      <c r="G2712" t="s">
        <v>44</v>
      </c>
      <c r="H2712" t="s">
        <v>29</v>
      </c>
      <c r="I2712" t="s">
        <v>27</v>
      </c>
      <c r="J2712" t="s">
        <v>36</v>
      </c>
      <c r="K2712">
        <f t="shared" ca="1" si="43"/>
        <v>0.12125162521097543</v>
      </c>
    </row>
    <row r="2713" spans="1:11" x14ac:dyDescent="0.25">
      <c r="A2713">
        <v>1432</v>
      </c>
      <c r="B2713">
        <v>39</v>
      </c>
      <c r="C2713" t="s">
        <v>18</v>
      </c>
      <c r="D2713" t="s">
        <v>48</v>
      </c>
      <c r="E2713" t="s">
        <v>25</v>
      </c>
      <c r="F2713">
        <v>88</v>
      </c>
      <c r="G2713" t="s">
        <v>44</v>
      </c>
      <c r="H2713" t="s">
        <v>22</v>
      </c>
      <c r="I2713" t="s">
        <v>56</v>
      </c>
      <c r="J2713" t="s">
        <v>36</v>
      </c>
      <c r="K2713">
        <f t="shared" ca="1" si="43"/>
        <v>0.98737568861307767</v>
      </c>
    </row>
    <row r="2714" spans="1:11" x14ac:dyDescent="0.25">
      <c r="A2714">
        <v>1360</v>
      </c>
      <c r="B2714">
        <v>27</v>
      </c>
      <c r="C2714" t="s">
        <v>18</v>
      </c>
      <c r="D2714" t="s">
        <v>34</v>
      </c>
      <c r="E2714" t="s">
        <v>25</v>
      </c>
      <c r="F2714">
        <v>68</v>
      </c>
      <c r="G2714" t="s">
        <v>14</v>
      </c>
      <c r="H2714" t="s">
        <v>29</v>
      </c>
      <c r="I2714" t="s">
        <v>16</v>
      </c>
      <c r="J2714" t="s">
        <v>33</v>
      </c>
      <c r="K2714">
        <f t="shared" ca="1" si="43"/>
        <v>0.25003798866958027</v>
      </c>
    </row>
    <row r="2715" spans="1:11" x14ac:dyDescent="0.25">
      <c r="A2715">
        <v>861</v>
      </c>
      <c r="B2715">
        <v>26</v>
      </c>
      <c r="C2715" t="s">
        <v>18</v>
      </c>
      <c r="D2715" t="s">
        <v>49</v>
      </c>
      <c r="E2715" t="s">
        <v>13</v>
      </c>
      <c r="F2715">
        <v>87</v>
      </c>
      <c r="G2715" t="s">
        <v>31</v>
      </c>
      <c r="H2715" t="s">
        <v>41</v>
      </c>
      <c r="I2715" t="s">
        <v>32</v>
      </c>
      <c r="J2715" t="s">
        <v>30</v>
      </c>
      <c r="K2715">
        <f t="shared" ca="1" si="43"/>
        <v>0.31231074799132552</v>
      </c>
    </row>
    <row r="2716" spans="1:11" x14ac:dyDescent="0.25">
      <c r="A2716">
        <v>98</v>
      </c>
      <c r="B2716">
        <v>21</v>
      </c>
      <c r="C2716" t="s">
        <v>18</v>
      </c>
      <c r="D2716" t="s">
        <v>49</v>
      </c>
      <c r="E2716" t="s">
        <v>13</v>
      </c>
      <c r="F2716">
        <v>92</v>
      </c>
      <c r="G2716" t="s">
        <v>14</v>
      </c>
      <c r="H2716" t="s">
        <v>29</v>
      </c>
      <c r="I2716" t="s">
        <v>32</v>
      </c>
      <c r="J2716" t="s">
        <v>42</v>
      </c>
      <c r="K2716">
        <f t="shared" ca="1" si="43"/>
        <v>0.11155193946457387</v>
      </c>
    </row>
    <row r="2717" spans="1:11" x14ac:dyDescent="0.25">
      <c r="A2717">
        <v>1842</v>
      </c>
      <c r="B2717">
        <v>31</v>
      </c>
      <c r="C2717" t="s">
        <v>18</v>
      </c>
      <c r="D2717" t="s">
        <v>54</v>
      </c>
      <c r="E2717" t="s">
        <v>25</v>
      </c>
      <c r="F2717">
        <v>57</v>
      </c>
      <c r="G2717" t="s">
        <v>14</v>
      </c>
      <c r="H2717" t="s">
        <v>41</v>
      </c>
      <c r="I2717" t="s">
        <v>45</v>
      </c>
      <c r="J2717" t="s">
        <v>39</v>
      </c>
      <c r="K2717">
        <f t="shared" ca="1" si="43"/>
        <v>0.8847341420577004</v>
      </c>
    </row>
    <row r="2718" spans="1:11" x14ac:dyDescent="0.25">
      <c r="A2718">
        <v>701</v>
      </c>
      <c r="B2718">
        <v>57</v>
      </c>
      <c r="C2718" t="s">
        <v>18</v>
      </c>
      <c r="D2718" t="s">
        <v>48</v>
      </c>
      <c r="E2718" t="s">
        <v>25</v>
      </c>
      <c r="F2718">
        <v>79</v>
      </c>
      <c r="G2718" t="s">
        <v>14</v>
      </c>
      <c r="H2718" t="s">
        <v>41</v>
      </c>
      <c r="I2718" t="s">
        <v>45</v>
      </c>
      <c r="J2718" t="s">
        <v>30</v>
      </c>
      <c r="K2718">
        <f t="shared" ca="1" si="43"/>
        <v>3.0229240566161164E-2</v>
      </c>
    </row>
    <row r="2719" spans="1:11" x14ac:dyDescent="0.25">
      <c r="A2719">
        <v>3364</v>
      </c>
      <c r="B2719">
        <v>58</v>
      </c>
      <c r="C2719" t="s">
        <v>11</v>
      </c>
      <c r="D2719" t="s">
        <v>24</v>
      </c>
      <c r="E2719" t="s">
        <v>25</v>
      </c>
      <c r="F2719">
        <v>23</v>
      </c>
      <c r="G2719" t="s">
        <v>14</v>
      </c>
      <c r="H2719" t="s">
        <v>26</v>
      </c>
      <c r="I2719" t="s">
        <v>16</v>
      </c>
      <c r="J2719" t="s">
        <v>23</v>
      </c>
      <c r="K2719">
        <f t="shared" ca="1" si="43"/>
        <v>0.75044230035960036</v>
      </c>
    </row>
    <row r="2720" spans="1:11" x14ac:dyDescent="0.25">
      <c r="A2720">
        <v>202</v>
      </c>
      <c r="B2720">
        <v>69</v>
      </c>
      <c r="C2720" t="s">
        <v>18</v>
      </c>
      <c r="D2720" t="s">
        <v>61</v>
      </c>
      <c r="E2720" t="s">
        <v>25</v>
      </c>
      <c r="F2720">
        <v>22</v>
      </c>
      <c r="G2720" t="s">
        <v>44</v>
      </c>
      <c r="H2720" t="s">
        <v>15</v>
      </c>
      <c r="I2720" t="s">
        <v>16</v>
      </c>
      <c r="J2720" t="s">
        <v>42</v>
      </c>
      <c r="K2720">
        <f t="shared" ca="1" si="43"/>
        <v>0.78152820368558096</v>
      </c>
    </row>
    <row r="2721" spans="1:11" x14ac:dyDescent="0.25">
      <c r="A2721">
        <v>1737</v>
      </c>
      <c r="B2721">
        <v>57</v>
      </c>
      <c r="C2721" t="s">
        <v>18</v>
      </c>
      <c r="D2721" t="s">
        <v>60</v>
      </c>
      <c r="E2721" t="s">
        <v>25</v>
      </c>
      <c r="F2721">
        <v>61</v>
      </c>
      <c r="G2721" t="s">
        <v>21</v>
      </c>
      <c r="H2721" t="s">
        <v>38</v>
      </c>
      <c r="I2721" t="s">
        <v>32</v>
      </c>
      <c r="J2721" t="s">
        <v>36</v>
      </c>
      <c r="K2721">
        <f t="shared" ca="1" si="43"/>
        <v>0.567030802738693</v>
      </c>
    </row>
    <row r="2722" spans="1:11" x14ac:dyDescent="0.25">
      <c r="A2722">
        <v>1895</v>
      </c>
      <c r="B2722">
        <v>42</v>
      </c>
      <c r="C2722" t="s">
        <v>18</v>
      </c>
      <c r="D2722" t="s">
        <v>34</v>
      </c>
      <c r="E2722" t="s">
        <v>25</v>
      </c>
      <c r="F2722">
        <v>90</v>
      </c>
      <c r="G2722" t="s">
        <v>44</v>
      </c>
      <c r="H2722" t="s">
        <v>15</v>
      </c>
      <c r="I2722" t="s">
        <v>35</v>
      </c>
      <c r="J2722" t="s">
        <v>23</v>
      </c>
      <c r="K2722">
        <f t="shared" ca="1" si="43"/>
        <v>0.55591082795115643</v>
      </c>
    </row>
    <row r="2723" spans="1:11" x14ac:dyDescent="0.25">
      <c r="A2723">
        <v>3638</v>
      </c>
      <c r="B2723">
        <v>32</v>
      </c>
      <c r="C2723" t="s">
        <v>11</v>
      </c>
      <c r="D2723" t="s">
        <v>37</v>
      </c>
      <c r="E2723" t="s">
        <v>13</v>
      </c>
      <c r="F2723">
        <v>66</v>
      </c>
      <c r="G2723" t="s">
        <v>14</v>
      </c>
      <c r="H2723" t="s">
        <v>22</v>
      </c>
      <c r="I2723" t="s">
        <v>27</v>
      </c>
      <c r="J2723" t="s">
        <v>33</v>
      </c>
      <c r="K2723">
        <f t="shared" ca="1" si="43"/>
        <v>0.31963216470197253</v>
      </c>
    </row>
    <row r="2724" spans="1:11" x14ac:dyDescent="0.25">
      <c r="A2724">
        <v>3613</v>
      </c>
      <c r="B2724">
        <v>47</v>
      </c>
      <c r="C2724" t="s">
        <v>11</v>
      </c>
      <c r="D2724" t="s">
        <v>55</v>
      </c>
      <c r="E2724" t="s">
        <v>13</v>
      </c>
      <c r="F2724">
        <v>29</v>
      </c>
      <c r="G2724" t="s">
        <v>21</v>
      </c>
      <c r="H2724" t="s">
        <v>41</v>
      </c>
      <c r="I2724" t="s">
        <v>32</v>
      </c>
      <c r="J2724" t="s">
        <v>39</v>
      </c>
      <c r="K2724">
        <f t="shared" ca="1" si="43"/>
        <v>0.17643676343269243</v>
      </c>
    </row>
    <row r="2725" spans="1:11" x14ac:dyDescent="0.25">
      <c r="A2725">
        <v>843</v>
      </c>
      <c r="B2725">
        <v>59</v>
      </c>
      <c r="C2725" t="s">
        <v>18</v>
      </c>
      <c r="D2725" t="s">
        <v>28</v>
      </c>
      <c r="E2725" t="s">
        <v>25</v>
      </c>
      <c r="F2725">
        <v>87</v>
      </c>
      <c r="G2725" t="s">
        <v>31</v>
      </c>
      <c r="H2725" t="s">
        <v>22</v>
      </c>
      <c r="I2725" t="s">
        <v>45</v>
      </c>
      <c r="J2725" t="s">
        <v>17</v>
      </c>
      <c r="K2725">
        <f t="shared" ca="1" si="43"/>
        <v>0.74730724801062942</v>
      </c>
    </row>
    <row r="2726" spans="1:11" x14ac:dyDescent="0.25">
      <c r="A2726">
        <v>1942</v>
      </c>
      <c r="B2726">
        <v>55</v>
      </c>
      <c r="C2726" t="s">
        <v>18</v>
      </c>
      <c r="D2726" t="s">
        <v>49</v>
      </c>
      <c r="E2726" t="s">
        <v>13</v>
      </c>
      <c r="F2726">
        <v>99</v>
      </c>
      <c r="G2726" t="s">
        <v>14</v>
      </c>
      <c r="H2726" t="s">
        <v>41</v>
      </c>
      <c r="I2726" t="s">
        <v>27</v>
      </c>
      <c r="J2726" t="s">
        <v>36</v>
      </c>
      <c r="K2726">
        <f t="shared" ca="1" si="43"/>
        <v>0.10679305889421831</v>
      </c>
    </row>
    <row r="2727" spans="1:11" x14ac:dyDescent="0.25">
      <c r="A2727">
        <v>2596</v>
      </c>
      <c r="B2727">
        <v>29</v>
      </c>
      <c r="C2727" t="s">
        <v>18</v>
      </c>
      <c r="D2727" t="s">
        <v>61</v>
      </c>
      <c r="E2727" t="s">
        <v>25</v>
      </c>
      <c r="F2727">
        <v>56</v>
      </c>
      <c r="G2727" t="s">
        <v>21</v>
      </c>
      <c r="H2727" t="s">
        <v>15</v>
      </c>
      <c r="I2727" t="s">
        <v>16</v>
      </c>
      <c r="J2727" t="s">
        <v>23</v>
      </c>
      <c r="K2727">
        <f t="shared" ca="1" si="43"/>
        <v>2.5307196879502003E-2</v>
      </c>
    </row>
    <row r="2728" spans="1:11" x14ac:dyDescent="0.25">
      <c r="A2728">
        <v>2556</v>
      </c>
      <c r="B2728">
        <v>24</v>
      </c>
      <c r="C2728" t="s">
        <v>18</v>
      </c>
      <c r="D2728" t="s">
        <v>48</v>
      </c>
      <c r="E2728" t="s">
        <v>25</v>
      </c>
      <c r="F2728">
        <v>74</v>
      </c>
      <c r="G2728" t="s">
        <v>44</v>
      </c>
      <c r="H2728" t="s">
        <v>41</v>
      </c>
      <c r="I2728" t="s">
        <v>27</v>
      </c>
      <c r="J2728" t="s">
        <v>17</v>
      </c>
      <c r="K2728">
        <f t="shared" ca="1" si="43"/>
        <v>0.3060675836115565</v>
      </c>
    </row>
    <row r="2729" spans="1:11" x14ac:dyDescent="0.25">
      <c r="A2729">
        <v>2760</v>
      </c>
      <c r="B2729">
        <v>68</v>
      </c>
      <c r="C2729" t="s">
        <v>11</v>
      </c>
      <c r="D2729" t="s">
        <v>49</v>
      </c>
      <c r="E2729" t="s">
        <v>13</v>
      </c>
      <c r="F2729">
        <v>59</v>
      </c>
      <c r="G2729" t="s">
        <v>21</v>
      </c>
      <c r="H2729" t="s">
        <v>15</v>
      </c>
      <c r="I2729" t="s">
        <v>32</v>
      </c>
      <c r="J2729" t="s">
        <v>39</v>
      </c>
      <c r="K2729">
        <f t="shared" ca="1" si="43"/>
        <v>6.4297635130680764E-2</v>
      </c>
    </row>
    <row r="2730" spans="1:11" x14ac:dyDescent="0.25">
      <c r="A2730">
        <v>840</v>
      </c>
      <c r="B2730">
        <v>48</v>
      </c>
      <c r="C2730" t="s">
        <v>18</v>
      </c>
      <c r="D2730" t="s">
        <v>28</v>
      </c>
      <c r="E2730" t="s">
        <v>25</v>
      </c>
      <c r="F2730">
        <v>31</v>
      </c>
      <c r="G2730" t="s">
        <v>31</v>
      </c>
      <c r="H2730" t="s">
        <v>15</v>
      </c>
      <c r="I2730" t="s">
        <v>35</v>
      </c>
      <c r="J2730" t="s">
        <v>39</v>
      </c>
      <c r="K2730">
        <f t="shared" ca="1" si="43"/>
        <v>0.77457350390085589</v>
      </c>
    </row>
    <row r="2731" spans="1:11" x14ac:dyDescent="0.25">
      <c r="A2731">
        <v>2439</v>
      </c>
      <c r="B2731">
        <v>32</v>
      </c>
      <c r="C2731" t="s">
        <v>18</v>
      </c>
      <c r="D2731" t="s">
        <v>51</v>
      </c>
      <c r="E2731" t="s">
        <v>25</v>
      </c>
      <c r="F2731">
        <v>20</v>
      </c>
      <c r="G2731" t="s">
        <v>14</v>
      </c>
      <c r="H2731" t="s">
        <v>22</v>
      </c>
      <c r="I2731" t="s">
        <v>56</v>
      </c>
      <c r="J2731" t="s">
        <v>17</v>
      </c>
      <c r="K2731">
        <f t="shared" ca="1" si="43"/>
        <v>0.45846399303240581</v>
      </c>
    </row>
    <row r="2732" spans="1:11" x14ac:dyDescent="0.25">
      <c r="A2732">
        <v>1778</v>
      </c>
      <c r="B2732">
        <v>18</v>
      </c>
      <c r="C2732" t="s">
        <v>18</v>
      </c>
      <c r="D2732" t="s">
        <v>12</v>
      </c>
      <c r="E2732" t="s">
        <v>13</v>
      </c>
      <c r="F2732">
        <v>44</v>
      </c>
      <c r="G2732" t="s">
        <v>14</v>
      </c>
      <c r="H2732" t="s">
        <v>15</v>
      </c>
      <c r="I2732" t="s">
        <v>32</v>
      </c>
      <c r="J2732" t="s">
        <v>33</v>
      </c>
      <c r="K2732">
        <f t="shared" ca="1" si="43"/>
        <v>0.74739514251819039</v>
      </c>
    </row>
    <row r="2733" spans="1:11" x14ac:dyDescent="0.25">
      <c r="A2733">
        <v>2504</v>
      </c>
      <c r="B2733">
        <v>69</v>
      </c>
      <c r="C2733" t="s">
        <v>18</v>
      </c>
      <c r="D2733" t="s">
        <v>37</v>
      </c>
      <c r="E2733" t="s">
        <v>13</v>
      </c>
      <c r="F2733">
        <v>77</v>
      </c>
      <c r="G2733" t="s">
        <v>21</v>
      </c>
      <c r="H2733" t="s">
        <v>29</v>
      </c>
      <c r="I2733" t="s">
        <v>35</v>
      </c>
      <c r="J2733" t="s">
        <v>23</v>
      </c>
      <c r="K2733">
        <f t="shared" ca="1" si="43"/>
        <v>0.65005246350817492</v>
      </c>
    </row>
    <row r="2734" spans="1:11" x14ac:dyDescent="0.25">
      <c r="A2734">
        <v>2669</v>
      </c>
      <c r="B2734">
        <v>59</v>
      </c>
      <c r="C2734" t="s">
        <v>11</v>
      </c>
      <c r="D2734" t="s">
        <v>64</v>
      </c>
      <c r="E2734" t="s">
        <v>63</v>
      </c>
      <c r="F2734">
        <v>75</v>
      </c>
      <c r="G2734" t="s">
        <v>21</v>
      </c>
      <c r="H2734" t="s">
        <v>26</v>
      </c>
      <c r="I2734" t="s">
        <v>45</v>
      </c>
      <c r="J2734" t="s">
        <v>36</v>
      </c>
      <c r="K2734">
        <f t="shared" ca="1" si="43"/>
        <v>0.8453979778813</v>
      </c>
    </row>
    <row r="2735" spans="1:11" x14ac:dyDescent="0.25">
      <c r="A2735">
        <v>3050</v>
      </c>
      <c r="B2735">
        <v>40</v>
      </c>
      <c r="C2735" t="s">
        <v>11</v>
      </c>
      <c r="D2735" t="s">
        <v>57</v>
      </c>
      <c r="E2735" t="s">
        <v>20</v>
      </c>
      <c r="F2735">
        <v>60</v>
      </c>
      <c r="G2735" t="s">
        <v>21</v>
      </c>
      <c r="H2735" t="s">
        <v>26</v>
      </c>
      <c r="I2735" t="s">
        <v>16</v>
      </c>
      <c r="J2735" t="s">
        <v>23</v>
      </c>
      <c r="K2735">
        <f t="shared" ca="1" si="43"/>
        <v>6.2438922368968974E-2</v>
      </c>
    </row>
    <row r="2736" spans="1:11" x14ac:dyDescent="0.25">
      <c r="A2736">
        <v>1827</v>
      </c>
      <c r="B2736">
        <v>45</v>
      </c>
      <c r="C2736" t="s">
        <v>18</v>
      </c>
      <c r="D2736" t="s">
        <v>46</v>
      </c>
      <c r="E2736" t="s">
        <v>25</v>
      </c>
      <c r="F2736">
        <v>60</v>
      </c>
      <c r="G2736" t="s">
        <v>14</v>
      </c>
      <c r="H2736" t="s">
        <v>22</v>
      </c>
      <c r="I2736" t="s">
        <v>35</v>
      </c>
      <c r="J2736" t="s">
        <v>42</v>
      </c>
      <c r="K2736">
        <f t="shared" ca="1" si="43"/>
        <v>0.3179066324166242</v>
      </c>
    </row>
    <row r="2737" spans="1:11" x14ac:dyDescent="0.25">
      <c r="A2737">
        <v>3897</v>
      </c>
      <c r="B2737">
        <v>52</v>
      </c>
      <c r="C2737" t="s">
        <v>11</v>
      </c>
      <c r="D2737" t="s">
        <v>47</v>
      </c>
      <c r="E2737" t="s">
        <v>20</v>
      </c>
      <c r="F2737">
        <v>49</v>
      </c>
      <c r="G2737" t="s">
        <v>31</v>
      </c>
      <c r="H2737" t="s">
        <v>29</v>
      </c>
      <c r="I2737" t="s">
        <v>16</v>
      </c>
      <c r="J2737" t="s">
        <v>23</v>
      </c>
      <c r="K2737">
        <f t="shared" ca="1" si="43"/>
        <v>0.32485371580192646</v>
      </c>
    </row>
    <row r="2738" spans="1:11" x14ac:dyDescent="0.25">
      <c r="A2738">
        <v>3606</v>
      </c>
      <c r="B2738">
        <v>68</v>
      </c>
      <c r="C2738" t="s">
        <v>11</v>
      </c>
      <c r="D2738" t="s">
        <v>51</v>
      </c>
      <c r="E2738" t="s">
        <v>25</v>
      </c>
      <c r="F2738">
        <v>41</v>
      </c>
      <c r="G2738" t="s">
        <v>44</v>
      </c>
      <c r="H2738" t="s">
        <v>29</v>
      </c>
      <c r="I2738" t="s">
        <v>16</v>
      </c>
      <c r="J2738" t="s">
        <v>39</v>
      </c>
      <c r="K2738">
        <f t="shared" ca="1" si="43"/>
        <v>0.29953805236556941</v>
      </c>
    </row>
    <row r="2739" spans="1:11" x14ac:dyDescent="0.25">
      <c r="A2739">
        <v>3134</v>
      </c>
      <c r="B2739">
        <v>58</v>
      </c>
      <c r="C2739" t="s">
        <v>11</v>
      </c>
      <c r="D2739" t="s">
        <v>46</v>
      </c>
      <c r="E2739" t="s">
        <v>25</v>
      </c>
      <c r="F2739">
        <v>68</v>
      </c>
      <c r="G2739" t="s">
        <v>31</v>
      </c>
      <c r="H2739" t="s">
        <v>26</v>
      </c>
      <c r="I2739" t="s">
        <v>32</v>
      </c>
      <c r="J2739" t="s">
        <v>23</v>
      </c>
      <c r="K2739">
        <f t="shared" ca="1" si="43"/>
        <v>0.81084723910290135</v>
      </c>
    </row>
    <row r="2740" spans="1:11" x14ac:dyDescent="0.25">
      <c r="A2740">
        <v>3410</v>
      </c>
      <c r="B2740">
        <v>24</v>
      </c>
      <c r="C2740" t="s">
        <v>11</v>
      </c>
      <c r="D2740" t="s">
        <v>28</v>
      </c>
      <c r="E2740" t="s">
        <v>25</v>
      </c>
      <c r="F2740">
        <v>93</v>
      </c>
      <c r="G2740" t="s">
        <v>21</v>
      </c>
      <c r="H2740" t="s">
        <v>26</v>
      </c>
      <c r="I2740" t="s">
        <v>27</v>
      </c>
      <c r="J2740" t="s">
        <v>39</v>
      </c>
      <c r="K2740">
        <f t="shared" ca="1" si="43"/>
        <v>0.28929680454704432</v>
      </c>
    </row>
    <row r="2741" spans="1:11" x14ac:dyDescent="0.25">
      <c r="A2741">
        <v>3415</v>
      </c>
      <c r="B2741">
        <v>27</v>
      </c>
      <c r="C2741" t="s">
        <v>11</v>
      </c>
      <c r="D2741" t="s">
        <v>37</v>
      </c>
      <c r="E2741" t="s">
        <v>13</v>
      </c>
      <c r="F2741">
        <v>94</v>
      </c>
      <c r="G2741" t="s">
        <v>31</v>
      </c>
      <c r="H2741" t="s">
        <v>26</v>
      </c>
      <c r="I2741" t="s">
        <v>16</v>
      </c>
      <c r="J2741" t="s">
        <v>36</v>
      </c>
      <c r="K2741">
        <f t="shared" ca="1" si="43"/>
        <v>0.82089561500925912</v>
      </c>
    </row>
    <row r="2742" spans="1:11" x14ac:dyDescent="0.25">
      <c r="A2742">
        <v>1663</v>
      </c>
      <c r="B2742">
        <v>63</v>
      </c>
      <c r="C2742" t="s">
        <v>18</v>
      </c>
      <c r="D2742" t="s">
        <v>40</v>
      </c>
      <c r="E2742" t="s">
        <v>20</v>
      </c>
      <c r="F2742">
        <v>24</v>
      </c>
      <c r="G2742" t="s">
        <v>14</v>
      </c>
      <c r="H2742" t="s">
        <v>15</v>
      </c>
      <c r="I2742" t="s">
        <v>35</v>
      </c>
      <c r="J2742" t="s">
        <v>33</v>
      </c>
      <c r="K2742">
        <f t="shared" ca="1" si="43"/>
        <v>0.75162431494079796</v>
      </c>
    </row>
    <row r="2743" spans="1:11" x14ac:dyDescent="0.25">
      <c r="A2743">
        <v>1751</v>
      </c>
      <c r="B2743">
        <v>31</v>
      </c>
      <c r="C2743" t="s">
        <v>18</v>
      </c>
      <c r="D2743" t="s">
        <v>40</v>
      </c>
      <c r="E2743" t="s">
        <v>20</v>
      </c>
      <c r="F2743">
        <v>85</v>
      </c>
      <c r="G2743" t="s">
        <v>44</v>
      </c>
      <c r="H2743" t="s">
        <v>22</v>
      </c>
      <c r="I2743" t="s">
        <v>56</v>
      </c>
      <c r="J2743" t="s">
        <v>39</v>
      </c>
      <c r="K2743">
        <f t="shared" ca="1" si="43"/>
        <v>7.4713420340412062E-3</v>
      </c>
    </row>
    <row r="2744" spans="1:11" x14ac:dyDescent="0.25">
      <c r="A2744">
        <v>2984</v>
      </c>
      <c r="B2744">
        <v>60</v>
      </c>
      <c r="C2744" t="s">
        <v>11</v>
      </c>
      <c r="D2744" t="s">
        <v>48</v>
      </c>
      <c r="E2744" t="s">
        <v>25</v>
      </c>
      <c r="F2744">
        <v>44</v>
      </c>
      <c r="G2744" t="s">
        <v>14</v>
      </c>
      <c r="H2744" t="s">
        <v>38</v>
      </c>
      <c r="I2744" t="s">
        <v>27</v>
      </c>
      <c r="J2744" t="s">
        <v>36</v>
      </c>
      <c r="K2744">
        <f t="shared" ca="1" si="43"/>
        <v>0.17595846405492144</v>
      </c>
    </row>
    <row r="2745" spans="1:11" x14ac:dyDescent="0.25">
      <c r="A2745">
        <v>2662</v>
      </c>
      <c r="B2745">
        <v>43</v>
      </c>
      <c r="C2745" t="s">
        <v>11</v>
      </c>
      <c r="D2745" t="s">
        <v>37</v>
      </c>
      <c r="E2745" t="s">
        <v>13</v>
      </c>
      <c r="F2745">
        <v>96</v>
      </c>
      <c r="G2745" t="s">
        <v>44</v>
      </c>
      <c r="H2745" t="s">
        <v>22</v>
      </c>
      <c r="I2745" t="s">
        <v>16</v>
      </c>
      <c r="J2745" t="s">
        <v>42</v>
      </c>
      <c r="K2745">
        <f t="shared" ca="1" si="43"/>
        <v>0.85699836798606654</v>
      </c>
    </row>
    <row r="2746" spans="1:11" x14ac:dyDescent="0.25">
      <c r="A2746">
        <v>2600</v>
      </c>
      <c r="B2746">
        <v>63</v>
      </c>
      <c r="C2746" t="s">
        <v>18</v>
      </c>
      <c r="D2746" t="s">
        <v>52</v>
      </c>
      <c r="E2746" t="s">
        <v>20</v>
      </c>
      <c r="F2746">
        <v>99</v>
      </c>
      <c r="G2746" t="s">
        <v>14</v>
      </c>
      <c r="H2746" t="s">
        <v>22</v>
      </c>
      <c r="I2746" t="s">
        <v>27</v>
      </c>
      <c r="J2746" t="s">
        <v>30</v>
      </c>
      <c r="K2746">
        <f t="shared" ca="1" si="43"/>
        <v>0.99275463145006371</v>
      </c>
    </row>
    <row r="2747" spans="1:11" x14ac:dyDescent="0.25">
      <c r="A2747">
        <v>3845</v>
      </c>
      <c r="B2747">
        <v>30</v>
      </c>
      <c r="C2747" t="s">
        <v>11</v>
      </c>
      <c r="D2747" t="s">
        <v>60</v>
      </c>
      <c r="E2747" t="s">
        <v>25</v>
      </c>
      <c r="F2747">
        <v>87</v>
      </c>
      <c r="G2747" t="s">
        <v>44</v>
      </c>
      <c r="H2747" t="s">
        <v>26</v>
      </c>
      <c r="I2747" t="s">
        <v>56</v>
      </c>
      <c r="J2747" t="s">
        <v>36</v>
      </c>
      <c r="K2747">
        <f t="shared" ca="1" si="43"/>
        <v>0.80317331299759254</v>
      </c>
    </row>
    <row r="2748" spans="1:11" x14ac:dyDescent="0.25">
      <c r="A2748">
        <v>2205</v>
      </c>
      <c r="B2748">
        <v>20</v>
      </c>
      <c r="C2748" t="s">
        <v>18</v>
      </c>
      <c r="D2748" t="s">
        <v>51</v>
      </c>
      <c r="E2748" t="s">
        <v>25</v>
      </c>
      <c r="F2748">
        <v>41</v>
      </c>
      <c r="G2748" t="s">
        <v>14</v>
      </c>
      <c r="H2748" t="s">
        <v>38</v>
      </c>
      <c r="I2748" t="s">
        <v>35</v>
      </c>
      <c r="J2748" t="s">
        <v>30</v>
      </c>
      <c r="K2748">
        <f t="shared" ca="1" si="43"/>
        <v>0.69429717087172749</v>
      </c>
    </row>
    <row r="2749" spans="1:11" x14ac:dyDescent="0.25">
      <c r="A2749">
        <v>2592</v>
      </c>
      <c r="B2749">
        <v>40</v>
      </c>
      <c r="C2749" t="s">
        <v>18</v>
      </c>
      <c r="D2749" t="s">
        <v>62</v>
      </c>
      <c r="E2749" t="s">
        <v>63</v>
      </c>
      <c r="F2749">
        <v>61</v>
      </c>
      <c r="G2749" t="s">
        <v>31</v>
      </c>
      <c r="H2749" t="s">
        <v>22</v>
      </c>
      <c r="I2749" t="s">
        <v>32</v>
      </c>
      <c r="J2749" t="s">
        <v>36</v>
      </c>
      <c r="K2749">
        <f t="shared" ca="1" si="43"/>
        <v>0.71259005727900881</v>
      </c>
    </row>
    <row r="2750" spans="1:11" x14ac:dyDescent="0.25">
      <c r="A2750">
        <v>2708</v>
      </c>
      <c r="B2750">
        <v>32</v>
      </c>
      <c r="C2750" t="s">
        <v>11</v>
      </c>
      <c r="D2750" t="s">
        <v>47</v>
      </c>
      <c r="E2750" t="s">
        <v>20</v>
      </c>
      <c r="F2750">
        <v>88</v>
      </c>
      <c r="G2750" t="s">
        <v>44</v>
      </c>
      <c r="H2750" t="s">
        <v>41</v>
      </c>
      <c r="I2750" t="s">
        <v>32</v>
      </c>
      <c r="J2750" t="s">
        <v>17</v>
      </c>
      <c r="K2750">
        <f t="shared" ca="1" si="43"/>
        <v>4.4205846767906731E-2</v>
      </c>
    </row>
    <row r="2751" spans="1:11" x14ac:dyDescent="0.25">
      <c r="A2751">
        <v>2645</v>
      </c>
      <c r="B2751">
        <v>25</v>
      </c>
      <c r="C2751" t="s">
        <v>18</v>
      </c>
      <c r="D2751" t="s">
        <v>48</v>
      </c>
      <c r="E2751" t="s">
        <v>25</v>
      </c>
      <c r="F2751">
        <v>83</v>
      </c>
      <c r="G2751" t="s">
        <v>31</v>
      </c>
      <c r="H2751" t="s">
        <v>41</v>
      </c>
      <c r="I2751" t="s">
        <v>16</v>
      </c>
      <c r="J2751" t="s">
        <v>39</v>
      </c>
      <c r="K2751">
        <f t="shared" ca="1" si="43"/>
        <v>0.77857884013389</v>
      </c>
    </row>
    <row r="2752" spans="1:11" x14ac:dyDescent="0.25">
      <c r="A2752">
        <v>1370</v>
      </c>
      <c r="B2752">
        <v>32</v>
      </c>
      <c r="C2752" t="s">
        <v>18</v>
      </c>
      <c r="D2752" t="s">
        <v>49</v>
      </c>
      <c r="E2752" t="s">
        <v>13</v>
      </c>
      <c r="F2752">
        <v>75</v>
      </c>
      <c r="G2752" t="s">
        <v>14</v>
      </c>
      <c r="H2752" t="s">
        <v>41</v>
      </c>
      <c r="I2752" t="s">
        <v>56</v>
      </c>
      <c r="J2752" t="s">
        <v>33</v>
      </c>
      <c r="K2752">
        <f t="shared" ca="1" si="43"/>
        <v>0.95621091676800607</v>
      </c>
    </row>
    <row r="2753" spans="1:11" x14ac:dyDescent="0.25">
      <c r="A2753">
        <v>3416</v>
      </c>
      <c r="B2753">
        <v>38</v>
      </c>
      <c r="C2753" t="s">
        <v>11</v>
      </c>
      <c r="D2753" t="s">
        <v>61</v>
      </c>
      <c r="E2753" t="s">
        <v>25</v>
      </c>
      <c r="F2753">
        <v>68</v>
      </c>
      <c r="G2753" t="s">
        <v>44</v>
      </c>
      <c r="H2753" t="s">
        <v>38</v>
      </c>
      <c r="I2753" t="s">
        <v>16</v>
      </c>
      <c r="J2753" t="s">
        <v>42</v>
      </c>
      <c r="K2753">
        <f t="shared" ca="1" si="43"/>
        <v>0.76499702697698246</v>
      </c>
    </row>
    <row r="2754" spans="1:11" x14ac:dyDescent="0.25">
      <c r="A2754">
        <v>445</v>
      </c>
      <c r="B2754">
        <v>48</v>
      </c>
      <c r="C2754" t="s">
        <v>18</v>
      </c>
      <c r="D2754" t="s">
        <v>50</v>
      </c>
      <c r="E2754" t="s">
        <v>25</v>
      </c>
      <c r="F2754">
        <v>20</v>
      </c>
      <c r="G2754" t="s">
        <v>21</v>
      </c>
      <c r="H2754" t="s">
        <v>29</v>
      </c>
      <c r="I2754" t="s">
        <v>35</v>
      </c>
      <c r="J2754" t="s">
        <v>42</v>
      </c>
      <c r="K2754">
        <f t="shared" ca="1" si="43"/>
        <v>0.94336820932224597</v>
      </c>
    </row>
    <row r="2755" spans="1:11" x14ac:dyDescent="0.25">
      <c r="A2755">
        <v>644</v>
      </c>
      <c r="B2755">
        <v>18</v>
      </c>
      <c r="C2755" t="s">
        <v>18</v>
      </c>
      <c r="D2755" t="s">
        <v>24</v>
      </c>
      <c r="E2755" t="s">
        <v>25</v>
      </c>
      <c r="F2755">
        <v>57</v>
      </c>
      <c r="G2755" t="s">
        <v>14</v>
      </c>
      <c r="H2755" t="s">
        <v>26</v>
      </c>
      <c r="I2755" t="s">
        <v>16</v>
      </c>
      <c r="J2755" t="s">
        <v>39</v>
      </c>
      <c r="K2755">
        <f t="shared" ca="1" si="43"/>
        <v>0.25556072157157816</v>
      </c>
    </row>
    <row r="2756" spans="1:11" x14ac:dyDescent="0.25">
      <c r="A2756">
        <v>495</v>
      </c>
      <c r="B2756">
        <v>38</v>
      </c>
      <c r="C2756" t="s">
        <v>18</v>
      </c>
      <c r="D2756" t="s">
        <v>37</v>
      </c>
      <c r="E2756" t="s">
        <v>13</v>
      </c>
      <c r="F2756">
        <v>68</v>
      </c>
      <c r="G2756" t="s">
        <v>14</v>
      </c>
      <c r="H2756" t="s">
        <v>22</v>
      </c>
      <c r="I2756" t="s">
        <v>35</v>
      </c>
      <c r="J2756" t="s">
        <v>17</v>
      </c>
      <c r="K2756">
        <f t="shared" ca="1" si="43"/>
        <v>0.51915403891379475</v>
      </c>
    </row>
    <row r="2757" spans="1:11" x14ac:dyDescent="0.25">
      <c r="A2757">
        <v>1417</v>
      </c>
      <c r="B2757">
        <v>48</v>
      </c>
      <c r="C2757" t="s">
        <v>18</v>
      </c>
      <c r="D2757" t="s">
        <v>37</v>
      </c>
      <c r="E2757" t="s">
        <v>13</v>
      </c>
      <c r="F2757">
        <v>56</v>
      </c>
      <c r="G2757" t="s">
        <v>21</v>
      </c>
      <c r="H2757" t="s">
        <v>15</v>
      </c>
      <c r="I2757" t="s">
        <v>32</v>
      </c>
      <c r="J2757" t="s">
        <v>36</v>
      </c>
      <c r="K2757">
        <f t="shared" ca="1" si="43"/>
        <v>0.53794607713897358</v>
      </c>
    </row>
    <row r="2758" spans="1:11" x14ac:dyDescent="0.25">
      <c r="A2758">
        <v>255</v>
      </c>
      <c r="B2758">
        <v>67</v>
      </c>
      <c r="C2758" t="s">
        <v>18</v>
      </c>
      <c r="D2758" t="s">
        <v>40</v>
      </c>
      <c r="E2758" t="s">
        <v>20</v>
      </c>
      <c r="F2758">
        <v>42</v>
      </c>
      <c r="G2758" t="s">
        <v>14</v>
      </c>
      <c r="H2758" t="s">
        <v>29</v>
      </c>
      <c r="I2758" t="s">
        <v>45</v>
      </c>
      <c r="J2758" t="s">
        <v>23</v>
      </c>
      <c r="K2758">
        <f t="shared" ca="1" si="43"/>
        <v>0.85550741965387822</v>
      </c>
    </row>
    <row r="2759" spans="1:11" x14ac:dyDescent="0.25">
      <c r="A2759">
        <v>3687</v>
      </c>
      <c r="B2759">
        <v>59</v>
      </c>
      <c r="C2759" t="s">
        <v>11</v>
      </c>
      <c r="D2759" t="s">
        <v>55</v>
      </c>
      <c r="E2759" t="s">
        <v>13</v>
      </c>
      <c r="F2759">
        <v>70</v>
      </c>
      <c r="G2759" t="s">
        <v>31</v>
      </c>
      <c r="H2759" t="s">
        <v>15</v>
      </c>
      <c r="I2759" t="s">
        <v>32</v>
      </c>
      <c r="J2759" t="s">
        <v>23</v>
      </c>
      <c r="K2759">
        <f t="shared" ca="1" si="43"/>
        <v>0.44677653631204772</v>
      </c>
    </row>
    <row r="2760" spans="1:11" x14ac:dyDescent="0.25">
      <c r="A2760">
        <v>2964</v>
      </c>
      <c r="B2760">
        <v>52</v>
      </c>
      <c r="C2760" t="s">
        <v>11</v>
      </c>
      <c r="D2760" t="s">
        <v>37</v>
      </c>
      <c r="E2760" t="s">
        <v>13</v>
      </c>
      <c r="F2760">
        <v>97</v>
      </c>
      <c r="G2760" t="s">
        <v>31</v>
      </c>
      <c r="H2760" t="s">
        <v>15</v>
      </c>
      <c r="I2760" t="s">
        <v>27</v>
      </c>
      <c r="J2760" t="s">
        <v>17</v>
      </c>
      <c r="K2760">
        <f t="shared" ca="1" si="43"/>
        <v>0.56935169680951314</v>
      </c>
    </row>
    <row r="2761" spans="1:11" x14ac:dyDescent="0.25">
      <c r="A2761">
        <v>2551</v>
      </c>
      <c r="B2761">
        <v>53</v>
      </c>
      <c r="C2761" t="s">
        <v>18</v>
      </c>
      <c r="D2761" t="s">
        <v>37</v>
      </c>
      <c r="E2761" t="s">
        <v>13</v>
      </c>
      <c r="F2761">
        <v>52</v>
      </c>
      <c r="G2761" t="s">
        <v>44</v>
      </c>
      <c r="H2761" t="s">
        <v>29</v>
      </c>
      <c r="I2761" t="s">
        <v>35</v>
      </c>
      <c r="J2761" t="s">
        <v>33</v>
      </c>
      <c r="K2761">
        <f t="shared" ca="1" si="43"/>
        <v>0.37873514569041522</v>
      </c>
    </row>
    <row r="2762" spans="1:11" x14ac:dyDescent="0.25">
      <c r="A2762">
        <v>3727</v>
      </c>
      <c r="B2762">
        <v>47</v>
      </c>
      <c r="C2762" t="s">
        <v>11</v>
      </c>
      <c r="D2762" t="s">
        <v>58</v>
      </c>
      <c r="E2762" t="s">
        <v>20</v>
      </c>
      <c r="F2762">
        <v>85</v>
      </c>
      <c r="G2762" t="s">
        <v>44</v>
      </c>
      <c r="H2762" t="s">
        <v>26</v>
      </c>
      <c r="I2762" t="s">
        <v>35</v>
      </c>
      <c r="J2762" t="s">
        <v>39</v>
      </c>
      <c r="K2762">
        <f t="shared" ca="1" si="43"/>
        <v>0.16454998501793061</v>
      </c>
    </row>
    <row r="2763" spans="1:11" x14ac:dyDescent="0.25">
      <c r="A2763">
        <v>679</v>
      </c>
      <c r="B2763">
        <v>27</v>
      </c>
      <c r="C2763" t="s">
        <v>18</v>
      </c>
      <c r="D2763" t="s">
        <v>61</v>
      </c>
      <c r="E2763" t="s">
        <v>25</v>
      </c>
      <c r="F2763">
        <v>74</v>
      </c>
      <c r="G2763" t="s">
        <v>44</v>
      </c>
      <c r="H2763" t="s">
        <v>29</v>
      </c>
      <c r="I2763" t="s">
        <v>35</v>
      </c>
      <c r="J2763" t="s">
        <v>39</v>
      </c>
      <c r="K2763">
        <f t="shared" ca="1" si="43"/>
        <v>0.38834998561545953</v>
      </c>
    </row>
    <row r="2764" spans="1:11" x14ac:dyDescent="0.25">
      <c r="A2764">
        <v>522</v>
      </c>
      <c r="B2764">
        <v>36</v>
      </c>
      <c r="C2764" t="s">
        <v>18</v>
      </c>
      <c r="D2764" t="s">
        <v>60</v>
      </c>
      <c r="E2764" t="s">
        <v>25</v>
      </c>
      <c r="F2764">
        <v>41</v>
      </c>
      <c r="G2764" t="s">
        <v>14</v>
      </c>
      <c r="H2764" t="s">
        <v>41</v>
      </c>
      <c r="I2764" t="s">
        <v>16</v>
      </c>
      <c r="J2764" t="s">
        <v>42</v>
      </c>
      <c r="K2764">
        <f t="shared" ref="K2764:K2827" ca="1" si="44">RAND()</f>
        <v>0.58486465746322658</v>
      </c>
    </row>
    <row r="2765" spans="1:11" x14ac:dyDescent="0.25">
      <c r="A2765">
        <v>3607</v>
      </c>
      <c r="B2765">
        <v>41</v>
      </c>
      <c r="C2765" t="s">
        <v>11</v>
      </c>
      <c r="D2765" t="s">
        <v>55</v>
      </c>
      <c r="E2765" t="s">
        <v>13</v>
      </c>
      <c r="F2765">
        <v>90</v>
      </c>
      <c r="G2765" t="s">
        <v>44</v>
      </c>
      <c r="H2765" t="s">
        <v>22</v>
      </c>
      <c r="I2765" t="s">
        <v>56</v>
      </c>
      <c r="J2765" t="s">
        <v>42</v>
      </c>
      <c r="K2765">
        <f t="shared" ca="1" si="44"/>
        <v>0.81136356093585071</v>
      </c>
    </row>
    <row r="2766" spans="1:11" x14ac:dyDescent="0.25">
      <c r="A2766">
        <v>1179</v>
      </c>
      <c r="B2766">
        <v>37</v>
      </c>
      <c r="C2766" t="s">
        <v>18</v>
      </c>
      <c r="D2766" t="s">
        <v>50</v>
      </c>
      <c r="E2766" t="s">
        <v>25</v>
      </c>
      <c r="F2766">
        <v>22</v>
      </c>
      <c r="G2766" t="s">
        <v>31</v>
      </c>
      <c r="H2766" t="s">
        <v>22</v>
      </c>
      <c r="I2766" t="s">
        <v>35</v>
      </c>
      <c r="J2766" t="s">
        <v>42</v>
      </c>
      <c r="K2766">
        <f t="shared" ca="1" si="44"/>
        <v>0.27543325215431547</v>
      </c>
    </row>
    <row r="2767" spans="1:11" x14ac:dyDescent="0.25">
      <c r="A2767">
        <v>1960</v>
      </c>
      <c r="B2767">
        <v>46</v>
      </c>
      <c r="C2767" t="s">
        <v>18</v>
      </c>
      <c r="D2767" t="s">
        <v>49</v>
      </c>
      <c r="E2767" t="s">
        <v>13</v>
      </c>
      <c r="F2767">
        <v>90</v>
      </c>
      <c r="G2767" t="s">
        <v>44</v>
      </c>
      <c r="H2767" t="s">
        <v>29</v>
      </c>
      <c r="I2767" t="s">
        <v>27</v>
      </c>
      <c r="J2767" t="s">
        <v>39</v>
      </c>
      <c r="K2767">
        <f t="shared" ca="1" si="44"/>
        <v>0.89615993483593748</v>
      </c>
    </row>
    <row r="2768" spans="1:11" x14ac:dyDescent="0.25">
      <c r="A2768">
        <v>2737</v>
      </c>
      <c r="B2768">
        <v>44</v>
      </c>
      <c r="C2768" t="s">
        <v>11</v>
      </c>
      <c r="D2768" t="s">
        <v>34</v>
      </c>
      <c r="E2768" t="s">
        <v>25</v>
      </c>
      <c r="F2768">
        <v>25</v>
      </c>
      <c r="G2768" t="s">
        <v>31</v>
      </c>
      <c r="H2768" t="s">
        <v>29</v>
      </c>
      <c r="I2768" t="s">
        <v>27</v>
      </c>
      <c r="J2768" t="s">
        <v>42</v>
      </c>
      <c r="K2768">
        <f t="shared" ca="1" si="44"/>
        <v>0.82293246896892625</v>
      </c>
    </row>
    <row r="2769" spans="1:11" x14ac:dyDescent="0.25">
      <c r="A2769">
        <v>1937</v>
      </c>
      <c r="B2769">
        <v>70</v>
      </c>
      <c r="C2769" t="s">
        <v>18</v>
      </c>
      <c r="D2769" t="s">
        <v>52</v>
      </c>
      <c r="E2769" t="s">
        <v>20</v>
      </c>
      <c r="F2769">
        <v>60</v>
      </c>
      <c r="G2769" t="s">
        <v>21</v>
      </c>
      <c r="H2769" t="s">
        <v>38</v>
      </c>
      <c r="I2769" t="s">
        <v>45</v>
      </c>
      <c r="J2769" t="s">
        <v>39</v>
      </c>
      <c r="K2769">
        <f t="shared" ca="1" si="44"/>
        <v>1.5412549777190532E-2</v>
      </c>
    </row>
    <row r="2770" spans="1:11" x14ac:dyDescent="0.25">
      <c r="A2770">
        <v>719</v>
      </c>
      <c r="B2770">
        <v>22</v>
      </c>
      <c r="C2770" t="s">
        <v>18</v>
      </c>
      <c r="D2770" t="s">
        <v>28</v>
      </c>
      <c r="E2770" t="s">
        <v>25</v>
      </c>
      <c r="F2770">
        <v>22</v>
      </c>
      <c r="G2770" t="s">
        <v>21</v>
      </c>
      <c r="H2770" t="s">
        <v>41</v>
      </c>
      <c r="I2770" t="s">
        <v>16</v>
      </c>
      <c r="J2770" t="s">
        <v>42</v>
      </c>
      <c r="K2770">
        <f t="shared" ca="1" si="44"/>
        <v>0.97420042860892864</v>
      </c>
    </row>
    <row r="2771" spans="1:11" x14ac:dyDescent="0.25">
      <c r="A2771">
        <v>21</v>
      </c>
      <c r="B2771">
        <v>21</v>
      </c>
      <c r="C2771" t="s">
        <v>18</v>
      </c>
      <c r="D2771" t="s">
        <v>48</v>
      </c>
      <c r="E2771" t="s">
        <v>25</v>
      </c>
      <c r="F2771">
        <v>51</v>
      </c>
      <c r="G2771" t="s">
        <v>14</v>
      </c>
      <c r="H2771" t="s">
        <v>22</v>
      </c>
      <c r="I2771" t="s">
        <v>32</v>
      </c>
      <c r="J2771" t="s">
        <v>39</v>
      </c>
      <c r="K2771">
        <f t="shared" ca="1" si="44"/>
        <v>0.52770399564554293</v>
      </c>
    </row>
    <row r="2772" spans="1:11" x14ac:dyDescent="0.25">
      <c r="A2772">
        <v>3057</v>
      </c>
      <c r="B2772">
        <v>69</v>
      </c>
      <c r="C2772" t="s">
        <v>11</v>
      </c>
      <c r="D2772" t="s">
        <v>19</v>
      </c>
      <c r="E2772" t="s">
        <v>20</v>
      </c>
      <c r="F2772">
        <v>59</v>
      </c>
      <c r="G2772" t="s">
        <v>31</v>
      </c>
      <c r="H2772" t="s">
        <v>41</v>
      </c>
      <c r="I2772" t="s">
        <v>32</v>
      </c>
      <c r="J2772" t="s">
        <v>23</v>
      </c>
      <c r="K2772">
        <f t="shared" ca="1" si="44"/>
        <v>0.70391069752262414</v>
      </c>
    </row>
    <row r="2773" spans="1:11" x14ac:dyDescent="0.25">
      <c r="A2773">
        <v>1577</v>
      </c>
      <c r="B2773">
        <v>56</v>
      </c>
      <c r="C2773" t="s">
        <v>18</v>
      </c>
      <c r="D2773" t="s">
        <v>50</v>
      </c>
      <c r="E2773" t="s">
        <v>25</v>
      </c>
      <c r="F2773">
        <v>75</v>
      </c>
      <c r="G2773" t="s">
        <v>31</v>
      </c>
      <c r="H2773" t="s">
        <v>38</v>
      </c>
      <c r="I2773" t="s">
        <v>45</v>
      </c>
      <c r="J2773" t="s">
        <v>30</v>
      </c>
      <c r="K2773">
        <f t="shared" ca="1" si="44"/>
        <v>0.52211445340243212</v>
      </c>
    </row>
    <row r="2774" spans="1:11" x14ac:dyDescent="0.25">
      <c r="A2774">
        <v>607</v>
      </c>
      <c r="B2774">
        <v>27</v>
      </c>
      <c r="C2774" t="s">
        <v>18</v>
      </c>
      <c r="D2774" t="s">
        <v>53</v>
      </c>
      <c r="E2774" t="s">
        <v>20</v>
      </c>
      <c r="F2774">
        <v>90</v>
      </c>
      <c r="G2774" t="s">
        <v>31</v>
      </c>
      <c r="H2774" t="s">
        <v>41</v>
      </c>
      <c r="I2774" t="s">
        <v>45</v>
      </c>
      <c r="J2774" t="s">
        <v>30</v>
      </c>
      <c r="K2774">
        <f t="shared" ca="1" si="44"/>
        <v>0.34684478963661158</v>
      </c>
    </row>
    <row r="2775" spans="1:11" x14ac:dyDescent="0.25">
      <c r="A2775">
        <v>1049</v>
      </c>
      <c r="B2775">
        <v>30</v>
      </c>
      <c r="C2775" t="s">
        <v>18</v>
      </c>
      <c r="D2775" t="s">
        <v>54</v>
      </c>
      <c r="E2775" t="s">
        <v>25</v>
      </c>
      <c r="F2775">
        <v>77</v>
      </c>
      <c r="G2775" t="s">
        <v>44</v>
      </c>
      <c r="H2775" t="s">
        <v>41</v>
      </c>
      <c r="I2775" t="s">
        <v>56</v>
      </c>
      <c r="J2775" t="s">
        <v>33</v>
      </c>
      <c r="K2775">
        <f t="shared" ca="1" si="44"/>
        <v>0.59816496130059182</v>
      </c>
    </row>
    <row r="2776" spans="1:11" x14ac:dyDescent="0.25">
      <c r="A2776">
        <v>1620</v>
      </c>
      <c r="B2776">
        <v>57</v>
      </c>
      <c r="C2776" t="s">
        <v>18</v>
      </c>
      <c r="D2776" t="s">
        <v>57</v>
      </c>
      <c r="E2776" t="s">
        <v>20</v>
      </c>
      <c r="F2776">
        <v>78</v>
      </c>
      <c r="G2776" t="s">
        <v>14</v>
      </c>
      <c r="H2776" t="s">
        <v>29</v>
      </c>
      <c r="I2776" t="s">
        <v>56</v>
      </c>
      <c r="J2776" t="s">
        <v>23</v>
      </c>
      <c r="K2776">
        <f t="shared" ca="1" si="44"/>
        <v>0.81003436507298365</v>
      </c>
    </row>
    <row r="2777" spans="1:11" x14ac:dyDescent="0.25">
      <c r="A2777">
        <v>455</v>
      </c>
      <c r="B2777">
        <v>37</v>
      </c>
      <c r="C2777" t="s">
        <v>18</v>
      </c>
      <c r="D2777" t="s">
        <v>62</v>
      </c>
      <c r="E2777" t="s">
        <v>63</v>
      </c>
      <c r="F2777">
        <v>97</v>
      </c>
      <c r="G2777" t="s">
        <v>21</v>
      </c>
      <c r="H2777" t="s">
        <v>26</v>
      </c>
      <c r="I2777" t="s">
        <v>32</v>
      </c>
      <c r="J2777" t="s">
        <v>23</v>
      </c>
      <c r="K2777">
        <f t="shared" ca="1" si="44"/>
        <v>0.60613336836713705</v>
      </c>
    </row>
    <row r="2778" spans="1:11" x14ac:dyDescent="0.25">
      <c r="A2778">
        <v>1689</v>
      </c>
      <c r="B2778">
        <v>28</v>
      </c>
      <c r="C2778" t="s">
        <v>18</v>
      </c>
      <c r="D2778" t="s">
        <v>57</v>
      </c>
      <c r="E2778" t="s">
        <v>20</v>
      </c>
      <c r="F2778">
        <v>26</v>
      </c>
      <c r="G2778" t="s">
        <v>14</v>
      </c>
      <c r="H2778" t="s">
        <v>26</v>
      </c>
      <c r="I2778" t="s">
        <v>56</v>
      </c>
      <c r="J2778" t="s">
        <v>33</v>
      </c>
      <c r="K2778">
        <f t="shared" ca="1" si="44"/>
        <v>0.74718509762874541</v>
      </c>
    </row>
    <row r="2779" spans="1:11" x14ac:dyDescent="0.25">
      <c r="A2779">
        <v>3208</v>
      </c>
      <c r="B2779">
        <v>67</v>
      </c>
      <c r="C2779" t="s">
        <v>11</v>
      </c>
      <c r="D2779" t="s">
        <v>54</v>
      </c>
      <c r="E2779" t="s">
        <v>25</v>
      </c>
      <c r="F2779">
        <v>29</v>
      </c>
      <c r="G2779" t="s">
        <v>21</v>
      </c>
      <c r="H2779" t="s">
        <v>26</v>
      </c>
      <c r="I2779" t="s">
        <v>45</v>
      </c>
      <c r="J2779" t="s">
        <v>42</v>
      </c>
      <c r="K2779">
        <f t="shared" ca="1" si="44"/>
        <v>0.58039386969752427</v>
      </c>
    </row>
    <row r="2780" spans="1:11" x14ac:dyDescent="0.25">
      <c r="A2780">
        <v>177</v>
      </c>
      <c r="B2780">
        <v>53</v>
      </c>
      <c r="C2780" t="s">
        <v>18</v>
      </c>
      <c r="D2780" t="s">
        <v>47</v>
      </c>
      <c r="E2780" t="s">
        <v>20</v>
      </c>
      <c r="F2780">
        <v>81</v>
      </c>
      <c r="G2780" t="s">
        <v>31</v>
      </c>
      <c r="H2780" t="s">
        <v>26</v>
      </c>
      <c r="I2780" t="s">
        <v>27</v>
      </c>
      <c r="J2780" t="s">
        <v>36</v>
      </c>
      <c r="K2780">
        <f t="shared" ca="1" si="44"/>
        <v>0.83496352181734068</v>
      </c>
    </row>
    <row r="2781" spans="1:11" x14ac:dyDescent="0.25">
      <c r="A2781">
        <v>689</v>
      </c>
      <c r="B2781">
        <v>25</v>
      </c>
      <c r="C2781" t="s">
        <v>18</v>
      </c>
      <c r="D2781" t="s">
        <v>53</v>
      </c>
      <c r="E2781" t="s">
        <v>20</v>
      </c>
      <c r="F2781">
        <v>59</v>
      </c>
      <c r="G2781" t="s">
        <v>21</v>
      </c>
      <c r="H2781" t="s">
        <v>29</v>
      </c>
      <c r="I2781" t="s">
        <v>56</v>
      </c>
      <c r="J2781" t="s">
        <v>30</v>
      </c>
      <c r="K2781">
        <f t="shared" ca="1" si="44"/>
        <v>0.19842697301090251</v>
      </c>
    </row>
    <row r="2782" spans="1:11" x14ac:dyDescent="0.25">
      <c r="A2782">
        <v>2661</v>
      </c>
      <c r="B2782">
        <v>24</v>
      </c>
      <c r="C2782" t="s">
        <v>11</v>
      </c>
      <c r="D2782" t="s">
        <v>48</v>
      </c>
      <c r="E2782" t="s">
        <v>25</v>
      </c>
      <c r="F2782">
        <v>85</v>
      </c>
      <c r="G2782" t="s">
        <v>31</v>
      </c>
      <c r="H2782" t="s">
        <v>22</v>
      </c>
      <c r="I2782" t="s">
        <v>56</v>
      </c>
      <c r="J2782" t="s">
        <v>42</v>
      </c>
      <c r="K2782">
        <f t="shared" ca="1" si="44"/>
        <v>4.8595949440647934E-2</v>
      </c>
    </row>
    <row r="2783" spans="1:11" x14ac:dyDescent="0.25">
      <c r="A2783">
        <v>1933</v>
      </c>
      <c r="B2783">
        <v>42</v>
      </c>
      <c r="C2783" t="s">
        <v>18</v>
      </c>
      <c r="D2783" t="s">
        <v>34</v>
      </c>
      <c r="E2783" t="s">
        <v>25</v>
      </c>
      <c r="F2783">
        <v>36</v>
      </c>
      <c r="G2783" t="s">
        <v>31</v>
      </c>
      <c r="H2783" t="s">
        <v>15</v>
      </c>
      <c r="I2783" t="s">
        <v>27</v>
      </c>
      <c r="J2783" t="s">
        <v>39</v>
      </c>
      <c r="K2783">
        <f t="shared" ca="1" si="44"/>
        <v>0.91141970938555439</v>
      </c>
    </row>
    <row r="2784" spans="1:11" x14ac:dyDescent="0.25">
      <c r="A2784">
        <v>3689</v>
      </c>
      <c r="B2784">
        <v>52</v>
      </c>
      <c r="C2784" t="s">
        <v>11</v>
      </c>
      <c r="D2784" t="s">
        <v>40</v>
      </c>
      <c r="E2784" t="s">
        <v>20</v>
      </c>
      <c r="F2784">
        <v>91</v>
      </c>
      <c r="G2784" t="s">
        <v>31</v>
      </c>
      <c r="H2784" t="s">
        <v>26</v>
      </c>
      <c r="I2784" t="s">
        <v>32</v>
      </c>
      <c r="J2784" t="s">
        <v>30</v>
      </c>
      <c r="K2784">
        <f t="shared" ca="1" si="44"/>
        <v>0.15584346151435635</v>
      </c>
    </row>
    <row r="2785" spans="1:11" x14ac:dyDescent="0.25">
      <c r="A2785">
        <v>1489</v>
      </c>
      <c r="B2785">
        <v>23</v>
      </c>
      <c r="C2785" t="s">
        <v>18</v>
      </c>
      <c r="D2785" t="s">
        <v>43</v>
      </c>
      <c r="E2785" t="s">
        <v>20</v>
      </c>
      <c r="F2785">
        <v>44</v>
      </c>
      <c r="G2785" t="s">
        <v>14</v>
      </c>
      <c r="H2785" t="s">
        <v>41</v>
      </c>
      <c r="I2785" t="s">
        <v>27</v>
      </c>
      <c r="J2785" t="s">
        <v>17</v>
      </c>
      <c r="K2785">
        <f t="shared" ca="1" si="44"/>
        <v>0.63841239266139072</v>
      </c>
    </row>
    <row r="2786" spans="1:11" x14ac:dyDescent="0.25">
      <c r="A2786">
        <v>3823</v>
      </c>
      <c r="B2786">
        <v>70</v>
      </c>
      <c r="C2786" t="s">
        <v>11</v>
      </c>
      <c r="D2786" t="s">
        <v>43</v>
      </c>
      <c r="E2786" t="s">
        <v>20</v>
      </c>
      <c r="F2786">
        <v>41</v>
      </c>
      <c r="G2786" t="s">
        <v>31</v>
      </c>
      <c r="H2786" t="s">
        <v>15</v>
      </c>
      <c r="I2786" t="s">
        <v>45</v>
      </c>
      <c r="J2786" t="s">
        <v>39</v>
      </c>
      <c r="K2786">
        <f t="shared" ca="1" si="44"/>
        <v>0.80254561628621501</v>
      </c>
    </row>
    <row r="2787" spans="1:11" x14ac:dyDescent="0.25">
      <c r="A2787">
        <v>1943</v>
      </c>
      <c r="B2787">
        <v>63</v>
      </c>
      <c r="C2787" t="s">
        <v>18</v>
      </c>
      <c r="D2787" t="s">
        <v>48</v>
      </c>
      <c r="E2787" t="s">
        <v>25</v>
      </c>
      <c r="F2787">
        <v>28</v>
      </c>
      <c r="G2787" t="s">
        <v>44</v>
      </c>
      <c r="H2787" t="s">
        <v>22</v>
      </c>
      <c r="I2787" t="s">
        <v>45</v>
      </c>
      <c r="J2787" t="s">
        <v>30</v>
      </c>
      <c r="K2787">
        <f t="shared" ca="1" si="44"/>
        <v>0.84779373121554191</v>
      </c>
    </row>
    <row r="2788" spans="1:11" x14ac:dyDescent="0.25">
      <c r="A2788">
        <v>49</v>
      </c>
      <c r="B2788">
        <v>42</v>
      </c>
      <c r="C2788" t="s">
        <v>18</v>
      </c>
      <c r="D2788" t="s">
        <v>28</v>
      </c>
      <c r="E2788" t="s">
        <v>25</v>
      </c>
      <c r="F2788">
        <v>55</v>
      </c>
      <c r="G2788" t="s">
        <v>21</v>
      </c>
      <c r="H2788" t="s">
        <v>29</v>
      </c>
      <c r="I2788" t="s">
        <v>32</v>
      </c>
      <c r="J2788" t="s">
        <v>30</v>
      </c>
      <c r="K2788">
        <f t="shared" ca="1" si="44"/>
        <v>0.92067974398410612</v>
      </c>
    </row>
    <row r="2789" spans="1:11" x14ac:dyDescent="0.25">
      <c r="A2789">
        <v>289</v>
      </c>
      <c r="B2789">
        <v>30</v>
      </c>
      <c r="C2789" t="s">
        <v>18</v>
      </c>
      <c r="D2789" t="s">
        <v>46</v>
      </c>
      <c r="E2789" t="s">
        <v>25</v>
      </c>
      <c r="F2789">
        <v>62</v>
      </c>
      <c r="G2789" t="s">
        <v>14</v>
      </c>
      <c r="H2789" t="s">
        <v>38</v>
      </c>
      <c r="I2789" t="s">
        <v>56</v>
      </c>
      <c r="J2789" t="s">
        <v>23</v>
      </c>
      <c r="K2789">
        <f t="shared" ca="1" si="44"/>
        <v>0.86567696774213809</v>
      </c>
    </row>
    <row r="2790" spans="1:11" x14ac:dyDescent="0.25">
      <c r="A2790">
        <v>2638</v>
      </c>
      <c r="B2790">
        <v>20</v>
      </c>
      <c r="C2790" t="s">
        <v>18</v>
      </c>
      <c r="D2790" t="s">
        <v>48</v>
      </c>
      <c r="E2790" t="s">
        <v>25</v>
      </c>
      <c r="F2790">
        <v>23</v>
      </c>
      <c r="G2790" t="s">
        <v>31</v>
      </c>
      <c r="H2790" t="s">
        <v>29</v>
      </c>
      <c r="I2790" t="s">
        <v>45</v>
      </c>
      <c r="J2790" t="s">
        <v>42</v>
      </c>
      <c r="K2790">
        <f t="shared" ca="1" si="44"/>
        <v>0.64096662272378779</v>
      </c>
    </row>
    <row r="2791" spans="1:11" x14ac:dyDescent="0.25">
      <c r="A2791">
        <v>2587</v>
      </c>
      <c r="B2791">
        <v>20</v>
      </c>
      <c r="C2791" t="s">
        <v>18</v>
      </c>
      <c r="D2791" t="s">
        <v>64</v>
      </c>
      <c r="E2791" t="s">
        <v>63</v>
      </c>
      <c r="F2791">
        <v>28</v>
      </c>
      <c r="G2791" t="s">
        <v>14</v>
      </c>
      <c r="H2791" t="s">
        <v>22</v>
      </c>
      <c r="I2791" t="s">
        <v>27</v>
      </c>
      <c r="J2791" t="s">
        <v>39</v>
      </c>
      <c r="K2791">
        <f t="shared" ca="1" si="44"/>
        <v>0.84150426933186795</v>
      </c>
    </row>
    <row r="2792" spans="1:11" x14ac:dyDescent="0.25">
      <c r="A2792">
        <v>502</v>
      </c>
      <c r="B2792">
        <v>64</v>
      </c>
      <c r="C2792" t="s">
        <v>18</v>
      </c>
      <c r="D2792" t="s">
        <v>37</v>
      </c>
      <c r="E2792" t="s">
        <v>13</v>
      </c>
      <c r="F2792">
        <v>45</v>
      </c>
      <c r="G2792" t="s">
        <v>31</v>
      </c>
      <c r="H2792" t="s">
        <v>26</v>
      </c>
      <c r="I2792" t="s">
        <v>56</v>
      </c>
      <c r="J2792" t="s">
        <v>42</v>
      </c>
      <c r="K2792">
        <f t="shared" ca="1" si="44"/>
        <v>8.8167563312859465E-2</v>
      </c>
    </row>
    <row r="2793" spans="1:11" x14ac:dyDescent="0.25">
      <c r="A2793">
        <v>437</v>
      </c>
      <c r="B2793">
        <v>40</v>
      </c>
      <c r="C2793" t="s">
        <v>18</v>
      </c>
      <c r="D2793" t="s">
        <v>48</v>
      </c>
      <c r="E2793" t="s">
        <v>25</v>
      </c>
      <c r="F2793">
        <v>46</v>
      </c>
      <c r="G2793" t="s">
        <v>21</v>
      </c>
      <c r="H2793" t="s">
        <v>15</v>
      </c>
      <c r="I2793" t="s">
        <v>16</v>
      </c>
      <c r="J2793" t="s">
        <v>17</v>
      </c>
      <c r="K2793">
        <f t="shared" ca="1" si="44"/>
        <v>0.16968650611693448</v>
      </c>
    </row>
    <row r="2794" spans="1:11" x14ac:dyDescent="0.25">
      <c r="A2794">
        <v>1574</v>
      </c>
      <c r="B2794">
        <v>36</v>
      </c>
      <c r="C2794" t="s">
        <v>18</v>
      </c>
      <c r="D2794" t="s">
        <v>46</v>
      </c>
      <c r="E2794" t="s">
        <v>25</v>
      </c>
      <c r="F2794">
        <v>31</v>
      </c>
      <c r="G2794" t="s">
        <v>21</v>
      </c>
      <c r="H2794" t="s">
        <v>38</v>
      </c>
      <c r="I2794" t="s">
        <v>35</v>
      </c>
      <c r="J2794" t="s">
        <v>17</v>
      </c>
      <c r="K2794">
        <f t="shared" ca="1" si="44"/>
        <v>0.43188831335558908</v>
      </c>
    </row>
    <row r="2795" spans="1:11" x14ac:dyDescent="0.25">
      <c r="A2795">
        <v>2975</v>
      </c>
      <c r="B2795">
        <v>57</v>
      </c>
      <c r="C2795" t="s">
        <v>11</v>
      </c>
      <c r="D2795" t="s">
        <v>12</v>
      </c>
      <c r="E2795" t="s">
        <v>13</v>
      </c>
      <c r="F2795">
        <v>99</v>
      </c>
      <c r="G2795" t="s">
        <v>21</v>
      </c>
      <c r="H2795" t="s">
        <v>29</v>
      </c>
      <c r="I2795" t="s">
        <v>27</v>
      </c>
      <c r="J2795" t="s">
        <v>17</v>
      </c>
      <c r="K2795">
        <f t="shared" ca="1" si="44"/>
        <v>0.55109266879085184</v>
      </c>
    </row>
    <row r="2796" spans="1:11" x14ac:dyDescent="0.25">
      <c r="A2796">
        <v>3842</v>
      </c>
      <c r="B2796">
        <v>68</v>
      </c>
      <c r="C2796" t="s">
        <v>11</v>
      </c>
      <c r="D2796" t="s">
        <v>51</v>
      </c>
      <c r="E2796" t="s">
        <v>25</v>
      </c>
      <c r="F2796">
        <v>57</v>
      </c>
      <c r="G2796" t="s">
        <v>44</v>
      </c>
      <c r="H2796" t="s">
        <v>38</v>
      </c>
      <c r="I2796" t="s">
        <v>16</v>
      </c>
      <c r="J2796" t="s">
        <v>30</v>
      </c>
      <c r="K2796">
        <f t="shared" ca="1" si="44"/>
        <v>0.53969620532497642</v>
      </c>
    </row>
    <row r="2797" spans="1:11" x14ac:dyDescent="0.25">
      <c r="A2797">
        <v>1286</v>
      </c>
      <c r="B2797">
        <v>64</v>
      </c>
      <c r="C2797" t="s">
        <v>18</v>
      </c>
      <c r="D2797" t="s">
        <v>19</v>
      </c>
      <c r="E2797" t="s">
        <v>20</v>
      </c>
      <c r="F2797">
        <v>99</v>
      </c>
      <c r="G2797" t="s">
        <v>44</v>
      </c>
      <c r="H2797" t="s">
        <v>26</v>
      </c>
      <c r="I2797" t="s">
        <v>16</v>
      </c>
      <c r="J2797" t="s">
        <v>33</v>
      </c>
      <c r="K2797">
        <f t="shared" ca="1" si="44"/>
        <v>0.94549274055159938</v>
      </c>
    </row>
    <row r="2798" spans="1:11" x14ac:dyDescent="0.25">
      <c r="A2798">
        <v>2900</v>
      </c>
      <c r="B2798">
        <v>50</v>
      </c>
      <c r="C2798" t="s">
        <v>11</v>
      </c>
      <c r="D2798" t="s">
        <v>37</v>
      </c>
      <c r="E2798" t="s">
        <v>13</v>
      </c>
      <c r="F2798">
        <v>64</v>
      </c>
      <c r="G2798" t="s">
        <v>31</v>
      </c>
      <c r="H2798" t="s">
        <v>38</v>
      </c>
      <c r="I2798" t="s">
        <v>16</v>
      </c>
      <c r="J2798" t="s">
        <v>33</v>
      </c>
      <c r="K2798">
        <f t="shared" ca="1" si="44"/>
        <v>9.6203501971759753E-2</v>
      </c>
    </row>
    <row r="2799" spans="1:11" x14ac:dyDescent="0.25">
      <c r="A2799">
        <v>773</v>
      </c>
      <c r="B2799">
        <v>18</v>
      </c>
      <c r="C2799" t="s">
        <v>18</v>
      </c>
      <c r="D2799" t="s">
        <v>51</v>
      </c>
      <c r="E2799" t="s">
        <v>25</v>
      </c>
      <c r="F2799">
        <v>22</v>
      </c>
      <c r="G2799" t="s">
        <v>44</v>
      </c>
      <c r="H2799" t="s">
        <v>15</v>
      </c>
      <c r="I2799" t="s">
        <v>35</v>
      </c>
      <c r="J2799" t="s">
        <v>23</v>
      </c>
      <c r="K2799">
        <f t="shared" ca="1" si="44"/>
        <v>0.16319279808206166</v>
      </c>
    </row>
    <row r="2800" spans="1:11" x14ac:dyDescent="0.25">
      <c r="A2800">
        <v>1324</v>
      </c>
      <c r="B2800">
        <v>58</v>
      </c>
      <c r="C2800" t="s">
        <v>18</v>
      </c>
      <c r="D2800" t="s">
        <v>60</v>
      </c>
      <c r="E2800" t="s">
        <v>25</v>
      </c>
      <c r="F2800">
        <v>62</v>
      </c>
      <c r="G2800" t="s">
        <v>31</v>
      </c>
      <c r="H2800" t="s">
        <v>41</v>
      </c>
      <c r="I2800" t="s">
        <v>35</v>
      </c>
      <c r="J2800" t="s">
        <v>39</v>
      </c>
      <c r="K2800">
        <f t="shared" ca="1" si="44"/>
        <v>0.58119765377314625</v>
      </c>
    </row>
    <row r="2801" spans="1:11" x14ac:dyDescent="0.25">
      <c r="A2801">
        <v>192</v>
      </c>
      <c r="B2801">
        <v>64</v>
      </c>
      <c r="C2801" t="s">
        <v>18</v>
      </c>
      <c r="D2801" t="s">
        <v>43</v>
      </c>
      <c r="E2801" t="s">
        <v>20</v>
      </c>
      <c r="F2801">
        <v>76</v>
      </c>
      <c r="G2801" t="s">
        <v>44</v>
      </c>
      <c r="H2801" t="s">
        <v>15</v>
      </c>
      <c r="I2801" t="s">
        <v>32</v>
      </c>
      <c r="J2801" t="s">
        <v>39</v>
      </c>
      <c r="K2801">
        <f t="shared" ca="1" si="44"/>
        <v>0.44608459594426786</v>
      </c>
    </row>
    <row r="2802" spans="1:11" x14ac:dyDescent="0.25">
      <c r="A2802">
        <v>893</v>
      </c>
      <c r="B2802">
        <v>31</v>
      </c>
      <c r="C2802" t="s">
        <v>18</v>
      </c>
      <c r="D2802" t="s">
        <v>60</v>
      </c>
      <c r="E2802" t="s">
        <v>25</v>
      </c>
      <c r="F2802">
        <v>64</v>
      </c>
      <c r="G2802" t="s">
        <v>21</v>
      </c>
      <c r="H2802" t="s">
        <v>15</v>
      </c>
      <c r="I2802" t="s">
        <v>35</v>
      </c>
      <c r="J2802" t="s">
        <v>30</v>
      </c>
      <c r="K2802">
        <f t="shared" ca="1" si="44"/>
        <v>0.40028910936902784</v>
      </c>
    </row>
    <row r="2803" spans="1:11" x14ac:dyDescent="0.25">
      <c r="A2803">
        <v>329</v>
      </c>
      <c r="B2803">
        <v>48</v>
      </c>
      <c r="C2803" t="s">
        <v>18</v>
      </c>
      <c r="D2803" t="s">
        <v>64</v>
      </c>
      <c r="E2803" t="s">
        <v>63</v>
      </c>
      <c r="F2803">
        <v>50</v>
      </c>
      <c r="G2803" t="s">
        <v>44</v>
      </c>
      <c r="H2803" t="s">
        <v>15</v>
      </c>
      <c r="I2803" t="s">
        <v>27</v>
      </c>
      <c r="J2803" t="s">
        <v>17</v>
      </c>
      <c r="K2803">
        <f t="shared" ca="1" si="44"/>
        <v>0.7134919350949751</v>
      </c>
    </row>
    <row r="2804" spans="1:11" x14ac:dyDescent="0.25">
      <c r="A2804">
        <v>3579</v>
      </c>
      <c r="B2804">
        <v>46</v>
      </c>
      <c r="C2804" t="s">
        <v>11</v>
      </c>
      <c r="D2804" t="s">
        <v>49</v>
      </c>
      <c r="E2804" t="s">
        <v>13</v>
      </c>
      <c r="F2804">
        <v>22</v>
      </c>
      <c r="G2804" t="s">
        <v>14</v>
      </c>
      <c r="H2804" t="s">
        <v>41</v>
      </c>
      <c r="I2804" t="s">
        <v>16</v>
      </c>
      <c r="J2804" t="s">
        <v>36</v>
      </c>
      <c r="K2804">
        <f t="shared" ca="1" si="44"/>
        <v>6.1764499883033674E-2</v>
      </c>
    </row>
    <row r="2805" spans="1:11" x14ac:dyDescent="0.25">
      <c r="A2805">
        <v>3647</v>
      </c>
      <c r="B2805">
        <v>69</v>
      </c>
      <c r="C2805" t="s">
        <v>11</v>
      </c>
      <c r="D2805" t="s">
        <v>52</v>
      </c>
      <c r="E2805" t="s">
        <v>20</v>
      </c>
      <c r="F2805">
        <v>68</v>
      </c>
      <c r="G2805" t="s">
        <v>31</v>
      </c>
      <c r="H2805" t="s">
        <v>38</v>
      </c>
      <c r="I2805" t="s">
        <v>35</v>
      </c>
      <c r="J2805" t="s">
        <v>33</v>
      </c>
      <c r="K2805">
        <f t="shared" ca="1" si="44"/>
        <v>5.6056590895875447E-2</v>
      </c>
    </row>
    <row r="2806" spans="1:11" x14ac:dyDescent="0.25">
      <c r="A2806">
        <v>1900</v>
      </c>
      <c r="B2806">
        <v>32</v>
      </c>
      <c r="C2806" t="s">
        <v>18</v>
      </c>
      <c r="D2806" t="s">
        <v>60</v>
      </c>
      <c r="E2806" t="s">
        <v>25</v>
      </c>
      <c r="F2806">
        <v>40</v>
      </c>
      <c r="G2806" t="s">
        <v>14</v>
      </c>
      <c r="H2806" t="s">
        <v>29</v>
      </c>
      <c r="I2806" t="s">
        <v>45</v>
      </c>
      <c r="J2806" t="s">
        <v>17</v>
      </c>
      <c r="K2806">
        <f t="shared" ca="1" si="44"/>
        <v>0.67744593369894412</v>
      </c>
    </row>
    <row r="2807" spans="1:11" x14ac:dyDescent="0.25">
      <c r="A2807">
        <v>174</v>
      </c>
      <c r="B2807">
        <v>25</v>
      </c>
      <c r="C2807" t="s">
        <v>18</v>
      </c>
      <c r="D2807" t="s">
        <v>43</v>
      </c>
      <c r="E2807" t="s">
        <v>20</v>
      </c>
      <c r="F2807">
        <v>46</v>
      </c>
      <c r="G2807" t="s">
        <v>44</v>
      </c>
      <c r="H2807" t="s">
        <v>41</v>
      </c>
      <c r="I2807" t="s">
        <v>32</v>
      </c>
      <c r="J2807" t="s">
        <v>42</v>
      </c>
      <c r="K2807">
        <f t="shared" ca="1" si="44"/>
        <v>0.19763594679837515</v>
      </c>
    </row>
    <row r="2808" spans="1:11" x14ac:dyDescent="0.25">
      <c r="A2808">
        <v>3545</v>
      </c>
      <c r="B2808">
        <v>64</v>
      </c>
      <c r="C2808" t="s">
        <v>11</v>
      </c>
      <c r="D2808" t="s">
        <v>54</v>
      </c>
      <c r="E2808" t="s">
        <v>25</v>
      </c>
      <c r="F2808">
        <v>55</v>
      </c>
      <c r="G2808" t="s">
        <v>44</v>
      </c>
      <c r="H2808" t="s">
        <v>38</v>
      </c>
      <c r="I2808" t="s">
        <v>32</v>
      </c>
      <c r="J2808" t="s">
        <v>39</v>
      </c>
      <c r="K2808">
        <f t="shared" ca="1" si="44"/>
        <v>0.60581981474957591</v>
      </c>
    </row>
    <row r="2809" spans="1:11" x14ac:dyDescent="0.25">
      <c r="A2809">
        <v>1878</v>
      </c>
      <c r="B2809">
        <v>69</v>
      </c>
      <c r="C2809" t="s">
        <v>18</v>
      </c>
      <c r="D2809" t="s">
        <v>19</v>
      </c>
      <c r="E2809" t="s">
        <v>20</v>
      </c>
      <c r="F2809">
        <v>62</v>
      </c>
      <c r="G2809" t="s">
        <v>44</v>
      </c>
      <c r="H2809" t="s">
        <v>22</v>
      </c>
      <c r="I2809" t="s">
        <v>27</v>
      </c>
      <c r="J2809" t="s">
        <v>42</v>
      </c>
      <c r="K2809">
        <f t="shared" ca="1" si="44"/>
        <v>9.5816886529398237E-2</v>
      </c>
    </row>
    <row r="2810" spans="1:11" x14ac:dyDescent="0.25">
      <c r="A2810">
        <v>157</v>
      </c>
      <c r="B2810">
        <v>35</v>
      </c>
      <c r="C2810" t="s">
        <v>18</v>
      </c>
      <c r="D2810" t="s">
        <v>60</v>
      </c>
      <c r="E2810" t="s">
        <v>25</v>
      </c>
      <c r="F2810">
        <v>26</v>
      </c>
      <c r="G2810" t="s">
        <v>44</v>
      </c>
      <c r="H2810" t="s">
        <v>41</v>
      </c>
      <c r="I2810" t="s">
        <v>35</v>
      </c>
      <c r="J2810" t="s">
        <v>42</v>
      </c>
      <c r="K2810">
        <f t="shared" ca="1" si="44"/>
        <v>0.69860381167902186</v>
      </c>
    </row>
    <row r="2811" spans="1:11" x14ac:dyDescent="0.25">
      <c r="A2811">
        <v>3480</v>
      </c>
      <c r="B2811">
        <v>46</v>
      </c>
      <c r="C2811" t="s">
        <v>11</v>
      </c>
      <c r="D2811" t="s">
        <v>24</v>
      </c>
      <c r="E2811" t="s">
        <v>25</v>
      </c>
      <c r="F2811">
        <v>56</v>
      </c>
      <c r="G2811" t="s">
        <v>21</v>
      </c>
      <c r="H2811" t="s">
        <v>41</v>
      </c>
      <c r="I2811" t="s">
        <v>32</v>
      </c>
      <c r="J2811" t="s">
        <v>30</v>
      </c>
      <c r="K2811">
        <f t="shared" ca="1" si="44"/>
        <v>0.19193749584242314</v>
      </c>
    </row>
    <row r="2812" spans="1:11" x14ac:dyDescent="0.25">
      <c r="A2812">
        <v>374</v>
      </c>
      <c r="B2812">
        <v>23</v>
      </c>
      <c r="C2812" t="s">
        <v>18</v>
      </c>
      <c r="D2812" t="s">
        <v>64</v>
      </c>
      <c r="E2812" t="s">
        <v>63</v>
      </c>
      <c r="F2812">
        <v>27</v>
      </c>
      <c r="G2812" t="s">
        <v>21</v>
      </c>
      <c r="H2812" t="s">
        <v>22</v>
      </c>
      <c r="I2812" t="s">
        <v>56</v>
      </c>
      <c r="J2812" t="s">
        <v>23</v>
      </c>
      <c r="K2812">
        <f t="shared" ca="1" si="44"/>
        <v>0.89518043584363427</v>
      </c>
    </row>
    <row r="2813" spans="1:11" x14ac:dyDescent="0.25">
      <c r="A2813">
        <v>2520</v>
      </c>
      <c r="B2813">
        <v>40</v>
      </c>
      <c r="C2813" t="s">
        <v>18</v>
      </c>
      <c r="D2813" t="s">
        <v>62</v>
      </c>
      <c r="E2813" t="s">
        <v>63</v>
      </c>
      <c r="F2813">
        <v>90</v>
      </c>
      <c r="G2813" t="s">
        <v>31</v>
      </c>
      <c r="H2813" t="s">
        <v>41</v>
      </c>
      <c r="I2813" t="s">
        <v>27</v>
      </c>
      <c r="J2813" t="s">
        <v>36</v>
      </c>
      <c r="K2813">
        <f t="shared" ca="1" si="44"/>
        <v>0.82031710789109824</v>
      </c>
    </row>
    <row r="2814" spans="1:11" x14ac:dyDescent="0.25">
      <c r="A2814">
        <v>3732</v>
      </c>
      <c r="B2814">
        <v>54</v>
      </c>
      <c r="C2814" t="s">
        <v>11</v>
      </c>
      <c r="D2814" t="s">
        <v>43</v>
      </c>
      <c r="E2814" t="s">
        <v>20</v>
      </c>
      <c r="F2814">
        <v>62</v>
      </c>
      <c r="G2814" t="s">
        <v>31</v>
      </c>
      <c r="H2814" t="s">
        <v>38</v>
      </c>
      <c r="I2814" t="s">
        <v>45</v>
      </c>
      <c r="J2814" t="s">
        <v>36</v>
      </c>
      <c r="K2814">
        <f t="shared" ca="1" si="44"/>
        <v>0.76628937293572852</v>
      </c>
    </row>
    <row r="2815" spans="1:11" x14ac:dyDescent="0.25">
      <c r="A2815">
        <v>1136</v>
      </c>
      <c r="B2815">
        <v>65</v>
      </c>
      <c r="C2815" t="s">
        <v>18</v>
      </c>
      <c r="D2815" t="s">
        <v>59</v>
      </c>
      <c r="E2815" t="s">
        <v>25</v>
      </c>
      <c r="F2815">
        <v>90</v>
      </c>
      <c r="G2815" t="s">
        <v>14</v>
      </c>
      <c r="H2815" t="s">
        <v>38</v>
      </c>
      <c r="I2815" t="s">
        <v>16</v>
      </c>
      <c r="J2815" t="s">
        <v>36</v>
      </c>
      <c r="K2815">
        <f t="shared" ca="1" si="44"/>
        <v>1.2371475892452466E-2</v>
      </c>
    </row>
    <row r="2816" spans="1:11" x14ac:dyDescent="0.25">
      <c r="A2816">
        <v>3112</v>
      </c>
      <c r="B2816">
        <v>21</v>
      </c>
      <c r="C2816" t="s">
        <v>11</v>
      </c>
      <c r="D2816" t="s">
        <v>58</v>
      </c>
      <c r="E2816" t="s">
        <v>20</v>
      </c>
      <c r="F2816">
        <v>81</v>
      </c>
      <c r="G2816" t="s">
        <v>31</v>
      </c>
      <c r="H2816" t="s">
        <v>15</v>
      </c>
      <c r="I2816" t="s">
        <v>35</v>
      </c>
      <c r="J2816" t="s">
        <v>36</v>
      </c>
      <c r="K2816">
        <f t="shared" ca="1" si="44"/>
        <v>0.50168804650622922</v>
      </c>
    </row>
    <row r="2817" spans="1:11" x14ac:dyDescent="0.25">
      <c r="A2817">
        <v>2149</v>
      </c>
      <c r="B2817">
        <v>19</v>
      </c>
      <c r="C2817" t="s">
        <v>18</v>
      </c>
      <c r="D2817" t="s">
        <v>46</v>
      </c>
      <c r="E2817" t="s">
        <v>25</v>
      </c>
      <c r="F2817">
        <v>45</v>
      </c>
      <c r="G2817" t="s">
        <v>14</v>
      </c>
      <c r="H2817" t="s">
        <v>38</v>
      </c>
      <c r="I2817" t="s">
        <v>45</v>
      </c>
      <c r="J2817" t="s">
        <v>23</v>
      </c>
      <c r="K2817">
        <f t="shared" ca="1" si="44"/>
        <v>1.934445115924599E-2</v>
      </c>
    </row>
    <row r="2818" spans="1:11" x14ac:dyDescent="0.25">
      <c r="A2818">
        <v>2267</v>
      </c>
      <c r="B2818">
        <v>20</v>
      </c>
      <c r="C2818" t="s">
        <v>18</v>
      </c>
      <c r="D2818" t="s">
        <v>50</v>
      </c>
      <c r="E2818" t="s">
        <v>25</v>
      </c>
      <c r="F2818">
        <v>44</v>
      </c>
      <c r="G2818" t="s">
        <v>44</v>
      </c>
      <c r="H2818" t="s">
        <v>29</v>
      </c>
      <c r="I2818" t="s">
        <v>35</v>
      </c>
      <c r="J2818" t="s">
        <v>17</v>
      </c>
      <c r="K2818">
        <f t="shared" ca="1" si="44"/>
        <v>0.33409887104743385</v>
      </c>
    </row>
    <row r="2819" spans="1:11" x14ac:dyDescent="0.25">
      <c r="A2819">
        <v>2336</v>
      </c>
      <c r="B2819">
        <v>31</v>
      </c>
      <c r="C2819" t="s">
        <v>18</v>
      </c>
      <c r="D2819" t="s">
        <v>64</v>
      </c>
      <c r="E2819" t="s">
        <v>63</v>
      </c>
      <c r="F2819">
        <v>37</v>
      </c>
      <c r="G2819" t="s">
        <v>21</v>
      </c>
      <c r="H2819" t="s">
        <v>29</v>
      </c>
      <c r="I2819" t="s">
        <v>56</v>
      </c>
      <c r="J2819" t="s">
        <v>33</v>
      </c>
      <c r="K2819">
        <f t="shared" ca="1" si="44"/>
        <v>0.86817407652730516</v>
      </c>
    </row>
    <row r="2820" spans="1:11" x14ac:dyDescent="0.25">
      <c r="A2820">
        <v>2608</v>
      </c>
      <c r="B2820">
        <v>41</v>
      </c>
      <c r="C2820" t="s">
        <v>18</v>
      </c>
      <c r="D2820" t="s">
        <v>49</v>
      </c>
      <c r="E2820" t="s">
        <v>13</v>
      </c>
      <c r="F2820">
        <v>36</v>
      </c>
      <c r="G2820" t="s">
        <v>31</v>
      </c>
      <c r="H2820" t="s">
        <v>22</v>
      </c>
      <c r="I2820" t="s">
        <v>45</v>
      </c>
      <c r="J2820" t="s">
        <v>39</v>
      </c>
      <c r="K2820">
        <f t="shared" ca="1" si="44"/>
        <v>5.8188458724359626E-2</v>
      </c>
    </row>
    <row r="2821" spans="1:11" x14ac:dyDescent="0.25">
      <c r="A2821">
        <v>3569</v>
      </c>
      <c r="B2821">
        <v>29</v>
      </c>
      <c r="C2821" t="s">
        <v>11</v>
      </c>
      <c r="D2821" t="s">
        <v>55</v>
      </c>
      <c r="E2821" t="s">
        <v>13</v>
      </c>
      <c r="F2821">
        <v>71</v>
      </c>
      <c r="G2821" t="s">
        <v>31</v>
      </c>
      <c r="H2821" t="s">
        <v>26</v>
      </c>
      <c r="I2821" t="s">
        <v>45</v>
      </c>
      <c r="J2821" t="s">
        <v>36</v>
      </c>
      <c r="K2821">
        <f t="shared" ca="1" si="44"/>
        <v>0.53003868815982103</v>
      </c>
    </row>
    <row r="2822" spans="1:11" x14ac:dyDescent="0.25">
      <c r="A2822">
        <v>1813</v>
      </c>
      <c r="B2822">
        <v>50</v>
      </c>
      <c r="C2822" t="s">
        <v>18</v>
      </c>
      <c r="D2822" t="s">
        <v>37</v>
      </c>
      <c r="E2822" t="s">
        <v>13</v>
      </c>
      <c r="F2822">
        <v>63</v>
      </c>
      <c r="G2822" t="s">
        <v>21</v>
      </c>
      <c r="H2822" t="s">
        <v>22</v>
      </c>
      <c r="I2822" t="s">
        <v>45</v>
      </c>
      <c r="J2822" t="s">
        <v>23</v>
      </c>
      <c r="K2822">
        <f t="shared" ca="1" si="44"/>
        <v>0.74287799533805399</v>
      </c>
    </row>
    <row r="2823" spans="1:11" x14ac:dyDescent="0.25">
      <c r="A2823">
        <v>2613</v>
      </c>
      <c r="B2823">
        <v>55</v>
      </c>
      <c r="C2823" t="s">
        <v>18</v>
      </c>
      <c r="D2823" t="s">
        <v>40</v>
      </c>
      <c r="E2823" t="s">
        <v>20</v>
      </c>
      <c r="F2823">
        <v>22</v>
      </c>
      <c r="G2823" t="s">
        <v>14</v>
      </c>
      <c r="H2823" t="s">
        <v>26</v>
      </c>
      <c r="I2823" t="s">
        <v>56</v>
      </c>
      <c r="J2823" t="s">
        <v>36</v>
      </c>
      <c r="K2823">
        <f t="shared" ca="1" si="44"/>
        <v>0.37597407748155542</v>
      </c>
    </row>
    <row r="2824" spans="1:11" x14ac:dyDescent="0.25">
      <c r="A2824">
        <v>3257</v>
      </c>
      <c r="B2824">
        <v>60</v>
      </c>
      <c r="C2824" t="s">
        <v>11</v>
      </c>
      <c r="D2824" t="s">
        <v>40</v>
      </c>
      <c r="E2824" t="s">
        <v>20</v>
      </c>
      <c r="F2824">
        <v>26</v>
      </c>
      <c r="G2824" t="s">
        <v>14</v>
      </c>
      <c r="H2824" t="s">
        <v>15</v>
      </c>
      <c r="I2824" t="s">
        <v>56</v>
      </c>
      <c r="J2824" t="s">
        <v>39</v>
      </c>
      <c r="K2824">
        <f t="shared" ca="1" si="44"/>
        <v>0.51192452318986725</v>
      </c>
    </row>
    <row r="2825" spans="1:11" x14ac:dyDescent="0.25">
      <c r="A2825">
        <v>1749</v>
      </c>
      <c r="B2825">
        <v>34</v>
      </c>
      <c r="C2825" t="s">
        <v>18</v>
      </c>
      <c r="D2825" t="s">
        <v>59</v>
      </c>
      <c r="E2825" t="s">
        <v>25</v>
      </c>
      <c r="F2825">
        <v>93</v>
      </c>
      <c r="G2825" t="s">
        <v>14</v>
      </c>
      <c r="H2825" t="s">
        <v>38</v>
      </c>
      <c r="I2825" t="s">
        <v>16</v>
      </c>
      <c r="J2825" t="s">
        <v>42</v>
      </c>
      <c r="K2825">
        <f t="shared" ca="1" si="44"/>
        <v>0.81768061059349151</v>
      </c>
    </row>
    <row r="2826" spans="1:11" x14ac:dyDescent="0.25">
      <c r="A2826">
        <v>1902</v>
      </c>
      <c r="B2826">
        <v>56</v>
      </c>
      <c r="C2826" t="s">
        <v>18</v>
      </c>
      <c r="D2826" t="s">
        <v>54</v>
      </c>
      <c r="E2826" t="s">
        <v>25</v>
      </c>
      <c r="F2826">
        <v>76</v>
      </c>
      <c r="G2826" t="s">
        <v>14</v>
      </c>
      <c r="H2826" t="s">
        <v>29</v>
      </c>
      <c r="I2826" t="s">
        <v>32</v>
      </c>
      <c r="J2826" t="s">
        <v>36</v>
      </c>
      <c r="K2826">
        <f t="shared" ca="1" si="44"/>
        <v>0.98202164162046923</v>
      </c>
    </row>
    <row r="2827" spans="1:11" x14ac:dyDescent="0.25">
      <c r="A2827">
        <v>1608</v>
      </c>
      <c r="B2827">
        <v>49</v>
      </c>
      <c r="C2827" t="s">
        <v>18</v>
      </c>
      <c r="D2827" t="s">
        <v>60</v>
      </c>
      <c r="E2827" t="s">
        <v>25</v>
      </c>
      <c r="F2827">
        <v>72</v>
      </c>
      <c r="G2827" t="s">
        <v>44</v>
      </c>
      <c r="H2827" t="s">
        <v>15</v>
      </c>
      <c r="I2827" t="s">
        <v>35</v>
      </c>
      <c r="J2827" t="s">
        <v>36</v>
      </c>
      <c r="K2827">
        <f t="shared" ca="1" si="44"/>
        <v>0.10987501769951757</v>
      </c>
    </row>
    <row r="2828" spans="1:11" x14ac:dyDescent="0.25">
      <c r="A2828">
        <v>2016</v>
      </c>
      <c r="B2828">
        <v>57</v>
      </c>
      <c r="C2828" t="s">
        <v>18</v>
      </c>
      <c r="D2828" t="s">
        <v>58</v>
      </c>
      <c r="E2828" t="s">
        <v>20</v>
      </c>
      <c r="F2828">
        <v>82</v>
      </c>
      <c r="G2828" t="s">
        <v>21</v>
      </c>
      <c r="H2828" t="s">
        <v>26</v>
      </c>
      <c r="I2828" t="s">
        <v>27</v>
      </c>
      <c r="J2828" t="s">
        <v>33</v>
      </c>
      <c r="K2828">
        <f t="shared" ref="K2828:K2891" ca="1" si="45">RAND()</f>
        <v>0.12484336738861312</v>
      </c>
    </row>
    <row r="2829" spans="1:11" x14ac:dyDescent="0.25">
      <c r="A2829">
        <v>1717</v>
      </c>
      <c r="B2829">
        <v>69</v>
      </c>
      <c r="C2829" t="s">
        <v>18</v>
      </c>
      <c r="D2829" t="s">
        <v>61</v>
      </c>
      <c r="E2829" t="s">
        <v>25</v>
      </c>
      <c r="F2829">
        <v>47</v>
      </c>
      <c r="G2829" t="s">
        <v>14</v>
      </c>
      <c r="H2829" t="s">
        <v>41</v>
      </c>
      <c r="I2829" t="s">
        <v>32</v>
      </c>
      <c r="J2829" t="s">
        <v>39</v>
      </c>
      <c r="K2829">
        <f t="shared" ca="1" si="45"/>
        <v>0.87255394863967228</v>
      </c>
    </row>
    <row r="2830" spans="1:11" x14ac:dyDescent="0.25">
      <c r="A2830">
        <v>2873</v>
      </c>
      <c r="B2830">
        <v>63</v>
      </c>
      <c r="C2830" t="s">
        <v>11</v>
      </c>
      <c r="D2830" t="s">
        <v>52</v>
      </c>
      <c r="E2830" t="s">
        <v>20</v>
      </c>
      <c r="F2830">
        <v>48</v>
      </c>
      <c r="G2830" t="s">
        <v>44</v>
      </c>
      <c r="H2830" t="s">
        <v>26</v>
      </c>
      <c r="I2830" t="s">
        <v>32</v>
      </c>
      <c r="J2830" t="s">
        <v>42</v>
      </c>
      <c r="K2830">
        <f t="shared" ca="1" si="45"/>
        <v>0.79586079349730798</v>
      </c>
    </row>
    <row r="2831" spans="1:11" x14ac:dyDescent="0.25">
      <c r="A2831">
        <v>1454</v>
      </c>
      <c r="B2831">
        <v>36</v>
      </c>
      <c r="C2831" t="s">
        <v>18</v>
      </c>
      <c r="D2831" t="s">
        <v>37</v>
      </c>
      <c r="E2831" t="s">
        <v>13</v>
      </c>
      <c r="F2831">
        <v>93</v>
      </c>
      <c r="G2831" t="s">
        <v>14</v>
      </c>
      <c r="H2831" t="s">
        <v>38</v>
      </c>
      <c r="I2831" t="s">
        <v>16</v>
      </c>
      <c r="J2831" t="s">
        <v>33</v>
      </c>
      <c r="K2831">
        <f t="shared" ca="1" si="45"/>
        <v>0.93604565926073713</v>
      </c>
    </row>
    <row r="2832" spans="1:11" x14ac:dyDescent="0.25">
      <c r="A2832">
        <v>2472</v>
      </c>
      <c r="B2832">
        <v>30</v>
      </c>
      <c r="C2832" t="s">
        <v>18</v>
      </c>
      <c r="D2832" t="s">
        <v>55</v>
      </c>
      <c r="E2832" t="s">
        <v>13</v>
      </c>
      <c r="F2832">
        <v>83</v>
      </c>
      <c r="G2832" t="s">
        <v>31</v>
      </c>
      <c r="H2832" t="s">
        <v>29</v>
      </c>
      <c r="I2832" t="s">
        <v>32</v>
      </c>
      <c r="J2832" t="s">
        <v>42</v>
      </c>
      <c r="K2832">
        <f t="shared" ca="1" si="45"/>
        <v>0.50872920013058642</v>
      </c>
    </row>
    <row r="2833" spans="1:11" x14ac:dyDescent="0.25">
      <c r="A2833">
        <v>1128</v>
      </c>
      <c r="B2833">
        <v>50</v>
      </c>
      <c r="C2833" t="s">
        <v>18</v>
      </c>
      <c r="D2833" t="s">
        <v>28</v>
      </c>
      <c r="E2833" t="s">
        <v>25</v>
      </c>
      <c r="F2833">
        <v>53</v>
      </c>
      <c r="G2833" t="s">
        <v>31</v>
      </c>
      <c r="H2833" t="s">
        <v>29</v>
      </c>
      <c r="I2833" t="s">
        <v>35</v>
      </c>
      <c r="J2833" t="s">
        <v>30</v>
      </c>
      <c r="K2833">
        <f t="shared" ca="1" si="45"/>
        <v>0.71157270005941076</v>
      </c>
    </row>
    <row r="2834" spans="1:11" x14ac:dyDescent="0.25">
      <c r="A2834">
        <v>2877</v>
      </c>
      <c r="B2834">
        <v>65</v>
      </c>
      <c r="C2834" t="s">
        <v>11</v>
      </c>
      <c r="D2834" t="s">
        <v>34</v>
      </c>
      <c r="E2834" t="s">
        <v>25</v>
      </c>
      <c r="F2834">
        <v>84</v>
      </c>
      <c r="G2834" t="s">
        <v>31</v>
      </c>
      <c r="H2834" t="s">
        <v>38</v>
      </c>
      <c r="I2834" t="s">
        <v>16</v>
      </c>
      <c r="J2834" t="s">
        <v>33</v>
      </c>
      <c r="K2834">
        <f t="shared" ca="1" si="45"/>
        <v>0.2929730545533209</v>
      </c>
    </row>
    <row r="2835" spans="1:11" x14ac:dyDescent="0.25">
      <c r="A2835">
        <v>2015</v>
      </c>
      <c r="B2835">
        <v>51</v>
      </c>
      <c r="C2835" t="s">
        <v>18</v>
      </c>
      <c r="D2835" t="s">
        <v>59</v>
      </c>
      <c r="E2835" t="s">
        <v>25</v>
      </c>
      <c r="F2835">
        <v>26</v>
      </c>
      <c r="G2835" t="s">
        <v>21</v>
      </c>
      <c r="H2835" t="s">
        <v>41</v>
      </c>
      <c r="I2835" t="s">
        <v>45</v>
      </c>
      <c r="J2835" t="s">
        <v>23</v>
      </c>
      <c r="K2835">
        <f t="shared" ca="1" si="45"/>
        <v>0.52501402236944716</v>
      </c>
    </row>
    <row r="2836" spans="1:11" x14ac:dyDescent="0.25">
      <c r="A2836">
        <v>1926</v>
      </c>
      <c r="B2836">
        <v>59</v>
      </c>
      <c r="C2836" t="s">
        <v>18</v>
      </c>
      <c r="D2836" t="s">
        <v>12</v>
      </c>
      <c r="E2836" t="s">
        <v>13</v>
      </c>
      <c r="F2836">
        <v>32</v>
      </c>
      <c r="G2836" t="s">
        <v>14</v>
      </c>
      <c r="H2836" t="s">
        <v>22</v>
      </c>
      <c r="I2836" t="s">
        <v>27</v>
      </c>
      <c r="J2836" t="s">
        <v>33</v>
      </c>
      <c r="K2836">
        <f t="shared" ca="1" si="45"/>
        <v>7.8193941606040762E-2</v>
      </c>
    </row>
    <row r="2837" spans="1:11" x14ac:dyDescent="0.25">
      <c r="A2837">
        <v>623</v>
      </c>
      <c r="B2837">
        <v>69</v>
      </c>
      <c r="C2837" t="s">
        <v>18</v>
      </c>
      <c r="D2837" t="s">
        <v>54</v>
      </c>
      <c r="E2837" t="s">
        <v>25</v>
      </c>
      <c r="F2837">
        <v>63</v>
      </c>
      <c r="G2837" t="s">
        <v>31</v>
      </c>
      <c r="H2837" t="s">
        <v>26</v>
      </c>
      <c r="I2837" t="s">
        <v>16</v>
      </c>
      <c r="J2837" t="s">
        <v>33</v>
      </c>
      <c r="K2837">
        <f t="shared" ca="1" si="45"/>
        <v>0.29429490851708406</v>
      </c>
    </row>
    <row r="2838" spans="1:11" x14ac:dyDescent="0.25">
      <c r="A2838">
        <v>1932</v>
      </c>
      <c r="B2838">
        <v>54</v>
      </c>
      <c r="C2838" t="s">
        <v>18</v>
      </c>
      <c r="D2838" t="s">
        <v>52</v>
      </c>
      <c r="E2838" t="s">
        <v>20</v>
      </c>
      <c r="F2838">
        <v>42</v>
      </c>
      <c r="G2838" t="s">
        <v>31</v>
      </c>
      <c r="H2838" t="s">
        <v>29</v>
      </c>
      <c r="I2838" t="s">
        <v>35</v>
      </c>
      <c r="J2838" t="s">
        <v>39</v>
      </c>
      <c r="K2838">
        <f t="shared" ca="1" si="45"/>
        <v>0.33849496389353373</v>
      </c>
    </row>
    <row r="2839" spans="1:11" x14ac:dyDescent="0.25">
      <c r="A2839">
        <v>530</v>
      </c>
      <c r="B2839">
        <v>32</v>
      </c>
      <c r="C2839" t="s">
        <v>18</v>
      </c>
      <c r="D2839" t="s">
        <v>60</v>
      </c>
      <c r="E2839" t="s">
        <v>25</v>
      </c>
      <c r="F2839">
        <v>84</v>
      </c>
      <c r="G2839" t="s">
        <v>44</v>
      </c>
      <c r="H2839" t="s">
        <v>41</v>
      </c>
      <c r="I2839" t="s">
        <v>27</v>
      </c>
      <c r="J2839" t="s">
        <v>30</v>
      </c>
      <c r="K2839">
        <f t="shared" ca="1" si="45"/>
        <v>0.89787639142946252</v>
      </c>
    </row>
    <row r="2840" spans="1:11" x14ac:dyDescent="0.25">
      <c r="A2840">
        <v>1476</v>
      </c>
      <c r="B2840">
        <v>44</v>
      </c>
      <c r="C2840" t="s">
        <v>18</v>
      </c>
      <c r="D2840" t="s">
        <v>61</v>
      </c>
      <c r="E2840" t="s">
        <v>25</v>
      </c>
      <c r="F2840">
        <v>61</v>
      </c>
      <c r="G2840" t="s">
        <v>31</v>
      </c>
      <c r="H2840" t="s">
        <v>22</v>
      </c>
      <c r="I2840" t="s">
        <v>32</v>
      </c>
      <c r="J2840" t="s">
        <v>30</v>
      </c>
      <c r="K2840">
        <f t="shared" ca="1" si="45"/>
        <v>0.45893361555902934</v>
      </c>
    </row>
    <row r="2841" spans="1:11" x14ac:dyDescent="0.25">
      <c r="A2841">
        <v>86</v>
      </c>
      <c r="B2841">
        <v>53</v>
      </c>
      <c r="C2841" t="s">
        <v>18</v>
      </c>
      <c r="D2841" t="s">
        <v>40</v>
      </c>
      <c r="E2841" t="s">
        <v>20</v>
      </c>
      <c r="F2841">
        <v>95</v>
      </c>
      <c r="G2841" t="s">
        <v>14</v>
      </c>
      <c r="H2841" t="s">
        <v>26</v>
      </c>
      <c r="I2841" t="s">
        <v>35</v>
      </c>
      <c r="J2841" t="s">
        <v>23</v>
      </c>
      <c r="K2841">
        <f t="shared" ca="1" si="45"/>
        <v>0.14823989085353695</v>
      </c>
    </row>
    <row r="2842" spans="1:11" x14ac:dyDescent="0.25">
      <c r="A2842">
        <v>3193</v>
      </c>
      <c r="B2842">
        <v>19</v>
      </c>
      <c r="C2842" t="s">
        <v>11</v>
      </c>
      <c r="D2842" t="s">
        <v>24</v>
      </c>
      <c r="E2842" t="s">
        <v>25</v>
      </c>
      <c r="F2842">
        <v>76</v>
      </c>
      <c r="G2842" t="s">
        <v>44</v>
      </c>
      <c r="H2842" t="s">
        <v>15</v>
      </c>
      <c r="I2842" t="s">
        <v>32</v>
      </c>
      <c r="J2842" t="s">
        <v>33</v>
      </c>
      <c r="K2842">
        <f t="shared" ca="1" si="45"/>
        <v>0.2325472258934731</v>
      </c>
    </row>
    <row r="2843" spans="1:11" x14ac:dyDescent="0.25">
      <c r="A2843">
        <v>1623</v>
      </c>
      <c r="B2843">
        <v>31</v>
      </c>
      <c r="C2843" t="s">
        <v>18</v>
      </c>
      <c r="D2843" t="s">
        <v>60</v>
      </c>
      <c r="E2843" t="s">
        <v>25</v>
      </c>
      <c r="F2843">
        <v>43</v>
      </c>
      <c r="G2843" t="s">
        <v>14</v>
      </c>
      <c r="H2843" t="s">
        <v>29</v>
      </c>
      <c r="I2843" t="s">
        <v>16</v>
      </c>
      <c r="J2843" t="s">
        <v>39</v>
      </c>
      <c r="K2843">
        <f t="shared" ca="1" si="45"/>
        <v>0.74449105050721753</v>
      </c>
    </row>
    <row r="2844" spans="1:11" x14ac:dyDescent="0.25">
      <c r="A2844">
        <v>3084</v>
      </c>
      <c r="B2844">
        <v>22</v>
      </c>
      <c r="C2844" t="s">
        <v>11</v>
      </c>
      <c r="D2844" t="s">
        <v>48</v>
      </c>
      <c r="E2844" t="s">
        <v>25</v>
      </c>
      <c r="F2844">
        <v>20</v>
      </c>
      <c r="G2844" t="s">
        <v>21</v>
      </c>
      <c r="H2844" t="s">
        <v>29</v>
      </c>
      <c r="I2844" t="s">
        <v>45</v>
      </c>
      <c r="J2844" t="s">
        <v>36</v>
      </c>
      <c r="K2844">
        <f t="shared" ca="1" si="45"/>
        <v>0.35569508582967324</v>
      </c>
    </row>
    <row r="2845" spans="1:11" x14ac:dyDescent="0.25">
      <c r="A2845">
        <v>2744</v>
      </c>
      <c r="B2845">
        <v>61</v>
      </c>
      <c r="C2845" t="s">
        <v>11</v>
      </c>
      <c r="D2845" t="s">
        <v>58</v>
      </c>
      <c r="E2845" t="s">
        <v>20</v>
      </c>
      <c r="F2845">
        <v>94</v>
      </c>
      <c r="G2845" t="s">
        <v>44</v>
      </c>
      <c r="H2845" t="s">
        <v>38</v>
      </c>
      <c r="I2845" t="s">
        <v>56</v>
      </c>
      <c r="J2845" t="s">
        <v>36</v>
      </c>
      <c r="K2845">
        <f t="shared" ca="1" si="45"/>
        <v>0.50809363435877775</v>
      </c>
    </row>
    <row r="2846" spans="1:11" x14ac:dyDescent="0.25">
      <c r="A2846">
        <v>1460</v>
      </c>
      <c r="B2846">
        <v>20</v>
      </c>
      <c r="C2846" t="s">
        <v>18</v>
      </c>
      <c r="D2846" t="s">
        <v>49</v>
      </c>
      <c r="E2846" t="s">
        <v>13</v>
      </c>
      <c r="F2846">
        <v>35</v>
      </c>
      <c r="G2846" t="s">
        <v>14</v>
      </c>
      <c r="H2846" t="s">
        <v>22</v>
      </c>
      <c r="I2846" t="s">
        <v>56</v>
      </c>
      <c r="J2846" t="s">
        <v>33</v>
      </c>
      <c r="K2846">
        <f t="shared" ca="1" si="45"/>
        <v>0.4075136852112583</v>
      </c>
    </row>
    <row r="2847" spans="1:11" x14ac:dyDescent="0.25">
      <c r="A2847">
        <v>1903</v>
      </c>
      <c r="B2847">
        <v>31</v>
      </c>
      <c r="C2847" t="s">
        <v>18</v>
      </c>
      <c r="D2847" t="s">
        <v>55</v>
      </c>
      <c r="E2847" t="s">
        <v>13</v>
      </c>
      <c r="F2847">
        <v>22</v>
      </c>
      <c r="G2847" t="s">
        <v>31</v>
      </c>
      <c r="H2847" t="s">
        <v>29</v>
      </c>
      <c r="I2847" t="s">
        <v>56</v>
      </c>
      <c r="J2847" t="s">
        <v>30</v>
      </c>
      <c r="K2847">
        <f t="shared" ca="1" si="45"/>
        <v>0.71370009914028754</v>
      </c>
    </row>
    <row r="2848" spans="1:11" x14ac:dyDescent="0.25">
      <c r="A2848">
        <v>2674</v>
      </c>
      <c r="B2848">
        <v>67</v>
      </c>
      <c r="C2848" t="s">
        <v>11</v>
      </c>
      <c r="D2848" t="s">
        <v>34</v>
      </c>
      <c r="E2848" t="s">
        <v>25</v>
      </c>
      <c r="F2848">
        <v>21</v>
      </c>
      <c r="G2848" t="s">
        <v>21</v>
      </c>
      <c r="H2848" t="s">
        <v>38</v>
      </c>
      <c r="I2848" t="s">
        <v>32</v>
      </c>
      <c r="J2848" t="s">
        <v>30</v>
      </c>
      <c r="K2848">
        <f t="shared" ca="1" si="45"/>
        <v>0.85299304068932269</v>
      </c>
    </row>
    <row r="2849" spans="1:11" x14ac:dyDescent="0.25">
      <c r="A2849">
        <v>1315</v>
      </c>
      <c r="B2849">
        <v>42</v>
      </c>
      <c r="C2849" t="s">
        <v>18</v>
      </c>
      <c r="D2849" t="s">
        <v>37</v>
      </c>
      <c r="E2849" t="s">
        <v>13</v>
      </c>
      <c r="F2849">
        <v>67</v>
      </c>
      <c r="G2849" t="s">
        <v>21</v>
      </c>
      <c r="H2849" t="s">
        <v>15</v>
      </c>
      <c r="I2849" t="s">
        <v>35</v>
      </c>
      <c r="J2849" t="s">
        <v>42</v>
      </c>
      <c r="K2849">
        <f t="shared" ca="1" si="45"/>
        <v>0.33486720591636721</v>
      </c>
    </row>
    <row r="2850" spans="1:11" x14ac:dyDescent="0.25">
      <c r="A2850">
        <v>3518</v>
      </c>
      <c r="B2850">
        <v>29</v>
      </c>
      <c r="C2850" t="s">
        <v>11</v>
      </c>
      <c r="D2850" t="s">
        <v>59</v>
      </c>
      <c r="E2850" t="s">
        <v>25</v>
      </c>
      <c r="F2850">
        <v>69</v>
      </c>
      <c r="G2850" t="s">
        <v>14</v>
      </c>
      <c r="H2850" t="s">
        <v>26</v>
      </c>
      <c r="I2850" t="s">
        <v>35</v>
      </c>
      <c r="J2850" t="s">
        <v>39</v>
      </c>
      <c r="K2850">
        <f t="shared" ca="1" si="45"/>
        <v>0.75883063452460553</v>
      </c>
    </row>
    <row r="2851" spans="1:11" x14ac:dyDescent="0.25">
      <c r="A2851">
        <v>1935</v>
      </c>
      <c r="B2851">
        <v>34</v>
      </c>
      <c r="C2851" t="s">
        <v>18</v>
      </c>
      <c r="D2851" t="s">
        <v>62</v>
      </c>
      <c r="E2851" t="s">
        <v>63</v>
      </c>
      <c r="F2851">
        <v>43</v>
      </c>
      <c r="G2851" t="s">
        <v>14</v>
      </c>
      <c r="H2851" t="s">
        <v>15</v>
      </c>
      <c r="I2851" t="s">
        <v>16</v>
      </c>
      <c r="J2851" t="s">
        <v>42</v>
      </c>
      <c r="K2851">
        <f t="shared" ca="1" si="45"/>
        <v>0.76427428187076207</v>
      </c>
    </row>
    <row r="2852" spans="1:11" x14ac:dyDescent="0.25">
      <c r="A2852">
        <v>801</v>
      </c>
      <c r="B2852">
        <v>32</v>
      </c>
      <c r="C2852" t="s">
        <v>18</v>
      </c>
      <c r="D2852" t="s">
        <v>54</v>
      </c>
      <c r="E2852" t="s">
        <v>25</v>
      </c>
      <c r="F2852">
        <v>20</v>
      </c>
      <c r="G2852" t="s">
        <v>21</v>
      </c>
      <c r="H2852" t="s">
        <v>15</v>
      </c>
      <c r="I2852" t="s">
        <v>32</v>
      </c>
      <c r="J2852" t="s">
        <v>39</v>
      </c>
      <c r="K2852">
        <f t="shared" ca="1" si="45"/>
        <v>0.29035396778294398</v>
      </c>
    </row>
    <row r="2853" spans="1:11" x14ac:dyDescent="0.25">
      <c r="A2853">
        <v>2170</v>
      </c>
      <c r="B2853">
        <v>31</v>
      </c>
      <c r="C2853" t="s">
        <v>18</v>
      </c>
      <c r="D2853" t="s">
        <v>64</v>
      </c>
      <c r="E2853" t="s">
        <v>63</v>
      </c>
      <c r="F2853">
        <v>42</v>
      </c>
      <c r="G2853" t="s">
        <v>44</v>
      </c>
      <c r="H2853" t="s">
        <v>26</v>
      </c>
      <c r="I2853" t="s">
        <v>16</v>
      </c>
      <c r="J2853" t="s">
        <v>23</v>
      </c>
      <c r="K2853">
        <f t="shared" ca="1" si="45"/>
        <v>0.65995174222421593</v>
      </c>
    </row>
    <row r="2854" spans="1:11" x14ac:dyDescent="0.25">
      <c r="A2854">
        <v>3061</v>
      </c>
      <c r="B2854">
        <v>47</v>
      </c>
      <c r="C2854" t="s">
        <v>11</v>
      </c>
      <c r="D2854" t="s">
        <v>64</v>
      </c>
      <c r="E2854" t="s">
        <v>63</v>
      </c>
      <c r="F2854">
        <v>80</v>
      </c>
      <c r="G2854" t="s">
        <v>21</v>
      </c>
      <c r="H2854" t="s">
        <v>29</v>
      </c>
      <c r="I2854" t="s">
        <v>56</v>
      </c>
      <c r="J2854" t="s">
        <v>30</v>
      </c>
      <c r="K2854">
        <f t="shared" ca="1" si="45"/>
        <v>0.1888596527366132</v>
      </c>
    </row>
    <row r="2855" spans="1:11" x14ac:dyDescent="0.25">
      <c r="A2855">
        <v>3157</v>
      </c>
      <c r="B2855">
        <v>18</v>
      </c>
      <c r="C2855" t="s">
        <v>11</v>
      </c>
      <c r="D2855" t="s">
        <v>28</v>
      </c>
      <c r="E2855" t="s">
        <v>25</v>
      </c>
      <c r="F2855">
        <v>50</v>
      </c>
      <c r="G2855" t="s">
        <v>14</v>
      </c>
      <c r="H2855" t="s">
        <v>38</v>
      </c>
      <c r="I2855" t="s">
        <v>32</v>
      </c>
      <c r="J2855" t="s">
        <v>30</v>
      </c>
      <c r="K2855">
        <f t="shared" ca="1" si="45"/>
        <v>0.50812813299410042</v>
      </c>
    </row>
    <row r="2856" spans="1:11" x14ac:dyDescent="0.25">
      <c r="A2856">
        <v>1641</v>
      </c>
      <c r="B2856">
        <v>65</v>
      </c>
      <c r="C2856" t="s">
        <v>18</v>
      </c>
      <c r="D2856" t="s">
        <v>53</v>
      </c>
      <c r="E2856" t="s">
        <v>20</v>
      </c>
      <c r="F2856">
        <v>51</v>
      </c>
      <c r="G2856" t="s">
        <v>31</v>
      </c>
      <c r="H2856" t="s">
        <v>38</v>
      </c>
      <c r="I2856" t="s">
        <v>45</v>
      </c>
      <c r="J2856" t="s">
        <v>17</v>
      </c>
      <c r="K2856">
        <f t="shared" ca="1" si="45"/>
        <v>0.37443619928742511</v>
      </c>
    </row>
    <row r="2857" spans="1:11" x14ac:dyDescent="0.25">
      <c r="A2857">
        <v>1218</v>
      </c>
      <c r="B2857">
        <v>50</v>
      </c>
      <c r="C2857" t="s">
        <v>18</v>
      </c>
      <c r="D2857" t="s">
        <v>37</v>
      </c>
      <c r="E2857" t="s">
        <v>13</v>
      </c>
      <c r="F2857">
        <v>63</v>
      </c>
      <c r="G2857" t="s">
        <v>44</v>
      </c>
      <c r="H2857" t="s">
        <v>15</v>
      </c>
      <c r="I2857" t="s">
        <v>32</v>
      </c>
      <c r="J2857" t="s">
        <v>39</v>
      </c>
      <c r="K2857">
        <f t="shared" ca="1" si="45"/>
        <v>0.69656443418071279</v>
      </c>
    </row>
    <row r="2858" spans="1:11" x14ac:dyDescent="0.25">
      <c r="A2858">
        <v>2650</v>
      </c>
      <c r="B2858">
        <v>23</v>
      </c>
      <c r="C2858" t="s">
        <v>18</v>
      </c>
      <c r="D2858" t="s">
        <v>19</v>
      </c>
      <c r="E2858" t="s">
        <v>20</v>
      </c>
      <c r="F2858">
        <v>21</v>
      </c>
      <c r="G2858" t="s">
        <v>44</v>
      </c>
      <c r="H2858" t="s">
        <v>29</v>
      </c>
      <c r="I2858" t="s">
        <v>16</v>
      </c>
      <c r="J2858" t="s">
        <v>33</v>
      </c>
      <c r="K2858">
        <f t="shared" ca="1" si="45"/>
        <v>0.10188427163646174</v>
      </c>
    </row>
    <row r="2859" spans="1:11" x14ac:dyDescent="0.25">
      <c r="A2859">
        <v>2892</v>
      </c>
      <c r="B2859">
        <v>47</v>
      </c>
      <c r="C2859" t="s">
        <v>11</v>
      </c>
      <c r="D2859" t="s">
        <v>46</v>
      </c>
      <c r="E2859" t="s">
        <v>25</v>
      </c>
      <c r="F2859">
        <v>73</v>
      </c>
      <c r="G2859" t="s">
        <v>14</v>
      </c>
      <c r="H2859" t="s">
        <v>15</v>
      </c>
      <c r="I2859" t="s">
        <v>45</v>
      </c>
      <c r="J2859" t="s">
        <v>30</v>
      </c>
      <c r="K2859">
        <f t="shared" ca="1" si="45"/>
        <v>0.39892878936385223</v>
      </c>
    </row>
    <row r="2860" spans="1:11" x14ac:dyDescent="0.25">
      <c r="A2860">
        <v>3747</v>
      </c>
      <c r="B2860">
        <v>53</v>
      </c>
      <c r="C2860" t="s">
        <v>11</v>
      </c>
      <c r="D2860" t="s">
        <v>64</v>
      </c>
      <c r="E2860" t="s">
        <v>63</v>
      </c>
      <c r="F2860">
        <v>99</v>
      </c>
      <c r="G2860" t="s">
        <v>21</v>
      </c>
      <c r="H2860" t="s">
        <v>26</v>
      </c>
      <c r="I2860" t="s">
        <v>45</v>
      </c>
      <c r="J2860" t="s">
        <v>30</v>
      </c>
      <c r="K2860">
        <f t="shared" ca="1" si="45"/>
        <v>0.77724993277710397</v>
      </c>
    </row>
    <row r="2861" spans="1:11" x14ac:dyDescent="0.25">
      <c r="A2861">
        <v>2046</v>
      </c>
      <c r="B2861">
        <v>31</v>
      </c>
      <c r="C2861" t="s">
        <v>18</v>
      </c>
      <c r="D2861" t="s">
        <v>52</v>
      </c>
      <c r="E2861" t="s">
        <v>20</v>
      </c>
      <c r="F2861">
        <v>20</v>
      </c>
      <c r="G2861" t="s">
        <v>44</v>
      </c>
      <c r="H2861" t="s">
        <v>22</v>
      </c>
      <c r="I2861" t="s">
        <v>45</v>
      </c>
      <c r="J2861" t="s">
        <v>36</v>
      </c>
      <c r="K2861">
        <f t="shared" ca="1" si="45"/>
        <v>0.45168572795592776</v>
      </c>
    </row>
    <row r="2862" spans="1:11" x14ac:dyDescent="0.25">
      <c r="A2862">
        <v>3790</v>
      </c>
      <c r="B2862">
        <v>56</v>
      </c>
      <c r="C2862" t="s">
        <v>11</v>
      </c>
      <c r="D2862" t="s">
        <v>28</v>
      </c>
      <c r="E2862" t="s">
        <v>25</v>
      </c>
      <c r="F2862">
        <v>75</v>
      </c>
      <c r="G2862" t="s">
        <v>21</v>
      </c>
      <c r="H2862" t="s">
        <v>22</v>
      </c>
      <c r="I2862" t="s">
        <v>16</v>
      </c>
      <c r="J2862" t="s">
        <v>39</v>
      </c>
      <c r="K2862">
        <f t="shared" ca="1" si="45"/>
        <v>7.8915311550849077E-2</v>
      </c>
    </row>
    <row r="2863" spans="1:11" x14ac:dyDescent="0.25">
      <c r="A2863">
        <v>2902</v>
      </c>
      <c r="B2863">
        <v>41</v>
      </c>
      <c r="C2863" t="s">
        <v>11</v>
      </c>
      <c r="D2863" t="s">
        <v>61</v>
      </c>
      <c r="E2863" t="s">
        <v>25</v>
      </c>
      <c r="F2863">
        <v>43</v>
      </c>
      <c r="G2863" t="s">
        <v>14</v>
      </c>
      <c r="H2863" t="s">
        <v>15</v>
      </c>
      <c r="I2863" t="s">
        <v>27</v>
      </c>
      <c r="J2863" t="s">
        <v>36</v>
      </c>
      <c r="K2863">
        <f t="shared" ca="1" si="45"/>
        <v>0.39233586303417278</v>
      </c>
    </row>
    <row r="2864" spans="1:11" x14ac:dyDescent="0.25">
      <c r="A2864">
        <v>3474</v>
      </c>
      <c r="B2864">
        <v>63</v>
      </c>
      <c r="C2864" t="s">
        <v>11</v>
      </c>
      <c r="D2864" t="s">
        <v>50</v>
      </c>
      <c r="E2864" t="s">
        <v>25</v>
      </c>
      <c r="F2864">
        <v>40</v>
      </c>
      <c r="G2864" t="s">
        <v>31</v>
      </c>
      <c r="H2864" t="s">
        <v>22</v>
      </c>
      <c r="I2864" t="s">
        <v>32</v>
      </c>
      <c r="J2864" t="s">
        <v>17</v>
      </c>
      <c r="K2864">
        <f t="shared" ca="1" si="45"/>
        <v>0.41385486427591245</v>
      </c>
    </row>
    <row r="2865" spans="1:11" x14ac:dyDescent="0.25">
      <c r="A2865">
        <v>1501</v>
      </c>
      <c r="B2865">
        <v>63</v>
      </c>
      <c r="C2865" t="s">
        <v>18</v>
      </c>
      <c r="D2865" t="s">
        <v>51</v>
      </c>
      <c r="E2865" t="s">
        <v>25</v>
      </c>
      <c r="F2865">
        <v>69</v>
      </c>
      <c r="G2865" t="s">
        <v>21</v>
      </c>
      <c r="H2865" t="s">
        <v>26</v>
      </c>
      <c r="I2865" t="s">
        <v>35</v>
      </c>
      <c r="J2865" t="s">
        <v>30</v>
      </c>
      <c r="K2865">
        <f t="shared" ca="1" si="45"/>
        <v>0.38340813245590422</v>
      </c>
    </row>
    <row r="2866" spans="1:11" x14ac:dyDescent="0.25">
      <c r="A2866">
        <v>1003</v>
      </c>
      <c r="B2866">
        <v>55</v>
      </c>
      <c r="C2866" t="s">
        <v>18</v>
      </c>
      <c r="D2866" t="s">
        <v>49</v>
      </c>
      <c r="E2866" t="s">
        <v>13</v>
      </c>
      <c r="F2866">
        <v>59</v>
      </c>
      <c r="G2866" t="s">
        <v>31</v>
      </c>
      <c r="H2866" t="s">
        <v>29</v>
      </c>
      <c r="I2866" t="s">
        <v>16</v>
      </c>
      <c r="J2866" t="s">
        <v>23</v>
      </c>
      <c r="K2866">
        <f t="shared" ca="1" si="45"/>
        <v>0.85051266757854926</v>
      </c>
    </row>
    <row r="2867" spans="1:11" x14ac:dyDescent="0.25">
      <c r="A2867">
        <v>1018</v>
      </c>
      <c r="B2867">
        <v>21</v>
      </c>
      <c r="C2867" t="s">
        <v>18</v>
      </c>
      <c r="D2867" t="s">
        <v>62</v>
      </c>
      <c r="E2867" t="s">
        <v>63</v>
      </c>
      <c r="F2867">
        <v>53</v>
      </c>
      <c r="G2867" t="s">
        <v>44</v>
      </c>
      <c r="H2867" t="s">
        <v>22</v>
      </c>
      <c r="I2867" t="s">
        <v>27</v>
      </c>
      <c r="J2867" t="s">
        <v>42</v>
      </c>
      <c r="K2867">
        <f t="shared" ca="1" si="45"/>
        <v>0.70510269096522604</v>
      </c>
    </row>
    <row r="2868" spans="1:11" x14ac:dyDescent="0.25">
      <c r="A2868">
        <v>3827</v>
      </c>
      <c r="B2868">
        <v>50</v>
      </c>
      <c r="C2868" t="s">
        <v>11</v>
      </c>
      <c r="D2868" t="s">
        <v>62</v>
      </c>
      <c r="E2868" t="s">
        <v>63</v>
      </c>
      <c r="F2868">
        <v>31</v>
      </c>
      <c r="G2868" t="s">
        <v>21</v>
      </c>
      <c r="H2868" t="s">
        <v>22</v>
      </c>
      <c r="I2868" t="s">
        <v>16</v>
      </c>
      <c r="J2868" t="s">
        <v>42</v>
      </c>
      <c r="K2868">
        <f t="shared" ca="1" si="45"/>
        <v>2.854615443752595E-2</v>
      </c>
    </row>
    <row r="2869" spans="1:11" x14ac:dyDescent="0.25">
      <c r="A2869">
        <v>37</v>
      </c>
      <c r="B2869">
        <v>35</v>
      </c>
      <c r="C2869" t="s">
        <v>18</v>
      </c>
      <c r="D2869" t="s">
        <v>46</v>
      </c>
      <c r="E2869" t="s">
        <v>25</v>
      </c>
      <c r="F2869">
        <v>69</v>
      </c>
      <c r="G2869" t="s">
        <v>14</v>
      </c>
      <c r="H2869" t="s">
        <v>15</v>
      </c>
      <c r="I2869" t="s">
        <v>45</v>
      </c>
      <c r="J2869" t="s">
        <v>33</v>
      </c>
      <c r="K2869">
        <f t="shared" ca="1" si="45"/>
        <v>0.51278793377194198</v>
      </c>
    </row>
    <row r="2870" spans="1:11" x14ac:dyDescent="0.25">
      <c r="A2870">
        <v>3529</v>
      </c>
      <c r="B2870">
        <v>38</v>
      </c>
      <c r="C2870" t="s">
        <v>11</v>
      </c>
      <c r="D2870" t="s">
        <v>53</v>
      </c>
      <c r="E2870" t="s">
        <v>20</v>
      </c>
      <c r="F2870">
        <v>67</v>
      </c>
      <c r="G2870" t="s">
        <v>21</v>
      </c>
      <c r="H2870" t="s">
        <v>15</v>
      </c>
      <c r="I2870" t="s">
        <v>45</v>
      </c>
      <c r="J2870" t="s">
        <v>42</v>
      </c>
      <c r="K2870">
        <f t="shared" ca="1" si="45"/>
        <v>0.58564257367858918</v>
      </c>
    </row>
    <row r="2871" spans="1:11" x14ac:dyDescent="0.25">
      <c r="A2871">
        <v>412</v>
      </c>
      <c r="B2871">
        <v>59</v>
      </c>
      <c r="C2871" t="s">
        <v>18</v>
      </c>
      <c r="D2871" t="s">
        <v>51</v>
      </c>
      <c r="E2871" t="s">
        <v>25</v>
      </c>
      <c r="F2871">
        <v>29</v>
      </c>
      <c r="G2871" t="s">
        <v>21</v>
      </c>
      <c r="H2871" t="s">
        <v>22</v>
      </c>
      <c r="I2871" t="s">
        <v>45</v>
      </c>
      <c r="J2871" t="s">
        <v>42</v>
      </c>
      <c r="K2871">
        <f t="shared" ca="1" si="45"/>
        <v>0.74156167968205577</v>
      </c>
    </row>
    <row r="2872" spans="1:11" x14ac:dyDescent="0.25">
      <c r="A2872">
        <v>2145</v>
      </c>
      <c r="B2872">
        <v>47</v>
      </c>
      <c r="C2872" t="s">
        <v>18</v>
      </c>
      <c r="D2872" t="s">
        <v>49</v>
      </c>
      <c r="E2872" t="s">
        <v>13</v>
      </c>
      <c r="F2872">
        <v>23</v>
      </c>
      <c r="G2872" t="s">
        <v>14</v>
      </c>
      <c r="H2872" t="s">
        <v>15</v>
      </c>
      <c r="I2872" t="s">
        <v>45</v>
      </c>
      <c r="J2872" t="s">
        <v>36</v>
      </c>
      <c r="K2872">
        <f t="shared" ca="1" si="45"/>
        <v>0.29112698320775976</v>
      </c>
    </row>
    <row r="2873" spans="1:11" x14ac:dyDescent="0.25">
      <c r="A2873">
        <v>880</v>
      </c>
      <c r="B2873">
        <v>62</v>
      </c>
      <c r="C2873" t="s">
        <v>18</v>
      </c>
      <c r="D2873" t="s">
        <v>59</v>
      </c>
      <c r="E2873" t="s">
        <v>25</v>
      </c>
      <c r="F2873">
        <v>76</v>
      </c>
      <c r="G2873" t="s">
        <v>31</v>
      </c>
      <c r="H2873" t="s">
        <v>15</v>
      </c>
      <c r="I2873" t="s">
        <v>45</v>
      </c>
      <c r="J2873" t="s">
        <v>36</v>
      </c>
      <c r="K2873">
        <f t="shared" ca="1" si="45"/>
        <v>0.72933511739408896</v>
      </c>
    </row>
    <row r="2874" spans="1:11" x14ac:dyDescent="0.25">
      <c r="A2874">
        <v>1258</v>
      </c>
      <c r="B2874">
        <v>68</v>
      </c>
      <c r="C2874" t="s">
        <v>18</v>
      </c>
      <c r="D2874" t="s">
        <v>50</v>
      </c>
      <c r="E2874" t="s">
        <v>25</v>
      </c>
      <c r="F2874">
        <v>67</v>
      </c>
      <c r="G2874" t="s">
        <v>31</v>
      </c>
      <c r="H2874" t="s">
        <v>15</v>
      </c>
      <c r="I2874" t="s">
        <v>32</v>
      </c>
      <c r="J2874" t="s">
        <v>39</v>
      </c>
      <c r="K2874">
        <f t="shared" ca="1" si="45"/>
        <v>0.43416522684150194</v>
      </c>
    </row>
    <row r="2875" spans="1:11" x14ac:dyDescent="0.25">
      <c r="A2875">
        <v>2238</v>
      </c>
      <c r="B2875">
        <v>45</v>
      </c>
      <c r="C2875" t="s">
        <v>18</v>
      </c>
      <c r="D2875" t="s">
        <v>55</v>
      </c>
      <c r="E2875" t="s">
        <v>13</v>
      </c>
      <c r="F2875">
        <v>34</v>
      </c>
      <c r="G2875" t="s">
        <v>21</v>
      </c>
      <c r="H2875" t="s">
        <v>26</v>
      </c>
      <c r="I2875" t="s">
        <v>56</v>
      </c>
      <c r="J2875" t="s">
        <v>39</v>
      </c>
      <c r="K2875">
        <f t="shared" ca="1" si="45"/>
        <v>0.44178457294257534</v>
      </c>
    </row>
    <row r="2876" spans="1:11" x14ac:dyDescent="0.25">
      <c r="A2876">
        <v>2298</v>
      </c>
      <c r="B2876">
        <v>60</v>
      </c>
      <c r="C2876" t="s">
        <v>18</v>
      </c>
      <c r="D2876" t="s">
        <v>54</v>
      </c>
      <c r="E2876" t="s">
        <v>25</v>
      </c>
      <c r="F2876">
        <v>83</v>
      </c>
      <c r="G2876" t="s">
        <v>21</v>
      </c>
      <c r="H2876" t="s">
        <v>41</v>
      </c>
      <c r="I2876" t="s">
        <v>16</v>
      </c>
      <c r="J2876" t="s">
        <v>36</v>
      </c>
      <c r="K2876">
        <f t="shared" ca="1" si="45"/>
        <v>9.1836001648483601E-2</v>
      </c>
    </row>
    <row r="2877" spans="1:11" x14ac:dyDescent="0.25">
      <c r="A2877">
        <v>1657</v>
      </c>
      <c r="B2877">
        <v>21</v>
      </c>
      <c r="C2877" t="s">
        <v>18</v>
      </c>
      <c r="D2877" t="s">
        <v>61</v>
      </c>
      <c r="E2877" t="s">
        <v>25</v>
      </c>
      <c r="F2877">
        <v>42</v>
      </c>
      <c r="G2877" t="s">
        <v>31</v>
      </c>
      <c r="H2877" t="s">
        <v>38</v>
      </c>
      <c r="I2877" t="s">
        <v>45</v>
      </c>
      <c r="J2877" t="s">
        <v>39</v>
      </c>
      <c r="K2877">
        <f t="shared" ca="1" si="45"/>
        <v>0.72476128078956492</v>
      </c>
    </row>
    <row r="2878" spans="1:11" x14ac:dyDescent="0.25">
      <c r="A2878">
        <v>1840</v>
      </c>
      <c r="B2878">
        <v>32</v>
      </c>
      <c r="C2878" t="s">
        <v>18</v>
      </c>
      <c r="D2878" t="s">
        <v>28</v>
      </c>
      <c r="E2878" t="s">
        <v>25</v>
      </c>
      <c r="F2878">
        <v>78</v>
      </c>
      <c r="G2878" t="s">
        <v>14</v>
      </c>
      <c r="H2878" t="s">
        <v>29</v>
      </c>
      <c r="I2878" t="s">
        <v>32</v>
      </c>
      <c r="J2878" t="s">
        <v>42</v>
      </c>
      <c r="K2878">
        <f t="shared" ca="1" si="45"/>
        <v>0.86577851234292647</v>
      </c>
    </row>
    <row r="2879" spans="1:11" x14ac:dyDescent="0.25">
      <c r="A2879">
        <v>1782</v>
      </c>
      <c r="B2879">
        <v>31</v>
      </c>
      <c r="C2879" t="s">
        <v>18</v>
      </c>
      <c r="D2879" t="s">
        <v>46</v>
      </c>
      <c r="E2879" t="s">
        <v>25</v>
      </c>
      <c r="F2879">
        <v>33</v>
      </c>
      <c r="G2879" t="s">
        <v>44</v>
      </c>
      <c r="H2879" t="s">
        <v>22</v>
      </c>
      <c r="I2879" t="s">
        <v>16</v>
      </c>
      <c r="J2879" t="s">
        <v>36</v>
      </c>
      <c r="K2879">
        <f t="shared" ca="1" si="45"/>
        <v>6.2431381559806209E-2</v>
      </c>
    </row>
    <row r="2880" spans="1:11" x14ac:dyDescent="0.25">
      <c r="A2880">
        <v>570</v>
      </c>
      <c r="B2880">
        <v>65</v>
      </c>
      <c r="C2880" t="s">
        <v>18</v>
      </c>
      <c r="D2880" t="s">
        <v>59</v>
      </c>
      <c r="E2880" t="s">
        <v>25</v>
      </c>
      <c r="F2880">
        <v>33</v>
      </c>
      <c r="G2880" t="s">
        <v>44</v>
      </c>
      <c r="H2880" t="s">
        <v>22</v>
      </c>
      <c r="I2880" t="s">
        <v>27</v>
      </c>
      <c r="J2880" t="s">
        <v>39</v>
      </c>
      <c r="K2880">
        <f t="shared" ca="1" si="45"/>
        <v>0.38779871176355063</v>
      </c>
    </row>
    <row r="2881" spans="1:11" x14ac:dyDescent="0.25">
      <c r="A2881">
        <v>795</v>
      </c>
      <c r="B2881">
        <v>69</v>
      </c>
      <c r="C2881" t="s">
        <v>18</v>
      </c>
      <c r="D2881" t="s">
        <v>47</v>
      </c>
      <c r="E2881" t="s">
        <v>20</v>
      </c>
      <c r="F2881">
        <v>50</v>
      </c>
      <c r="G2881" t="s">
        <v>14</v>
      </c>
      <c r="H2881" t="s">
        <v>29</v>
      </c>
      <c r="I2881" t="s">
        <v>35</v>
      </c>
      <c r="J2881" t="s">
        <v>33</v>
      </c>
      <c r="K2881">
        <f t="shared" ca="1" si="45"/>
        <v>0.11562458368247674</v>
      </c>
    </row>
    <row r="2882" spans="1:11" x14ac:dyDescent="0.25">
      <c r="A2882">
        <v>1881</v>
      </c>
      <c r="B2882">
        <v>34</v>
      </c>
      <c r="C2882" t="s">
        <v>18</v>
      </c>
      <c r="D2882" t="s">
        <v>61</v>
      </c>
      <c r="E2882" t="s">
        <v>25</v>
      </c>
      <c r="F2882">
        <v>33</v>
      </c>
      <c r="G2882" t="s">
        <v>44</v>
      </c>
      <c r="H2882" t="s">
        <v>38</v>
      </c>
      <c r="I2882" t="s">
        <v>35</v>
      </c>
      <c r="J2882" t="s">
        <v>30</v>
      </c>
      <c r="K2882">
        <f t="shared" ca="1" si="45"/>
        <v>1.8726780206691496E-2</v>
      </c>
    </row>
    <row r="2883" spans="1:11" x14ac:dyDescent="0.25">
      <c r="A2883">
        <v>2369</v>
      </c>
      <c r="B2883">
        <v>29</v>
      </c>
      <c r="C2883" t="s">
        <v>18</v>
      </c>
      <c r="D2883" t="s">
        <v>40</v>
      </c>
      <c r="E2883" t="s">
        <v>20</v>
      </c>
      <c r="F2883">
        <v>38</v>
      </c>
      <c r="G2883" t="s">
        <v>21</v>
      </c>
      <c r="H2883" t="s">
        <v>41</v>
      </c>
      <c r="I2883" t="s">
        <v>35</v>
      </c>
      <c r="J2883" t="s">
        <v>39</v>
      </c>
      <c r="K2883">
        <f t="shared" ca="1" si="45"/>
        <v>0.61718298688772832</v>
      </c>
    </row>
    <row r="2884" spans="1:11" x14ac:dyDescent="0.25">
      <c r="A2884">
        <v>1513</v>
      </c>
      <c r="B2884">
        <v>60</v>
      </c>
      <c r="C2884" t="s">
        <v>18</v>
      </c>
      <c r="D2884" t="s">
        <v>12</v>
      </c>
      <c r="E2884" t="s">
        <v>13</v>
      </c>
      <c r="F2884">
        <v>23</v>
      </c>
      <c r="G2884" t="s">
        <v>14</v>
      </c>
      <c r="H2884" t="s">
        <v>41</v>
      </c>
      <c r="I2884" t="s">
        <v>45</v>
      </c>
      <c r="J2884" t="s">
        <v>23</v>
      </c>
      <c r="K2884">
        <f t="shared" ca="1" si="45"/>
        <v>0.52968624123191255</v>
      </c>
    </row>
    <row r="2885" spans="1:11" x14ac:dyDescent="0.25">
      <c r="A2885">
        <v>3409</v>
      </c>
      <c r="B2885">
        <v>48</v>
      </c>
      <c r="C2885" t="s">
        <v>11</v>
      </c>
      <c r="D2885" t="s">
        <v>54</v>
      </c>
      <c r="E2885" t="s">
        <v>25</v>
      </c>
      <c r="F2885">
        <v>72</v>
      </c>
      <c r="G2885" t="s">
        <v>21</v>
      </c>
      <c r="H2885" t="s">
        <v>41</v>
      </c>
      <c r="I2885" t="s">
        <v>16</v>
      </c>
      <c r="J2885" t="s">
        <v>42</v>
      </c>
      <c r="K2885">
        <f t="shared" ca="1" si="45"/>
        <v>9.5571818171971135E-3</v>
      </c>
    </row>
    <row r="2886" spans="1:11" x14ac:dyDescent="0.25">
      <c r="A2886">
        <v>1363</v>
      </c>
      <c r="B2886">
        <v>41</v>
      </c>
      <c r="C2886" t="s">
        <v>18</v>
      </c>
      <c r="D2886" t="s">
        <v>64</v>
      </c>
      <c r="E2886" t="s">
        <v>63</v>
      </c>
      <c r="F2886">
        <v>46</v>
      </c>
      <c r="G2886" t="s">
        <v>44</v>
      </c>
      <c r="H2886" t="s">
        <v>22</v>
      </c>
      <c r="I2886" t="s">
        <v>32</v>
      </c>
      <c r="J2886" t="s">
        <v>17</v>
      </c>
      <c r="K2886">
        <f t="shared" ca="1" si="45"/>
        <v>0.79022840377793935</v>
      </c>
    </row>
    <row r="2887" spans="1:11" x14ac:dyDescent="0.25">
      <c r="A2887">
        <v>3798</v>
      </c>
      <c r="B2887">
        <v>68</v>
      </c>
      <c r="C2887" t="s">
        <v>11</v>
      </c>
      <c r="D2887" t="s">
        <v>40</v>
      </c>
      <c r="E2887" t="s">
        <v>20</v>
      </c>
      <c r="F2887">
        <v>44</v>
      </c>
      <c r="G2887" t="s">
        <v>21</v>
      </c>
      <c r="H2887" t="s">
        <v>26</v>
      </c>
      <c r="I2887" t="s">
        <v>32</v>
      </c>
      <c r="J2887" t="s">
        <v>36</v>
      </c>
      <c r="K2887">
        <f t="shared" ca="1" si="45"/>
        <v>0.87700418650088718</v>
      </c>
    </row>
    <row r="2888" spans="1:11" x14ac:dyDescent="0.25">
      <c r="A2888">
        <v>3514</v>
      </c>
      <c r="B2888">
        <v>30</v>
      </c>
      <c r="C2888" t="s">
        <v>11</v>
      </c>
      <c r="D2888" t="s">
        <v>61</v>
      </c>
      <c r="E2888" t="s">
        <v>25</v>
      </c>
      <c r="F2888">
        <v>74</v>
      </c>
      <c r="G2888" t="s">
        <v>31</v>
      </c>
      <c r="H2888" t="s">
        <v>29</v>
      </c>
      <c r="I2888" t="s">
        <v>27</v>
      </c>
      <c r="J2888" t="s">
        <v>33</v>
      </c>
      <c r="K2888">
        <f t="shared" ca="1" si="45"/>
        <v>0.61838746117749854</v>
      </c>
    </row>
    <row r="2889" spans="1:11" x14ac:dyDescent="0.25">
      <c r="A2889">
        <v>3317</v>
      </c>
      <c r="B2889">
        <v>42</v>
      </c>
      <c r="C2889" t="s">
        <v>11</v>
      </c>
      <c r="D2889" t="s">
        <v>54</v>
      </c>
      <c r="E2889" t="s">
        <v>25</v>
      </c>
      <c r="F2889">
        <v>45</v>
      </c>
      <c r="G2889" t="s">
        <v>21</v>
      </c>
      <c r="H2889" t="s">
        <v>15</v>
      </c>
      <c r="I2889" t="s">
        <v>35</v>
      </c>
      <c r="J2889" t="s">
        <v>33</v>
      </c>
      <c r="K2889">
        <f t="shared" ca="1" si="45"/>
        <v>0.9732926379609852</v>
      </c>
    </row>
    <row r="2890" spans="1:11" x14ac:dyDescent="0.25">
      <c r="A2890">
        <v>11</v>
      </c>
      <c r="B2890">
        <v>53</v>
      </c>
      <c r="C2890" t="s">
        <v>18</v>
      </c>
      <c r="D2890" t="s">
        <v>49</v>
      </c>
      <c r="E2890" t="s">
        <v>13</v>
      </c>
      <c r="F2890">
        <v>34</v>
      </c>
      <c r="G2890" t="s">
        <v>44</v>
      </c>
      <c r="H2890" t="s">
        <v>29</v>
      </c>
      <c r="I2890" t="s">
        <v>16</v>
      </c>
      <c r="J2890" t="s">
        <v>23</v>
      </c>
      <c r="K2890">
        <f t="shared" ca="1" si="45"/>
        <v>0.33770858830039829</v>
      </c>
    </row>
    <row r="2891" spans="1:11" x14ac:dyDescent="0.25">
      <c r="A2891">
        <v>163</v>
      </c>
      <c r="B2891">
        <v>54</v>
      </c>
      <c r="C2891" t="s">
        <v>18</v>
      </c>
      <c r="D2891" t="s">
        <v>40</v>
      </c>
      <c r="E2891" t="s">
        <v>20</v>
      </c>
      <c r="F2891">
        <v>74</v>
      </c>
      <c r="G2891" t="s">
        <v>21</v>
      </c>
      <c r="H2891" t="s">
        <v>29</v>
      </c>
      <c r="I2891" t="s">
        <v>45</v>
      </c>
      <c r="J2891" t="s">
        <v>23</v>
      </c>
      <c r="K2891">
        <f t="shared" ca="1" si="45"/>
        <v>0.4690476827479001</v>
      </c>
    </row>
    <row r="2892" spans="1:11" x14ac:dyDescent="0.25">
      <c r="A2892">
        <v>2849</v>
      </c>
      <c r="B2892">
        <v>33</v>
      </c>
      <c r="C2892" t="s">
        <v>11</v>
      </c>
      <c r="D2892" t="s">
        <v>37</v>
      </c>
      <c r="E2892" t="s">
        <v>13</v>
      </c>
      <c r="F2892">
        <v>72</v>
      </c>
      <c r="G2892" t="s">
        <v>44</v>
      </c>
      <c r="H2892" t="s">
        <v>29</v>
      </c>
      <c r="I2892" t="s">
        <v>16</v>
      </c>
      <c r="J2892" t="s">
        <v>36</v>
      </c>
      <c r="K2892">
        <f t="shared" ref="K2892:K2955" ca="1" si="46">RAND()</f>
        <v>3.4582861643976948E-3</v>
      </c>
    </row>
    <row r="2893" spans="1:11" x14ac:dyDescent="0.25">
      <c r="A2893">
        <v>3059</v>
      </c>
      <c r="B2893">
        <v>41</v>
      </c>
      <c r="C2893" t="s">
        <v>11</v>
      </c>
      <c r="D2893" t="s">
        <v>57</v>
      </c>
      <c r="E2893" t="s">
        <v>20</v>
      </c>
      <c r="F2893">
        <v>74</v>
      </c>
      <c r="G2893" t="s">
        <v>14</v>
      </c>
      <c r="H2893" t="s">
        <v>29</v>
      </c>
      <c r="I2893" t="s">
        <v>16</v>
      </c>
      <c r="J2893" t="s">
        <v>33</v>
      </c>
      <c r="K2893">
        <f t="shared" ca="1" si="46"/>
        <v>0.26010165991565726</v>
      </c>
    </row>
    <row r="2894" spans="1:11" x14ac:dyDescent="0.25">
      <c r="A2894">
        <v>87</v>
      </c>
      <c r="B2894">
        <v>24</v>
      </c>
      <c r="C2894" t="s">
        <v>18</v>
      </c>
      <c r="D2894" t="s">
        <v>34</v>
      </c>
      <c r="E2894" t="s">
        <v>25</v>
      </c>
      <c r="F2894">
        <v>41</v>
      </c>
      <c r="G2894" t="s">
        <v>31</v>
      </c>
      <c r="H2894" t="s">
        <v>38</v>
      </c>
      <c r="I2894" t="s">
        <v>32</v>
      </c>
      <c r="J2894" t="s">
        <v>23</v>
      </c>
      <c r="K2894">
        <f t="shared" ca="1" si="46"/>
        <v>0.77909226614908911</v>
      </c>
    </row>
    <row r="2895" spans="1:11" x14ac:dyDescent="0.25">
      <c r="A2895">
        <v>3789</v>
      </c>
      <c r="B2895">
        <v>43</v>
      </c>
      <c r="C2895" t="s">
        <v>11</v>
      </c>
      <c r="D2895" t="s">
        <v>43</v>
      </c>
      <c r="E2895" t="s">
        <v>20</v>
      </c>
      <c r="F2895">
        <v>65</v>
      </c>
      <c r="G2895" t="s">
        <v>31</v>
      </c>
      <c r="H2895" t="s">
        <v>26</v>
      </c>
      <c r="I2895" t="s">
        <v>35</v>
      </c>
      <c r="J2895" t="s">
        <v>30</v>
      </c>
      <c r="K2895">
        <f t="shared" ca="1" si="46"/>
        <v>0.53182606138687905</v>
      </c>
    </row>
    <row r="2896" spans="1:11" x14ac:dyDescent="0.25">
      <c r="A2896">
        <v>1697</v>
      </c>
      <c r="B2896">
        <v>31</v>
      </c>
      <c r="C2896" t="s">
        <v>18</v>
      </c>
      <c r="D2896" t="s">
        <v>40</v>
      </c>
      <c r="E2896" t="s">
        <v>20</v>
      </c>
      <c r="F2896">
        <v>69</v>
      </c>
      <c r="G2896" t="s">
        <v>31</v>
      </c>
      <c r="H2896" t="s">
        <v>15</v>
      </c>
      <c r="I2896" t="s">
        <v>27</v>
      </c>
      <c r="J2896" t="s">
        <v>23</v>
      </c>
      <c r="K2896">
        <f t="shared" ca="1" si="46"/>
        <v>0.14501788089572887</v>
      </c>
    </row>
    <row r="2897" spans="1:11" x14ac:dyDescent="0.25">
      <c r="A2897">
        <v>3062</v>
      </c>
      <c r="B2897">
        <v>33</v>
      </c>
      <c r="C2897" t="s">
        <v>11</v>
      </c>
      <c r="D2897" t="s">
        <v>46</v>
      </c>
      <c r="E2897" t="s">
        <v>25</v>
      </c>
      <c r="F2897">
        <v>59</v>
      </c>
      <c r="G2897" t="s">
        <v>44</v>
      </c>
      <c r="H2897" t="s">
        <v>22</v>
      </c>
      <c r="I2897" t="s">
        <v>45</v>
      </c>
      <c r="J2897" t="s">
        <v>39</v>
      </c>
      <c r="K2897">
        <f t="shared" ca="1" si="46"/>
        <v>0.3111797477967474</v>
      </c>
    </row>
    <row r="2898" spans="1:11" x14ac:dyDescent="0.25">
      <c r="A2898">
        <v>1076</v>
      </c>
      <c r="B2898">
        <v>57</v>
      </c>
      <c r="C2898" t="s">
        <v>18</v>
      </c>
      <c r="D2898" t="s">
        <v>40</v>
      </c>
      <c r="E2898" t="s">
        <v>20</v>
      </c>
      <c r="F2898">
        <v>50</v>
      </c>
      <c r="G2898" t="s">
        <v>21</v>
      </c>
      <c r="H2898" t="s">
        <v>26</v>
      </c>
      <c r="I2898" t="s">
        <v>35</v>
      </c>
      <c r="J2898" t="s">
        <v>23</v>
      </c>
      <c r="K2898">
        <f t="shared" ca="1" si="46"/>
        <v>0.47717178368214552</v>
      </c>
    </row>
    <row r="2899" spans="1:11" x14ac:dyDescent="0.25">
      <c r="A2899">
        <v>1916</v>
      </c>
      <c r="B2899">
        <v>51</v>
      </c>
      <c r="C2899" t="s">
        <v>18</v>
      </c>
      <c r="D2899" t="s">
        <v>47</v>
      </c>
      <c r="E2899" t="s">
        <v>20</v>
      </c>
      <c r="F2899">
        <v>74</v>
      </c>
      <c r="G2899" t="s">
        <v>44</v>
      </c>
      <c r="H2899" t="s">
        <v>38</v>
      </c>
      <c r="I2899" t="s">
        <v>32</v>
      </c>
      <c r="J2899" t="s">
        <v>17</v>
      </c>
      <c r="K2899">
        <f t="shared" ca="1" si="46"/>
        <v>0.64709850587513063</v>
      </c>
    </row>
    <row r="2900" spans="1:11" x14ac:dyDescent="0.25">
      <c r="A2900">
        <v>1043</v>
      </c>
      <c r="B2900">
        <v>55</v>
      </c>
      <c r="C2900" t="s">
        <v>18</v>
      </c>
      <c r="D2900" t="s">
        <v>58</v>
      </c>
      <c r="E2900" t="s">
        <v>20</v>
      </c>
      <c r="F2900">
        <v>80</v>
      </c>
      <c r="G2900" t="s">
        <v>31</v>
      </c>
      <c r="H2900" t="s">
        <v>26</v>
      </c>
      <c r="I2900" t="s">
        <v>27</v>
      </c>
      <c r="J2900" t="s">
        <v>17</v>
      </c>
      <c r="K2900">
        <f t="shared" ca="1" si="46"/>
        <v>0.98843483948695809</v>
      </c>
    </row>
    <row r="2901" spans="1:11" x14ac:dyDescent="0.25">
      <c r="A2901">
        <v>3667</v>
      </c>
      <c r="B2901">
        <v>67</v>
      </c>
      <c r="C2901" t="s">
        <v>11</v>
      </c>
      <c r="D2901" t="s">
        <v>52</v>
      </c>
      <c r="E2901" t="s">
        <v>20</v>
      </c>
      <c r="F2901">
        <v>50</v>
      </c>
      <c r="G2901" t="s">
        <v>14</v>
      </c>
      <c r="H2901" t="s">
        <v>38</v>
      </c>
      <c r="I2901" t="s">
        <v>32</v>
      </c>
      <c r="J2901" t="s">
        <v>39</v>
      </c>
      <c r="K2901">
        <f t="shared" ca="1" si="46"/>
        <v>0.49713612983387157</v>
      </c>
    </row>
    <row r="2902" spans="1:11" x14ac:dyDescent="0.25">
      <c r="A2902">
        <v>3680</v>
      </c>
      <c r="B2902">
        <v>53</v>
      </c>
      <c r="C2902" t="s">
        <v>11</v>
      </c>
      <c r="D2902" t="s">
        <v>64</v>
      </c>
      <c r="E2902" t="s">
        <v>63</v>
      </c>
      <c r="F2902">
        <v>91</v>
      </c>
      <c r="G2902" t="s">
        <v>21</v>
      </c>
      <c r="H2902" t="s">
        <v>29</v>
      </c>
      <c r="I2902" t="s">
        <v>32</v>
      </c>
      <c r="J2902" t="s">
        <v>23</v>
      </c>
      <c r="K2902">
        <f t="shared" ca="1" si="46"/>
        <v>0.96722478375846022</v>
      </c>
    </row>
    <row r="2903" spans="1:11" x14ac:dyDescent="0.25">
      <c r="A2903">
        <v>2641</v>
      </c>
      <c r="B2903">
        <v>30</v>
      </c>
      <c r="C2903" t="s">
        <v>18</v>
      </c>
      <c r="D2903" t="s">
        <v>59</v>
      </c>
      <c r="E2903" t="s">
        <v>25</v>
      </c>
      <c r="F2903">
        <v>75</v>
      </c>
      <c r="G2903" t="s">
        <v>21</v>
      </c>
      <c r="H2903" t="s">
        <v>29</v>
      </c>
      <c r="I2903" t="s">
        <v>56</v>
      </c>
      <c r="J2903" t="s">
        <v>23</v>
      </c>
      <c r="K2903">
        <f t="shared" ca="1" si="46"/>
        <v>3.3623026280333757E-2</v>
      </c>
    </row>
    <row r="2904" spans="1:11" x14ac:dyDescent="0.25">
      <c r="A2904">
        <v>1129</v>
      </c>
      <c r="B2904">
        <v>56</v>
      </c>
      <c r="C2904" t="s">
        <v>18</v>
      </c>
      <c r="D2904" t="s">
        <v>19</v>
      </c>
      <c r="E2904" t="s">
        <v>20</v>
      </c>
      <c r="F2904">
        <v>30</v>
      </c>
      <c r="G2904" t="s">
        <v>14</v>
      </c>
      <c r="H2904" t="s">
        <v>26</v>
      </c>
      <c r="I2904" t="s">
        <v>35</v>
      </c>
      <c r="J2904" t="s">
        <v>30</v>
      </c>
      <c r="K2904">
        <f t="shared" ca="1" si="46"/>
        <v>0.17618054357172219</v>
      </c>
    </row>
    <row r="2905" spans="1:11" x14ac:dyDescent="0.25">
      <c r="A2905">
        <v>1376</v>
      </c>
      <c r="B2905">
        <v>42</v>
      </c>
      <c r="C2905" t="s">
        <v>18</v>
      </c>
      <c r="D2905" t="s">
        <v>12</v>
      </c>
      <c r="E2905" t="s">
        <v>13</v>
      </c>
      <c r="F2905">
        <v>31</v>
      </c>
      <c r="G2905" t="s">
        <v>31</v>
      </c>
      <c r="H2905" t="s">
        <v>38</v>
      </c>
      <c r="I2905" t="s">
        <v>27</v>
      </c>
      <c r="J2905" t="s">
        <v>42</v>
      </c>
      <c r="K2905">
        <f t="shared" ca="1" si="46"/>
        <v>0.90797745115348205</v>
      </c>
    </row>
    <row r="2906" spans="1:11" x14ac:dyDescent="0.25">
      <c r="A2906">
        <v>2143</v>
      </c>
      <c r="B2906">
        <v>47</v>
      </c>
      <c r="C2906" t="s">
        <v>18</v>
      </c>
      <c r="D2906" t="s">
        <v>43</v>
      </c>
      <c r="E2906" t="s">
        <v>20</v>
      </c>
      <c r="F2906">
        <v>39</v>
      </c>
      <c r="G2906" t="s">
        <v>14</v>
      </c>
      <c r="H2906" t="s">
        <v>26</v>
      </c>
      <c r="I2906" t="s">
        <v>56</v>
      </c>
      <c r="J2906" t="s">
        <v>36</v>
      </c>
      <c r="K2906">
        <f t="shared" ca="1" si="46"/>
        <v>0.75486820992018955</v>
      </c>
    </row>
    <row r="2907" spans="1:11" x14ac:dyDescent="0.25">
      <c r="A2907">
        <v>3399</v>
      </c>
      <c r="B2907">
        <v>54</v>
      </c>
      <c r="C2907" t="s">
        <v>11</v>
      </c>
      <c r="D2907" t="s">
        <v>51</v>
      </c>
      <c r="E2907" t="s">
        <v>25</v>
      </c>
      <c r="F2907">
        <v>60</v>
      </c>
      <c r="G2907" t="s">
        <v>14</v>
      </c>
      <c r="H2907" t="s">
        <v>41</v>
      </c>
      <c r="I2907" t="s">
        <v>32</v>
      </c>
      <c r="J2907" t="s">
        <v>33</v>
      </c>
      <c r="K2907">
        <f t="shared" ca="1" si="46"/>
        <v>0.66920747127625435</v>
      </c>
    </row>
    <row r="2908" spans="1:11" x14ac:dyDescent="0.25">
      <c r="A2908">
        <v>1205</v>
      </c>
      <c r="B2908">
        <v>67</v>
      </c>
      <c r="C2908" t="s">
        <v>18</v>
      </c>
      <c r="D2908" t="s">
        <v>58</v>
      </c>
      <c r="E2908" t="s">
        <v>20</v>
      </c>
      <c r="F2908">
        <v>94</v>
      </c>
      <c r="G2908" t="s">
        <v>31</v>
      </c>
      <c r="H2908" t="s">
        <v>38</v>
      </c>
      <c r="I2908" t="s">
        <v>27</v>
      </c>
      <c r="J2908" t="s">
        <v>39</v>
      </c>
      <c r="K2908">
        <f t="shared" ca="1" si="46"/>
        <v>0.97977312810868811</v>
      </c>
    </row>
    <row r="2909" spans="1:11" x14ac:dyDescent="0.25">
      <c r="A2909">
        <v>2545</v>
      </c>
      <c r="B2909">
        <v>46</v>
      </c>
      <c r="C2909" t="s">
        <v>18</v>
      </c>
      <c r="D2909" t="s">
        <v>48</v>
      </c>
      <c r="E2909" t="s">
        <v>25</v>
      </c>
      <c r="F2909">
        <v>70</v>
      </c>
      <c r="G2909" t="s">
        <v>31</v>
      </c>
      <c r="H2909" t="s">
        <v>26</v>
      </c>
      <c r="I2909" t="s">
        <v>56</v>
      </c>
      <c r="J2909" t="s">
        <v>36</v>
      </c>
      <c r="K2909">
        <f t="shared" ca="1" si="46"/>
        <v>0.85036512698981337</v>
      </c>
    </row>
    <row r="2910" spans="1:11" x14ac:dyDescent="0.25">
      <c r="A2910">
        <v>246</v>
      </c>
      <c r="B2910">
        <v>49</v>
      </c>
      <c r="C2910" t="s">
        <v>18</v>
      </c>
      <c r="D2910" t="s">
        <v>55</v>
      </c>
      <c r="E2910" t="s">
        <v>13</v>
      </c>
      <c r="F2910">
        <v>53</v>
      </c>
      <c r="G2910" t="s">
        <v>21</v>
      </c>
      <c r="H2910" t="s">
        <v>26</v>
      </c>
      <c r="I2910" t="s">
        <v>56</v>
      </c>
      <c r="J2910" t="s">
        <v>33</v>
      </c>
      <c r="K2910">
        <f t="shared" ca="1" si="46"/>
        <v>0.89968030620225525</v>
      </c>
    </row>
    <row r="2911" spans="1:11" x14ac:dyDescent="0.25">
      <c r="A2911">
        <v>1473</v>
      </c>
      <c r="B2911">
        <v>39</v>
      </c>
      <c r="C2911" t="s">
        <v>18</v>
      </c>
      <c r="D2911" t="s">
        <v>43</v>
      </c>
      <c r="E2911" t="s">
        <v>20</v>
      </c>
      <c r="F2911">
        <v>24</v>
      </c>
      <c r="G2911" t="s">
        <v>31</v>
      </c>
      <c r="H2911" t="s">
        <v>29</v>
      </c>
      <c r="I2911" t="s">
        <v>32</v>
      </c>
      <c r="J2911" t="s">
        <v>17</v>
      </c>
      <c r="K2911">
        <f t="shared" ca="1" si="46"/>
        <v>0.21983043677953595</v>
      </c>
    </row>
    <row r="2912" spans="1:11" x14ac:dyDescent="0.25">
      <c r="A2912">
        <v>865</v>
      </c>
      <c r="B2912">
        <v>51</v>
      </c>
      <c r="C2912" t="s">
        <v>18</v>
      </c>
      <c r="D2912" t="s">
        <v>51</v>
      </c>
      <c r="E2912" t="s">
        <v>25</v>
      </c>
      <c r="F2912">
        <v>59</v>
      </c>
      <c r="G2912" t="s">
        <v>14</v>
      </c>
      <c r="H2912" t="s">
        <v>26</v>
      </c>
      <c r="I2912" t="s">
        <v>45</v>
      </c>
      <c r="J2912" t="s">
        <v>42</v>
      </c>
      <c r="K2912">
        <f t="shared" ca="1" si="46"/>
        <v>0.42342524303476448</v>
      </c>
    </row>
    <row r="2913" spans="1:11" x14ac:dyDescent="0.25">
      <c r="A2913">
        <v>3500</v>
      </c>
      <c r="B2913">
        <v>22</v>
      </c>
      <c r="C2913" t="s">
        <v>11</v>
      </c>
      <c r="D2913" t="s">
        <v>54</v>
      </c>
      <c r="E2913" t="s">
        <v>25</v>
      </c>
      <c r="F2913">
        <v>29</v>
      </c>
      <c r="G2913" t="s">
        <v>44</v>
      </c>
      <c r="H2913" t="s">
        <v>26</v>
      </c>
      <c r="I2913" t="s">
        <v>45</v>
      </c>
      <c r="J2913" t="s">
        <v>39</v>
      </c>
      <c r="K2913">
        <f t="shared" ca="1" si="46"/>
        <v>0.94304425942428438</v>
      </c>
    </row>
    <row r="2914" spans="1:11" x14ac:dyDescent="0.25">
      <c r="A2914">
        <v>295</v>
      </c>
      <c r="B2914">
        <v>70</v>
      </c>
      <c r="C2914" t="s">
        <v>18</v>
      </c>
      <c r="D2914" t="s">
        <v>59</v>
      </c>
      <c r="E2914" t="s">
        <v>25</v>
      </c>
      <c r="F2914">
        <v>20</v>
      </c>
      <c r="G2914" t="s">
        <v>31</v>
      </c>
      <c r="H2914" t="s">
        <v>29</v>
      </c>
      <c r="I2914" t="s">
        <v>27</v>
      </c>
      <c r="J2914" t="s">
        <v>39</v>
      </c>
      <c r="K2914">
        <f t="shared" ca="1" si="46"/>
        <v>0.20368218042309827</v>
      </c>
    </row>
    <row r="2915" spans="1:11" x14ac:dyDescent="0.25">
      <c r="A2915">
        <v>2009</v>
      </c>
      <c r="B2915">
        <v>57</v>
      </c>
      <c r="C2915" t="s">
        <v>18</v>
      </c>
      <c r="D2915" t="s">
        <v>59</v>
      </c>
      <c r="E2915" t="s">
        <v>25</v>
      </c>
      <c r="F2915">
        <v>48</v>
      </c>
      <c r="G2915" t="s">
        <v>31</v>
      </c>
      <c r="H2915" t="s">
        <v>15</v>
      </c>
      <c r="I2915" t="s">
        <v>45</v>
      </c>
      <c r="J2915" t="s">
        <v>39</v>
      </c>
      <c r="K2915">
        <f t="shared" ca="1" si="46"/>
        <v>0.17621786122008365</v>
      </c>
    </row>
    <row r="2916" spans="1:11" x14ac:dyDescent="0.25">
      <c r="A2916">
        <v>2977</v>
      </c>
      <c r="B2916">
        <v>30</v>
      </c>
      <c r="C2916" t="s">
        <v>11</v>
      </c>
      <c r="D2916" t="s">
        <v>64</v>
      </c>
      <c r="E2916" t="s">
        <v>63</v>
      </c>
      <c r="F2916">
        <v>97</v>
      </c>
      <c r="G2916" t="s">
        <v>21</v>
      </c>
      <c r="H2916" t="s">
        <v>22</v>
      </c>
      <c r="I2916" t="s">
        <v>32</v>
      </c>
      <c r="J2916" t="s">
        <v>33</v>
      </c>
      <c r="K2916">
        <f t="shared" ca="1" si="46"/>
        <v>0.37281154994318577</v>
      </c>
    </row>
    <row r="2917" spans="1:11" x14ac:dyDescent="0.25">
      <c r="A2917">
        <v>2945</v>
      </c>
      <c r="B2917">
        <v>50</v>
      </c>
      <c r="C2917" t="s">
        <v>11</v>
      </c>
      <c r="D2917" t="s">
        <v>12</v>
      </c>
      <c r="E2917" t="s">
        <v>13</v>
      </c>
      <c r="F2917">
        <v>95</v>
      </c>
      <c r="G2917" t="s">
        <v>21</v>
      </c>
      <c r="H2917" t="s">
        <v>15</v>
      </c>
      <c r="I2917" t="s">
        <v>56</v>
      </c>
      <c r="J2917" t="s">
        <v>39</v>
      </c>
      <c r="K2917">
        <f t="shared" ca="1" si="46"/>
        <v>3.0227711608623808E-2</v>
      </c>
    </row>
    <row r="2918" spans="1:11" x14ac:dyDescent="0.25">
      <c r="A2918">
        <v>2182</v>
      </c>
      <c r="B2918">
        <v>22</v>
      </c>
      <c r="C2918" t="s">
        <v>18</v>
      </c>
      <c r="D2918" t="s">
        <v>57</v>
      </c>
      <c r="E2918" t="s">
        <v>20</v>
      </c>
      <c r="F2918">
        <v>63</v>
      </c>
      <c r="G2918" t="s">
        <v>44</v>
      </c>
      <c r="H2918" t="s">
        <v>15</v>
      </c>
      <c r="I2918" t="s">
        <v>16</v>
      </c>
      <c r="J2918" t="s">
        <v>23</v>
      </c>
      <c r="K2918">
        <f t="shared" ca="1" si="46"/>
        <v>0.15974415446792689</v>
      </c>
    </row>
    <row r="2919" spans="1:11" x14ac:dyDescent="0.25">
      <c r="A2919">
        <v>3318</v>
      </c>
      <c r="B2919">
        <v>21</v>
      </c>
      <c r="C2919" t="s">
        <v>11</v>
      </c>
      <c r="D2919" t="s">
        <v>43</v>
      </c>
      <c r="E2919" t="s">
        <v>20</v>
      </c>
      <c r="F2919">
        <v>67</v>
      </c>
      <c r="G2919" t="s">
        <v>21</v>
      </c>
      <c r="H2919" t="s">
        <v>41</v>
      </c>
      <c r="I2919" t="s">
        <v>32</v>
      </c>
      <c r="J2919" t="s">
        <v>36</v>
      </c>
      <c r="K2919">
        <f t="shared" ca="1" si="46"/>
        <v>7.3460810922583053E-2</v>
      </c>
    </row>
    <row r="2920" spans="1:11" x14ac:dyDescent="0.25">
      <c r="A2920">
        <v>2146</v>
      </c>
      <c r="B2920">
        <v>38</v>
      </c>
      <c r="C2920" t="s">
        <v>18</v>
      </c>
      <c r="D2920" t="s">
        <v>59</v>
      </c>
      <c r="E2920" t="s">
        <v>25</v>
      </c>
      <c r="F2920">
        <v>73</v>
      </c>
      <c r="G2920" t="s">
        <v>14</v>
      </c>
      <c r="H2920" t="s">
        <v>41</v>
      </c>
      <c r="I2920" t="s">
        <v>45</v>
      </c>
      <c r="J2920" t="s">
        <v>42</v>
      </c>
      <c r="K2920">
        <f t="shared" ca="1" si="46"/>
        <v>0.1311130996058234</v>
      </c>
    </row>
    <row r="2921" spans="1:11" x14ac:dyDescent="0.25">
      <c r="A2921">
        <v>3441</v>
      </c>
      <c r="B2921">
        <v>45</v>
      </c>
      <c r="C2921" t="s">
        <v>11</v>
      </c>
      <c r="D2921" t="s">
        <v>57</v>
      </c>
      <c r="E2921" t="s">
        <v>20</v>
      </c>
      <c r="F2921">
        <v>63</v>
      </c>
      <c r="G2921" t="s">
        <v>44</v>
      </c>
      <c r="H2921" t="s">
        <v>38</v>
      </c>
      <c r="I2921" t="s">
        <v>45</v>
      </c>
      <c r="J2921" t="s">
        <v>17</v>
      </c>
      <c r="K2921">
        <f t="shared" ca="1" si="46"/>
        <v>0.47488220533774039</v>
      </c>
    </row>
    <row r="2922" spans="1:11" x14ac:dyDescent="0.25">
      <c r="A2922">
        <v>1111</v>
      </c>
      <c r="B2922">
        <v>28</v>
      </c>
      <c r="C2922" t="s">
        <v>18</v>
      </c>
      <c r="D2922" t="s">
        <v>34</v>
      </c>
      <c r="E2922" t="s">
        <v>25</v>
      </c>
      <c r="F2922">
        <v>61</v>
      </c>
      <c r="G2922" t="s">
        <v>44</v>
      </c>
      <c r="H2922" t="s">
        <v>41</v>
      </c>
      <c r="I2922" t="s">
        <v>32</v>
      </c>
      <c r="J2922" t="s">
        <v>23</v>
      </c>
      <c r="K2922">
        <f t="shared" ca="1" si="46"/>
        <v>0.12170882525818616</v>
      </c>
    </row>
    <row r="2923" spans="1:11" x14ac:dyDescent="0.25">
      <c r="A2923">
        <v>3796</v>
      </c>
      <c r="B2923">
        <v>45</v>
      </c>
      <c r="C2923" t="s">
        <v>11</v>
      </c>
      <c r="D2923" t="s">
        <v>19</v>
      </c>
      <c r="E2923" t="s">
        <v>20</v>
      </c>
      <c r="F2923">
        <v>92</v>
      </c>
      <c r="G2923" t="s">
        <v>31</v>
      </c>
      <c r="H2923" t="s">
        <v>22</v>
      </c>
      <c r="I2923" t="s">
        <v>32</v>
      </c>
      <c r="J2923" t="s">
        <v>17</v>
      </c>
      <c r="K2923">
        <f t="shared" ca="1" si="46"/>
        <v>0.2231294490482636</v>
      </c>
    </row>
    <row r="2924" spans="1:11" x14ac:dyDescent="0.25">
      <c r="A2924">
        <v>3255</v>
      </c>
      <c r="B2924">
        <v>21</v>
      </c>
      <c r="C2924" t="s">
        <v>11</v>
      </c>
      <c r="D2924" t="s">
        <v>24</v>
      </c>
      <c r="E2924" t="s">
        <v>25</v>
      </c>
      <c r="F2924">
        <v>31</v>
      </c>
      <c r="G2924" t="s">
        <v>14</v>
      </c>
      <c r="H2924" t="s">
        <v>29</v>
      </c>
      <c r="I2924" t="s">
        <v>16</v>
      </c>
      <c r="J2924" t="s">
        <v>39</v>
      </c>
      <c r="K2924">
        <f t="shared" ca="1" si="46"/>
        <v>0.68231487692589166</v>
      </c>
    </row>
    <row r="2925" spans="1:11" x14ac:dyDescent="0.25">
      <c r="A2925">
        <v>3034</v>
      </c>
      <c r="B2925">
        <v>22</v>
      </c>
      <c r="C2925" t="s">
        <v>11</v>
      </c>
      <c r="D2925" t="s">
        <v>24</v>
      </c>
      <c r="E2925" t="s">
        <v>25</v>
      </c>
      <c r="F2925">
        <v>56</v>
      </c>
      <c r="G2925" t="s">
        <v>31</v>
      </c>
      <c r="H2925" t="s">
        <v>29</v>
      </c>
      <c r="I2925" t="s">
        <v>45</v>
      </c>
      <c r="J2925" t="s">
        <v>17</v>
      </c>
      <c r="K2925">
        <f t="shared" ca="1" si="46"/>
        <v>0.19108887694179855</v>
      </c>
    </row>
    <row r="2926" spans="1:11" x14ac:dyDescent="0.25">
      <c r="A2926">
        <v>440</v>
      </c>
      <c r="B2926">
        <v>62</v>
      </c>
      <c r="C2926" t="s">
        <v>18</v>
      </c>
      <c r="D2926" t="s">
        <v>62</v>
      </c>
      <c r="E2926" t="s">
        <v>63</v>
      </c>
      <c r="F2926">
        <v>50</v>
      </c>
      <c r="G2926" t="s">
        <v>21</v>
      </c>
      <c r="H2926" t="s">
        <v>15</v>
      </c>
      <c r="I2926" t="s">
        <v>32</v>
      </c>
      <c r="J2926" t="s">
        <v>30</v>
      </c>
      <c r="K2926">
        <f t="shared" ca="1" si="46"/>
        <v>0.72453396749537569</v>
      </c>
    </row>
    <row r="2927" spans="1:11" x14ac:dyDescent="0.25">
      <c r="A2927">
        <v>2187</v>
      </c>
      <c r="B2927">
        <v>55</v>
      </c>
      <c r="C2927" t="s">
        <v>18</v>
      </c>
      <c r="D2927" t="s">
        <v>55</v>
      </c>
      <c r="E2927" t="s">
        <v>13</v>
      </c>
      <c r="F2927">
        <v>23</v>
      </c>
      <c r="G2927" t="s">
        <v>14</v>
      </c>
      <c r="H2927" t="s">
        <v>26</v>
      </c>
      <c r="I2927" t="s">
        <v>45</v>
      </c>
      <c r="J2927" t="s">
        <v>39</v>
      </c>
      <c r="K2927">
        <f t="shared" ca="1" si="46"/>
        <v>0.69521694248016286</v>
      </c>
    </row>
    <row r="2928" spans="1:11" x14ac:dyDescent="0.25">
      <c r="A2928">
        <v>3468</v>
      </c>
      <c r="B2928">
        <v>18</v>
      </c>
      <c r="C2928" t="s">
        <v>11</v>
      </c>
      <c r="D2928" t="s">
        <v>53</v>
      </c>
      <c r="E2928" t="s">
        <v>20</v>
      </c>
      <c r="F2928">
        <v>45</v>
      </c>
      <c r="G2928" t="s">
        <v>44</v>
      </c>
      <c r="H2928" t="s">
        <v>26</v>
      </c>
      <c r="I2928" t="s">
        <v>27</v>
      </c>
      <c r="J2928" t="s">
        <v>42</v>
      </c>
      <c r="K2928">
        <f t="shared" ca="1" si="46"/>
        <v>0.93812414970662039</v>
      </c>
    </row>
    <row r="2929" spans="1:11" x14ac:dyDescent="0.25">
      <c r="A2929">
        <v>3098</v>
      </c>
      <c r="B2929">
        <v>48</v>
      </c>
      <c r="C2929" t="s">
        <v>11</v>
      </c>
      <c r="D2929" t="s">
        <v>49</v>
      </c>
      <c r="E2929" t="s">
        <v>13</v>
      </c>
      <c r="F2929">
        <v>33</v>
      </c>
      <c r="G2929" t="s">
        <v>44</v>
      </c>
      <c r="H2929" t="s">
        <v>15</v>
      </c>
      <c r="I2929" t="s">
        <v>16</v>
      </c>
      <c r="J2929" t="s">
        <v>36</v>
      </c>
      <c r="K2929">
        <f t="shared" ca="1" si="46"/>
        <v>0.75554877517721142</v>
      </c>
    </row>
    <row r="2930" spans="1:11" x14ac:dyDescent="0.25">
      <c r="A2930">
        <v>642</v>
      </c>
      <c r="B2930">
        <v>47</v>
      </c>
      <c r="C2930" t="s">
        <v>18</v>
      </c>
      <c r="D2930" t="s">
        <v>61</v>
      </c>
      <c r="E2930" t="s">
        <v>25</v>
      </c>
      <c r="F2930">
        <v>78</v>
      </c>
      <c r="G2930" t="s">
        <v>14</v>
      </c>
      <c r="H2930" t="s">
        <v>38</v>
      </c>
      <c r="I2930" t="s">
        <v>27</v>
      </c>
      <c r="J2930" t="s">
        <v>39</v>
      </c>
      <c r="K2930">
        <f t="shared" ca="1" si="46"/>
        <v>0.30700794478302029</v>
      </c>
    </row>
    <row r="2931" spans="1:11" x14ac:dyDescent="0.25">
      <c r="A2931">
        <v>1350</v>
      </c>
      <c r="B2931">
        <v>21</v>
      </c>
      <c r="C2931" t="s">
        <v>18</v>
      </c>
      <c r="D2931" t="s">
        <v>54</v>
      </c>
      <c r="E2931" t="s">
        <v>25</v>
      </c>
      <c r="F2931">
        <v>36</v>
      </c>
      <c r="G2931" t="s">
        <v>31</v>
      </c>
      <c r="H2931" t="s">
        <v>26</v>
      </c>
      <c r="I2931" t="s">
        <v>32</v>
      </c>
      <c r="J2931" t="s">
        <v>23</v>
      </c>
      <c r="K2931">
        <f t="shared" ca="1" si="46"/>
        <v>0.84735545920382549</v>
      </c>
    </row>
    <row r="2932" spans="1:11" x14ac:dyDescent="0.25">
      <c r="A2932">
        <v>3337</v>
      </c>
      <c r="B2932">
        <v>39</v>
      </c>
      <c r="C2932" t="s">
        <v>11</v>
      </c>
      <c r="D2932" t="s">
        <v>61</v>
      </c>
      <c r="E2932" t="s">
        <v>25</v>
      </c>
      <c r="F2932">
        <v>45</v>
      </c>
      <c r="G2932" t="s">
        <v>44</v>
      </c>
      <c r="H2932" t="s">
        <v>15</v>
      </c>
      <c r="I2932" t="s">
        <v>35</v>
      </c>
      <c r="J2932" t="s">
        <v>42</v>
      </c>
      <c r="K2932">
        <f t="shared" ca="1" si="46"/>
        <v>0.42907681671980391</v>
      </c>
    </row>
    <row r="2933" spans="1:11" x14ac:dyDescent="0.25">
      <c r="A2933">
        <v>2736</v>
      </c>
      <c r="B2933">
        <v>46</v>
      </c>
      <c r="C2933" t="s">
        <v>11</v>
      </c>
      <c r="D2933" t="s">
        <v>59</v>
      </c>
      <c r="E2933" t="s">
        <v>25</v>
      </c>
      <c r="F2933">
        <v>29</v>
      </c>
      <c r="G2933" t="s">
        <v>31</v>
      </c>
      <c r="H2933" t="s">
        <v>22</v>
      </c>
      <c r="I2933" t="s">
        <v>45</v>
      </c>
      <c r="J2933" t="s">
        <v>23</v>
      </c>
      <c r="K2933">
        <f t="shared" ca="1" si="46"/>
        <v>0.57329831616573568</v>
      </c>
    </row>
    <row r="2934" spans="1:11" x14ac:dyDescent="0.25">
      <c r="A2934">
        <v>3746</v>
      </c>
      <c r="B2934">
        <v>60</v>
      </c>
      <c r="C2934" t="s">
        <v>11</v>
      </c>
      <c r="D2934" t="s">
        <v>54</v>
      </c>
      <c r="E2934" t="s">
        <v>25</v>
      </c>
      <c r="F2934">
        <v>41</v>
      </c>
      <c r="G2934" t="s">
        <v>31</v>
      </c>
      <c r="H2934" t="s">
        <v>22</v>
      </c>
      <c r="I2934" t="s">
        <v>35</v>
      </c>
      <c r="J2934" t="s">
        <v>30</v>
      </c>
      <c r="K2934">
        <f t="shared" ca="1" si="46"/>
        <v>0.39396866912287398</v>
      </c>
    </row>
    <row r="2935" spans="1:11" x14ac:dyDescent="0.25">
      <c r="A2935">
        <v>1070</v>
      </c>
      <c r="B2935">
        <v>38</v>
      </c>
      <c r="C2935" t="s">
        <v>18</v>
      </c>
      <c r="D2935" t="s">
        <v>59</v>
      </c>
      <c r="E2935" t="s">
        <v>25</v>
      </c>
      <c r="F2935">
        <v>81</v>
      </c>
      <c r="G2935" t="s">
        <v>44</v>
      </c>
      <c r="H2935" t="s">
        <v>26</v>
      </c>
      <c r="I2935" t="s">
        <v>56</v>
      </c>
      <c r="J2935" t="s">
        <v>39</v>
      </c>
      <c r="K2935">
        <f t="shared" ca="1" si="46"/>
        <v>0.39692052264794064</v>
      </c>
    </row>
    <row r="2936" spans="1:11" x14ac:dyDescent="0.25">
      <c r="A2936">
        <v>2755</v>
      </c>
      <c r="B2936">
        <v>59</v>
      </c>
      <c r="C2936" t="s">
        <v>11</v>
      </c>
      <c r="D2936" t="s">
        <v>40</v>
      </c>
      <c r="E2936" t="s">
        <v>20</v>
      </c>
      <c r="F2936">
        <v>61</v>
      </c>
      <c r="G2936" t="s">
        <v>21</v>
      </c>
      <c r="H2936" t="s">
        <v>15</v>
      </c>
      <c r="I2936" t="s">
        <v>56</v>
      </c>
      <c r="J2936" t="s">
        <v>23</v>
      </c>
      <c r="K2936">
        <f t="shared" ca="1" si="46"/>
        <v>0.51335255596923879</v>
      </c>
    </row>
    <row r="2937" spans="1:11" x14ac:dyDescent="0.25">
      <c r="A2937">
        <v>3881</v>
      </c>
      <c r="B2937">
        <v>42</v>
      </c>
      <c r="C2937" t="s">
        <v>11</v>
      </c>
      <c r="D2937" t="s">
        <v>28</v>
      </c>
      <c r="E2937" t="s">
        <v>25</v>
      </c>
      <c r="F2937">
        <v>20</v>
      </c>
      <c r="G2937" t="s">
        <v>14</v>
      </c>
      <c r="H2937" t="s">
        <v>15</v>
      </c>
      <c r="I2937" t="s">
        <v>45</v>
      </c>
      <c r="J2937" t="s">
        <v>30</v>
      </c>
      <c r="K2937">
        <f t="shared" ca="1" si="46"/>
        <v>0.72776332904065988</v>
      </c>
    </row>
    <row r="2938" spans="1:11" x14ac:dyDescent="0.25">
      <c r="A2938">
        <v>3486</v>
      </c>
      <c r="B2938">
        <v>50</v>
      </c>
      <c r="C2938" t="s">
        <v>11</v>
      </c>
      <c r="D2938" t="s">
        <v>28</v>
      </c>
      <c r="E2938" t="s">
        <v>25</v>
      </c>
      <c r="F2938">
        <v>21</v>
      </c>
      <c r="G2938" t="s">
        <v>14</v>
      </c>
      <c r="H2938" t="s">
        <v>41</v>
      </c>
      <c r="I2938" t="s">
        <v>35</v>
      </c>
      <c r="J2938" t="s">
        <v>33</v>
      </c>
      <c r="K2938">
        <f t="shared" ca="1" si="46"/>
        <v>0.83102702400354311</v>
      </c>
    </row>
    <row r="2939" spans="1:11" x14ac:dyDescent="0.25">
      <c r="A2939">
        <v>2904</v>
      </c>
      <c r="B2939">
        <v>38</v>
      </c>
      <c r="C2939" t="s">
        <v>11</v>
      </c>
      <c r="D2939" t="s">
        <v>53</v>
      </c>
      <c r="E2939" t="s">
        <v>20</v>
      </c>
      <c r="F2939">
        <v>39</v>
      </c>
      <c r="G2939" t="s">
        <v>31</v>
      </c>
      <c r="H2939" t="s">
        <v>38</v>
      </c>
      <c r="I2939" t="s">
        <v>27</v>
      </c>
      <c r="J2939" t="s">
        <v>39</v>
      </c>
      <c r="K2939">
        <f t="shared" ca="1" si="46"/>
        <v>0.88300766146901166</v>
      </c>
    </row>
    <row r="2940" spans="1:11" x14ac:dyDescent="0.25">
      <c r="A2940">
        <v>172</v>
      </c>
      <c r="B2940">
        <v>29</v>
      </c>
      <c r="C2940" t="s">
        <v>18</v>
      </c>
      <c r="D2940" t="s">
        <v>60</v>
      </c>
      <c r="E2940" t="s">
        <v>25</v>
      </c>
      <c r="F2940">
        <v>35</v>
      </c>
      <c r="G2940" t="s">
        <v>21</v>
      </c>
      <c r="H2940" t="s">
        <v>29</v>
      </c>
      <c r="I2940" t="s">
        <v>27</v>
      </c>
      <c r="J2940" t="s">
        <v>17</v>
      </c>
      <c r="K2940">
        <f t="shared" ca="1" si="46"/>
        <v>0.13116261142840313</v>
      </c>
    </row>
    <row r="2941" spans="1:11" x14ac:dyDescent="0.25">
      <c r="A2941">
        <v>1537</v>
      </c>
      <c r="B2941">
        <v>18</v>
      </c>
      <c r="C2941" t="s">
        <v>18</v>
      </c>
      <c r="D2941" t="s">
        <v>40</v>
      </c>
      <c r="E2941" t="s">
        <v>20</v>
      </c>
      <c r="F2941">
        <v>82</v>
      </c>
      <c r="G2941" t="s">
        <v>21</v>
      </c>
      <c r="H2941" t="s">
        <v>29</v>
      </c>
      <c r="I2941" t="s">
        <v>32</v>
      </c>
      <c r="J2941" t="s">
        <v>36</v>
      </c>
      <c r="K2941">
        <f t="shared" ca="1" si="46"/>
        <v>0.16678312210592505</v>
      </c>
    </row>
    <row r="2942" spans="1:11" x14ac:dyDescent="0.25">
      <c r="A2942">
        <v>23</v>
      </c>
      <c r="B2942">
        <v>56</v>
      </c>
      <c r="C2942" t="s">
        <v>18</v>
      </c>
      <c r="D2942" t="s">
        <v>48</v>
      </c>
      <c r="E2942" t="s">
        <v>25</v>
      </c>
      <c r="F2942">
        <v>37</v>
      </c>
      <c r="G2942" t="s">
        <v>21</v>
      </c>
      <c r="H2942" t="s">
        <v>29</v>
      </c>
      <c r="I2942" t="s">
        <v>35</v>
      </c>
      <c r="J2942" t="s">
        <v>42</v>
      </c>
      <c r="K2942">
        <f t="shared" ca="1" si="46"/>
        <v>0.68269884175925677</v>
      </c>
    </row>
    <row r="2943" spans="1:11" x14ac:dyDescent="0.25">
      <c r="A2943">
        <v>2963</v>
      </c>
      <c r="B2943">
        <v>57</v>
      </c>
      <c r="C2943" t="s">
        <v>11</v>
      </c>
      <c r="D2943" t="s">
        <v>48</v>
      </c>
      <c r="E2943" t="s">
        <v>25</v>
      </c>
      <c r="F2943">
        <v>40</v>
      </c>
      <c r="G2943" t="s">
        <v>44</v>
      </c>
      <c r="H2943" t="s">
        <v>22</v>
      </c>
      <c r="I2943" t="s">
        <v>27</v>
      </c>
      <c r="J2943" t="s">
        <v>39</v>
      </c>
      <c r="K2943">
        <f t="shared" ca="1" si="46"/>
        <v>0.40459510682264599</v>
      </c>
    </row>
    <row r="2944" spans="1:11" x14ac:dyDescent="0.25">
      <c r="A2944">
        <v>131</v>
      </c>
      <c r="B2944">
        <v>44</v>
      </c>
      <c r="C2944" t="s">
        <v>18</v>
      </c>
      <c r="D2944" t="s">
        <v>53</v>
      </c>
      <c r="E2944" t="s">
        <v>20</v>
      </c>
      <c r="F2944">
        <v>39</v>
      </c>
      <c r="G2944" t="s">
        <v>44</v>
      </c>
      <c r="H2944" t="s">
        <v>26</v>
      </c>
      <c r="I2944" t="s">
        <v>45</v>
      </c>
      <c r="J2944" t="s">
        <v>33</v>
      </c>
      <c r="K2944">
        <f t="shared" ca="1" si="46"/>
        <v>0.51406181570821308</v>
      </c>
    </row>
    <row r="2945" spans="1:11" x14ac:dyDescent="0.25">
      <c r="A2945">
        <v>627</v>
      </c>
      <c r="B2945">
        <v>31</v>
      </c>
      <c r="C2945" t="s">
        <v>18</v>
      </c>
      <c r="D2945" t="s">
        <v>40</v>
      </c>
      <c r="E2945" t="s">
        <v>20</v>
      </c>
      <c r="F2945">
        <v>79</v>
      </c>
      <c r="G2945" t="s">
        <v>31</v>
      </c>
      <c r="H2945" t="s">
        <v>41</v>
      </c>
      <c r="I2945" t="s">
        <v>56</v>
      </c>
      <c r="J2945" t="s">
        <v>42</v>
      </c>
      <c r="K2945">
        <f t="shared" ca="1" si="46"/>
        <v>0.79394860996358774</v>
      </c>
    </row>
    <row r="2946" spans="1:11" x14ac:dyDescent="0.25">
      <c r="A2946">
        <v>27</v>
      </c>
      <c r="B2946">
        <v>38</v>
      </c>
      <c r="C2946" t="s">
        <v>18</v>
      </c>
      <c r="D2946" t="s">
        <v>52</v>
      </c>
      <c r="E2946" t="s">
        <v>20</v>
      </c>
      <c r="F2946">
        <v>20</v>
      </c>
      <c r="G2946" t="s">
        <v>31</v>
      </c>
      <c r="H2946" t="s">
        <v>26</v>
      </c>
      <c r="I2946" t="s">
        <v>27</v>
      </c>
      <c r="J2946" t="s">
        <v>42</v>
      </c>
      <c r="K2946">
        <f t="shared" ca="1" si="46"/>
        <v>0.91805476861140511</v>
      </c>
    </row>
    <row r="2947" spans="1:11" x14ac:dyDescent="0.25">
      <c r="A2947">
        <v>184</v>
      </c>
      <c r="B2947">
        <v>58</v>
      </c>
      <c r="C2947" t="s">
        <v>18</v>
      </c>
      <c r="D2947" t="s">
        <v>59</v>
      </c>
      <c r="E2947" t="s">
        <v>25</v>
      </c>
      <c r="F2947">
        <v>29</v>
      </c>
      <c r="G2947" t="s">
        <v>31</v>
      </c>
      <c r="H2947" t="s">
        <v>38</v>
      </c>
      <c r="I2947" t="s">
        <v>27</v>
      </c>
      <c r="J2947" t="s">
        <v>17</v>
      </c>
      <c r="K2947">
        <f t="shared" ca="1" si="46"/>
        <v>0.74563819611635562</v>
      </c>
    </row>
    <row r="2948" spans="1:11" x14ac:dyDescent="0.25">
      <c r="A2948">
        <v>153</v>
      </c>
      <c r="B2948">
        <v>30</v>
      </c>
      <c r="C2948" t="s">
        <v>18</v>
      </c>
      <c r="D2948" t="s">
        <v>28</v>
      </c>
      <c r="E2948" t="s">
        <v>25</v>
      </c>
      <c r="F2948">
        <v>85</v>
      </c>
      <c r="G2948" t="s">
        <v>21</v>
      </c>
      <c r="H2948" t="s">
        <v>22</v>
      </c>
      <c r="I2948" t="s">
        <v>56</v>
      </c>
      <c r="J2948" t="s">
        <v>42</v>
      </c>
      <c r="K2948">
        <f t="shared" ca="1" si="46"/>
        <v>0.50490874588834866</v>
      </c>
    </row>
    <row r="2949" spans="1:11" x14ac:dyDescent="0.25">
      <c r="A2949">
        <v>95</v>
      </c>
      <c r="B2949">
        <v>58</v>
      </c>
      <c r="C2949" t="s">
        <v>18</v>
      </c>
      <c r="D2949" t="s">
        <v>59</v>
      </c>
      <c r="E2949" t="s">
        <v>25</v>
      </c>
      <c r="F2949">
        <v>76</v>
      </c>
      <c r="G2949" t="s">
        <v>31</v>
      </c>
      <c r="H2949" t="s">
        <v>15</v>
      </c>
      <c r="I2949" t="s">
        <v>27</v>
      </c>
      <c r="J2949" t="s">
        <v>17</v>
      </c>
      <c r="K2949">
        <f t="shared" ca="1" si="46"/>
        <v>0.29976561019677561</v>
      </c>
    </row>
    <row r="2950" spans="1:11" x14ac:dyDescent="0.25">
      <c r="A2950">
        <v>1948</v>
      </c>
      <c r="B2950">
        <v>59</v>
      </c>
      <c r="C2950" t="s">
        <v>18</v>
      </c>
      <c r="D2950" t="s">
        <v>28</v>
      </c>
      <c r="E2950" t="s">
        <v>25</v>
      </c>
      <c r="F2950">
        <v>32</v>
      </c>
      <c r="G2950" t="s">
        <v>21</v>
      </c>
      <c r="H2950" t="s">
        <v>29</v>
      </c>
      <c r="I2950" t="s">
        <v>45</v>
      </c>
      <c r="J2950" t="s">
        <v>30</v>
      </c>
      <c r="K2950">
        <f t="shared" ca="1" si="46"/>
        <v>0.63909822752205725</v>
      </c>
    </row>
    <row r="2951" spans="1:11" x14ac:dyDescent="0.25">
      <c r="A2951">
        <v>2280</v>
      </c>
      <c r="B2951">
        <v>53</v>
      </c>
      <c r="C2951" t="s">
        <v>18</v>
      </c>
      <c r="D2951" t="s">
        <v>12</v>
      </c>
      <c r="E2951" t="s">
        <v>13</v>
      </c>
      <c r="F2951">
        <v>67</v>
      </c>
      <c r="G2951" t="s">
        <v>31</v>
      </c>
      <c r="H2951" t="s">
        <v>15</v>
      </c>
      <c r="I2951" t="s">
        <v>16</v>
      </c>
      <c r="J2951" t="s">
        <v>36</v>
      </c>
      <c r="K2951">
        <f t="shared" ca="1" si="46"/>
        <v>2.9153827496304019E-2</v>
      </c>
    </row>
    <row r="2952" spans="1:11" x14ac:dyDescent="0.25">
      <c r="A2952">
        <v>1784</v>
      </c>
      <c r="B2952">
        <v>42</v>
      </c>
      <c r="C2952" t="s">
        <v>18</v>
      </c>
      <c r="D2952" t="s">
        <v>57</v>
      </c>
      <c r="E2952" t="s">
        <v>20</v>
      </c>
      <c r="F2952">
        <v>49</v>
      </c>
      <c r="G2952" t="s">
        <v>14</v>
      </c>
      <c r="H2952" t="s">
        <v>15</v>
      </c>
      <c r="I2952" t="s">
        <v>27</v>
      </c>
      <c r="J2952" t="s">
        <v>30</v>
      </c>
      <c r="K2952">
        <f t="shared" ca="1" si="46"/>
        <v>0.78925301084763333</v>
      </c>
    </row>
    <row r="2953" spans="1:11" x14ac:dyDescent="0.25">
      <c r="A2953">
        <v>2440</v>
      </c>
      <c r="B2953">
        <v>55</v>
      </c>
      <c r="C2953" t="s">
        <v>18</v>
      </c>
      <c r="D2953" t="s">
        <v>57</v>
      </c>
      <c r="E2953" t="s">
        <v>20</v>
      </c>
      <c r="F2953">
        <v>44</v>
      </c>
      <c r="G2953" t="s">
        <v>21</v>
      </c>
      <c r="H2953" t="s">
        <v>41</v>
      </c>
      <c r="I2953" t="s">
        <v>16</v>
      </c>
      <c r="J2953" t="s">
        <v>42</v>
      </c>
      <c r="K2953">
        <f t="shared" ca="1" si="46"/>
        <v>0.99188751275105558</v>
      </c>
    </row>
    <row r="2954" spans="1:11" x14ac:dyDescent="0.25">
      <c r="A2954">
        <v>1036</v>
      </c>
      <c r="B2954">
        <v>61</v>
      </c>
      <c r="C2954" t="s">
        <v>18</v>
      </c>
      <c r="D2954" t="s">
        <v>61</v>
      </c>
      <c r="E2954" t="s">
        <v>25</v>
      </c>
      <c r="F2954">
        <v>89</v>
      </c>
      <c r="G2954" t="s">
        <v>44</v>
      </c>
      <c r="H2954" t="s">
        <v>22</v>
      </c>
      <c r="I2954" t="s">
        <v>56</v>
      </c>
      <c r="J2954" t="s">
        <v>42</v>
      </c>
      <c r="K2954">
        <f t="shared" ca="1" si="46"/>
        <v>0.38514586754284974</v>
      </c>
    </row>
    <row r="2955" spans="1:11" x14ac:dyDescent="0.25">
      <c r="A2955">
        <v>1054</v>
      </c>
      <c r="B2955">
        <v>59</v>
      </c>
      <c r="C2955" t="s">
        <v>18</v>
      </c>
      <c r="D2955" t="s">
        <v>61</v>
      </c>
      <c r="E2955" t="s">
        <v>25</v>
      </c>
      <c r="F2955">
        <v>70</v>
      </c>
      <c r="G2955" t="s">
        <v>31</v>
      </c>
      <c r="H2955" t="s">
        <v>38</v>
      </c>
      <c r="I2955" t="s">
        <v>35</v>
      </c>
      <c r="J2955" t="s">
        <v>23</v>
      </c>
      <c r="K2955">
        <f t="shared" ca="1" si="46"/>
        <v>0.11423055264568605</v>
      </c>
    </row>
    <row r="2956" spans="1:11" x14ac:dyDescent="0.25">
      <c r="A2956">
        <v>3056</v>
      </c>
      <c r="B2956">
        <v>27</v>
      </c>
      <c r="C2956" t="s">
        <v>11</v>
      </c>
      <c r="D2956" t="s">
        <v>55</v>
      </c>
      <c r="E2956" t="s">
        <v>13</v>
      </c>
      <c r="F2956">
        <v>22</v>
      </c>
      <c r="G2956" t="s">
        <v>44</v>
      </c>
      <c r="H2956" t="s">
        <v>41</v>
      </c>
      <c r="I2956" t="s">
        <v>35</v>
      </c>
      <c r="J2956" t="s">
        <v>23</v>
      </c>
      <c r="K2956">
        <f t="shared" ref="K2956:K3019" ca="1" si="47">RAND()</f>
        <v>0.51585267974705629</v>
      </c>
    </row>
    <row r="2957" spans="1:11" x14ac:dyDescent="0.25">
      <c r="A2957">
        <v>1859</v>
      </c>
      <c r="B2957">
        <v>22</v>
      </c>
      <c r="C2957" t="s">
        <v>18</v>
      </c>
      <c r="D2957" t="s">
        <v>53</v>
      </c>
      <c r="E2957" t="s">
        <v>20</v>
      </c>
      <c r="F2957">
        <v>69</v>
      </c>
      <c r="G2957" t="s">
        <v>31</v>
      </c>
      <c r="H2957" t="s">
        <v>38</v>
      </c>
      <c r="I2957" t="s">
        <v>35</v>
      </c>
      <c r="J2957" t="s">
        <v>42</v>
      </c>
      <c r="K2957">
        <f t="shared" ca="1" si="47"/>
        <v>0.19728206041572305</v>
      </c>
    </row>
    <row r="2958" spans="1:11" x14ac:dyDescent="0.25">
      <c r="A2958">
        <v>954</v>
      </c>
      <c r="B2958">
        <v>68</v>
      </c>
      <c r="C2958" t="s">
        <v>18</v>
      </c>
      <c r="D2958" t="s">
        <v>40</v>
      </c>
      <c r="E2958" t="s">
        <v>20</v>
      </c>
      <c r="F2958">
        <v>50</v>
      </c>
      <c r="G2958" t="s">
        <v>31</v>
      </c>
      <c r="H2958" t="s">
        <v>38</v>
      </c>
      <c r="I2958" t="s">
        <v>56</v>
      </c>
      <c r="J2958" t="s">
        <v>36</v>
      </c>
      <c r="K2958">
        <f t="shared" ca="1" si="47"/>
        <v>0.39866399603187619</v>
      </c>
    </row>
    <row r="2959" spans="1:11" x14ac:dyDescent="0.25">
      <c r="A2959">
        <v>336</v>
      </c>
      <c r="B2959">
        <v>20</v>
      </c>
      <c r="C2959" t="s">
        <v>18</v>
      </c>
      <c r="D2959" t="s">
        <v>24</v>
      </c>
      <c r="E2959" t="s">
        <v>25</v>
      </c>
      <c r="F2959">
        <v>85</v>
      </c>
      <c r="G2959" t="s">
        <v>31</v>
      </c>
      <c r="H2959" t="s">
        <v>41</v>
      </c>
      <c r="I2959" t="s">
        <v>56</v>
      </c>
      <c r="J2959" t="s">
        <v>39</v>
      </c>
      <c r="K2959">
        <f t="shared" ca="1" si="47"/>
        <v>5.8652625104243739E-2</v>
      </c>
    </row>
    <row r="2960" spans="1:11" x14ac:dyDescent="0.25">
      <c r="A2960">
        <v>2952</v>
      </c>
      <c r="B2960">
        <v>47</v>
      </c>
      <c r="C2960" t="s">
        <v>11</v>
      </c>
      <c r="D2960" t="s">
        <v>53</v>
      </c>
      <c r="E2960" t="s">
        <v>20</v>
      </c>
      <c r="F2960">
        <v>99</v>
      </c>
      <c r="G2960" t="s">
        <v>44</v>
      </c>
      <c r="H2960" t="s">
        <v>15</v>
      </c>
      <c r="I2960" t="s">
        <v>32</v>
      </c>
      <c r="J2960" t="s">
        <v>17</v>
      </c>
      <c r="K2960">
        <f t="shared" ca="1" si="47"/>
        <v>0.54477708916985279</v>
      </c>
    </row>
    <row r="2961" spans="1:11" x14ac:dyDescent="0.25">
      <c r="A2961">
        <v>3432</v>
      </c>
      <c r="B2961">
        <v>46</v>
      </c>
      <c r="C2961" t="s">
        <v>11</v>
      </c>
      <c r="D2961" t="s">
        <v>58</v>
      </c>
      <c r="E2961" t="s">
        <v>20</v>
      </c>
      <c r="F2961">
        <v>49</v>
      </c>
      <c r="G2961" t="s">
        <v>21</v>
      </c>
      <c r="H2961" t="s">
        <v>22</v>
      </c>
      <c r="I2961" t="s">
        <v>56</v>
      </c>
      <c r="J2961" t="s">
        <v>42</v>
      </c>
      <c r="K2961">
        <f t="shared" ca="1" si="47"/>
        <v>0.974175636503952</v>
      </c>
    </row>
    <row r="2962" spans="1:11" x14ac:dyDescent="0.25">
      <c r="A2962">
        <v>3154</v>
      </c>
      <c r="B2962">
        <v>56</v>
      </c>
      <c r="C2962" t="s">
        <v>11</v>
      </c>
      <c r="D2962" t="s">
        <v>54</v>
      </c>
      <c r="E2962" t="s">
        <v>25</v>
      </c>
      <c r="F2962">
        <v>88</v>
      </c>
      <c r="G2962" t="s">
        <v>44</v>
      </c>
      <c r="H2962" t="s">
        <v>26</v>
      </c>
      <c r="I2962" t="s">
        <v>56</v>
      </c>
      <c r="J2962" t="s">
        <v>33</v>
      </c>
      <c r="K2962">
        <f t="shared" ca="1" si="47"/>
        <v>0.85975303710189399</v>
      </c>
    </row>
    <row r="2963" spans="1:11" x14ac:dyDescent="0.25">
      <c r="A2963">
        <v>1777</v>
      </c>
      <c r="B2963">
        <v>56</v>
      </c>
      <c r="C2963" t="s">
        <v>18</v>
      </c>
      <c r="D2963" t="s">
        <v>62</v>
      </c>
      <c r="E2963" t="s">
        <v>63</v>
      </c>
      <c r="F2963">
        <v>64</v>
      </c>
      <c r="G2963" t="s">
        <v>21</v>
      </c>
      <c r="H2963" t="s">
        <v>15</v>
      </c>
      <c r="I2963" t="s">
        <v>56</v>
      </c>
      <c r="J2963" t="s">
        <v>39</v>
      </c>
      <c r="K2963">
        <f t="shared" ca="1" si="47"/>
        <v>0.20932006227653066</v>
      </c>
    </row>
    <row r="2964" spans="1:11" x14ac:dyDescent="0.25">
      <c r="A2964">
        <v>2610</v>
      </c>
      <c r="B2964">
        <v>66</v>
      </c>
      <c r="C2964" t="s">
        <v>18</v>
      </c>
      <c r="D2964" t="s">
        <v>47</v>
      </c>
      <c r="E2964" t="s">
        <v>20</v>
      </c>
      <c r="F2964">
        <v>95</v>
      </c>
      <c r="G2964" t="s">
        <v>21</v>
      </c>
      <c r="H2964" t="s">
        <v>29</v>
      </c>
      <c r="I2964" t="s">
        <v>35</v>
      </c>
      <c r="J2964" t="s">
        <v>23</v>
      </c>
      <c r="K2964">
        <f t="shared" ca="1" si="47"/>
        <v>0.23397692912232493</v>
      </c>
    </row>
    <row r="2965" spans="1:11" x14ac:dyDescent="0.25">
      <c r="A2965">
        <v>922</v>
      </c>
      <c r="B2965">
        <v>70</v>
      </c>
      <c r="C2965" t="s">
        <v>18</v>
      </c>
      <c r="D2965" t="s">
        <v>64</v>
      </c>
      <c r="E2965" t="s">
        <v>63</v>
      </c>
      <c r="F2965">
        <v>24</v>
      </c>
      <c r="G2965" t="s">
        <v>21</v>
      </c>
      <c r="H2965" t="s">
        <v>22</v>
      </c>
      <c r="I2965" t="s">
        <v>45</v>
      </c>
      <c r="J2965" t="s">
        <v>17</v>
      </c>
      <c r="K2965">
        <f t="shared" ca="1" si="47"/>
        <v>0.44424080081724093</v>
      </c>
    </row>
    <row r="2966" spans="1:11" x14ac:dyDescent="0.25">
      <c r="A2966">
        <v>1345</v>
      </c>
      <c r="B2966">
        <v>56</v>
      </c>
      <c r="C2966" t="s">
        <v>18</v>
      </c>
      <c r="D2966" t="s">
        <v>46</v>
      </c>
      <c r="E2966" t="s">
        <v>25</v>
      </c>
      <c r="F2966">
        <v>37</v>
      </c>
      <c r="G2966" t="s">
        <v>44</v>
      </c>
      <c r="H2966" t="s">
        <v>26</v>
      </c>
      <c r="I2966" t="s">
        <v>32</v>
      </c>
      <c r="J2966" t="s">
        <v>42</v>
      </c>
      <c r="K2966">
        <f t="shared" ca="1" si="47"/>
        <v>0.19749607223931742</v>
      </c>
    </row>
    <row r="2967" spans="1:11" x14ac:dyDescent="0.25">
      <c r="A2967">
        <v>1526</v>
      </c>
      <c r="B2967">
        <v>29</v>
      </c>
      <c r="C2967" t="s">
        <v>18</v>
      </c>
      <c r="D2967" t="s">
        <v>58</v>
      </c>
      <c r="E2967" t="s">
        <v>20</v>
      </c>
      <c r="F2967">
        <v>31</v>
      </c>
      <c r="G2967" t="s">
        <v>14</v>
      </c>
      <c r="H2967" t="s">
        <v>38</v>
      </c>
      <c r="I2967" t="s">
        <v>32</v>
      </c>
      <c r="J2967" t="s">
        <v>33</v>
      </c>
      <c r="K2967">
        <f t="shared" ca="1" si="47"/>
        <v>0.49067201579372421</v>
      </c>
    </row>
    <row r="2968" spans="1:11" x14ac:dyDescent="0.25">
      <c r="A2968">
        <v>2550</v>
      </c>
      <c r="B2968">
        <v>41</v>
      </c>
      <c r="C2968" t="s">
        <v>18</v>
      </c>
      <c r="D2968" t="s">
        <v>62</v>
      </c>
      <c r="E2968" t="s">
        <v>63</v>
      </c>
      <c r="F2968">
        <v>60</v>
      </c>
      <c r="G2968" t="s">
        <v>44</v>
      </c>
      <c r="H2968" t="s">
        <v>41</v>
      </c>
      <c r="I2968" t="s">
        <v>35</v>
      </c>
      <c r="J2968" t="s">
        <v>39</v>
      </c>
      <c r="K2968">
        <f t="shared" ca="1" si="47"/>
        <v>0.67239850394500211</v>
      </c>
    </row>
    <row r="2969" spans="1:11" x14ac:dyDescent="0.25">
      <c r="A2969">
        <v>1505</v>
      </c>
      <c r="B2969">
        <v>60</v>
      </c>
      <c r="C2969" t="s">
        <v>18</v>
      </c>
      <c r="D2969" t="s">
        <v>62</v>
      </c>
      <c r="E2969" t="s">
        <v>63</v>
      </c>
      <c r="F2969">
        <v>80</v>
      </c>
      <c r="G2969" t="s">
        <v>14</v>
      </c>
      <c r="H2969" t="s">
        <v>26</v>
      </c>
      <c r="I2969" t="s">
        <v>16</v>
      </c>
      <c r="J2969" t="s">
        <v>30</v>
      </c>
      <c r="K2969">
        <f t="shared" ca="1" si="47"/>
        <v>1.5603908608958772E-2</v>
      </c>
    </row>
    <row r="2970" spans="1:11" x14ac:dyDescent="0.25">
      <c r="A2970">
        <v>2997</v>
      </c>
      <c r="B2970">
        <v>70</v>
      </c>
      <c r="C2970" t="s">
        <v>11</v>
      </c>
      <c r="D2970" t="s">
        <v>52</v>
      </c>
      <c r="E2970" t="s">
        <v>20</v>
      </c>
      <c r="F2970">
        <v>91</v>
      </c>
      <c r="G2970" t="s">
        <v>31</v>
      </c>
      <c r="H2970" t="s">
        <v>22</v>
      </c>
      <c r="I2970" t="s">
        <v>56</v>
      </c>
      <c r="J2970" t="s">
        <v>39</v>
      </c>
      <c r="K2970">
        <f t="shared" ca="1" si="47"/>
        <v>0.45466463149352088</v>
      </c>
    </row>
    <row r="2971" spans="1:11" x14ac:dyDescent="0.25">
      <c r="A2971">
        <v>630</v>
      </c>
      <c r="B2971">
        <v>26</v>
      </c>
      <c r="C2971" t="s">
        <v>18</v>
      </c>
      <c r="D2971" t="s">
        <v>49</v>
      </c>
      <c r="E2971" t="s">
        <v>13</v>
      </c>
      <c r="F2971">
        <v>90</v>
      </c>
      <c r="G2971" t="s">
        <v>31</v>
      </c>
      <c r="H2971" t="s">
        <v>41</v>
      </c>
      <c r="I2971" t="s">
        <v>35</v>
      </c>
      <c r="J2971" t="s">
        <v>42</v>
      </c>
      <c r="K2971">
        <f t="shared" ca="1" si="47"/>
        <v>0.45645592769459087</v>
      </c>
    </row>
    <row r="2972" spans="1:11" x14ac:dyDescent="0.25">
      <c r="A2972">
        <v>123</v>
      </c>
      <c r="B2972">
        <v>40</v>
      </c>
      <c r="C2972" t="s">
        <v>18</v>
      </c>
      <c r="D2972" t="s">
        <v>47</v>
      </c>
      <c r="E2972" t="s">
        <v>20</v>
      </c>
      <c r="F2972">
        <v>40</v>
      </c>
      <c r="G2972" t="s">
        <v>31</v>
      </c>
      <c r="H2972" t="s">
        <v>38</v>
      </c>
      <c r="I2972" t="s">
        <v>32</v>
      </c>
      <c r="J2972" t="s">
        <v>33</v>
      </c>
      <c r="K2972">
        <f t="shared" ca="1" si="47"/>
        <v>0.64161398839637207</v>
      </c>
    </row>
    <row r="2973" spans="1:11" x14ac:dyDescent="0.25">
      <c r="A2973">
        <v>1058</v>
      </c>
      <c r="B2973">
        <v>65</v>
      </c>
      <c r="C2973" t="s">
        <v>18</v>
      </c>
      <c r="D2973" t="s">
        <v>62</v>
      </c>
      <c r="E2973" t="s">
        <v>63</v>
      </c>
      <c r="F2973">
        <v>23</v>
      </c>
      <c r="G2973" t="s">
        <v>31</v>
      </c>
      <c r="H2973" t="s">
        <v>38</v>
      </c>
      <c r="I2973" t="s">
        <v>27</v>
      </c>
      <c r="J2973" t="s">
        <v>17</v>
      </c>
      <c r="K2973">
        <f t="shared" ca="1" si="47"/>
        <v>0.59512450940952422</v>
      </c>
    </row>
    <row r="2974" spans="1:11" x14ac:dyDescent="0.25">
      <c r="A2974">
        <v>2436</v>
      </c>
      <c r="B2974">
        <v>21</v>
      </c>
      <c r="C2974" t="s">
        <v>18</v>
      </c>
      <c r="D2974" t="s">
        <v>12</v>
      </c>
      <c r="E2974" t="s">
        <v>13</v>
      </c>
      <c r="F2974">
        <v>27</v>
      </c>
      <c r="G2974" t="s">
        <v>44</v>
      </c>
      <c r="H2974" t="s">
        <v>15</v>
      </c>
      <c r="I2974" t="s">
        <v>32</v>
      </c>
      <c r="J2974" t="s">
        <v>23</v>
      </c>
      <c r="K2974">
        <f t="shared" ca="1" si="47"/>
        <v>0.78754427069392818</v>
      </c>
    </row>
    <row r="2975" spans="1:11" x14ac:dyDescent="0.25">
      <c r="A2975">
        <v>2800</v>
      </c>
      <c r="B2975">
        <v>23</v>
      </c>
      <c r="C2975" t="s">
        <v>11</v>
      </c>
      <c r="D2975" t="s">
        <v>46</v>
      </c>
      <c r="E2975" t="s">
        <v>25</v>
      </c>
      <c r="F2975">
        <v>89</v>
      </c>
      <c r="G2975" t="s">
        <v>31</v>
      </c>
      <c r="H2975" t="s">
        <v>15</v>
      </c>
      <c r="I2975" t="s">
        <v>16</v>
      </c>
      <c r="J2975" t="s">
        <v>39</v>
      </c>
      <c r="K2975">
        <f t="shared" ca="1" si="47"/>
        <v>0.51774206580342186</v>
      </c>
    </row>
    <row r="2976" spans="1:11" x14ac:dyDescent="0.25">
      <c r="A2976">
        <v>3298</v>
      </c>
      <c r="B2976">
        <v>67</v>
      </c>
      <c r="C2976" t="s">
        <v>11</v>
      </c>
      <c r="D2976" t="s">
        <v>58</v>
      </c>
      <c r="E2976" t="s">
        <v>20</v>
      </c>
      <c r="F2976">
        <v>82</v>
      </c>
      <c r="G2976" t="s">
        <v>44</v>
      </c>
      <c r="H2976" t="s">
        <v>15</v>
      </c>
      <c r="I2976" t="s">
        <v>45</v>
      </c>
      <c r="J2976" t="s">
        <v>30</v>
      </c>
      <c r="K2976">
        <f t="shared" ca="1" si="47"/>
        <v>0.96744077028585351</v>
      </c>
    </row>
    <row r="2977" spans="1:11" x14ac:dyDescent="0.25">
      <c r="A2977">
        <v>2659</v>
      </c>
      <c r="B2977">
        <v>52</v>
      </c>
      <c r="C2977" t="s">
        <v>11</v>
      </c>
      <c r="D2977" t="s">
        <v>57</v>
      </c>
      <c r="E2977" t="s">
        <v>20</v>
      </c>
      <c r="F2977">
        <v>47</v>
      </c>
      <c r="G2977" t="s">
        <v>21</v>
      </c>
      <c r="H2977" t="s">
        <v>26</v>
      </c>
      <c r="I2977" t="s">
        <v>45</v>
      </c>
      <c r="J2977" t="s">
        <v>30</v>
      </c>
      <c r="K2977">
        <f t="shared" ca="1" si="47"/>
        <v>0.37220160276106851</v>
      </c>
    </row>
    <row r="2978" spans="1:11" x14ac:dyDescent="0.25">
      <c r="A2978">
        <v>2130</v>
      </c>
      <c r="B2978">
        <v>40</v>
      </c>
      <c r="C2978" t="s">
        <v>18</v>
      </c>
      <c r="D2978" t="s">
        <v>59</v>
      </c>
      <c r="E2978" t="s">
        <v>25</v>
      </c>
      <c r="F2978">
        <v>57</v>
      </c>
      <c r="G2978" t="s">
        <v>44</v>
      </c>
      <c r="H2978" t="s">
        <v>29</v>
      </c>
      <c r="I2978" t="s">
        <v>45</v>
      </c>
      <c r="J2978" t="s">
        <v>39</v>
      </c>
      <c r="K2978">
        <f t="shared" ca="1" si="47"/>
        <v>0.98291766946599202</v>
      </c>
    </row>
    <row r="2979" spans="1:11" x14ac:dyDescent="0.25">
      <c r="A2979">
        <v>261</v>
      </c>
      <c r="B2979">
        <v>38</v>
      </c>
      <c r="C2979" t="s">
        <v>18</v>
      </c>
      <c r="D2979" t="s">
        <v>43</v>
      </c>
      <c r="E2979" t="s">
        <v>20</v>
      </c>
      <c r="F2979">
        <v>57</v>
      </c>
      <c r="G2979" t="s">
        <v>14</v>
      </c>
      <c r="H2979" t="s">
        <v>38</v>
      </c>
      <c r="I2979" t="s">
        <v>27</v>
      </c>
      <c r="J2979" t="s">
        <v>39</v>
      </c>
      <c r="K2979">
        <f t="shared" ca="1" si="47"/>
        <v>2.9472121768214787E-4</v>
      </c>
    </row>
    <row r="2980" spans="1:11" x14ac:dyDescent="0.25">
      <c r="A2980">
        <v>648</v>
      </c>
      <c r="B2980">
        <v>54</v>
      </c>
      <c r="C2980" t="s">
        <v>18</v>
      </c>
      <c r="D2980" t="s">
        <v>61</v>
      </c>
      <c r="E2980" t="s">
        <v>25</v>
      </c>
      <c r="F2980">
        <v>70</v>
      </c>
      <c r="G2980" t="s">
        <v>21</v>
      </c>
      <c r="H2980" t="s">
        <v>22</v>
      </c>
      <c r="I2980" t="s">
        <v>27</v>
      </c>
      <c r="J2980" t="s">
        <v>33</v>
      </c>
      <c r="K2980">
        <f t="shared" ca="1" si="47"/>
        <v>0.78565853843961975</v>
      </c>
    </row>
    <row r="2981" spans="1:11" x14ac:dyDescent="0.25">
      <c r="A2981">
        <v>2194</v>
      </c>
      <c r="B2981">
        <v>27</v>
      </c>
      <c r="C2981" t="s">
        <v>18</v>
      </c>
      <c r="D2981" t="s">
        <v>28</v>
      </c>
      <c r="E2981" t="s">
        <v>25</v>
      </c>
      <c r="F2981">
        <v>78</v>
      </c>
      <c r="G2981" t="s">
        <v>31</v>
      </c>
      <c r="H2981" t="s">
        <v>22</v>
      </c>
      <c r="I2981" t="s">
        <v>45</v>
      </c>
      <c r="J2981" t="s">
        <v>30</v>
      </c>
      <c r="K2981">
        <f t="shared" ca="1" si="47"/>
        <v>0.27886561588088821</v>
      </c>
    </row>
    <row r="2982" spans="1:11" x14ac:dyDescent="0.25">
      <c r="A2982">
        <v>606</v>
      </c>
      <c r="B2982">
        <v>40</v>
      </c>
      <c r="C2982" t="s">
        <v>18</v>
      </c>
      <c r="D2982" t="s">
        <v>43</v>
      </c>
      <c r="E2982" t="s">
        <v>20</v>
      </c>
      <c r="F2982">
        <v>32</v>
      </c>
      <c r="G2982" t="s">
        <v>14</v>
      </c>
      <c r="H2982" t="s">
        <v>41</v>
      </c>
      <c r="I2982" t="s">
        <v>16</v>
      </c>
      <c r="J2982" t="s">
        <v>17</v>
      </c>
      <c r="K2982">
        <f t="shared" ca="1" si="47"/>
        <v>0.57985987547137285</v>
      </c>
    </row>
    <row r="2983" spans="1:11" x14ac:dyDescent="0.25">
      <c r="A2983">
        <v>2231</v>
      </c>
      <c r="B2983">
        <v>52</v>
      </c>
      <c r="C2983" t="s">
        <v>18</v>
      </c>
      <c r="D2983" t="s">
        <v>12</v>
      </c>
      <c r="E2983" t="s">
        <v>13</v>
      </c>
      <c r="F2983">
        <v>36</v>
      </c>
      <c r="G2983" t="s">
        <v>31</v>
      </c>
      <c r="H2983" t="s">
        <v>22</v>
      </c>
      <c r="I2983" t="s">
        <v>56</v>
      </c>
      <c r="J2983" t="s">
        <v>33</v>
      </c>
      <c r="K2983">
        <f t="shared" ca="1" si="47"/>
        <v>0.82806123780499252</v>
      </c>
    </row>
    <row r="2984" spans="1:11" x14ac:dyDescent="0.25">
      <c r="A2984">
        <v>1525</v>
      </c>
      <c r="B2984">
        <v>22</v>
      </c>
      <c r="C2984" t="s">
        <v>18</v>
      </c>
      <c r="D2984" t="s">
        <v>54</v>
      </c>
      <c r="E2984" t="s">
        <v>25</v>
      </c>
      <c r="F2984">
        <v>76</v>
      </c>
      <c r="G2984" t="s">
        <v>21</v>
      </c>
      <c r="H2984" t="s">
        <v>15</v>
      </c>
      <c r="I2984" t="s">
        <v>32</v>
      </c>
      <c r="J2984" t="s">
        <v>23</v>
      </c>
      <c r="K2984">
        <f t="shared" ca="1" si="47"/>
        <v>0.95632214744481558</v>
      </c>
    </row>
    <row r="2985" spans="1:11" x14ac:dyDescent="0.25">
      <c r="A2985">
        <v>1582</v>
      </c>
      <c r="B2985">
        <v>69</v>
      </c>
      <c r="C2985" t="s">
        <v>18</v>
      </c>
      <c r="D2985" t="s">
        <v>52</v>
      </c>
      <c r="E2985" t="s">
        <v>20</v>
      </c>
      <c r="F2985">
        <v>77</v>
      </c>
      <c r="G2985" t="s">
        <v>44</v>
      </c>
      <c r="H2985" t="s">
        <v>15</v>
      </c>
      <c r="I2985" t="s">
        <v>32</v>
      </c>
      <c r="J2985" t="s">
        <v>36</v>
      </c>
      <c r="K2985">
        <f t="shared" ca="1" si="47"/>
        <v>0.28079677278168247</v>
      </c>
    </row>
    <row r="2986" spans="1:11" x14ac:dyDescent="0.25">
      <c r="A2986">
        <v>2847</v>
      </c>
      <c r="B2986">
        <v>50</v>
      </c>
      <c r="C2986" t="s">
        <v>11</v>
      </c>
      <c r="D2986" t="s">
        <v>54</v>
      </c>
      <c r="E2986" t="s">
        <v>25</v>
      </c>
      <c r="F2986">
        <v>36</v>
      </c>
      <c r="G2986" t="s">
        <v>44</v>
      </c>
      <c r="H2986" t="s">
        <v>26</v>
      </c>
      <c r="I2986" t="s">
        <v>45</v>
      </c>
      <c r="J2986" t="s">
        <v>23</v>
      </c>
      <c r="K2986">
        <f t="shared" ca="1" si="47"/>
        <v>0.43020644378914552</v>
      </c>
    </row>
    <row r="2987" spans="1:11" x14ac:dyDescent="0.25">
      <c r="A2987">
        <v>302</v>
      </c>
      <c r="B2987">
        <v>46</v>
      </c>
      <c r="C2987" t="s">
        <v>18</v>
      </c>
      <c r="D2987" t="s">
        <v>59</v>
      </c>
      <c r="E2987" t="s">
        <v>25</v>
      </c>
      <c r="F2987">
        <v>95</v>
      </c>
      <c r="G2987" t="s">
        <v>31</v>
      </c>
      <c r="H2987" t="s">
        <v>41</v>
      </c>
      <c r="I2987" t="s">
        <v>27</v>
      </c>
      <c r="J2987" t="s">
        <v>39</v>
      </c>
      <c r="K2987">
        <f t="shared" ca="1" si="47"/>
        <v>0.63704015074093234</v>
      </c>
    </row>
    <row r="2988" spans="1:11" x14ac:dyDescent="0.25">
      <c r="A2988">
        <v>3556</v>
      </c>
      <c r="B2988">
        <v>25</v>
      </c>
      <c r="C2988" t="s">
        <v>11</v>
      </c>
      <c r="D2988" t="s">
        <v>61</v>
      </c>
      <c r="E2988" t="s">
        <v>25</v>
      </c>
      <c r="F2988">
        <v>23</v>
      </c>
      <c r="G2988" t="s">
        <v>31</v>
      </c>
      <c r="H2988" t="s">
        <v>26</v>
      </c>
      <c r="I2988" t="s">
        <v>32</v>
      </c>
      <c r="J2988" t="s">
        <v>36</v>
      </c>
      <c r="K2988">
        <f t="shared" ca="1" si="47"/>
        <v>0.31089345351971487</v>
      </c>
    </row>
    <row r="2989" spans="1:11" x14ac:dyDescent="0.25">
      <c r="A2989">
        <v>2072</v>
      </c>
      <c r="B2989">
        <v>69</v>
      </c>
      <c r="C2989" t="s">
        <v>18</v>
      </c>
      <c r="D2989" t="s">
        <v>62</v>
      </c>
      <c r="E2989" t="s">
        <v>63</v>
      </c>
      <c r="F2989">
        <v>100</v>
      </c>
      <c r="G2989" t="s">
        <v>44</v>
      </c>
      <c r="H2989" t="s">
        <v>29</v>
      </c>
      <c r="I2989" t="s">
        <v>45</v>
      </c>
      <c r="J2989" t="s">
        <v>36</v>
      </c>
      <c r="K2989">
        <f t="shared" ca="1" si="47"/>
        <v>0.86644050682880103</v>
      </c>
    </row>
    <row r="2990" spans="1:11" x14ac:dyDescent="0.25">
      <c r="A2990">
        <v>3274</v>
      </c>
      <c r="B2990">
        <v>58</v>
      </c>
      <c r="C2990" t="s">
        <v>11</v>
      </c>
      <c r="D2990" t="s">
        <v>58</v>
      </c>
      <c r="E2990" t="s">
        <v>20</v>
      </c>
      <c r="F2990">
        <v>45</v>
      </c>
      <c r="G2990" t="s">
        <v>21</v>
      </c>
      <c r="H2990" t="s">
        <v>15</v>
      </c>
      <c r="I2990" t="s">
        <v>45</v>
      </c>
      <c r="J2990" t="s">
        <v>39</v>
      </c>
      <c r="K2990">
        <f t="shared" ca="1" si="47"/>
        <v>0.71930663059931121</v>
      </c>
    </row>
    <row r="2991" spans="1:11" x14ac:dyDescent="0.25">
      <c r="A2991">
        <v>2425</v>
      </c>
      <c r="B2991">
        <v>49</v>
      </c>
      <c r="C2991" t="s">
        <v>18</v>
      </c>
      <c r="D2991" t="s">
        <v>52</v>
      </c>
      <c r="E2991" t="s">
        <v>20</v>
      </c>
      <c r="F2991">
        <v>57</v>
      </c>
      <c r="G2991" t="s">
        <v>14</v>
      </c>
      <c r="H2991" t="s">
        <v>26</v>
      </c>
      <c r="I2991" t="s">
        <v>16</v>
      </c>
      <c r="J2991" t="s">
        <v>23</v>
      </c>
      <c r="K2991">
        <f t="shared" ca="1" si="47"/>
        <v>0.25387694707987174</v>
      </c>
    </row>
    <row r="2992" spans="1:11" x14ac:dyDescent="0.25">
      <c r="A2992">
        <v>718</v>
      </c>
      <c r="B2992">
        <v>21</v>
      </c>
      <c r="C2992" t="s">
        <v>18</v>
      </c>
      <c r="D2992" t="s">
        <v>54</v>
      </c>
      <c r="E2992" t="s">
        <v>25</v>
      </c>
      <c r="F2992">
        <v>90</v>
      </c>
      <c r="G2992" t="s">
        <v>31</v>
      </c>
      <c r="H2992" t="s">
        <v>22</v>
      </c>
      <c r="I2992" t="s">
        <v>56</v>
      </c>
      <c r="J2992" t="s">
        <v>39</v>
      </c>
      <c r="K2992">
        <f t="shared" ca="1" si="47"/>
        <v>0.12094997383924355</v>
      </c>
    </row>
    <row r="2993" spans="1:11" x14ac:dyDescent="0.25">
      <c r="A2993">
        <v>2002</v>
      </c>
      <c r="B2993">
        <v>51</v>
      </c>
      <c r="C2993" t="s">
        <v>18</v>
      </c>
      <c r="D2993" t="s">
        <v>40</v>
      </c>
      <c r="E2993" t="s">
        <v>20</v>
      </c>
      <c r="F2993">
        <v>90</v>
      </c>
      <c r="G2993" t="s">
        <v>14</v>
      </c>
      <c r="H2993" t="s">
        <v>15</v>
      </c>
      <c r="I2993" t="s">
        <v>35</v>
      </c>
      <c r="J2993" t="s">
        <v>33</v>
      </c>
      <c r="K2993">
        <f t="shared" ca="1" si="47"/>
        <v>0.12063662373878059</v>
      </c>
    </row>
    <row r="2994" spans="1:11" x14ac:dyDescent="0.25">
      <c r="A2994">
        <v>3536</v>
      </c>
      <c r="B2994">
        <v>68</v>
      </c>
      <c r="C2994" t="s">
        <v>11</v>
      </c>
      <c r="D2994" t="s">
        <v>60</v>
      </c>
      <c r="E2994" t="s">
        <v>25</v>
      </c>
      <c r="F2994">
        <v>51</v>
      </c>
      <c r="G2994" t="s">
        <v>21</v>
      </c>
      <c r="H2994" t="s">
        <v>22</v>
      </c>
      <c r="I2994" t="s">
        <v>35</v>
      </c>
      <c r="J2994" t="s">
        <v>30</v>
      </c>
      <c r="K2994">
        <f t="shared" ca="1" si="47"/>
        <v>0.97747079074162757</v>
      </c>
    </row>
    <row r="2995" spans="1:11" x14ac:dyDescent="0.25">
      <c r="A2995">
        <v>3360</v>
      </c>
      <c r="B2995">
        <v>43</v>
      </c>
      <c r="C2995" t="s">
        <v>11</v>
      </c>
      <c r="D2995" t="s">
        <v>40</v>
      </c>
      <c r="E2995" t="s">
        <v>20</v>
      </c>
      <c r="F2995">
        <v>74</v>
      </c>
      <c r="G2995" t="s">
        <v>44</v>
      </c>
      <c r="H2995" t="s">
        <v>26</v>
      </c>
      <c r="I2995" t="s">
        <v>35</v>
      </c>
      <c r="J2995" t="s">
        <v>30</v>
      </c>
      <c r="K2995">
        <f t="shared" ca="1" si="47"/>
        <v>0.22780643420595059</v>
      </c>
    </row>
    <row r="2996" spans="1:11" x14ac:dyDescent="0.25">
      <c r="A2996">
        <v>3081</v>
      </c>
      <c r="B2996">
        <v>69</v>
      </c>
      <c r="C2996" t="s">
        <v>11</v>
      </c>
      <c r="D2996" t="s">
        <v>34</v>
      </c>
      <c r="E2996" t="s">
        <v>25</v>
      </c>
      <c r="F2996">
        <v>42</v>
      </c>
      <c r="G2996" t="s">
        <v>31</v>
      </c>
      <c r="H2996" t="s">
        <v>26</v>
      </c>
      <c r="I2996" t="s">
        <v>32</v>
      </c>
      <c r="J2996" t="s">
        <v>23</v>
      </c>
      <c r="K2996">
        <f t="shared" ca="1" si="47"/>
        <v>0.20641649105676274</v>
      </c>
    </row>
    <row r="2997" spans="1:11" x14ac:dyDescent="0.25">
      <c r="A2997">
        <v>3119</v>
      </c>
      <c r="B2997">
        <v>61</v>
      </c>
      <c r="C2997" t="s">
        <v>11</v>
      </c>
      <c r="D2997" t="s">
        <v>60</v>
      </c>
      <c r="E2997" t="s">
        <v>25</v>
      </c>
      <c r="F2997">
        <v>97</v>
      </c>
      <c r="G2997" t="s">
        <v>21</v>
      </c>
      <c r="H2997" t="s">
        <v>41</v>
      </c>
      <c r="I2997" t="s">
        <v>35</v>
      </c>
      <c r="J2997" t="s">
        <v>36</v>
      </c>
      <c r="K2997">
        <f t="shared" ca="1" si="47"/>
        <v>0.14960045205982098</v>
      </c>
    </row>
    <row r="2998" spans="1:11" x14ac:dyDescent="0.25">
      <c r="A2998">
        <v>2980</v>
      </c>
      <c r="B2998">
        <v>31</v>
      </c>
      <c r="C2998" t="s">
        <v>11</v>
      </c>
      <c r="D2998" t="s">
        <v>51</v>
      </c>
      <c r="E2998" t="s">
        <v>25</v>
      </c>
      <c r="F2998">
        <v>91</v>
      </c>
      <c r="G2998" t="s">
        <v>44</v>
      </c>
      <c r="H2998" t="s">
        <v>26</v>
      </c>
      <c r="I2998" t="s">
        <v>45</v>
      </c>
      <c r="J2998" t="s">
        <v>17</v>
      </c>
      <c r="K2998">
        <f t="shared" ca="1" si="47"/>
        <v>2.4631823357476934E-2</v>
      </c>
    </row>
    <row r="2999" spans="1:11" x14ac:dyDescent="0.25">
      <c r="A2999">
        <v>2798</v>
      </c>
      <c r="B2999">
        <v>63</v>
      </c>
      <c r="C2999" t="s">
        <v>11</v>
      </c>
      <c r="D2999" t="s">
        <v>52</v>
      </c>
      <c r="E2999" t="s">
        <v>20</v>
      </c>
      <c r="F2999">
        <v>42</v>
      </c>
      <c r="G2999" t="s">
        <v>14</v>
      </c>
      <c r="H2999" t="s">
        <v>22</v>
      </c>
      <c r="I2999" t="s">
        <v>56</v>
      </c>
      <c r="J2999" t="s">
        <v>39</v>
      </c>
      <c r="K2999">
        <f t="shared" ca="1" si="47"/>
        <v>0.93362051860644679</v>
      </c>
    </row>
    <row r="3000" spans="1:11" x14ac:dyDescent="0.25">
      <c r="A3000">
        <v>2442</v>
      </c>
      <c r="B3000">
        <v>45</v>
      </c>
      <c r="C3000" t="s">
        <v>18</v>
      </c>
      <c r="D3000" t="s">
        <v>52</v>
      </c>
      <c r="E3000" t="s">
        <v>20</v>
      </c>
      <c r="F3000">
        <v>36</v>
      </c>
      <c r="G3000" t="s">
        <v>44</v>
      </c>
      <c r="H3000" t="s">
        <v>15</v>
      </c>
      <c r="I3000" t="s">
        <v>27</v>
      </c>
      <c r="J3000" t="s">
        <v>30</v>
      </c>
      <c r="K3000">
        <f t="shared" ca="1" si="47"/>
        <v>0.63022548826677016</v>
      </c>
    </row>
    <row r="3001" spans="1:11" x14ac:dyDescent="0.25">
      <c r="A3001">
        <v>3378</v>
      </c>
      <c r="B3001">
        <v>37</v>
      </c>
      <c r="C3001" t="s">
        <v>11</v>
      </c>
      <c r="D3001" t="s">
        <v>28</v>
      </c>
      <c r="E3001" t="s">
        <v>25</v>
      </c>
      <c r="F3001">
        <v>32</v>
      </c>
      <c r="G3001" t="s">
        <v>14</v>
      </c>
      <c r="H3001" t="s">
        <v>26</v>
      </c>
      <c r="I3001" t="s">
        <v>45</v>
      </c>
      <c r="J3001" t="s">
        <v>33</v>
      </c>
      <c r="K3001">
        <f t="shared" ca="1" si="47"/>
        <v>0.72730709319941023</v>
      </c>
    </row>
    <row r="3002" spans="1:11" x14ac:dyDescent="0.25">
      <c r="A3002">
        <v>1259</v>
      </c>
      <c r="B3002">
        <v>47</v>
      </c>
      <c r="C3002" t="s">
        <v>18</v>
      </c>
      <c r="D3002" t="s">
        <v>37</v>
      </c>
      <c r="E3002" t="s">
        <v>13</v>
      </c>
      <c r="F3002">
        <v>87</v>
      </c>
      <c r="G3002" t="s">
        <v>31</v>
      </c>
      <c r="H3002" t="s">
        <v>38</v>
      </c>
      <c r="I3002" t="s">
        <v>35</v>
      </c>
      <c r="J3002" t="s">
        <v>39</v>
      </c>
      <c r="K3002">
        <f t="shared" ca="1" si="47"/>
        <v>0.62217155322468931</v>
      </c>
    </row>
    <row r="3003" spans="1:11" x14ac:dyDescent="0.25">
      <c r="A3003">
        <v>2087</v>
      </c>
      <c r="B3003">
        <v>65</v>
      </c>
      <c r="C3003" t="s">
        <v>18</v>
      </c>
      <c r="D3003" t="s">
        <v>50</v>
      </c>
      <c r="E3003" t="s">
        <v>25</v>
      </c>
      <c r="F3003">
        <v>89</v>
      </c>
      <c r="G3003" t="s">
        <v>21</v>
      </c>
      <c r="H3003" t="s">
        <v>38</v>
      </c>
      <c r="I3003" t="s">
        <v>32</v>
      </c>
      <c r="J3003" t="s">
        <v>39</v>
      </c>
      <c r="K3003">
        <f t="shared" ca="1" si="47"/>
        <v>0.9571204852724553</v>
      </c>
    </row>
    <row r="3004" spans="1:11" x14ac:dyDescent="0.25">
      <c r="A3004">
        <v>2110</v>
      </c>
      <c r="B3004">
        <v>59</v>
      </c>
      <c r="C3004" t="s">
        <v>18</v>
      </c>
      <c r="D3004" t="s">
        <v>52</v>
      </c>
      <c r="E3004" t="s">
        <v>20</v>
      </c>
      <c r="F3004">
        <v>31</v>
      </c>
      <c r="G3004" t="s">
        <v>44</v>
      </c>
      <c r="H3004" t="s">
        <v>15</v>
      </c>
      <c r="I3004" t="s">
        <v>56</v>
      </c>
      <c r="J3004" t="s">
        <v>39</v>
      </c>
      <c r="K3004">
        <f t="shared" ca="1" si="47"/>
        <v>1.4130368406910954E-2</v>
      </c>
    </row>
    <row r="3005" spans="1:11" x14ac:dyDescent="0.25">
      <c r="A3005">
        <v>3805</v>
      </c>
      <c r="B3005">
        <v>37</v>
      </c>
      <c r="C3005" t="s">
        <v>11</v>
      </c>
      <c r="D3005" t="s">
        <v>43</v>
      </c>
      <c r="E3005" t="s">
        <v>20</v>
      </c>
      <c r="F3005">
        <v>77</v>
      </c>
      <c r="G3005" t="s">
        <v>44</v>
      </c>
      <c r="H3005" t="s">
        <v>38</v>
      </c>
      <c r="I3005" t="s">
        <v>32</v>
      </c>
      <c r="J3005" t="s">
        <v>42</v>
      </c>
      <c r="K3005">
        <f t="shared" ca="1" si="47"/>
        <v>0.91633605440975008</v>
      </c>
    </row>
    <row r="3006" spans="1:11" x14ac:dyDescent="0.25">
      <c r="A3006">
        <v>3038</v>
      </c>
      <c r="B3006">
        <v>51</v>
      </c>
      <c r="C3006" t="s">
        <v>11</v>
      </c>
      <c r="D3006" t="s">
        <v>58</v>
      </c>
      <c r="E3006" t="s">
        <v>20</v>
      </c>
      <c r="F3006">
        <v>44</v>
      </c>
      <c r="G3006" t="s">
        <v>21</v>
      </c>
      <c r="H3006" t="s">
        <v>26</v>
      </c>
      <c r="I3006" t="s">
        <v>32</v>
      </c>
      <c r="J3006" t="s">
        <v>42</v>
      </c>
      <c r="K3006">
        <f t="shared" ca="1" si="47"/>
        <v>0.93744297281146172</v>
      </c>
    </row>
    <row r="3007" spans="1:11" x14ac:dyDescent="0.25">
      <c r="A3007">
        <v>1592</v>
      </c>
      <c r="B3007">
        <v>18</v>
      </c>
      <c r="C3007" t="s">
        <v>18</v>
      </c>
      <c r="D3007" t="s">
        <v>59</v>
      </c>
      <c r="E3007" t="s">
        <v>25</v>
      </c>
      <c r="F3007">
        <v>100</v>
      </c>
      <c r="G3007" t="s">
        <v>14</v>
      </c>
      <c r="H3007" t="s">
        <v>26</v>
      </c>
      <c r="I3007" t="s">
        <v>45</v>
      </c>
      <c r="J3007" t="s">
        <v>42</v>
      </c>
      <c r="K3007">
        <f t="shared" ca="1" si="47"/>
        <v>0.66104686028034587</v>
      </c>
    </row>
    <row r="3008" spans="1:11" x14ac:dyDescent="0.25">
      <c r="A3008">
        <v>2862</v>
      </c>
      <c r="B3008">
        <v>66</v>
      </c>
      <c r="C3008" t="s">
        <v>11</v>
      </c>
      <c r="D3008" t="s">
        <v>64</v>
      </c>
      <c r="E3008" t="s">
        <v>63</v>
      </c>
      <c r="F3008">
        <v>54</v>
      </c>
      <c r="G3008" t="s">
        <v>44</v>
      </c>
      <c r="H3008" t="s">
        <v>15</v>
      </c>
      <c r="I3008" t="s">
        <v>27</v>
      </c>
      <c r="J3008" t="s">
        <v>30</v>
      </c>
      <c r="K3008">
        <f t="shared" ca="1" si="47"/>
        <v>0.21307294905699514</v>
      </c>
    </row>
    <row r="3009" spans="1:11" x14ac:dyDescent="0.25">
      <c r="A3009">
        <v>943</v>
      </c>
      <c r="B3009">
        <v>26</v>
      </c>
      <c r="C3009" t="s">
        <v>18</v>
      </c>
      <c r="D3009" t="s">
        <v>50</v>
      </c>
      <c r="E3009" t="s">
        <v>25</v>
      </c>
      <c r="F3009">
        <v>91</v>
      </c>
      <c r="G3009" t="s">
        <v>14</v>
      </c>
      <c r="H3009" t="s">
        <v>22</v>
      </c>
      <c r="I3009" t="s">
        <v>45</v>
      </c>
      <c r="J3009" t="s">
        <v>23</v>
      </c>
      <c r="K3009">
        <f t="shared" ca="1" si="47"/>
        <v>0.82207498546122282</v>
      </c>
    </row>
    <row r="3010" spans="1:11" x14ac:dyDescent="0.25">
      <c r="A3010">
        <v>1474</v>
      </c>
      <c r="B3010">
        <v>69</v>
      </c>
      <c r="C3010" t="s">
        <v>18</v>
      </c>
      <c r="D3010" t="s">
        <v>60</v>
      </c>
      <c r="E3010" t="s">
        <v>25</v>
      </c>
      <c r="F3010">
        <v>63</v>
      </c>
      <c r="G3010" t="s">
        <v>44</v>
      </c>
      <c r="H3010" t="s">
        <v>22</v>
      </c>
      <c r="I3010" t="s">
        <v>27</v>
      </c>
      <c r="J3010" t="s">
        <v>39</v>
      </c>
      <c r="K3010">
        <f t="shared" ca="1" si="47"/>
        <v>0.40203601056401017</v>
      </c>
    </row>
    <row r="3011" spans="1:11" x14ac:dyDescent="0.25">
      <c r="A3011">
        <v>254</v>
      </c>
      <c r="B3011">
        <v>52</v>
      </c>
      <c r="C3011" t="s">
        <v>18</v>
      </c>
      <c r="D3011" t="s">
        <v>37</v>
      </c>
      <c r="E3011" t="s">
        <v>13</v>
      </c>
      <c r="F3011">
        <v>73</v>
      </c>
      <c r="G3011" t="s">
        <v>14</v>
      </c>
      <c r="H3011" t="s">
        <v>38</v>
      </c>
      <c r="I3011" t="s">
        <v>16</v>
      </c>
      <c r="J3011" t="s">
        <v>23</v>
      </c>
      <c r="K3011">
        <f t="shared" ca="1" si="47"/>
        <v>0.54799279833054992</v>
      </c>
    </row>
    <row r="3012" spans="1:11" x14ac:dyDescent="0.25">
      <c r="A3012">
        <v>3886</v>
      </c>
      <c r="B3012">
        <v>49</v>
      </c>
      <c r="C3012" t="s">
        <v>11</v>
      </c>
      <c r="D3012" t="s">
        <v>54</v>
      </c>
      <c r="E3012" t="s">
        <v>25</v>
      </c>
      <c r="F3012">
        <v>64</v>
      </c>
      <c r="G3012" t="s">
        <v>14</v>
      </c>
      <c r="H3012" t="s">
        <v>15</v>
      </c>
      <c r="I3012" t="s">
        <v>32</v>
      </c>
      <c r="J3012" t="s">
        <v>36</v>
      </c>
      <c r="K3012">
        <f t="shared" ca="1" si="47"/>
        <v>0.75884064367094795</v>
      </c>
    </row>
    <row r="3013" spans="1:11" x14ac:dyDescent="0.25">
      <c r="A3013">
        <v>65</v>
      </c>
      <c r="B3013">
        <v>65</v>
      </c>
      <c r="C3013" t="s">
        <v>18</v>
      </c>
      <c r="D3013" t="s">
        <v>37</v>
      </c>
      <c r="E3013" t="s">
        <v>13</v>
      </c>
      <c r="F3013">
        <v>83</v>
      </c>
      <c r="G3013" t="s">
        <v>44</v>
      </c>
      <c r="H3013" t="s">
        <v>41</v>
      </c>
      <c r="I3013" t="s">
        <v>35</v>
      </c>
      <c r="J3013" t="s">
        <v>33</v>
      </c>
      <c r="K3013">
        <f t="shared" ca="1" si="47"/>
        <v>0.54563186436575395</v>
      </c>
    </row>
    <row r="3014" spans="1:11" x14ac:dyDescent="0.25">
      <c r="A3014">
        <v>3086</v>
      </c>
      <c r="B3014">
        <v>24</v>
      </c>
      <c r="C3014" t="s">
        <v>11</v>
      </c>
      <c r="D3014" t="s">
        <v>24</v>
      </c>
      <c r="E3014" t="s">
        <v>25</v>
      </c>
      <c r="F3014">
        <v>50</v>
      </c>
      <c r="G3014" t="s">
        <v>14</v>
      </c>
      <c r="H3014" t="s">
        <v>29</v>
      </c>
      <c r="I3014" t="s">
        <v>56</v>
      </c>
      <c r="J3014" t="s">
        <v>39</v>
      </c>
      <c r="K3014">
        <f t="shared" ca="1" si="47"/>
        <v>0.80297540341849594</v>
      </c>
    </row>
    <row r="3015" spans="1:11" x14ac:dyDescent="0.25">
      <c r="A3015">
        <v>3743</v>
      </c>
      <c r="B3015">
        <v>56</v>
      </c>
      <c r="C3015" t="s">
        <v>11</v>
      </c>
      <c r="D3015" t="s">
        <v>28</v>
      </c>
      <c r="E3015" t="s">
        <v>25</v>
      </c>
      <c r="F3015">
        <v>80</v>
      </c>
      <c r="G3015" t="s">
        <v>44</v>
      </c>
      <c r="H3015" t="s">
        <v>41</v>
      </c>
      <c r="I3015" t="s">
        <v>27</v>
      </c>
      <c r="J3015" t="s">
        <v>23</v>
      </c>
      <c r="K3015">
        <f t="shared" ca="1" si="47"/>
        <v>0.9429015063759647</v>
      </c>
    </row>
    <row r="3016" spans="1:11" x14ac:dyDescent="0.25">
      <c r="A3016">
        <v>3377</v>
      </c>
      <c r="B3016">
        <v>22</v>
      </c>
      <c r="C3016" t="s">
        <v>11</v>
      </c>
      <c r="D3016" t="s">
        <v>43</v>
      </c>
      <c r="E3016" t="s">
        <v>20</v>
      </c>
      <c r="F3016">
        <v>46</v>
      </c>
      <c r="G3016" t="s">
        <v>14</v>
      </c>
      <c r="H3016" t="s">
        <v>29</v>
      </c>
      <c r="I3016" t="s">
        <v>32</v>
      </c>
      <c r="J3016" t="s">
        <v>36</v>
      </c>
      <c r="K3016">
        <f t="shared" ca="1" si="47"/>
        <v>0.11537283491625117</v>
      </c>
    </row>
    <row r="3017" spans="1:11" x14ac:dyDescent="0.25">
      <c r="A3017">
        <v>1019</v>
      </c>
      <c r="B3017">
        <v>50</v>
      </c>
      <c r="C3017" t="s">
        <v>18</v>
      </c>
      <c r="D3017" t="s">
        <v>50</v>
      </c>
      <c r="E3017" t="s">
        <v>25</v>
      </c>
      <c r="F3017">
        <v>70</v>
      </c>
      <c r="G3017" t="s">
        <v>31</v>
      </c>
      <c r="H3017" t="s">
        <v>26</v>
      </c>
      <c r="I3017" t="s">
        <v>32</v>
      </c>
      <c r="J3017" t="s">
        <v>17</v>
      </c>
      <c r="K3017">
        <f t="shared" ca="1" si="47"/>
        <v>0.68841896241875855</v>
      </c>
    </row>
    <row r="3018" spans="1:11" x14ac:dyDescent="0.25">
      <c r="A3018">
        <v>2011</v>
      </c>
      <c r="B3018">
        <v>24</v>
      </c>
      <c r="C3018" t="s">
        <v>18</v>
      </c>
      <c r="D3018" t="s">
        <v>24</v>
      </c>
      <c r="E3018" t="s">
        <v>25</v>
      </c>
      <c r="F3018">
        <v>21</v>
      </c>
      <c r="G3018" t="s">
        <v>21</v>
      </c>
      <c r="H3018" t="s">
        <v>38</v>
      </c>
      <c r="I3018" t="s">
        <v>35</v>
      </c>
      <c r="J3018" t="s">
        <v>23</v>
      </c>
      <c r="K3018">
        <f t="shared" ca="1" si="47"/>
        <v>0.74265697775609618</v>
      </c>
    </row>
    <row r="3019" spans="1:11" x14ac:dyDescent="0.25">
      <c r="A3019">
        <v>1053</v>
      </c>
      <c r="B3019">
        <v>60</v>
      </c>
      <c r="C3019" t="s">
        <v>18</v>
      </c>
      <c r="D3019" t="s">
        <v>49</v>
      </c>
      <c r="E3019" t="s">
        <v>13</v>
      </c>
      <c r="F3019">
        <v>36</v>
      </c>
      <c r="G3019" t="s">
        <v>44</v>
      </c>
      <c r="H3019" t="s">
        <v>38</v>
      </c>
      <c r="I3019" t="s">
        <v>27</v>
      </c>
      <c r="J3019" t="s">
        <v>33</v>
      </c>
      <c r="K3019">
        <f t="shared" ca="1" si="47"/>
        <v>0.87012684585448141</v>
      </c>
    </row>
    <row r="3020" spans="1:11" x14ac:dyDescent="0.25">
      <c r="A3020">
        <v>3662</v>
      </c>
      <c r="B3020">
        <v>63</v>
      </c>
      <c r="C3020" t="s">
        <v>11</v>
      </c>
      <c r="D3020" t="s">
        <v>55</v>
      </c>
      <c r="E3020" t="s">
        <v>13</v>
      </c>
      <c r="F3020">
        <v>39</v>
      </c>
      <c r="G3020" t="s">
        <v>14</v>
      </c>
      <c r="H3020" t="s">
        <v>26</v>
      </c>
      <c r="I3020" t="s">
        <v>27</v>
      </c>
      <c r="J3020" t="s">
        <v>33</v>
      </c>
      <c r="K3020">
        <f t="shared" ref="K3020:K3083" ca="1" si="48">RAND()</f>
        <v>0.28791478236745827</v>
      </c>
    </row>
    <row r="3021" spans="1:11" x14ac:dyDescent="0.25">
      <c r="A3021">
        <v>415</v>
      </c>
      <c r="B3021">
        <v>29</v>
      </c>
      <c r="C3021" t="s">
        <v>18</v>
      </c>
      <c r="D3021" t="s">
        <v>47</v>
      </c>
      <c r="E3021" t="s">
        <v>20</v>
      </c>
      <c r="F3021">
        <v>88</v>
      </c>
      <c r="G3021" t="s">
        <v>14</v>
      </c>
      <c r="H3021" t="s">
        <v>29</v>
      </c>
      <c r="I3021" t="s">
        <v>35</v>
      </c>
      <c r="J3021" t="s">
        <v>17</v>
      </c>
      <c r="K3021">
        <f t="shared" ca="1" si="48"/>
        <v>0.42274627486823901</v>
      </c>
    </row>
    <row r="3022" spans="1:11" x14ac:dyDescent="0.25">
      <c r="A3022">
        <v>229</v>
      </c>
      <c r="B3022">
        <v>18</v>
      </c>
      <c r="C3022" t="s">
        <v>18</v>
      </c>
      <c r="D3022" t="s">
        <v>54</v>
      </c>
      <c r="E3022" t="s">
        <v>25</v>
      </c>
      <c r="F3022">
        <v>79</v>
      </c>
      <c r="G3022" t="s">
        <v>31</v>
      </c>
      <c r="H3022" t="s">
        <v>29</v>
      </c>
      <c r="I3022" t="s">
        <v>27</v>
      </c>
      <c r="J3022" t="s">
        <v>42</v>
      </c>
      <c r="K3022">
        <f t="shared" ca="1" si="48"/>
        <v>0.22010004490599322</v>
      </c>
    </row>
    <row r="3023" spans="1:11" x14ac:dyDescent="0.25">
      <c r="A3023">
        <v>239</v>
      </c>
      <c r="B3023">
        <v>64</v>
      </c>
      <c r="C3023" t="s">
        <v>18</v>
      </c>
      <c r="D3023" t="s">
        <v>59</v>
      </c>
      <c r="E3023" t="s">
        <v>25</v>
      </c>
      <c r="F3023">
        <v>34</v>
      </c>
      <c r="G3023" t="s">
        <v>44</v>
      </c>
      <c r="H3023" t="s">
        <v>15</v>
      </c>
      <c r="I3023" t="s">
        <v>32</v>
      </c>
      <c r="J3023" t="s">
        <v>42</v>
      </c>
      <c r="K3023">
        <f t="shared" ca="1" si="48"/>
        <v>7.245129869207001E-3</v>
      </c>
    </row>
    <row r="3024" spans="1:11" x14ac:dyDescent="0.25">
      <c r="A3024">
        <v>3082</v>
      </c>
      <c r="B3024">
        <v>64</v>
      </c>
      <c r="C3024" t="s">
        <v>11</v>
      </c>
      <c r="D3024" t="s">
        <v>12</v>
      </c>
      <c r="E3024" t="s">
        <v>13</v>
      </c>
      <c r="F3024">
        <v>44</v>
      </c>
      <c r="G3024" t="s">
        <v>14</v>
      </c>
      <c r="H3024" t="s">
        <v>26</v>
      </c>
      <c r="I3024" t="s">
        <v>27</v>
      </c>
      <c r="J3024" t="s">
        <v>17</v>
      </c>
      <c r="K3024">
        <f t="shared" ca="1" si="48"/>
        <v>0.82769251323935955</v>
      </c>
    </row>
    <row r="3025" spans="1:11" x14ac:dyDescent="0.25">
      <c r="A3025">
        <v>1625</v>
      </c>
      <c r="B3025">
        <v>38</v>
      </c>
      <c r="C3025" t="s">
        <v>18</v>
      </c>
      <c r="D3025" t="s">
        <v>24</v>
      </c>
      <c r="E3025" t="s">
        <v>25</v>
      </c>
      <c r="F3025">
        <v>32</v>
      </c>
      <c r="G3025" t="s">
        <v>14</v>
      </c>
      <c r="H3025" t="s">
        <v>15</v>
      </c>
      <c r="I3025" t="s">
        <v>45</v>
      </c>
      <c r="J3025" t="s">
        <v>39</v>
      </c>
      <c r="K3025">
        <f t="shared" ca="1" si="48"/>
        <v>9.4274593722378563E-2</v>
      </c>
    </row>
    <row r="3026" spans="1:11" x14ac:dyDescent="0.25">
      <c r="A3026">
        <v>1534</v>
      </c>
      <c r="B3026">
        <v>50</v>
      </c>
      <c r="C3026" t="s">
        <v>18</v>
      </c>
      <c r="D3026" t="s">
        <v>49</v>
      </c>
      <c r="E3026" t="s">
        <v>13</v>
      </c>
      <c r="F3026">
        <v>59</v>
      </c>
      <c r="G3026" t="s">
        <v>21</v>
      </c>
      <c r="H3026" t="s">
        <v>38</v>
      </c>
      <c r="I3026" t="s">
        <v>16</v>
      </c>
      <c r="J3026" t="s">
        <v>36</v>
      </c>
      <c r="K3026">
        <f t="shared" ca="1" si="48"/>
        <v>0.74687510113673772</v>
      </c>
    </row>
    <row r="3027" spans="1:11" x14ac:dyDescent="0.25">
      <c r="A3027">
        <v>1462</v>
      </c>
      <c r="B3027">
        <v>54</v>
      </c>
      <c r="C3027" t="s">
        <v>18</v>
      </c>
      <c r="D3027" t="s">
        <v>40</v>
      </c>
      <c r="E3027" t="s">
        <v>20</v>
      </c>
      <c r="F3027">
        <v>95</v>
      </c>
      <c r="G3027" t="s">
        <v>21</v>
      </c>
      <c r="H3027" t="s">
        <v>38</v>
      </c>
      <c r="I3027" t="s">
        <v>56</v>
      </c>
      <c r="J3027" t="s">
        <v>36</v>
      </c>
      <c r="K3027">
        <f t="shared" ca="1" si="48"/>
        <v>0.49556106667173738</v>
      </c>
    </row>
    <row r="3028" spans="1:11" x14ac:dyDescent="0.25">
      <c r="A3028">
        <v>80</v>
      </c>
      <c r="B3028">
        <v>38</v>
      </c>
      <c r="C3028" t="s">
        <v>18</v>
      </c>
      <c r="D3028" t="s">
        <v>62</v>
      </c>
      <c r="E3028" t="s">
        <v>63</v>
      </c>
      <c r="F3028">
        <v>96</v>
      </c>
      <c r="G3028" t="s">
        <v>14</v>
      </c>
      <c r="H3028" t="s">
        <v>38</v>
      </c>
      <c r="I3028" t="s">
        <v>16</v>
      </c>
      <c r="J3028" t="s">
        <v>39</v>
      </c>
      <c r="K3028">
        <f t="shared" ca="1" si="48"/>
        <v>0.21294983991004968</v>
      </c>
    </row>
    <row r="3029" spans="1:11" x14ac:dyDescent="0.25">
      <c r="A3029">
        <v>341</v>
      </c>
      <c r="B3029">
        <v>40</v>
      </c>
      <c r="C3029" t="s">
        <v>18</v>
      </c>
      <c r="D3029" t="s">
        <v>60</v>
      </c>
      <c r="E3029" t="s">
        <v>25</v>
      </c>
      <c r="F3029">
        <v>47</v>
      </c>
      <c r="G3029" t="s">
        <v>21</v>
      </c>
      <c r="H3029" t="s">
        <v>22</v>
      </c>
      <c r="I3029" t="s">
        <v>56</v>
      </c>
      <c r="J3029" t="s">
        <v>39</v>
      </c>
      <c r="K3029">
        <f t="shared" ca="1" si="48"/>
        <v>0.59156137542189213</v>
      </c>
    </row>
    <row r="3030" spans="1:11" x14ac:dyDescent="0.25">
      <c r="A3030">
        <v>2974</v>
      </c>
      <c r="B3030">
        <v>25</v>
      </c>
      <c r="C3030" t="s">
        <v>11</v>
      </c>
      <c r="D3030" t="s">
        <v>37</v>
      </c>
      <c r="E3030" t="s">
        <v>13</v>
      </c>
      <c r="F3030">
        <v>65</v>
      </c>
      <c r="G3030" t="s">
        <v>21</v>
      </c>
      <c r="H3030" t="s">
        <v>29</v>
      </c>
      <c r="I3030" t="s">
        <v>16</v>
      </c>
      <c r="J3030" t="s">
        <v>33</v>
      </c>
      <c r="K3030">
        <f t="shared" ca="1" si="48"/>
        <v>0.31340889901798041</v>
      </c>
    </row>
    <row r="3031" spans="1:11" x14ac:dyDescent="0.25">
      <c r="A3031">
        <v>759</v>
      </c>
      <c r="B3031">
        <v>66</v>
      </c>
      <c r="C3031" t="s">
        <v>18</v>
      </c>
      <c r="D3031" t="s">
        <v>49</v>
      </c>
      <c r="E3031" t="s">
        <v>13</v>
      </c>
      <c r="F3031">
        <v>71</v>
      </c>
      <c r="G3031" t="s">
        <v>21</v>
      </c>
      <c r="H3031" t="s">
        <v>38</v>
      </c>
      <c r="I3031" t="s">
        <v>16</v>
      </c>
      <c r="J3031" t="s">
        <v>39</v>
      </c>
      <c r="K3031">
        <f t="shared" ca="1" si="48"/>
        <v>0.94445553143752026</v>
      </c>
    </row>
    <row r="3032" spans="1:11" x14ac:dyDescent="0.25">
      <c r="A3032">
        <v>2224</v>
      </c>
      <c r="B3032">
        <v>30</v>
      </c>
      <c r="C3032" t="s">
        <v>18</v>
      </c>
      <c r="D3032" t="s">
        <v>55</v>
      </c>
      <c r="E3032" t="s">
        <v>13</v>
      </c>
      <c r="F3032">
        <v>65</v>
      </c>
      <c r="G3032" t="s">
        <v>44</v>
      </c>
      <c r="H3032" t="s">
        <v>26</v>
      </c>
      <c r="I3032" t="s">
        <v>45</v>
      </c>
      <c r="J3032" t="s">
        <v>36</v>
      </c>
      <c r="K3032">
        <f t="shared" ca="1" si="48"/>
        <v>0.70390429709335955</v>
      </c>
    </row>
    <row r="3033" spans="1:11" x14ac:dyDescent="0.25">
      <c r="A3033">
        <v>3248</v>
      </c>
      <c r="B3033">
        <v>53</v>
      </c>
      <c r="C3033" t="s">
        <v>11</v>
      </c>
      <c r="D3033" t="s">
        <v>19</v>
      </c>
      <c r="E3033" t="s">
        <v>20</v>
      </c>
      <c r="F3033">
        <v>91</v>
      </c>
      <c r="G3033" t="s">
        <v>21</v>
      </c>
      <c r="H3033" t="s">
        <v>22</v>
      </c>
      <c r="I3033" t="s">
        <v>45</v>
      </c>
      <c r="J3033" t="s">
        <v>33</v>
      </c>
      <c r="K3033">
        <f t="shared" ca="1" si="48"/>
        <v>0.7727757760029822</v>
      </c>
    </row>
    <row r="3034" spans="1:11" x14ac:dyDescent="0.25">
      <c r="A3034">
        <v>426</v>
      </c>
      <c r="B3034">
        <v>40</v>
      </c>
      <c r="C3034" t="s">
        <v>18</v>
      </c>
      <c r="D3034" t="s">
        <v>51</v>
      </c>
      <c r="E3034" t="s">
        <v>25</v>
      </c>
      <c r="F3034">
        <v>87</v>
      </c>
      <c r="G3034" t="s">
        <v>14</v>
      </c>
      <c r="H3034" t="s">
        <v>29</v>
      </c>
      <c r="I3034" t="s">
        <v>27</v>
      </c>
      <c r="J3034" t="s">
        <v>36</v>
      </c>
      <c r="K3034">
        <f t="shared" ca="1" si="48"/>
        <v>0.41659624825947705</v>
      </c>
    </row>
    <row r="3035" spans="1:11" x14ac:dyDescent="0.25">
      <c r="A3035">
        <v>3477</v>
      </c>
      <c r="B3035">
        <v>68</v>
      </c>
      <c r="C3035" t="s">
        <v>11</v>
      </c>
      <c r="D3035" t="s">
        <v>37</v>
      </c>
      <c r="E3035" t="s">
        <v>13</v>
      </c>
      <c r="F3035">
        <v>99</v>
      </c>
      <c r="G3035" t="s">
        <v>21</v>
      </c>
      <c r="H3035" t="s">
        <v>15</v>
      </c>
      <c r="I3035" t="s">
        <v>32</v>
      </c>
      <c r="J3035" t="s">
        <v>17</v>
      </c>
      <c r="K3035">
        <f t="shared" ca="1" si="48"/>
        <v>0.88667400666652552</v>
      </c>
    </row>
    <row r="3036" spans="1:11" x14ac:dyDescent="0.25">
      <c r="A3036">
        <v>1296</v>
      </c>
      <c r="B3036">
        <v>30</v>
      </c>
      <c r="C3036" t="s">
        <v>18</v>
      </c>
      <c r="D3036" t="s">
        <v>12</v>
      </c>
      <c r="E3036" t="s">
        <v>13</v>
      </c>
      <c r="F3036">
        <v>60</v>
      </c>
      <c r="G3036" t="s">
        <v>44</v>
      </c>
      <c r="H3036" t="s">
        <v>41</v>
      </c>
      <c r="I3036" t="s">
        <v>45</v>
      </c>
      <c r="J3036" t="s">
        <v>17</v>
      </c>
      <c r="K3036">
        <f t="shared" ca="1" si="48"/>
        <v>0.94750643018439529</v>
      </c>
    </row>
    <row r="3037" spans="1:11" x14ac:dyDescent="0.25">
      <c r="A3037">
        <v>3300</v>
      </c>
      <c r="B3037">
        <v>45</v>
      </c>
      <c r="C3037" t="s">
        <v>11</v>
      </c>
      <c r="D3037" t="s">
        <v>60</v>
      </c>
      <c r="E3037" t="s">
        <v>25</v>
      </c>
      <c r="F3037">
        <v>32</v>
      </c>
      <c r="G3037" t="s">
        <v>31</v>
      </c>
      <c r="H3037" t="s">
        <v>38</v>
      </c>
      <c r="I3037" t="s">
        <v>56</v>
      </c>
      <c r="J3037" t="s">
        <v>30</v>
      </c>
      <c r="K3037">
        <f t="shared" ca="1" si="48"/>
        <v>0.40167952423841113</v>
      </c>
    </row>
    <row r="3038" spans="1:11" x14ac:dyDescent="0.25">
      <c r="A3038">
        <v>3214</v>
      </c>
      <c r="B3038">
        <v>27</v>
      </c>
      <c r="C3038" t="s">
        <v>11</v>
      </c>
      <c r="D3038" t="s">
        <v>40</v>
      </c>
      <c r="E3038" t="s">
        <v>20</v>
      </c>
      <c r="F3038">
        <v>56</v>
      </c>
      <c r="G3038" t="s">
        <v>14</v>
      </c>
      <c r="H3038" t="s">
        <v>41</v>
      </c>
      <c r="I3038" t="s">
        <v>27</v>
      </c>
      <c r="J3038" t="s">
        <v>30</v>
      </c>
      <c r="K3038">
        <f t="shared" ca="1" si="48"/>
        <v>7.5198530519558715E-2</v>
      </c>
    </row>
    <row r="3039" spans="1:11" x14ac:dyDescent="0.25">
      <c r="A3039">
        <v>755</v>
      </c>
      <c r="B3039">
        <v>36</v>
      </c>
      <c r="C3039" t="s">
        <v>18</v>
      </c>
      <c r="D3039" t="s">
        <v>19</v>
      </c>
      <c r="E3039" t="s">
        <v>20</v>
      </c>
      <c r="F3039">
        <v>41</v>
      </c>
      <c r="G3039" t="s">
        <v>31</v>
      </c>
      <c r="H3039" t="s">
        <v>29</v>
      </c>
      <c r="I3039" t="s">
        <v>35</v>
      </c>
      <c r="J3039" t="s">
        <v>36</v>
      </c>
      <c r="K3039">
        <f t="shared" ca="1" si="48"/>
        <v>0.17632070432778812</v>
      </c>
    </row>
    <row r="3040" spans="1:11" x14ac:dyDescent="0.25">
      <c r="A3040">
        <v>2379</v>
      </c>
      <c r="B3040">
        <v>26</v>
      </c>
      <c r="C3040" t="s">
        <v>18</v>
      </c>
      <c r="D3040" t="s">
        <v>53</v>
      </c>
      <c r="E3040" t="s">
        <v>20</v>
      </c>
      <c r="F3040">
        <v>71</v>
      </c>
      <c r="G3040" t="s">
        <v>21</v>
      </c>
      <c r="H3040" t="s">
        <v>29</v>
      </c>
      <c r="I3040" t="s">
        <v>45</v>
      </c>
      <c r="J3040" t="s">
        <v>23</v>
      </c>
      <c r="K3040">
        <f t="shared" ca="1" si="48"/>
        <v>0.64868790100389018</v>
      </c>
    </row>
    <row r="3041" spans="1:11" x14ac:dyDescent="0.25">
      <c r="A3041">
        <v>1562</v>
      </c>
      <c r="B3041">
        <v>50</v>
      </c>
      <c r="C3041" t="s">
        <v>18</v>
      </c>
      <c r="D3041" t="s">
        <v>53</v>
      </c>
      <c r="E3041" t="s">
        <v>20</v>
      </c>
      <c r="F3041">
        <v>38</v>
      </c>
      <c r="G3041" t="s">
        <v>21</v>
      </c>
      <c r="H3041" t="s">
        <v>41</v>
      </c>
      <c r="I3041" t="s">
        <v>16</v>
      </c>
      <c r="J3041" t="s">
        <v>36</v>
      </c>
      <c r="K3041">
        <f t="shared" ca="1" si="48"/>
        <v>0.44252908625922283</v>
      </c>
    </row>
    <row r="3042" spans="1:11" x14ac:dyDescent="0.25">
      <c r="A3042">
        <v>485</v>
      </c>
      <c r="B3042">
        <v>68</v>
      </c>
      <c r="C3042" t="s">
        <v>18</v>
      </c>
      <c r="D3042" t="s">
        <v>43</v>
      </c>
      <c r="E3042" t="s">
        <v>20</v>
      </c>
      <c r="F3042">
        <v>73</v>
      </c>
      <c r="G3042" t="s">
        <v>21</v>
      </c>
      <c r="H3042" t="s">
        <v>15</v>
      </c>
      <c r="I3042" t="s">
        <v>16</v>
      </c>
      <c r="J3042" t="s">
        <v>36</v>
      </c>
      <c r="K3042">
        <f t="shared" ca="1" si="48"/>
        <v>0.86254531841268278</v>
      </c>
    </row>
    <row r="3043" spans="1:11" x14ac:dyDescent="0.25">
      <c r="A3043">
        <v>964</v>
      </c>
      <c r="B3043">
        <v>21</v>
      </c>
      <c r="C3043" t="s">
        <v>18</v>
      </c>
      <c r="D3043" t="s">
        <v>37</v>
      </c>
      <c r="E3043" t="s">
        <v>13</v>
      </c>
      <c r="F3043">
        <v>63</v>
      </c>
      <c r="G3043" t="s">
        <v>31</v>
      </c>
      <c r="H3043" t="s">
        <v>38</v>
      </c>
      <c r="I3043" t="s">
        <v>27</v>
      </c>
      <c r="J3043" t="s">
        <v>17</v>
      </c>
      <c r="K3043">
        <f t="shared" ca="1" si="48"/>
        <v>8.2277422868965666E-2</v>
      </c>
    </row>
    <row r="3044" spans="1:11" x14ac:dyDescent="0.25">
      <c r="A3044">
        <v>1642</v>
      </c>
      <c r="B3044">
        <v>50</v>
      </c>
      <c r="C3044" t="s">
        <v>18</v>
      </c>
      <c r="D3044" t="s">
        <v>34</v>
      </c>
      <c r="E3044" t="s">
        <v>25</v>
      </c>
      <c r="F3044">
        <v>32</v>
      </c>
      <c r="G3044" t="s">
        <v>21</v>
      </c>
      <c r="H3044" t="s">
        <v>15</v>
      </c>
      <c r="I3044" t="s">
        <v>16</v>
      </c>
      <c r="J3044" t="s">
        <v>39</v>
      </c>
      <c r="K3044">
        <f t="shared" ca="1" si="48"/>
        <v>0.4944133674832274</v>
      </c>
    </row>
    <row r="3045" spans="1:11" x14ac:dyDescent="0.25">
      <c r="A3045">
        <v>3366</v>
      </c>
      <c r="B3045">
        <v>43</v>
      </c>
      <c r="C3045" t="s">
        <v>11</v>
      </c>
      <c r="D3045" t="s">
        <v>59</v>
      </c>
      <c r="E3045" t="s">
        <v>25</v>
      </c>
      <c r="F3045">
        <v>58</v>
      </c>
      <c r="G3045" t="s">
        <v>44</v>
      </c>
      <c r="H3045" t="s">
        <v>22</v>
      </c>
      <c r="I3045" t="s">
        <v>27</v>
      </c>
      <c r="J3045" t="s">
        <v>39</v>
      </c>
      <c r="K3045">
        <f t="shared" ca="1" si="48"/>
        <v>0.50385360526494305</v>
      </c>
    </row>
    <row r="3046" spans="1:11" x14ac:dyDescent="0.25">
      <c r="A3046">
        <v>2469</v>
      </c>
      <c r="B3046">
        <v>65</v>
      </c>
      <c r="C3046" t="s">
        <v>18</v>
      </c>
      <c r="D3046" t="s">
        <v>59</v>
      </c>
      <c r="E3046" t="s">
        <v>25</v>
      </c>
      <c r="F3046">
        <v>21</v>
      </c>
      <c r="G3046" t="s">
        <v>14</v>
      </c>
      <c r="H3046" t="s">
        <v>38</v>
      </c>
      <c r="I3046" t="s">
        <v>56</v>
      </c>
      <c r="J3046" t="s">
        <v>17</v>
      </c>
      <c r="K3046">
        <f t="shared" ca="1" si="48"/>
        <v>0.33688964896812279</v>
      </c>
    </row>
    <row r="3047" spans="1:11" x14ac:dyDescent="0.25">
      <c r="A3047">
        <v>809</v>
      </c>
      <c r="B3047">
        <v>46</v>
      </c>
      <c r="C3047" t="s">
        <v>18</v>
      </c>
      <c r="D3047" t="s">
        <v>49</v>
      </c>
      <c r="E3047" t="s">
        <v>13</v>
      </c>
      <c r="F3047">
        <v>96</v>
      </c>
      <c r="G3047" t="s">
        <v>44</v>
      </c>
      <c r="H3047" t="s">
        <v>26</v>
      </c>
      <c r="I3047" t="s">
        <v>32</v>
      </c>
      <c r="J3047" t="s">
        <v>39</v>
      </c>
      <c r="K3047">
        <f t="shared" ca="1" si="48"/>
        <v>0.71208419256218625</v>
      </c>
    </row>
    <row r="3048" spans="1:11" x14ac:dyDescent="0.25">
      <c r="A3048">
        <v>1688</v>
      </c>
      <c r="B3048">
        <v>67</v>
      </c>
      <c r="C3048" t="s">
        <v>18</v>
      </c>
      <c r="D3048" t="s">
        <v>59</v>
      </c>
      <c r="E3048" t="s">
        <v>25</v>
      </c>
      <c r="F3048">
        <v>70</v>
      </c>
      <c r="G3048" t="s">
        <v>14</v>
      </c>
      <c r="H3048" t="s">
        <v>15</v>
      </c>
      <c r="I3048" t="s">
        <v>45</v>
      </c>
      <c r="J3048" t="s">
        <v>42</v>
      </c>
      <c r="K3048">
        <f t="shared" ca="1" si="48"/>
        <v>0.30868662548371228</v>
      </c>
    </row>
    <row r="3049" spans="1:11" x14ac:dyDescent="0.25">
      <c r="A3049">
        <v>3400</v>
      </c>
      <c r="B3049">
        <v>40</v>
      </c>
      <c r="C3049" t="s">
        <v>11</v>
      </c>
      <c r="D3049" t="s">
        <v>48</v>
      </c>
      <c r="E3049" t="s">
        <v>25</v>
      </c>
      <c r="F3049">
        <v>55</v>
      </c>
      <c r="G3049" t="s">
        <v>14</v>
      </c>
      <c r="H3049" t="s">
        <v>41</v>
      </c>
      <c r="I3049" t="s">
        <v>35</v>
      </c>
      <c r="J3049" t="s">
        <v>42</v>
      </c>
      <c r="K3049">
        <f t="shared" ca="1" si="48"/>
        <v>0.61383101269429174</v>
      </c>
    </row>
    <row r="3050" spans="1:11" x14ac:dyDescent="0.25">
      <c r="A3050">
        <v>3339</v>
      </c>
      <c r="B3050">
        <v>29</v>
      </c>
      <c r="C3050" t="s">
        <v>11</v>
      </c>
      <c r="D3050" t="s">
        <v>59</v>
      </c>
      <c r="E3050" t="s">
        <v>25</v>
      </c>
      <c r="F3050">
        <v>94</v>
      </c>
      <c r="G3050" t="s">
        <v>14</v>
      </c>
      <c r="H3050" t="s">
        <v>38</v>
      </c>
      <c r="I3050" t="s">
        <v>27</v>
      </c>
      <c r="J3050" t="s">
        <v>30</v>
      </c>
      <c r="K3050">
        <f t="shared" ca="1" si="48"/>
        <v>0.4531027903712348</v>
      </c>
    </row>
    <row r="3051" spans="1:11" x14ac:dyDescent="0.25">
      <c r="A3051">
        <v>1413</v>
      </c>
      <c r="B3051">
        <v>25</v>
      </c>
      <c r="C3051" t="s">
        <v>18</v>
      </c>
      <c r="D3051" t="s">
        <v>60</v>
      </c>
      <c r="E3051" t="s">
        <v>25</v>
      </c>
      <c r="F3051">
        <v>100</v>
      </c>
      <c r="G3051" t="s">
        <v>21</v>
      </c>
      <c r="H3051" t="s">
        <v>38</v>
      </c>
      <c r="I3051" t="s">
        <v>56</v>
      </c>
      <c r="J3051" t="s">
        <v>42</v>
      </c>
      <c r="K3051">
        <f t="shared" ca="1" si="48"/>
        <v>0.79712940458940251</v>
      </c>
    </row>
    <row r="3052" spans="1:11" x14ac:dyDescent="0.25">
      <c r="A3052">
        <v>1985</v>
      </c>
      <c r="B3052">
        <v>26</v>
      </c>
      <c r="C3052" t="s">
        <v>18</v>
      </c>
      <c r="D3052" t="s">
        <v>59</v>
      </c>
      <c r="E3052" t="s">
        <v>25</v>
      </c>
      <c r="F3052">
        <v>58</v>
      </c>
      <c r="G3052" t="s">
        <v>21</v>
      </c>
      <c r="H3052" t="s">
        <v>38</v>
      </c>
      <c r="I3052" t="s">
        <v>45</v>
      </c>
      <c r="J3052" t="s">
        <v>33</v>
      </c>
      <c r="K3052">
        <f t="shared" ca="1" si="48"/>
        <v>0.17602170551192819</v>
      </c>
    </row>
    <row r="3053" spans="1:11" x14ac:dyDescent="0.25">
      <c r="A3053">
        <v>1815</v>
      </c>
      <c r="B3053">
        <v>32</v>
      </c>
      <c r="C3053" t="s">
        <v>18</v>
      </c>
      <c r="D3053" t="s">
        <v>51</v>
      </c>
      <c r="E3053" t="s">
        <v>25</v>
      </c>
      <c r="F3053">
        <v>92</v>
      </c>
      <c r="G3053" t="s">
        <v>21</v>
      </c>
      <c r="H3053" t="s">
        <v>15</v>
      </c>
      <c r="I3053" t="s">
        <v>32</v>
      </c>
      <c r="J3053" t="s">
        <v>36</v>
      </c>
      <c r="K3053">
        <f t="shared" ca="1" si="48"/>
        <v>0.83594156486588478</v>
      </c>
    </row>
    <row r="3054" spans="1:11" x14ac:dyDescent="0.25">
      <c r="A3054">
        <v>1558</v>
      </c>
      <c r="B3054">
        <v>27</v>
      </c>
      <c r="C3054" t="s">
        <v>18</v>
      </c>
      <c r="D3054" t="s">
        <v>47</v>
      </c>
      <c r="E3054" t="s">
        <v>20</v>
      </c>
      <c r="F3054">
        <v>34</v>
      </c>
      <c r="G3054" t="s">
        <v>44</v>
      </c>
      <c r="H3054" t="s">
        <v>26</v>
      </c>
      <c r="I3054" t="s">
        <v>45</v>
      </c>
      <c r="J3054" t="s">
        <v>36</v>
      </c>
      <c r="K3054">
        <f t="shared" ca="1" si="48"/>
        <v>0.79331243668401707</v>
      </c>
    </row>
    <row r="3055" spans="1:11" x14ac:dyDescent="0.25">
      <c r="A3055">
        <v>776</v>
      </c>
      <c r="B3055">
        <v>49</v>
      </c>
      <c r="C3055" t="s">
        <v>18</v>
      </c>
      <c r="D3055" t="s">
        <v>57</v>
      </c>
      <c r="E3055" t="s">
        <v>20</v>
      </c>
      <c r="F3055">
        <v>53</v>
      </c>
      <c r="G3055" t="s">
        <v>14</v>
      </c>
      <c r="H3055" t="s">
        <v>29</v>
      </c>
      <c r="I3055" t="s">
        <v>45</v>
      </c>
      <c r="J3055" t="s">
        <v>30</v>
      </c>
      <c r="K3055">
        <f t="shared" ca="1" si="48"/>
        <v>0.28311646811501623</v>
      </c>
    </row>
    <row r="3056" spans="1:11" x14ac:dyDescent="0.25">
      <c r="A3056">
        <v>2183</v>
      </c>
      <c r="B3056">
        <v>42</v>
      </c>
      <c r="C3056" t="s">
        <v>18</v>
      </c>
      <c r="D3056" t="s">
        <v>61</v>
      </c>
      <c r="E3056" t="s">
        <v>25</v>
      </c>
      <c r="F3056">
        <v>99</v>
      </c>
      <c r="G3056" t="s">
        <v>14</v>
      </c>
      <c r="H3056" t="s">
        <v>29</v>
      </c>
      <c r="I3056" t="s">
        <v>56</v>
      </c>
      <c r="J3056" t="s">
        <v>23</v>
      </c>
      <c r="K3056">
        <f t="shared" ca="1" si="48"/>
        <v>0.5774325849990205</v>
      </c>
    </row>
    <row r="3057" spans="1:11" x14ac:dyDescent="0.25">
      <c r="A3057">
        <v>3553</v>
      </c>
      <c r="B3057">
        <v>22</v>
      </c>
      <c r="C3057" t="s">
        <v>11</v>
      </c>
      <c r="D3057" t="s">
        <v>40</v>
      </c>
      <c r="E3057" t="s">
        <v>20</v>
      </c>
      <c r="F3057">
        <v>66</v>
      </c>
      <c r="G3057" t="s">
        <v>14</v>
      </c>
      <c r="H3057" t="s">
        <v>26</v>
      </c>
      <c r="I3057" t="s">
        <v>45</v>
      </c>
      <c r="J3057" t="s">
        <v>36</v>
      </c>
      <c r="K3057">
        <f t="shared" ca="1" si="48"/>
        <v>0.97562051426064023</v>
      </c>
    </row>
    <row r="3058" spans="1:11" x14ac:dyDescent="0.25">
      <c r="A3058">
        <v>805</v>
      </c>
      <c r="B3058">
        <v>43</v>
      </c>
      <c r="C3058" t="s">
        <v>18</v>
      </c>
      <c r="D3058" t="s">
        <v>37</v>
      </c>
      <c r="E3058" t="s">
        <v>13</v>
      </c>
      <c r="F3058">
        <v>47</v>
      </c>
      <c r="G3058" t="s">
        <v>21</v>
      </c>
      <c r="H3058" t="s">
        <v>29</v>
      </c>
      <c r="I3058" t="s">
        <v>56</v>
      </c>
      <c r="J3058" t="s">
        <v>36</v>
      </c>
      <c r="K3058">
        <f t="shared" ca="1" si="48"/>
        <v>0.62290013973075253</v>
      </c>
    </row>
    <row r="3059" spans="1:11" x14ac:dyDescent="0.25">
      <c r="A3059">
        <v>1834</v>
      </c>
      <c r="B3059">
        <v>34</v>
      </c>
      <c r="C3059" t="s">
        <v>18</v>
      </c>
      <c r="D3059" t="s">
        <v>52</v>
      </c>
      <c r="E3059" t="s">
        <v>20</v>
      </c>
      <c r="F3059">
        <v>53</v>
      </c>
      <c r="G3059" t="s">
        <v>31</v>
      </c>
      <c r="H3059" t="s">
        <v>38</v>
      </c>
      <c r="I3059" t="s">
        <v>45</v>
      </c>
      <c r="J3059" t="s">
        <v>33</v>
      </c>
      <c r="K3059">
        <f t="shared" ca="1" si="48"/>
        <v>0.35101635682904453</v>
      </c>
    </row>
    <row r="3060" spans="1:11" x14ac:dyDescent="0.25">
      <c r="A3060">
        <v>3571</v>
      </c>
      <c r="B3060">
        <v>23</v>
      </c>
      <c r="C3060" t="s">
        <v>11</v>
      </c>
      <c r="D3060" t="s">
        <v>50</v>
      </c>
      <c r="E3060" t="s">
        <v>25</v>
      </c>
      <c r="F3060">
        <v>97</v>
      </c>
      <c r="G3060" t="s">
        <v>14</v>
      </c>
      <c r="H3060" t="s">
        <v>41</v>
      </c>
      <c r="I3060" t="s">
        <v>35</v>
      </c>
      <c r="J3060" t="s">
        <v>42</v>
      </c>
      <c r="K3060">
        <f t="shared" ca="1" si="48"/>
        <v>0.59310955755934092</v>
      </c>
    </row>
    <row r="3061" spans="1:11" x14ac:dyDescent="0.25">
      <c r="A3061">
        <v>967</v>
      </c>
      <c r="B3061">
        <v>58</v>
      </c>
      <c r="C3061" t="s">
        <v>18</v>
      </c>
      <c r="D3061" t="s">
        <v>50</v>
      </c>
      <c r="E3061" t="s">
        <v>25</v>
      </c>
      <c r="F3061">
        <v>55</v>
      </c>
      <c r="G3061" t="s">
        <v>31</v>
      </c>
      <c r="H3061" t="s">
        <v>22</v>
      </c>
      <c r="I3061" t="s">
        <v>32</v>
      </c>
      <c r="J3061" t="s">
        <v>42</v>
      </c>
      <c r="K3061">
        <f t="shared" ca="1" si="48"/>
        <v>0.34453463099278614</v>
      </c>
    </row>
    <row r="3062" spans="1:11" x14ac:dyDescent="0.25">
      <c r="A3062">
        <v>839</v>
      </c>
      <c r="B3062">
        <v>33</v>
      </c>
      <c r="C3062" t="s">
        <v>18</v>
      </c>
      <c r="D3062" t="s">
        <v>64</v>
      </c>
      <c r="E3062" t="s">
        <v>63</v>
      </c>
      <c r="F3062">
        <v>29</v>
      </c>
      <c r="G3062" t="s">
        <v>31</v>
      </c>
      <c r="H3062" t="s">
        <v>22</v>
      </c>
      <c r="I3062" t="s">
        <v>27</v>
      </c>
      <c r="J3062" t="s">
        <v>42</v>
      </c>
      <c r="K3062">
        <f t="shared" ca="1" si="48"/>
        <v>0.25513180218215648</v>
      </c>
    </row>
    <row r="3063" spans="1:11" x14ac:dyDescent="0.25">
      <c r="A3063">
        <v>1987</v>
      </c>
      <c r="B3063">
        <v>62</v>
      </c>
      <c r="C3063" t="s">
        <v>18</v>
      </c>
      <c r="D3063" t="s">
        <v>64</v>
      </c>
      <c r="E3063" t="s">
        <v>63</v>
      </c>
      <c r="F3063">
        <v>48</v>
      </c>
      <c r="G3063" t="s">
        <v>21</v>
      </c>
      <c r="H3063" t="s">
        <v>38</v>
      </c>
      <c r="I3063" t="s">
        <v>56</v>
      </c>
      <c r="J3063" t="s">
        <v>36</v>
      </c>
      <c r="K3063">
        <f t="shared" ca="1" si="48"/>
        <v>0.31946953216716256</v>
      </c>
    </row>
    <row r="3064" spans="1:11" x14ac:dyDescent="0.25">
      <c r="A3064">
        <v>963</v>
      </c>
      <c r="B3064">
        <v>29</v>
      </c>
      <c r="C3064" t="s">
        <v>18</v>
      </c>
      <c r="D3064" t="s">
        <v>40</v>
      </c>
      <c r="E3064" t="s">
        <v>20</v>
      </c>
      <c r="F3064">
        <v>64</v>
      </c>
      <c r="G3064" t="s">
        <v>31</v>
      </c>
      <c r="H3064" t="s">
        <v>41</v>
      </c>
      <c r="I3064" t="s">
        <v>35</v>
      </c>
      <c r="J3064" t="s">
        <v>33</v>
      </c>
      <c r="K3064">
        <f t="shared" ca="1" si="48"/>
        <v>0.58394153600117005</v>
      </c>
    </row>
    <row r="3065" spans="1:11" x14ac:dyDescent="0.25">
      <c r="A3065">
        <v>3792</v>
      </c>
      <c r="B3065">
        <v>40</v>
      </c>
      <c r="C3065" t="s">
        <v>11</v>
      </c>
      <c r="D3065" t="s">
        <v>40</v>
      </c>
      <c r="E3065" t="s">
        <v>20</v>
      </c>
      <c r="F3065">
        <v>51</v>
      </c>
      <c r="G3065" t="s">
        <v>31</v>
      </c>
      <c r="H3065" t="s">
        <v>29</v>
      </c>
      <c r="I3065" t="s">
        <v>56</v>
      </c>
      <c r="J3065" t="s">
        <v>17</v>
      </c>
      <c r="K3065">
        <f t="shared" ca="1" si="48"/>
        <v>0.73002171127406779</v>
      </c>
    </row>
    <row r="3066" spans="1:11" x14ac:dyDescent="0.25">
      <c r="A3066">
        <v>3331</v>
      </c>
      <c r="B3066">
        <v>38</v>
      </c>
      <c r="C3066" t="s">
        <v>11</v>
      </c>
      <c r="D3066" t="s">
        <v>12</v>
      </c>
      <c r="E3066" t="s">
        <v>13</v>
      </c>
      <c r="F3066">
        <v>96</v>
      </c>
      <c r="G3066" t="s">
        <v>31</v>
      </c>
      <c r="H3066" t="s">
        <v>38</v>
      </c>
      <c r="I3066" t="s">
        <v>16</v>
      </c>
      <c r="J3066" t="s">
        <v>36</v>
      </c>
      <c r="K3066">
        <f t="shared" ca="1" si="48"/>
        <v>9.6630648253921203E-2</v>
      </c>
    </row>
    <row r="3067" spans="1:11" x14ac:dyDescent="0.25">
      <c r="A3067">
        <v>851</v>
      </c>
      <c r="B3067">
        <v>68</v>
      </c>
      <c r="C3067" t="s">
        <v>18</v>
      </c>
      <c r="D3067" t="s">
        <v>49</v>
      </c>
      <c r="E3067" t="s">
        <v>13</v>
      </c>
      <c r="F3067">
        <v>20</v>
      </c>
      <c r="G3067" t="s">
        <v>14</v>
      </c>
      <c r="H3067" t="s">
        <v>29</v>
      </c>
      <c r="I3067" t="s">
        <v>56</v>
      </c>
      <c r="J3067" t="s">
        <v>30</v>
      </c>
      <c r="K3067">
        <f t="shared" ca="1" si="48"/>
        <v>0.8926116699673452</v>
      </c>
    </row>
    <row r="3068" spans="1:11" x14ac:dyDescent="0.25">
      <c r="A3068">
        <v>2919</v>
      </c>
      <c r="B3068">
        <v>19</v>
      </c>
      <c r="C3068" t="s">
        <v>11</v>
      </c>
      <c r="D3068" t="s">
        <v>40</v>
      </c>
      <c r="E3068" t="s">
        <v>20</v>
      </c>
      <c r="F3068">
        <v>73</v>
      </c>
      <c r="G3068" t="s">
        <v>44</v>
      </c>
      <c r="H3068" t="s">
        <v>15</v>
      </c>
      <c r="I3068" t="s">
        <v>32</v>
      </c>
      <c r="J3068" t="s">
        <v>17</v>
      </c>
      <c r="K3068">
        <f t="shared" ca="1" si="48"/>
        <v>0.95715550617292033</v>
      </c>
    </row>
    <row r="3069" spans="1:11" x14ac:dyDescent="0.25">
      <c r="A3069">
        <v>1071</v>
      </c>
      <c r="B3069">
        <v>50</v>
      </c>
      <c r="C3069" t="s">
        <v>18</v>
      </c>
      <c r="D3069" t="s">
        <v>52</v>
      </c>
      <c r="E3069" t="s">
        <v>20</v>
      </c>
      <c r="F3069">
        <v>75</v>
      </c>
      <c r="G3069" t="s">
        <v>21</v>
      </c>
      <c r="H3069" t="s">
        <v>15</v>
      </c>
      <c r="I3069" t="s">
        <v>35</v>
      </c>
      <c r="J3069" t="s">
        <v>17</v>
      </c>
      <c r="K3069">
        <f t="shared" ca="1" si="48"/>
        <v>0.273492281325733</v>
      </c>
    </row>
    <row r="3070" spans="1:11" x14ac:dyDescent="0.25">
      <c r="A3070">
        <v>1869</v>
      </c>
      <c r="B3070">
        <v>23</v>
      </c>
      <c r="C3070" t="s">
        <v>18</v>
      </c>
      <c r="D3070" t="s">
        <v>19</v>
      </c>
      <c r="E3070" t="s">
        <v>20</v>
      </c>
      <c r="F3070">
        <v>58</v>
      </c>
      <c r="G3070" t="s">
        <v>31</v>
      </c>
      <c r="H3070" t="s">
        <v>26</v>
      </c>
      <c r="I3070" t="s">
        <v>32</v>
      </c>
      <c r="J3070" t="s">
        <v>33</v>
      </c>
      <c r="K3070">
        <f t="shared" ca="1" si="48"/>
        <v>0.86920856204860242</v>
      </c>
    </row>
    <row r="3071" spans="1:11" x14ac:dyDescent="0.25">
      <c r="A3071">
        <v>1581</v>
      </c>
      <c r="B3071">
        <v>65</v>
      </c>
      <c r="C3071" t="s">
        <v>18</v>
      </c>
      <c r="D3071" t="s">
        <v>12</v>
      </c>
      <c r="E3071" t="s">
        <v>13</v>
      </c>
      <c r="F3071">
        <v>71</v>
      </c>
      <c r="G3071" t="s">
        <v>21</v>
      </c>
      <c r="H3071" t="s">
        <v>41</v>
      </c>
      <c r="I3071" t="s">
        <v>32</v>
      </c>
      <c r="J3071" t="s">
        <v>42</v>
      </c>
      <c r="K3071">
        <f t="shared" ca="1" si="48"/>
        <v>0.90293498069161193</v>
      </c>
    </row>
    <row r="3072" spans="1:11" x14ac:dyDescent="0.25">
      <c r="A3072">
        <v>3462</v>
      </c>
      <c r="B3072">
        <v>51</v>
      </c>
      <c r="C3072" t="s">
        <v>11</v>
      </c>
      <c r="D3072" t="s">
        <v>49</v>
      </c>
      <c r="E3072" t="s">
        <v>13</v>
      </c>
      <c r="F3072">
        <v>23</v>
      </c>
      <c r="G3072" t="s">
        <v>31</v>
      </c>
      <c r="H3072" t="s">
        <v>41</v>
      </c>
      <c r="I3072" t="s">
        <v>32</v>
      </c>
      <c r="J3072" t="s">
        <v>36</v>
      </c>
      <c r="K3072">
        <f t="shared" ca="1" si="48"/>
        <v>0.34369795626782718</v>
      </c>
    </row>
    <row r="3073" spans="1:11" x14ac:dyDescent="0.25">
      <c r="A3073">
        <v>1844</v>
      </c>
      <c r="B3073">
        <v>36</v>
      </c>
      <c r="C3073" t="s">
        <v>18</v>
      </c>
      <c r="D3073" t="s">
        <v>62</v>
      </c>
      <c r="E3073" t="s">
        <v>63</v>
      </c>
      <c r="F3073">
        <v>76</v>
      </c>
      <c r="G3073" t="s">
        <v>44</v>
      </c>
      <c r="H3073" t="s">
        <v>26</v>
      </c>
      <c r="I3073" t="s">
        <v>27</v>
      </c>
      <c r="J3073" t="s">
        <v>30</v>
      </c>
      <c r="K3073">
        <f t="shared" ca="1" si="48"/>
        <v>0.88281253382261171</v>
      </c>
    </row>
    <row r="3074" spans="1:11" x14ac:dyDescent="0.25">
      <c r="A3074">
        <v>3756</v>
      </c>
      <c r="B3074">
        <v>64</v>
      </c>
      <c r="C3074" t="s">
        <v>11</v>
      </c>
      <c r="D3074" t="s">
        <v>59</v>
      </c>
      <c r="E3074" t="s">
        <v>25</v>
      </c>
      <c r="F3074">
        <v>93</v>
      </c>
      <c r="G3074" t="s">
        <v>44</v>
      </c>
      <c r="H3074" t="s">
        <v>15</v>
      </c>
      <c r="I3074" t="s">
        <v>27</v>
      </c>
      <c r="J3074" t="s">
        <v>30</v>
      </c>
      <c r="K3074">
        <f t="shared" ca="1" si="48"/>
        <v>0.97129828680502439</v>
      </c>
    </row>
    <row r="3075" spans="1:11" x14ac:dyDescent="0.25">
      <c r="A3075">
        <v>389</v>
      </c>
      <c r="B3075">
        <v>22</v>
      </c>
      <c r="C3075" t="s">
        <v>18</v>
      </c>
      <c r="D3075" t="s">
        <v>57</v>
      </c>
      <c r="E3075" t="s">
        <v>20</v>
      </c>
      <c r="F3075">
        <v>82</v>
      </c>
      <c r="G3075" t="s">
        <v>21</v>
      </c>
      <c r="H3075" t="s">
        <v>29</v>
      </c>
      <c r="I3075" t="s">
        <v>45</v>
      </c>
      <c r="J3075" t="s">
        <v>36</v>
      </c>
      <c r="K3075">
        <f t="shared" ca="1" si="48"/>
        <v>0.54954140498108428</v>
      </c>
    </row>
    <row r="3076" spans="1:11" x14ac:dyDescent="0.25">
      <c r="A3076">
        <v>100</v>
      </c>
      <c r="B3076">
        <v>26</v>
      </c>
      <c r="C3076" t="s">
        <v>18</v>
      </c>
      <c r="D3076" t="s">
        <v>34</v>
      </c>
      <c r="E3076" t="s">
        <v>25</v>
      </c>
      <c r="F3076">
        <v>40</v>
      </c>
      <c r="G3076" t="s">
        <v>21</v>
      </c>
      <c r="H3076" t="s">
        <v>22</v>
      </c>
      <c r="I3076" t="s">
        <v>35</v>
      </c>
      <c r="J3076" t="s">
        <v>36</v>
      </c>
      <c r="K3076">
        <f t="shared" ca="1" si="48"/>
        <v>6.1152571062381034E-2</v>
      </c>
    </row>
    <row r="3077" spans="1:11" x14ac:dyDescent="0.25">
      <c r="A3077">
        <v>520</v>
      </c>
      <c r="B3077">
        <v>19</v>
      </c>
      <c r="C3077" t="s">
        <v>18</v>
      </c>
      <c r="D3077" t="s">
        <v>58</v>
      </c>
      <c r="E3077" t="s">
        <v>20</v>
      </c>
      <c r="F3077">
        <v>54</v>
      </c>
      <c r="G3077" t="s">
        <v>21</v>
      </c>
      <c r="H3077" t="s">
        <v>38</v>
      </c>
      <c r="I3077" t="s">
        <v>16</v>
      </c>
      <c r="J3077" t="s">
        <v>36</v>
      </c>
      <c r="K3077">
        <f t="shared" ca="1" si="48"/>
        <v>0.92862894165219756</v>
      </c>
    </row>
    <row r="3078" spans="1:11" x14ac:dyDescent="0.25">
      <c r="A3078">
        <v>509</v>
      </c>
      <c r="B3078">
        <v>27</v>
      </c>
      <c r="C3078" t="s">
        <v>18</v>
      </c>
      <c r="D3078" t="s">
        <v>52</v>
      </c>
      <c r="E3078" t="s">
        <v>20</v>
      </c>
      <c r="F3078">
        <v>20</v>
      </c>
      <c r="G3078" t="s">
        <v>14</v>
      </c>
      <c r="H3078" t="s">
        <v>29</v>
      </c>
      <c r="I3078" t="s">
        <v>45</v>
      </c>
      <c r="J3078" t="s">
        <v>36</v>
      </c>
      <c r="K3078">
        <f t="shared" ca="1" si="48"/>
        <v>0.79135842875462759</v>
      </c>
    </row>
    <row r="3079" spans="1:11" x14ac:dyDescent="0.25">
      <c r="A3079">
        <v>1024</v>
      </c>
      <c r="B3079">
        <v>61</v>
      </c>
      <c r="C3079" t="s">
        <v>18</v>
      </c>
      <c r="D3079" t="s">
        <v>40</v>
      </c>
      <c r="E3079" t="s">
        <v>20</v>
      </c>
      <c r="F3079">
        <v>71</v>
      </c>
      <c r="G3079" t="s">
        <v>14</v>
      </c>
      <c r="H3079" t="s">
        <v>15</v>
      </c>
      <c r="I3079" t="s">
        <v>16</v>
      </c>
      <c r="J3079" t="s">
        <v>39</v>
      </c>
      <c r="K3079">
        <f t="shared" ca="1" si="48"/>
        <v>0.41674351452695191</v>
      </c>
    </row>
    <row r="3080" spans="1:11" x14ac:dyDescent="0.25">
      <c r="A3080">
        <v>454</v>
      </c>
      <c r="B3080">
        <v>54</v>
      </c>
      <c r="C3080" t="s">
        <v>18</v>
      </c>
      <c r="D3080" t="s">
        <v>52</v>
      </c>
      <c r="E3080" t="s">
        <v>20</v>
      </c>
      <c r="F3080">
        <v>56</v>
      </c>
      <c r="G3080" t="s">
        <v>14</v>
      </c>
      <c r="H3080" t="s">
        <v>26</v>
      </c>
      <c r="I3080" t="s">
        <v>27</v>
      </c>
      <c r="J3080" t="s">
        <v>17</v>
      </c>
      <c r="K3080">
        <f t="shared" ca="1" si="48"/>
        <v>0.85456962535673808</v>
      </c>
    </row>
    <row r="3081" spans="1:11" x14ac:dyDescent="0.25">
      <c r="A3081">
        <v>3761</v>
      </c>
      <c r="B3081">
        <v>65</v>
      </c>
      <c r="C3081" t="s">
        <v>11</v>
      </c>
      <c r="D3081" t="s">
        <v>54</v>
      </c>
      <c r="E3081" t="s">
        <v>25</v>
      </c>
      <c r="F3081">
        <v>80</v>
      </c>
      <c r="G3081" t="s">
        <v>44</v>
      </c>
      <c r="H3081" t="s">
        <v>26</v>
      </c>
      <c r="I3081" t="s">
        <v>45</v>
      </c>
      <c r="J3081" t="s">
        <v>17</v>
      </c>
      <c r="K3081">
        <f t="shared" ca="1" si="48"/>
        <v>0.12399810014145107</v>
      </c>
    </row>
    <row r="3082" spans="1:11" x14ac:dyDescent="0.25">
      <c r="A3082">
        <v>283</v>
      </c>
      <c r="B3082">
        <v>21</v>
      </c>
      <c r="C3082" t="s">
        <v>18</v>
      </c>
      <c r="D3082" t="s">
        <v>59</v>
      </c>
      <c r="E3082" t="s">
        <v>25</v>
      </c>
      <c r="F3082">
        <v>94</v>
      </c>
      <c r="G3082" t="s">
        <v>21</v>
      </c>
      <c r="H3082" t="s">
        <v>38</v>
      </c>
      <c r="I3082" t="s">
        <v>32</v>
      </c>
      <c r="J3082" t="s">
        <v>30</v>
      </c>
      <c r="K3082">
        <f t="shared" ca="1" si="48"/>
        <v>0.65103054215166456</v>
      </c>
    </row>
    <row r="3083" spans="1:11" x14ac:dyDescent="0.25">
      <c r="A3083">
        <v>348</v>
      </c>
      <c r="B3083">
        <v>36</v>
      </c>
      <c r="C3083" t="s">
        <v>18</v>
      </c>
      <c r="D3083" t="s">
        <v>55</v>
      </c>
      <c r="E3083" t="s">
        <v>13</v>
      </c>
      <c r="F3083">
        <v>41</v>
      </c>
      <c r="G3083" t="s">
        <v>44</v>
      </c>
      <c r="H3083" t="s">
        <v>29</v>
      </c>
      <c r="I3083" t="s">
        <v>45</v>
      </c>
      <c r="J3083" t="s">
        <v>33</v>
      </c>
      <c r="K3083">
        <f t="shared" ca="1" si="48"/>
        <v>0.42876997140306217</v>
      </c>
    </row>
    <row r="3084" spans="1:11" x14ac:dyDescent="0.25">
      <c r="A3084">
        <v>3839</v>
      </c>
      <c r="B3084">
        <v>47</v>
      </c>
      <c r="C3084" t="s">
        <v>11</v>
      </c>
      <c r="D3084" t="s">
        <v>50</v>
      </c>
      <c r="E3084" t="s">
        <v>25</v>
      </c>
      <c r="F3084">
        <v>25</v>
      </c>
      <c r="G3084" t="s">
        <v>21</v>
      </c>
      <c r="H3084" t="s">
        <v>22</v>
      </c>
      <c r="I3084" t="s">
        <v>56</v>
      </c>
      <c r="J3084" t="s">
        <v>39</v>
      </c>
      <c r="K3084">
        <f t="shared" ref="K3084:K3147" ca="1" si="49">RAND()</f>
        <v>0.10773364025908672</v>
      </c>
    </row>
    <row r="3085" spans="1:11" x14ac:dyDescent="0.25">
      <c r="A3085">
        <v>1996</v>
      </c>
      <c r="B3085">
        <v>67</v>
      </c>
      <c r="C3085" t="s">
        <v>18</v>
      </c>
      <c r="D3085" t="s">
        <v>37</v>
      </c>
      <c r="E3085" t="s">
        <v>13</v>
      </c>
      <c r="F3085">
        <v>80</v>
      </c>
      <c r="G3085" t="s">
        <v>31</v>
      </c>
      <c r="H3085" t="s">
        <v>41</v>
      </c>
      <c r="I3085" t="s">
        <v>35</v>
      </c>
      <c r="J3085" t="s">
        <v>36</v>
      </c>
      <c r="K3085">
        <f t="shared" ca="1" si="49"/>
        <v>0.64893123142222797</v>
      </c>
    </row>
    <row r="3086" spans="1:11" x14ac:dyDescent="0.25">
      <c r="A3086">
        <v>505</v>
      </c>
      <c r="B3086">
        <v>42</v>
      </c>
      <c r="C3086" t="s">
        <v>18</v>
      </c>
      <c r="D3086" t="s">
        <v>49</v>
      </c>
      <c r="E3086" t="s">
        <v>13</v>
      </c>
      <c r="F3086">
        <v>22</v>
      </c>
      <c r="G3086" t="s">
        <v>14</v>
      </c>
      <c r="H3086" t="s">
        <v>15</v>
      </c>
      <c r="I3086" t="s">
        <v>45</v>
      </c>
      <c r="J3086" t="s">
        <v>42</v>
      </c>
      <c r="K3086">
        <f t="shared" ca="1" si="49"/>
        <v>0.6936613350129226</v>
      </c>
    </row>
    <row r="3087" spans="1:11" x14ac:dyDescent="0.25">
      <c r="A3087">
        <v>1621</v>
      </c>
      <c r="B3087">
        <v>25</v>
      </c>
      <c r="C3087" t="s">
        <v>18</v>
      </c>
      <c r="D3087" t="s">
        <v>43</v>
      </c>
      <c r="E3087" t="s">
        <v>20</v>
      </c>
      <c r="F3087">
        <v>47</v>
      </c>
      <c r="G3087" t="s">
        <v>14</v>
      </c>
      <c r="H3087" t="s">
        <v>38</v>
      </c>
      <c r="I3087" t="s">
        <v>45</v>
      </c>
      <c r="J3087" t="s">
        <v>39</v>
      </c>
      <c r="K3087">
        <f t="shared" ca="1" si="49"/>
        <v>4.1908455400366473E-2</v>
      </c>
    </row>
    <row r="3088" spans="1:11" x14ac:dyDescent="0.25">
      <c r="A3088">
        <v>3467</v>
      </c>
      <c r="B3088">
        <v>49</v>
      </c>
      <c r="C3088" t="s">
        <v>11</v>
      </c>
      <c r="D3088" t="s">
        <v>54</v>
      </c>
      <c r="E3088" t="s">
        <v>25</v>
      </c>
      <c r="F3088">
        <v>42</v>
      </c>
      <c r="G3088" t="s">
        <v>21</v>
      </c>
      <c r="H3088" t="s">
        <v>41</v>
      </c>
      <c r="I3088" t="s">
        <v>16</v>
      </c>
      <c r="J3088" t="s">
        <v>42</v>
      </c>
      <c r="K3088">
        <f t="shared" ca="1" si="49"/>
        <v>0.67706183188877378</v>
      </c>
    </row>
    <row r="3089" spans="1:11" x14ac:dyDescent="0.25">
      <c r="A3089">
        <v>1583</v>
      </c>
      <c r="B3089">
        <v>28</v>
      </c>
      <c r="C3089" t="s">
        <v>18</v>
      </c>
      <c r="D3089" t="s">
        <v>58</v>
      </c>
      <c r="E3089" t="s">
        <v>20</v>
      </c>
      <c r="F3089">
        <v>41</v>
      </c>
      <c r="G3089" t="s">
        <v>31</v>
      </c>
      <c r="H3089" t="s">
        <v>26</v>
      </c>
      <c r="I3089" t="s">
        <v>32</v>
      </c>
      <c r="J3089" t="s">
        <v>30</v>
      </c>
      <c r="K3089">
        <f t="shared" ca="1" si="49"/>
        <v>0.85523457274308867</v>
      </c>
    </row>
    <row r="3090" spans="1:11" x14ac:dyDescent="0.25">
      <c r="A3090">
        <v>693</v>
      </c>
      <c r="B3090">
        <v>35</v>
      </c>
      <c r="C3090" t="s">
        <v>18</v>
      </c>
      <c r="D3090" t="s">
        <v>40</v>
      </c>
      <c r="E3090" t="s">
        <v>20</v>
      </c>
      <c r="F3090">
        <v>95</v>
      </c>
      <c r="G3090" t="s">
        <v>31</v>
      </c>
      <c r="H3090" t="s">
        <v>38</v>
      </c>
      <c r="I3090" t="s">
        <v>35</v>
      </c>
      <c r="J3090" t="s">
        <v>39</v>
      </c>
      <c r="K3090">
        <f t="shared" ca="1" si="49"/>
        <v>0.50270457854909922</v>
      </c>
    </row>
    <row r="3091" spans="1:11" x14ac:dyDescent="0.25">
      <c r="A3091">
        <v>572</v>
      </c>
      <c r="B3091">
        <v>54</v>
      </c>
      <c r="C3091" t="s">
        <v>18</v>
      </c>
      <c r="D3091" t="s">
        <v>62</v>
      </c>
      <c r="E3091" t="s">
        <v>63</v>
      </c>
      <c r="F3091">
        <v>76</v>
      </c>
      <c r="G3091" t="s">
        <v>31</v>
      </c>
      <c r="H3091" t="s">
        <v>15</v>
      </c>
      <c r="I3091" t="s">
        <v>56</v>
      </c>
      <c r="J3091" t="s">
        <v>17</v>
      </c>
      <c r="K3091">
        <f t="shared" ca="1" si="49"/>
        <v>0.73980611334998037</v>
      </c>
    </row>
    <row r="3092" spans="1:11" x14ac:dyDescent="0.25">
      <c r="A3092">
        <v>981</v>
      </c>
      <c r="B3092">
        <v>56</v>
      </c>
      <c r="C3092" t="s">
        <v>18</v>
      </c>
      <c r="D3092" t="s">
        <v>37</v>
      </c>
      <c r="E3092" t="s">
        <v>13</v>
      </c>
      <c r="F3092">
        <v>98</v>
      </c>
      <c r="G3092" t="s">
        <v>31</v>
      </c>
      <c r="H3092" t="s">
        <v>15</v>
      </c>
      <c r="I3092" t="s">
        <v>45</v>
      </c>
      <c r="J3092" t="s">
        <v>39</v>
      </c>
      <c r="K3092">
        <f t="shared" ca="1" si="49"/>
        <v>0.77887725900969884</v>
      </c>
    </row>
    <row r="3093" spans="1:11" x14ac:dyDescent="0.25">
      <c r="A3093">
        <v>2673</v>
      </c>
      <c r="B3093">
        <v>56</v>
      </c>
      <c r="C3093" t="s">
        <v>11</v>
      </c>
      <c r="D3093" t="s">
        <v>37</v>
      </c>
      <c r="E3093" t="s">
        <v>13</v>
      </c>
      <c r="F3093">
        <v>28</v>
      </c>
      <c r="G3093" t="s">
        <v>31</v>
      </c>
      <c r="H3093" t="s">
        <v>41</v>
      </c>
      <c r="I3093" t="s">
        <v>32</v>
      </c>
      <c r="J3093" t="s">
        <v>42</v>
      </c>
      <c r="K3093">
        <f t="shared" ca="1" si="49"/>
        <v>0.89543598471411534</v>
      </c>
    </row>
    <row r="3094" spans="1:11" x14ac:dyDescent="0.25">
      <c r="A3094">
        <v>654</v>
      </c>
      <c r="B3094">
        <v>20</v>
      </c>
      <c r="C3094" t="s">
        <v>18</v>
      </c>
      <c r="D3094" t="s">
        <v>53</v>
      </c>
      <c r="E3094" t="s">
        <v>20</v>
      </c>
      <c r="F3094">
        <v>68</v>
      </c>
      <c r="G3094" t="s">
        <v>14</v>
      </c>
      <c r="H3094" t="s">
        <v>38</v>
      </c>
      <c r="I3094" t="s">
        <v>32</v>
      </c>
      <c r="J3094" t="s">
        <v>33</v>
      </c>
      <c r="K3094">
        <f t="shared" ca="1" si="49"/>
        <v>0.4687502557130625</v>
      </c>
    </row>
    <row r="3095" spans="1:11" x14ac:dyDescent="0.25">
      <c r="A3095">
        <v>819</v>
      </c>
      <c r="B3095">
        <v>59</v>
      </c>
      <c r="C3095" t="s">
        <v>18</v>
      </c>
      <c r="D3095" t="s">
        <v>28</v>
      </c>
      <c r="E3095" t="s">
        <v>25</v>
      </c>
      <c r="F3095">
        <v>91</v>
      </c>
      <c r="G3095" t="s">
        <v>14</v>
      </c>
      <c r="H3095" t="s">
        <v>29</v>
      </c>
      <c r="I3095" t="s">
        <v>35</v>
      </c>
      <c r="J3095" t="s">
        <v>30</v>
      </c>
      <c r="K3095">
        <f t="shared" ca="1" si="49"/>
        <v>0.59808392854255499</v>
      </c>
    </row>
    <row r="3096" spans="1:11" x14ac:dyDescent="0.25">
      <c r="A3096">
        <v>224</v>
      </c>
      <c r="B3096">
        <v>20</v>
      </c>
      <c r="C3096" t="s">
        <v>18</v>
      </c>
      <c r="D3096" t="s">
        <v>48</v>
      </c>
      <c r="E3096" t="s">
        <v>25</v>
      </c>
      <c r="F3096">
        <v>41</v>
      </c>
      <c r="G3096" t="s">
        <v>31</v>
      </c>
      <c r="H3096" t="s">
        <v>15</v>
      </c>
      <c r="I3096" t="s">
        <v>45</v>
      </c>
      <c r="J3096" t="s">
        <v>42</v>
      </c>
      <c r="K3096">
        <f t="shared" ca="1" si="49"/>
        <v>0.25166443093559765</v>
      </c>
    </row>
    <row r="3097" spans="1:11" x14ac:dyDescent="0.25">
      <c r="A3097">
        <v>2496</v>
      </c>
      <c r="B3097">
        <v>40</v>
      </c>
      <c r="C3097" t="s">
        <v>18</v>
      </c>
      <c r="D3097" t="s">
        <v>47</v>
      </c>
      <c r="E3097" t="s">
        <v>20</v>
      </c>
      <c r="F3097">
        <v>37</v>
      </c>
      <c r="G3097" t="s">
        <v>31</v>
      </c>
      <c r="H3097" t="s">
        <v>15</v>
      </c>
      <c r="I3097" t="s">
        <v>27</v>
      </c>
      <c r="J3097" t="s">
        <v>39</v>
      </c>
      <c r="K3097">
        <f t="shared" ca="1" si="49"/>
        <v>0.20137942721945878</v>
      </c>
    </row>
    <row r="3098" spans="1:11" x14ac:dyDescent="0.25">
      <c r="A3098">
        <v>2486</v>
      </c>
      <c r="B3098">
        <v>43</v>
      </c>
      <c r="C3098" t="s">
        <v>18</v>
      </c>
      <c r="D3098" t="s">
        <v>61</v>
      </c>
      <c r="E3098" t="s">
        <v>25</v>
      </c>
      <c r="F3098">
        <v>55</v>
      </c>
      <c r="G3098" t="s">
        <v>31</v>
      </c>
      <c r="H3098" t="s">
        <v>38</v>
      </c>
      <c r="I3098" t="s">
        <v>16</v>
      </c>
      <c r="J3098" t="s">
        <v>42</v>
      </c>
      <c r="K3098">
        <f t="shared" ca="1" si="49"/>
        <v>0.57055332009037507</v>
      </c>
    </row>
    <row r="3099" spans="1:11" x14ac:dyDescent="0.25">
      <c r="A3099">
        <v>402</v>
      </c>
      <c r="B3099">
        <v>43</v>
      </c>
      <c r="C3099" t="s">
        <v>18</v>
      </c>
      <c r="D3099" t="s">
        <v>46</v>
      </c>
      <c r="E3099" t="s">
        <v>25</v>
      </c>
      <c r="F3099">
        <v>91</v>
      </c>
      <c r="G3099" t="s">
        <v>44</v>
      </c>
      <c r="H3099" t="s">
        <v>41</v>
      </c>
      <c r="I3099" t="s">
        <v>32</v>
      </c>
      <c r="J3099" t="s">
        <v>36</v>
      </c>
      <c r="K3099">
        <f t="shared" ca="1" si="49"/>
        <v>0.92353492696521045</v>
      </c>
    </row>
    <row r="3100" spans="1:11" x14ac:dyDescent="0.25">
      <c r="A3100">
        <v>1863</v>
      </c>
      <c r="B3100">
        <v>59</v>
      </c>
      <c r="C3100" t="s">
        <v>18</v>
      </c>
      <c r="D3100" t="s">
        <v>19</v>
      </c>
      <c r="E3100" t="s">
        <v>20</v>
      </c>
      <c r="F3100">
        <v>36</v>
      </c>
      <c r="G3100" t="s">
        <v>14</v>
      </c>
      <c r="H3100" t="s">
        <v>22</v>
      </c>
      <c r="I3100" t="s">
        <v>45</v>
      </c>
      <c r="J3100" t="s">
        <v>33</v>
      </c>
      <c r="K3100">
        <f t="shared" ca="1" si="49"/>
        <v>0.16592277707463532</v>
      </c>
    </row>
    <row r="3101" spans="1:11" x14ac:dyDescent="0.25">
      <c r="A3101">
        <v>3630</v>
      </c>
      <c r="B3101">
        <v>52</v>
      </c>
      <c r="C3101" t="s">
        <v>11</v>
      </c>
      <c r="D3101" t="s">
        <v>46</v>
      </c>
      <c r="E3101" t="s">
        <v>25</v>
      </c>
      <c r="F3101">
        <v>43</v>
      </c>
      <c r="G3101" t="s">
        <v>21</v>
      </c>
      <c r="H3101" t="s">
        <v>41</v>
      </c>
      <c r="I3101" t="s">
        <v>35</v>
      </c>
      <c r="J3101" t="s">
        <v>33</v>
      </c>
      <c r="K3101">
        <f t="shared" ca="1" si="49"/>
        <v>0.98287462056730579</v>
      </c>
    </row>
    <row r="3102" spans="1:11" x14ac:dyDescent="0.25">
      <c r="A3102">
        <v>512</v>
      </c>
      <c r="B3102">
        <v>61</v>
      </c>
      <c r="C3102" t="s">
        <v>18</v>
      </c>
      <c r="D3102" t="s">
        <v>28</v>
      </c>
      <c r="E3102" t="s">
        <v>25</v>
      </c>
      <c r="F3102">
        <v>46</v>
      </c>
      <c r="G3102" t="s">
        <v>44</v>
      </c>
      <c r="H3102" t="s">
        <v>15</v>
      </c>
      <c r="I3102" t="s">
        <v>45</v>
      </c>
      <c r="J3102" t="s">
        <v>42</v>
      </c>
      <c r="K3102">
        <f t="shared" ca="1" si="49"/>
        <v>0.1789960802076217</v>
      </c>
    </row>
    <row r="3103" spans="1:11" x14ac:dyDescent="0.25">
      <c r="A3103">
        <v>3850</v>
      </c>
      <c r="B3103">
        <v>46</v>
      </c>
      <c r="C3103" t="s">
        <v>11</v>
      </c>
      <c r="D3103" t="s">
        <v>34</v>
      </c>
      <c r="E3103" t="s">
        <v>25</v>
      </c>
      <c r="F3103">
        <v>68</v>
      </c>
      <c r="G3103" t="s">
        <v>14</v>
      </c>
      <c r="H3103" t="s">
        <v>22</v>
      </c>
      <c r="I3103" t="s">
        <v>45</v>
      </c>
      <c r="J3103" t="s">
        <v>33</v>
      </c>
      <c r="K3103">
        <f t="shared" ca="1" si="49"/>
        <v>0.54770295108985323</v>
      </c>
    </row>
    <row r="3104" spans="1:11" x14ac:dyDescent="0.25">
      <c r="A3104">
        <v>3232</v>
      </c>
      <c r="B3104">
        <v>62</v>
      </c>
      <c r="C3104" t="s">
        <v>11</v>
      </c>
      <c r="D3104" t="s">
        <v>49</v>
      </c>
      <c r="E3104" t="s">
        <v>13</v>
      </c>
      <c r="F3104">
        <v>97</v>
      </c>
      <c r="G3104" t="s">
        <v>14</v>
      </c>
      <c r="H3104" t="s">
        <v>15</v>
      </c>
      <c r="I3104" t="s">
        <v>27</v>
      </c>
      <c r="J3104" t="s">
        <v>42</v>
      </c>
      <c r="K3104">
        <f t="shared" ca="1" si="49"/>
        <v>0.38085807935593685</v>
      </c>
    </row>
    <row r="3105" spans="1:11" x14ac:dyDescent="0.25">
      <c r="A3105">
        <v>99</v>
      </c>
      <c r="B3105">
        <v>20</v>
      </c>
      <c r="C3105" t="s">
        <v>18</v>
      </c>
      <c r="D3105" t="s">
        <v>51</v>
      </c>
      <c r="E3105" t="s">
        <v>25</v>
      </c>
      <c r="F3105">
        <v>67</v>
      </c>
      <c r="G3105" t="s">
        <v>31</v>
      </c>
      <c r="H3105" t="s">
        <v>26</v>
      </c>
      <c r="I3105" t="s">
        <v>16</v>
      </c>
      <c r="J3105" t="s">
        <v>42</v>
      </c>
      <c r="K3105">
        <f t="shared" ca="1" si="49"/>
        <v>0.97502308717087161</v>
      </c>
    </row>
    <row r="3106" spans="1:11" x14ac:dyDescent="0.25">
      <c r="A3106">
        <v>211</v>
      </c>
      <c r="B3106">
        <v>45</v>
      </c>
      <c r="C3106" t="s">
        <v>18</v>
      </c>
      <c r="D3106" t="s">
        <v>62</v>
      </c>
      <c r="E3106" t="s">
        <v>63</v>
      </c>
      <c r="F3106">
        <v>22</v>
      </c>
      <c r="G3106" t="s">
        <v>44</v>
      </c>
      <c r="H3106" t="s">
        <v>38</v>
      </c>
      <c r="I3106" t="s">
        <v>45</v>
      </c>
      <c r="J3106" t="s">
        <v>33</v>
      </c>
      <c r="K3106">
        <f t="shared" ca="1" si="49"/>
        <v>0.62967387192788715</v>
      </c>
    </row>
    <row r="3107" spans="1:11" x14ac:dyDescent="0.25">
      <c r="A3107">
        <v>1458</v>
      </c>
      <c r="B3107">
        <v>58</v>
      </c>
      <c r="C3107" t="s">
        <v>18</v>
      </c>
      <c r="D3107" t="s">
        <v>28</v>
      </c>
      <c r="E3107" t="s">
        <v>25</v>
      </c>
      <c r="F3107">
        <v>57</v>
      </c>
      <c r="G3107" t="s">
        <v>31</v>
      </c>
      <c r="H3107" t="s">
        <v>22</v>
      </c>
      <c r="I3107" t="s">
        <v>56</v>
      </c>
      <c r="J3107" t="s">
        <v>33</v>
      </c>
      <c r="K3107">
        <f t="shared" ca="1" si="49"/>
        <v>0.68544221634265956</v>
      </c>
    </row>
    <row r="3108" spans="1:11" x14ac:dyDescent="0.25">
      <c r="A3108">
        <v>1788</v>
      </c>
      <c r="B3108">
        <v>20</v>
      </c>
      <c r="C3108" t="s">
        <v>18</v>
      </c>
      <c r="D3108" t="s">
        <v>24</v>
      </c>
      <c r="E3108" t="s">
        <v>25</v>
      </c>
      <c r="F3108">
        <v>38</v>
      </c>
      <c r="G3108" t="s">
        <v>44</v>
      </c>
      <c r="H3108" t="s">
        <v>38</v>
      </c>
      <c r="I3108" t="s">
        <v>16</v>
      </c>
      <c r="J3108" t="s">
        <v>36</v>
      </c>
      <c r="K3108">
        <f t="shared" ca="1" si="49"/>
        <v>0.85738807146997886</v>
      </c>
    </row>
    <row r="3109" spans="1:11" x14ac:dyDescent="0.25">
      <c r="A3109">
        <v>2061</v>
      </c>
      <c r="B3109">
        <v>21</v>
      </c>
      <c r="C3109" t="s">
        <v>18</v>
      </c>
      <c r="D3109" t="s">
        <v>58</v>
      </c>
      <c r="E3109" t="s">
        <v>20</v>
      </c>
      <c r="F3109">
        <v>63</v>
      </c>
      <c r="G3109" t="s">
        <v>44</v>
      </c>
      <c r="H3109" t="s">
        <v>26</v>
      </c>
      <c r="I3109" t="s">
        <v>16</v>
      </c>
      <c r="J3109" t="s">
        <v>36</v>
      </c>
      <c r="K3109">
        <f t="shared" ca="1" si="49"/>
        <v>0.48048830144193344</v>
      </c>
    </row>
    <row r="3110" spans="1:11" x14ac:dyDescent="0.25">
      <c r="A3110">
        <v>618</v>
      </c>
      <c r="B3110">
        <v>50</v>
      </c>
      <c r="C3110" t="s">
        <v>18</v>
      </c>
      <c r="D3110" t="s">
        <v>47</v>
      </c>
      <c r="E3110" t="s">
        <v>20</v>
      </c>
      <c r="F3110">
        <v>57</v>
      </c>
      <c r="G3110" t="s">
        <v>44</v>
      </c>
      <c r="H3110" t="s">
        <v>41</v>
      </c>
      <c r="I3110" t="s">
        <v>16</v>
      </c>
      <c r="J3110" t="s">
        <v>36</v>
      </c>
      <c r="K3110">
        <f t="shared" ca="1" si="49"/>
        <v>0.36282269660104982</v>
      </c>
    </row>
    <row r="3111" spans="1:11" x14ac:dyDescent="0.25">
      <c r="A3111">
        <v>779</v>
      </c>
      <c r="B3111">
        <v>29</v>
      </c>
      <c r="C3111" t="s">
        <v>18</v>
      </c>
      <c r="D3111" t="s">
        <v>54</v>
      </c>
      <c r="E3111" t="s">
        <v>25</v>
      </c>
      <c r="F3111">
        <v>50</v>
      </c>
      <c r="G3111" t="s">
        <v>21</v>
      </c>
      <c r="H3111" t="s">
        <v>29</v>
      </c>
      <c r="I3111" t="s">
        <v>35</v>
      </c>
      <c r="J3111" t="s">
        <v>42</v>
      </c>
      <c r="K3111">
        <f t="shared" ca="1" si="49"/>
        <v>0.74298915865732262</v>
      </c>
    </row>
    <row r="3112" spans="1:11" x14ac:dyDescent="0.25">
      <c r="A3112">
        <v>1419</v>
      </c>
      <c r="B3112">
        <v>18</v>
      </c>
      <c r="C3112" t="s">
        <v>18</v>
      </c>
      <c r="D3112" t="s">
        <v>28</v>
      </c>
      <c r="E3112" t="s">
        <v>25</v>
      </c>
      <c r="F3112">
        <v>75</v>
      </c>
      <c r="G3112" t="s">
        <v>21</v>
      </c>
      <c r="H3112" t="s">
        <v>38</v>
      </c>
      <c r="I3112" t="s">
        <v>56</v>
      </c>
      <c r="J3112" t="s">
        <v>39</v>
      </c>
      <c r="K3112">
        <f t="shared" ca="1" si="49"/>
        <v>0.67773663968619258</v>
      </c>
    </row>
    <row r="3113" spans="1:11" x14ac:dyDescent="0.25">
      <c r="A3113">
        <v>1851</v>
      </c>
      <c r="B3113">
        <v>51</v>
      </c>
      <c r="C3113" t="s">
        <v>18</v>
      </c>
      <c r="D3113" t="s">
        <v>19</v>
      </c>
      <c r="E3113" t="s">
        <v>20</v>
      </c>
      <c r="F3113">
        <v>76</v>
      </c>
      <c r="G3113" t="s">
        <v>14</v>
      </c>
      <c r="H3113" t="s">
        <v>29</v>
      </c>
      <c r="I3113" t="s">
        <v>35</v>
      </c>
      <c r="J3113" t="s">
        <v>17</v>
      </c>
      <c r="K3113">
        <f t="shared" ca="1" si="49"/>
        <v>0.9165486073095408</v>
      </c>
    </row>
    <row r="3114" spans="1:11" x14ac:dyDescent="0.25">
      <c r="A3114">
        <v>496</v>
      </c>
      <c r="B3114">
        <v>33</v>
      </c>
      <c r="C3114" t="s">
        <v>18</v>
      </c>
      <c r="D3114" t="s">
        <v>57</v>
      </c>
      <c r="E3114" t="s">
        <v>20</v>
      </c>
      <c r="F3114">
        <v>36</v>
      </c>
      <c r="G3114" t="s">
        <v>44</v>
      </c>
      <c r="H3114" t="s">
        <v>15</v>
      </c>
      <c r="I3114" t="s">
        <v>35</v>
      </c>
      <c r="J3114" t="s">
        <v>33</v>
      </c>
      <c r="K3114">
        <f t="shared" ca="1" si="49"/>
        <v>0.7466269718540236</v>
      </c>
    </row>
    <row r="3115" spans="1:11" x14ac:dyDescent="0.25">
      <c r="A3115">
        <v>2934</v>
      </c>
      <c r="B3115">
        <v>27</v>
      </c>
      <c r="C3115" t="s">
        <v>11</v>
      </c>
      <c r="D3115" t="s">
        <v>43</v>
      </c>
      <c r="E3115" t="s">
        <v>20</v>
      </c>
      <c r="F3115">
        <v>52</v>
      </c>
      <c r="G3115" t="s">
        <v>21</v>
      </c>
      <c r="H3115" t="s">
        <v>41</v>
      </c>
      <c r="I3115" t="s">
        <v>56</v>
      </c>
      <c r="J3115" t="s">
        <v>30</v>
      </c>
      <c r="K3115">
        <f t="shared" ca="1" si="49"/>
        <v>0.39680740122935532</v>
      </c>
    </row>
    <row r="3116" spans="1:11" x14ac:dyDescent="0.25">
      <c r="A3116">
        <v>397</v>
      </c>
      <c r="B3116">
        <v>46</v>
      </c>
      <c r="C3116" t="s">
        <v>18</v>
      </c>
      <c r="D3116" t="s">
        <v>50</v>
      </c>
      <c r="E3116" t="s">
        <v>25</v>
      </c>
      <c r="F3116">
        <v>88</v>
      </c>
      <c r="G3116" t="s">
        <v>44</v>
      </c>
      <c r="H3116" t="s">
        <v>41</v>
      </c>
      <c r="I3116" t="s">
        <v>16</v>
      </c>
      <c r="J3116" t="s">
        <v>42</v>
      </c>
      <c r="K3116">
        <f t="shared" ca="1" si="49"/>
        <v>0.10236983025031399</v>
      </c>
    </row>
    <row r="3117" spans="1:11" x14ac:dyDescent="0.25">
      <c r="A3117">
        <v>605</v>
      </c>
      <c r="B3117">
        <v>44</v>
      </c>
      <c r="C3117" t="s">
        <v>18</v>
      </c>
      <c r="D3117" t="s">
        <v>40</v>
      </c>
      <c r="E3117" t="s">
        <v>20</v>
      </c>
      <c r="F3117">
        <v>92</v>
      </c>
      <c r="G3117" t="s">
        <v>44</v>
      </c>
      <c r="H3117" t="s">
        <v>29</v>
      </c>
      <c r="I3117" t="s">
        <v>27</v>
      </c>
      <c r="J3117" t="s">
        <v>39</v>
      </c>
      <c r="K3117">
        <f t="shared" ca="1" si="49"/>
        <v>0.48719841138727193</v>
      </c>
    </row>
    <row r="3118" spans="1:11" x14ac:dyDescent="0.25">
      <c r="A3118">
        <v>3181</v>
      </c>
      <c r="B3118">
        <v>18</v>
      </c>
      <c r="C3118" t="s">
        <v>11</v>
      </c>
      <c r="D3118" t="s">
        <v>57</v>
      </c>
      <c r="E3118" t="s">
        <v>20</v>
      </c>
      <c r="F3118">
        <v>88</v>
      </c>
      <c r="G3118" t="s">
        <v>44</v>
      </c>
      <c r="H3118" t="s">
        <v>41</v>
      </c>
      <c r="I3118" t="s">
        <v>45</v>
      </c>
      <c r="J3118" t="s">
        <v>17</v>
      </c>
      <c r="K3118">
        <f t="shared" ca="1" si="49"/>
        <v>0.51829031262074221</v>
      </c>
    </row>
    <row r="3119" spans="1:11" x14ac:dyDescent="0.25">
      <c r="A3119">
        <v>20</v>
      </c>
      <c r="B3119">
        <v>66</v>
      </c>
      <c r="C3119" t="s">
        <v>18</v>
      </c>
      <c r="D3119" t="s">
        <v>48</v>
      </c>
      <c r="E3119" t="s">
        <v>25</v>
      </c>
      <c r="F3119">
        <v>90</v>
      </c>
      <c r="G3119" t="s">
        <v>21</v>
      </c>
      <c r="H3119" t="s">
        <v>41</v>
      </c>
      <c r="I3119" t="s">
        <v>35</v>
      </c>
      <c r="J3119" t="s">
        <v>23</v>
      </c>
      <c r="K3119">
        <f t="shared" ca="1" si="49"/>
        <v>0.36858009929998858</v>
      </c>
    </row>
    <row r="3120" spans="1:11" x14ac:dyDescent="0.25">
      <c r="A3120">
        <v>2423</v>
      </c>
      <c r="B3120">
        <v>30</v>
      </c>
      <c r="C3120" t="s">
        <v>18</v>
      </c>
      <c r="D3120" t="s">
        <v>52</v>
      </c>
      <c r="E3120" t="s">
        <v>20</v>
      </c>
      <c r="F3120">
        <v>82</v>
      </c>
      <c r="G3120" t="s">
        <v>14</v>
      </c>
      <c r="H3120" t="s">
        <v>29</v>
      </c>
      <c r="I3120" t="s">
        <v>27</v>
      </c>
      <c r="J3120" t="s">
        <v>17</v>
      </c>
      <c r="K3120">
        <f t="shared" ca="1" si="49"/>
        <v>0.89461366196265002</v>
      </c>
    </row>
    <row r="3121" spans="1:11" x14ac:dyDescent="0.25">
      <c r="A3121">
        <v>276</v>
      </c>
      <c r="B3121">
        <v>48</v>
      </c>
      <c r="C3121" t="s">
        <v>18</v>
      </c>
      <c r="D3121" t="s">
        <v>47</v>
      </c>
      <c r="E3121" t="s">
        <v>20</v>
      </c>
      <c r="F3121">
        <v>85</v>
      </c>
      <c r="G3121" t="s">
        <v>14</v>
      </c>
      <c r="H3121" t="s">
        <v>22</v>
      </c>
      <c r="I3121" t="s">
        <v>27</v>
      </c>
      <c r="J3121" t="s">
        <v>17</v>
      </c>
      <c r="K3121">
        <f t="shared" ca="1" si="49"/>
        <v>0.20777518557750996</v>
      </c>
    </row>
    <row r="3122" spans="1:11" x14ac:dyDescent="0.25">
      <c r="A3122">
        <v>812</v>
      </c>
      <c r="B3122">
        <v>18</v>
      </c>
      <c r="C3122" t="s">
        <v>18</v>
      </c>
      <c r="D3122" t="s">
        <v>12</v>
      </c>
      <c r="E3122" t="s">
        <v>13</v>
      </c>
      <c r="F3122">
        <v>35</v>
      </c>
      <c r="G3122" t="s">
        <v>14</v>
      </c>
      <c r="H3122" t="s">
        <v>15</v>
      </c>
      <c r="I3122" t="s">
        <v>56</v>
      </c>
      <c r="J3122" t="s">
        <v>36</v>
      </c>
      <c r="K3122">
        <f t="shared" ca="1" si="49"/>
        <v>0.2851861278467912</v>
      </c>
    </row>
    <row r="3123" spans="1:11" x14ac:dyDescent="0.25">
      <c r="A3123">
        <v>3449</v>
      </c>
      <c r="B3123">
        <v>18</v>
      </c>
      <c r="C3123" t="s">
        <v>11</v>
      </c>
      <c r="D3123" t="s">
        <v>64</v>
      </c>
      <c r="E3123" t="s">
        <v>63</v>
      </c>
      <c r="F3123">
        <v>28</v>
      </c>
      <c r="G3123" t="s">
        <v>14</v>
      </c>
      <c r="H3123" t="s">
        <v>22</v>
      </c>
      <c r="I3123" t="s">
        <v>16</v>
      </c>
      <c r="J3123" t="s">
        <v>33</v>
      </c>
      <c r="K3123">
        <f t="shared" ca="1" si="49"/>
        <v>1.1414836079530755E-3</v>
      </c>
    </row>
    <row r="3124" spans="1:11" x14ac:dyDescent="0.25">
      <c r="A3124">
        <v>3725</v>
      </c>
      <c r="B3124">
        <v>30</v>
      </c>
      <c r="C3124" t="s">
        <v>11</v>
      </c>
      <c r="D3124" t="s">
        <v>19</v>
      </c>
      <c r="E3124" t="s">
        <v>20</v>
      </c>
      <c r="F3124">
        <v>71</v>
      </c>
      <c r="G3124" t="s">
        <v>14</v>
      </c>
      <c r="H3124" t="s">
        <v>22</v>
      </c>
      <c r="I3124" t="s">
        <v>16</v>
      </c>
      <c r="J3124" t="s">
        <v>42</v>
      </c>
      <c r="K3124">
        <f t="shared" ca="1" si="49"/>
        <v>8.9730132801771001E-2</v>
      </c>
    </row>
    <row r="3125" spans="1:11" x14ac:dyDescent="0.25">
      <c r="A3125">
        <v>1841</v>
      </c>
      <c r="B3125">
        <v>42</v>
      </c>
      <c r="C3125" t="s">
        <v>18</v>
      </c>
      <c r="D3125" t="s">
        <v>55</v>
      </c>
      <c r="E3125" t="s">
        <v>13</v>
      </c>
      <c r="F3125">
        <v>98</v>
      </c>
      <c r="G3125" t="s">
        <v>14</v>
      </c>
      <c r="H3125" t="s">
        <v>29</v>
      </c>
      <c r="I3125" t="s">
        <v>16</v>
      </c>
      <c r="J3125" t="s">
        <v>39</v>
      </c>
      <c r="K3125">
        <f t="shared" ca="1" si="49"/>
        <v>0.80378390206769013</v>
      </c>
    </row>
    <row r="3126" spans="1:11" x14ac:dyDescent="0.25">
      <c r="A3126">
        <v>3172</v>
      </c>
      <c r="B3126">
        <v>68</v>
      </c>
      <c r="C3126" t="s">
        <v>11</v>
      </c>
      <c r="D3126" t="s">
        <v>52</v>
      </c>
      <c r="E3126" t="s">
        <v>20</v>
      </c>
      <c r="F3126">
        <v>26</v>
      </c>
      <c r="G3126" t="s">
        <v>31</v>
      </c>
      <c r="H3126" t="s">
        <v>22</v>
      </c>
      <c r="I3126" t="s">
        <v>16</v>
      </c>
      <c r="J3126" t="s">
        <v>23</v>
      </c>
      <c r="K3126">
        <f t="shared" ca="1" si="49"/>
        <v>0.74368974080207939</v>
      </c>
    </row>
    <row r="3127" spans="1:11" x14ac:dyDescent="0.25">
      <c r="A3127">
        <v>501</v>
      </c>
      <c r="B3127">
        <v>36</v>
      </c>
      <c r="C3127" t="s">
        <v>18</v>
      </c>
      <c r="D3127" t="s">
        <v>46</v>
      </c>
      <c r="E3127" t="s">
        <v>25</v>
      </c>
      <c r="F3127">
        <v>31</v>
      </c>
      <c r="G3127" t="s">
        <v>44</v>
      </c>
      <c r="H3127" t="s">
        <v>26</v>
      </c>
      <c r="I3127" t="s">
        <v>56</v>
      </c>
      <c r="J3127" t="s">
        <v>39</v>
      </c>
      <c r="K3127">
        <f t="shared" ca="1" si="49"/>
        <v>2.3370222906127225E-3</v>
      </c>
    </row>
    <row r="3128" spans="1:11" x14ac:dyDescent="0.25">
      <c r="A3128">
        <v>2535</v>
      </c>
      <c r="B3128">
        <v>41</v>
      </c>
      <c r="C3128" t="s">
        <v>18</v>
      </c>
      <c r="D3128" t="s">
        <v>40</v>
      </c>
      <c r="E3128" t="s">
        <v>20</v>
      </c>
      <c r="F3128">
        <v>42</v>
      </c>
      <c r="G3128" t="s">
        <v>44</v>
      </c>
      <c r="H3128" t="s">
        <v>15</v>
      </c>
      <c r="I3128" t="s">
        <v>32</v>
      </c>
      <c r="J3128" t="s">
        <v>17</v>
      </c>
      <c r="K3128">
        <f t="shared" ca="1" si="49"/>
        <v>0.16808169491066183</v>
      </c>
    </row>
    <row r="3129" spans="1:11" x14ac:dyDescent="0.25">
      <c r="A3129">
        <v>1293</v>
      </c>
      <c r="B3129">
        <v>26</v>
      </c>
      <c r="C3129" t="s">
        <v>18</v>
      </c>
      <c r="D3129" t="s">
        <v>58</v>
      </c>
      <c r="E3129" t="s">
        <v>20</v>
      </c>
      <c r="F3129">
        <v>61</v>
      </c>
      <c r="G3129" t="s">
        <v>21</v>
      </c>
      <c r="H3129" t="s">
        <v>15</v>
      </c>
      <c r="I3129" t="s">
        <v>16</v>
      </c>
      <c r="J3129" t="s">
        <v>42</v>
      </c>
      <c r="K3129">
        <f t="shared" ca="1" si="49"/>
        <v>0.95617008868287612</v>
      </c>
    </row>
    <row r="3130" spans="1:11" x14ac:dyDescent="0.25">
      <c r="A3130">
        <v>2089</v>
      </c>
      <c r="B3130">
        <v>39</v>
      </c>
      <c r="C3130" t="s">
        <v>18</v>
      </c>
      <c r="D3130" t="s">
        <v>55</v>
      </c>
      <c r="E3130" t="s">
        <v>13</v>
      </c>
      <c r="F3130">
        <v>89</v>
      </c>
      <c r="G3130" t="s">
        <v>31</v>
      </c>
      <c r="H3130" t="s">
        <v>41</v>
      </c>
      <c r="I3130" t="s">
        <v>35</v>
      </c>
      <c r="J3130" t="s">
        <v>42</v>
      </c>
      <c r="K3130">
        <f t="shared" ca="1" si="49"/>
        <v>0.42736362720257814</v>
      </c>
    </row>
    <row r="3131" spans="1:11" x14ac:dyDescent="0.25">
      <c r="A3131">
        <v>371</v>
      </c>
      <c r="B3131">
        <v>59</v>
      </c>
      <c r="C3131" t="s">
        <v>18</v>
      </c>
      <c r="D3131" t="s">
        <v>53</v>
      </c>
      <c r="E3131" t="s">
        <v>20</v>
      </c>
      <c r="F3131">
        <v>34</v>
      </c>
      <c r="G3131" t="s">
        <v>14</v>
      </c>
      <c r="H3131" t="s">
        <v>22</v>
      </c>
      <c r="I3131" t="s">
        <v>45</v>
      </c>
      <c r="J3131" t="s">
        <v>17</v>
      </c>
      <c r="K3131">
        <f t="shared" ca="1" si="49"/>
        <v>2.6229670899447943E-2</v>
      </c>
    </row>
    <row r="3132" spans="1:11" x14ac:dyDescent="0.25">
      <c r="A3132">
        <v>1470</v>
      </c>
      <c r="B3132">
        <v>28</v>
      </c>
      <c r="C3132" t="s">
        <v>18</v>
      </c>
      <c r="D3132" t="s">
        <v>52</v>
      </c>
      <c r="E3132" t="s">
        <v>20</v>
      </c>
      <c r="F3132">
        <v>98</v>
      </c>
      <c r="G3132" t="s">
        <v>14</v>
      </c>
      <c r="H3132" t="s">
        <v>41</v>
      </c>
      <c r="I3132" t="s">
        <v>45</v>
      </c>
      <c r="J3132" t="s">
        <v>39</v>
      </c>
      <c r="K3132">
        <f t="shared" ca="1" si="49"/>
        <v>0.6955052401461369</v>
      </c>
    </row>
    <row r="3133" spans="1:11" x14ac:dyDescent="0.25">
      <c r="A3133">
        <v>3623</v>
      </c>
      <c r="B3133">
        <v>46</v>
      </c>
      <c r="C3133" t="s">
        <v>11</v>
      </c>
      <c r="D3133" t="s">
        <v>50</v>
      </c>
      <c r="E3133" t="s">
        <v>25</v>
      </c>
      <c r="F3133">
        <v>41</v>
      </c>
      <c r="G3133" t="s">
        <v>44</v>
      </c>
      <c r="H3133" t="s">
        <v>29</v>
      </c>
      <c r="I3133" t="s">
        <v>27</v>
      </c>
      <c r="J3133" t="s">
        <v>42</v>
      </c>
      <c r="K3133">
        <f t="shared" ca="1" si="49"/>
        <v>0.71940333418139069</v>
      </c>
    </row>
    <row r="3134" spans="1:11" x14ac:dyDescent="0.25">
      <c r="A3134">
        <v>3403</v>
      </c>
      <c r="B3134">
        <v>22</v>
      </c>
      <c r="C3134" t="s">
        <v>11</v>
      </c>
      <c r="D3134" t="s">
        <v>34</v>
      </c>
      <c r="E3134" t="s">
        <v>25</v>
      </c>
      <c r="F3134">
        <v>61</v>
      </c>
      <c r="G3134" t="s">
        <v>31</v>
      </c>
      <c r="H3134" t="s">
        <v>38</v>
      </c>
      <c r="I3134" t="s">
        <v>45</v>
      </c>
      <c r="J3134" t="s">
        <v>39</v>
      </c>
      <c r="K3134">
        <f t="shared" ca="1" si="49"/>
        <v>0.21494472362112316</v>
      </c>
    </row>
    <row r="3135" spans="1:11" x14ac:dyDescent="0.25">
      <c r="A3135">
        <v>1200</v>
      </c>
      <c r="B3135">
        <v>49</v>
      </c>
      <c r="C3135" t="s">
        <v>18</v>
      </c>
      <c r="D3135" t="s">
        <v>55</v>
      </c>
      <c r="E3135" t="s">
        <v>13</v>
      </c>
      <c r="F3135">
        <v>89</v>
      </c>
      <c r="G3135" t="s">
        <v>44</v>
      </c>
      <c r="H3135" t="s">
        <v>15</v>
      </c>
      <c r="I3135" t="s">
        <v>35</v>
      </c>
      <c r="J3135" t="s">
        <v>17</v>
      </c>
      <c r="K3135">
        <f t="shared" ca="1" si="49"/>
        <v>0.98902198361868654</v>
      </c>
    </row>
    <row r="3136" spans="1:11" x14ac:dyDescent="0.25">
      <c r="A3136">
        <v>2487</v>
      </c>
      <c r="B3136">
        <v>61</v>
      </c>
      <c r="C3136" t="s">
        <v>18</v>
      </c>
      <c r="D3136" t="s">
        <v>51</v>
      </c>
      <c r="E3136" t="s">
        <v>25</v>
      </c>
      <c r="F3136">
        <v>58</v>
      </c>
      <c r="G3136" t="s">
        <v>31</v>
      </c>
      <c r="H3136" t="s">
        <v>29</v>
      </c>
      <c r="I3136" t="s">
        <v>27</v>
      </c>
      <c r="J3136" t="s">
        <v>33</v>
      </c>
      <c r="K3136">
        <f t="shared" ca="1" si="49"/>
        <v>0.62028423786726516</v>
      </c>
    </row>
    <row r="3137" spans="1:11" x14ac:dyDescent="0.25">
      <c r="A3137">
        <v>3374</v>
      </c>
      <c r="B3137">
        <v>70</v>
      </c>
      <c r="C3137" t="s">
        <v>11</v>
      </c>
      <c r="D3137" t="s">
        <v>55</v>
      </c>
      <c r="E3137" t="s">
        <v>13</v>
      </c>
      <c r="F3137">
        <v>52</v>
      </c>
      <c r="G3137" t="s">
        <v>31</v>
      </c>
      <c r="H3137" t="s">
        <v>29</v>
      </c>
      <c r="I3137" t="s">
        <v>35</v>
      </c>
      <c r="J3137" t="s">
        <v>39</v>
      </c>
      <c r="K3137">
        <f t="shared" ca="1" si="49"/>
        <v>7.4998993317730855E-3</v>
      </c>
    </row>
    <row r="3138" spans="1:11" x14ac:dyDescent="0.25">
      <c r="A3138">
        <v>3362</v>
      </c>
      <c r="B3138">
        <v>47</v>
      </c>
      <c r="C3138" t="s">
        <v>11</v>
      </c>
      <c r="D3138" t="s">
        <v>49</v>
      </c>
      <c r="E3138" t="s">
        <v>13</v>
      </c>
      <c r="F3138">
        <v>26</v>
      </c>
      <c r="G3138" t="s">
        <v>31</v>
      </c>
      <c r="H3138" t="s">
        <v>15</v>
      </c>
      <c r="I3138" t="s">
        <v>27</v>
      </c>
      <c r="J3138" t="s">
        <v>23</v>
      </c>
      <c r="K3138">
        <f t="shared" ca="1" si="49"/>
        <v>0.74092060895951994</v>
      </c>
    </row>
    <row r="3139" spans="1:11" x14ac:dyDescent="0.25">
      <c r="A3139">
        <v>3820</v>
      </c>
      <c r="B3139">
        <v>36</v>
      </c>
      <c r="C3139" t="s">
        <v>11</v>
      </c>
      <c r="D3139" t="s">
        <v>48</v>
      </c>
      <c r="E3139" t="s">
        <v>25</v>
      </c>
      <c r="F3139">
        <v>99</v>
      </c>
      <c r="G3139" t="s">
        <v>31</v>
      </c>
      <c r="H3139" t="s">
        <v>22</v>
      </c>
      <c r="I3139" t="s">
        <v>32</v>
      </c>
      <c r="J3139" t="s">
        <v>36</v>
      </c>
      <c r="K3139">
        <f t="shared" ca="1" si="49"/>
        <v>0.72781691804123072</v>
      </c>
    </row>
    <row r="3140" spans="1:11" x14ac:dyDescent="0.25">
      <c r="A3140">
        <v>2470</v>
      </c>
      <c r="B3140">
        <v>68</v>
      </c>
      <c r="C3140" t="s">
        <v>18</v>
      </c>
      <c r="D3140" t="s">
        <v>55</v>
      </c>
      <c r="E3140" t="s">
        <v>13</v>
      </c>
      <c r="F3140">
        <v>92</v>
      </c>
      <c r="G3140" t="s">
        <v>44</v>
      </c>
      <c r="H3140" t="s">
        <v>41</v>
      </c>
      <c r="I3140" t="s">
        <v>45</v>
      </c>
      <c r="J3140" t="s">
        <v>42</v>
      </c>
      <c r="K3140">
        <f t="shared" ca="1" si="49"/>
        <v>0.36837136800332437</v>
      </c>
    </row>
    <row r="3141" spans="1:11" x14ac:dyDescent="0.25">
      <c r="A3141">
        <v>2868</v>
      </c>
      <c r="B3141">
        <v>21</v>
      </c>
      <c r="C3141" t="s">
        <v>11</v>
      </c>
      <c r="D3141" t="s">
        <v>12</v>
      </c>
      <c r="E3141" t="s">
        <v>13</v>
      </c>
      <c r="F3141">
        <v>55</v>
      </c>
      <c r="G3141" t="s">
        <v>21</v>
      </c>
      <c r="H3141" t="s">
        <v>26</v>
      </c>
      <c r="I3141" t="s">
        <v>32</v>
      </c>
      <c r="J3141" t="s">
        <v>33</v>
      </c>
      <c r="K3141">
        <f t="shared" ca="1" si="49"/>
        <v>0.91348235824585267</v>
      </c>
    </row>
    <row r="3142" spans="1:11" x14ac:dyDescent="0.25">
      <c r="A3142">
        <v>1883</v>
      </c>
      <c r="B3142">
        <v>44</v>
      </c>
      <c r="C3142" t="s">
        <v>18</v>
      </c>
      <c r="D3142" t="s">
        <v>53</v>
      </c>
      <c r="E3142" t="s">
        <v>20</v>
      </c>
      <c r="F3142">
        <v>54</v>
      </c>
      <c r="G3142" t="s">
        <v>14</v>
      </c>
      <c r="H3142" t="s">
        <v>29</v>
      </c>
      <c r="I3142" t="s">
        <v>16</v>
      </c>
      <c r="J3142" t="s">
        <v>36</v>
      </c>
      <c r="K3142">
        <f t="shared" ca="1" si="49"/>
        <v>0.70943064078216689</v>
      </c>
    </row>
    <row r="3143" spans="1:11" x14ac:dyDescent="0.25">
      <c r="A3143">
        <v>2173</v>
      </c>
      <c r="B3143">
        <v>28</v>
      </c>
      <c r="C3143" t="s">
        <v>18</v>
      </c>
      <c r="D3143" t="s">
        <v>59</v>
      </c>
      <c r="E3143" t="s">
        <v>25</v>
      </c>
      <c r="F3143">
        <v>89</v>
      </c>
      <c r="G3143" t="s">
        <v>44</v>
      </c>
      <c r="H3143" t="s">
        <v>29</v>
      </c>
      <c r="I3143" t="s">
        <v>45</v>
      </c>
      <c r="J3143" t="s">
        <v>33</v>
      </c>
      <c r="K3143">
        <f t="shared" ca="1" si="49"/>
        <v>0.40750523286086626</v>
      </c>
    </row>
    <row r="3144" spans="1:11" x14ac:dyDescent="0.25">
      <c r="A3144">
        <v>3320</v>
      </c>
      <c r="B3144">
        <v>23</v>
      </c>
      <c r="C3144" t="s">
        <v>11</v>
      </c>
      <c r="D3144" t="s">
        <v>60</v>
      </c>
      <c r="E3144" t="s">
        <v>25</v>
      </c>
      <c r="F3144">
        <v>31</v>
      </c>
      <c r="G3144" t="s">
        <v>21</v>
      </c>
      <c r="H3144" t="s">
        <v>26</v>
      </c>
      <c r="I3144" t="s">
        <v>27</v>
      </c>
      <c r="J3144" t="s">
        <v>39</v>
      </c>
      <c r="K3144">
        <f t="shared" ca="1" si="49"/>
        <v>0.55320001232413663</v>
      </c>
    </row>
    <row r="3145" spans="1:11" x14ac:dyDescent="0.25">
      <c r="A3145">
        <v>725</v>
      </c>
      <c r="B3145">
        <v>37</v>
      </c>
      <c r="C3145" t="s">
        <v>18</v>
      </c>
      <c r="D3145" t="s">
        <v>46</v>
      </c>
      <c r="E3145" t="s">
        <v>25</v>
      </c>
      <c r="F3145">
        <v>79</v>
      </c>
      <c r="G3145" t="s">
        <v>44</v>
      </c>
      <c r="H3145" t="s">
        <v>29</v>
      </c>
      <c r="I3145" t="s">
        <v>56</v>
      </c>
      <c r="J3145" t="s">
        <v>39</v>
      </c>
      <c r="K3145">
        <f t="shared" ca="1" si="49"/>
        <v>0.91203195693041406</v>
      </c>
    </row>
    <row r="3146" spans="1:11" x14ac:dyDescent="0.25">
      <c r="A3146">
        <v>2922</v>
      </c>
      <c r="B3146">
        <v>20</v>
      </c>
      <c r="C3146" t="s">
        <v>11</v>
      </c>
      <c r="D3146" t="s">
        <v>57</v>
      </c>
      <c r="E3146" t="s">
        <v>20</v>
      </c>
      <c r="F3146">
        <v>24</v>
      </c>
      <c r="G3146" t="s">
        <v>44</v>
      </c>
      <c r="H3146" t="s">
        <v>41</v>
      </c>
      <c r="I3146" t="s">
        <v>32</v>
      </c>
      <c r="J3146" t="s">
        <v>33</v>
      </c>
      <c r="K3146">
        <f t="shared" ca="1" si="49"/>
        <v>6.8180652153055354E-2</v>
      </c>
    </row>
    <row r="3147" spans="1:11" x14ac:dyDescent="0.25">
      <c r="A3147">
        <v>1650</v>
      </c>
      <c r="B3147">
        <v>58</v>
      </c>
      <c r="C3147" t="s">
        <v>18</v>
      </c>
      <c r="D3147" t="s">
        <v>46</v>
      </c>
      <c r="E3147" t="s">
        <v>25</v>
      </c>
      <c r="F3147">
        <v>63</v>
      </c>
      <c r="G3147" t="s">
        <v>21</v>
      </c>
      <c r="H3147" t="s">
        <v>15</v>
      </c>
      <c r="I3147" t="s">
        <v>27</v>
      </c>
      <c r="J3147" t="s">
        <v>36</v>
      </c>
      <c r="K3147">
        <f t="shared" ca="1" si="49"/>
        <v>0.88709667241701629</v>
      </c>
    </row>
    <row r="3148" spans="1:11" x14ac:dyDescent="0.25">
      <c r="A3148">
        <v>1248</v>
      </c>
      <c r="B3148">
        <v>65</v>
      </c>
      <c r="C3148" t="s">
        <v>18</v>
      </c>
      <c r="D3148" t="s">
        <v>46</v>
      </c>
      <c r="E3148" t="s">
        <v>25</v>
      </c>
      <c r="F3148">
        <v>99</v>
      </c>
      <c r="G3148" t="s">
        <v>31</v>
      </c>
      <c r="H3148" t="s">
        <v>22</v>
      </c>
      <c r="I3148" t="s">
        <v>56</v>
      </c>
      <c r="J3148" t="s">
        <v>23</v>
      </c>
      <c r="K3148">
        <f t="shared" ref="K3148:K3211" ca="1" si="50">RAND()</f>
        <v>0.53798272957688731</v>
      </c>
    </row>
    <row r="3149" spans="1:11" x14ac:dyDescent="0.25">
      <c r="A3149">
        <v>852</v>
      </c>
      <c r="B3149">
        <v>35</v>
      </c>
      <c r="C3149" t="s">
        <v>18</v>
      </c>
      <c r="D3149" t="s">
        <v>55</v>
      </c>
      <c r="E3149" t="s">
        <v>13</v>
      </c>
      <c r="F3149">
        <v>86</v>
      </c>
      <c r="G3149" t="s">
        <v>21</v>
      </c>
      <c r="H3149" t="s">
        <v>22</v>
      </c>
      <c r="I3149" t="s">
        <v>35</v>
      </c>
      <c r="J3149" t="s">
        <v>30</v>
      </c>
      <c r="K3149">
        <f t="shared" ca="1" si="50"/>
        <v>0.83412646612174435</v>
      </c>
    </row>
    <row r="3150" spans="1:11" x14ac:dyDescent="0.25">
      <c r="A3150">
        <v>3069</v>
      </c>
      <c r="B3150">
        <v>32</v>
      </c>
      <c r="C3150" t="s">
        <v>11</v>
      </c>
      <c r="D3150" t="s">
        <v>37</v>
      </c>
      <c r="E3150" t="s">
        <v>13</v>
      </c>
      <c r="F3150">
        <v>40</v>
      </c>
      <c r="G3150" t="s">
        <v>14</v>
      </c>
      <c r="H3150" t="s">
        <v>22</v>
      </c>
      <c r="I3150" t="s">
        <v>35</v>
      </c>
      <c r="J3150" t="s">
        <v>17</v>
      </c>
      <c r="K3150">
        <f t="shared" ca="1" si="50"/>
        <v>0.15830700894087246</v>
      </c>
    </row>
    <row r="3151" spans="1:11" x14ac:dyDescent="0.25">
      <c r="A3151">
        <v>3241</v>
      </c>
      <c r="B3151">
        <v>56</v>
      </c>
      <c r="C3151" t="s">
        <v>11</v>
      </c>
      <c r="D3151" t="s">
        <v>55</v>
      </c>
      <c r="E3151" t="s">
        <v>13</v>
      </c>
      <c r="F3151">
        <v>37</v>
      </c>
      <c r="G3151" t="s">
        <v>44</v>
      </c>
      <c r="H3151" t="s">
        <v>38</v>
      </c>
      <c r="I3151" t="s">
        <v>16</v>
      </c>
      <c r="J3151" t="s">
        <v>30</v>
      </c>
      <c r="K3151">
        <f t="shared" ca="1" si="50"/>
        <v>0.24888473887699947</v>
      </c>
    </row>
    <row r="3152" spans="1:11" x14ac:dyDescent="0.25">
      <c r="A3152">
        <v>2887</v>
      </c>
      <c r="B3152">
        <v>42</v>
      </c>
      <c r="C3152" t="s">
        <v>11</v>
      </c>
      <c r="D3152" t="s">
        <v>43</v>
      </c>
      <c r="E3152" t="s">
        <v>20</v>
      </c>
      <c r="F3152">
        <v>33</v>
      </c>
      <c r="G3152" t="s">
        <v>31</v>
      </c>
      <c r="H3152" t="s">
        <v>15</v>
      </c>
      <c r="I3152" t="s">
        <v>45</v>
      </c>
      <c r="J3152" t="s">
        <v>17</v>
      </c>
      <c r="K3152">
        <f t="shared" ca="1" si="50"/>
        <v>0.63775065348843663</v>
      </c>
    </row>
    <row r="3153" spans="1:11" x14ac:dyDescent="0.25">
      <c r="A3153">
        <v>1153</v>
      </c>
      <c r="B3153">
        <v>62</v>
      </c>
      <c r="C3153" t="s">
        <v>18</v>
      </c>
      <c r="D3153" t="s">
        <v>57</v>
      </c>
      <c r="E3153" t="s">
        <v>20</v>
      </c>
      <c r="F3153">
        <v>49</v>
      </c>
      <c r="G3153" t="s">
        <v>44</v>
      </c>
      <c r="H3153" t="s">
        <v>41</v>
      </c>
      <c r="I3153" t="s">
        <v>45</v>
      </c>
      <c r="J3153" t="s">
        <v>39</v>
      </c>
      <c r="K3153">
        <f t="shared" ca="1" si="50"/>
        <v>0.62934881571794288</v>
      </c>
    </row>
    <row r="3154" spans="1:11" x14ac:dyDescent="0.25">
      <c r="A3154">
        <v>1635</v>
      </c>
      <c r="B3154">
        <v>28</v>
      </c>
      <c r="C3154" t="s">
        <v>18</v>
      </c>
      <c r="D3154" t="s">
        <v>64</v>
      </c>
      <c r="E3154" t="s">
        <v>63</v>
      </c>
      <c r="F3154">
        <v>23</v>
      </c>
      <c r="G3154" t="s">
        <v>21</v>
      </c>
      <c r="H3154" t="s">
        <v>29</v>
      </c>
      <c r="I3154" t="s">
        <v>32</v>
      </c>
      <c r="J3154" t="s">
        <v>39</v>
      </c>
      <c r="K3154">
        <f t="shared" ca="1" si="50"/>
        <v>0.93425748475887371</v>
      </c>
    </row>
    <row r="3155" spans="1:11" x14ac:dyDescent="0.25">
      <c r="A3155">
        <v>1768</v>
      </c>
      <c r="B3155">
        <v>69</v>
      </c>
      <c r="C3155" t="s">
        <v>18</v>
      </c>
      <c r="D3155" t="s">
        <v>52</v>
      </c>
      <c r="E3155" t="s">
        <v>20</v>
      </c>
      <c r="F3155">
        <v>89</v>
      </c>
      <c r="G3155" t="s">
        <v>44</v>
      </c>
      <c r="H3155" t="s">
        <v>38</v>
      </c>
      <c r="I3155" t="s">
        <v>35</v>
      </c>
      <c r="J3155" t="s">
        <v>33</v>
      </c>
      <c r="K3155">
        <f t="shared" ca="1" si="50"/>
        <v>0.20717280481157585</v>
      </c>
    </row>
    <row r="3156" spans="1:11" x14ac:dyDescent="0.25">
      <c r="A3156">
        <v>1819</v>
      </c>
      <c r="B3156">
        <v>58</v>
      </c>
      <c r="C3156" t="s">
        <v>18</v>
      </c>
      <c r="D3156" t="s">
        <v>40</v>
      </c>
      <c r="E3156" t="s">
        <v>20</v>
      </c>
      <c r="F3156">
        <v>39</v>
      </c>
      <c r="G3156" t="s">
        <v>44</v>
      </c>
      <c r="H3156" t="s">
        <v>22</v>
      </c>
      <c r="I3156" t="s">
        <v>35</v>
      </c>
      <c r="J3156" t="s">
        <v>39</v>
      </c>
      <c r="K3156">
        <f t="shared" ca="1" si="50"/>
        <v>0.58437615497392226</v>
      </c>
    </row>
    <row r="3157" spans="1:11" x14ac:dyDescent="0.25">
      <c r="A3157">
        <v>1130</v>
      </c>
      <c r="B3157">
        <v>37</v>
      </c>
      <c r="C3157" t="s">
        <v>18</v>
      </c>
      <c r="D3157" t="s">
        <v>34</v>
      </c>
      <c r="E3157" t="s">
        <v>25</v>
      </c>
      <c r="F3157">
        <v>65</v>
      </c>
      <c r="G3157" t="s">
        <v>14</v>
      </c>
      <c r="H3157" t="s">
        <v>22</v>
      </c>
      <c r="I3157" t="s">
        <v>56</v>
      </c>
      <c r="J3157" t="s">
        <v>33</v>
      </c>
      <c r="K3157">
        <f t="shared" ca="1" si="50"/>
        <v>0.117528527393717</v>
      </c>
    </row>
    <row r="3158" spans="1:11" x14ac:dyDescent="0.25">
      <c r="A3158">
        <v>2507</v>
      </c>
      <c r="B3158">
        <v>57</v>
      </c>
      <c r="C3158" t="s">
        <v>18</v>
      </c>
      <c r="D3158" t="s">
        <v>50</v>
      </c>
      <c r="E3158" t="s">
        <v>25</v>
      </c>
      <c r="F3158">
        <v>82</v>
      </c>
      <c r="G3158" t="s">
        <v>31</v>
      </c>
      <c r="H3158" t="s">
        <v>15</v>
      </c>
      <c r="I3158" t="s">
        <v>56</v>
      </c>
      <c r="J3158" t="s">
        <v>42</v>
      </c>
      <c r="K3158">
        <f t="shared" ca="1" si="50"/>
        <v>0.5584639367001476</v>
      </c>
    </row>
    <row r="3159" spans="1:11" x14ac:dyDescent="0.25">
      <c r="A3159">
        <v>2260</v>
      </c>
      <c r="B3159">
        <v>60</v>
      </c>
      <c r="C3159" t="s">
        <v>18</v>
      </c>
      <c r="D3159" t="s">
        <v>51</v>
      </c>
      <c r="E3159" t="s">
        <v>25</v>
      </c>
      <c r="F3159">
        <v>96</v>
      </c>
      <c r="G3159" t="s">
        <v>31</v>
      </c>
      <c r="H3159" t="s">
        <v>15</v>
      </c>
      <c r="I3159" t="s">
        <v>32</v>
      </c>
      <c r="J3159" t="s">
        <v>42</v>
      </c>
      <c r="K3159">
        <f t="shared" ca="1" si="50"/>
        <v>0.4114124359061283</v>
      </c>
    </row>
    <row r="3160" spans="1:11" x14ac:dyDescent="0.25">
      <c r="A3160">
        <v>2485</v>
      </c>
      <c r="B3160">
        <v>60</v>
      </c>
      <c r="C3160" t="s">
        <v>18</v>
      </c>
      <c r="D3160" t="s">
        <v>34</v>
      </c>
      <c r="E3160" t="s">
        <v>25</v>
      </c>
      <c r="F3160">
        <v>97</v>
      </c>
      <c r="G3160" t="s">
        <v>21</v>
      </c>
      <c r="H3160" t="s">
        <v>38</v>
      </c>
      <c r="I3160" t="s">
        <v>32</v>
      </c>
      <c r="J3160" t="s">
        <v>39</v>
      </c>
      <c r="K3160">
        <f t="shared" ca="1" si="50"/>
        <v>0.82684011393386292</v>
      </c>
    </row>
    <row r="3161" spans="1:11" x14ac:dyDescent="0.25">
      <c r="A3161">
        <v>1961</v>
      </c>
      <c r="B3161">
        <v>57</v>
      </c>
      <c r="C3161" t="s">
        <v>18</v>
      </c>
      <c r="D3161" t="s">
        <v>51</v>
      </c>
      <c r="E3161" t="s">
        <v>25</v>
      </c>
      <c r="F3161">
        <v>72</v>
      </c>
      <c r="G3161" t="s">
        <v>21</v>
      </c>
      <c r="H3161" t="s">
        <v>38</v>
      </c>
      <c r="I3161" t="s">
        <v>27</v>
      </c>
      <c r="J3161" t="s">
        <v>42</v>
      </c>
      <c r="K3161">
        <f t="shared" ca="1" si="50"/>
        <v>0.66594332389187161</v>
      </c>
    </row>
    <row r="3162" spans="1:11" x14ac:dyDescent="0.25">
      <c r="A3162">
        <v>145</v>
      </c>
      <c r="B3162">
        <v>19</v>
      </c>
      <c r="C3162" t="s">
        <v>18</v>
      </c>
      <c r="D3162" t="s">
        <v>49</v>
      </c>
      <c r="E3162" t="s">
        <v>13</v>
      </c>
      <c r="F3162">
        <v>43</v>
      </c>
      <c r="G3162" t="s">
        <v>44</v>
      </c>
      <c r="H3162" t="s">
        <v>22</v>
      </c>
      <c r="I3162" t="s">
        <v>32</v>
      </c>
      <c r="J3162" t="s">
        <v>30</v>
      </c>
      <c r="K3162">
        <f t="shared" ca="1" si="50"/>
        <v>0.65577030016178028</v>
      </c>
    </row>
    <row r="3163" spans="1:11" x14ac:dyDescent="0.25">
      <c r="A3163">
        <v>3735</v>
      </c>
      <c r="B3163">
        <v>38</v>
      </c>
      <c r="C3163" t="s">
        <v>11</v>
      </c>
      <c r="D3163" t="s">
        <v>34</v>
      </c>
      <c r="E3163" t="s">
        <v>25</v>
      </c>
      <c r="F3163">
        <v>88</v>
      </c>
      <c r="G3163" t="s">
        <v>31</v>
      </c>
      <c r="H3163" t="s">
        <v>26</v>
      </c>
      <c r="I3163" t="s">
        <v>35</v>
      </c>
      <c r="J3163" t="s">
        <v>39</v>
      </c>
      <c r="K3163">
        <f t="shared" ca="1" si="50"/>
        <v>3.2465188724349225E-2</v>
      </c>
    </row>
    <row r="3164" spans="1:11" x14ac:dyDescent="0.25">
      <c r="A3164">
        <v>353</v>
      </c>
      <c r="B3164">
        <v>27</v>
      </c>
      <c r="C3164" t="s">
        <v>18</v>
      </c>
      <c r="D3164" t="s">
        <v>51</v>
      </c>
      <c r="E3164" t="s">
        <v>25</v>
      </c>
      <c r="F3164">
        <v>71</v>
      </c>
      <c r="G3164" t="s">
        <v>44</v>
      </c>
      <c r="H3164" t="s">
        <v>26</v>
      </c>
      <c r="I3164" t="s">
        <v>32</v>
      </c>
      <c r="J3164" t="s">
        <v>39</v>
      </c>
      <c r="K3164">
        <f t="shared" ca="1" si="50"/>
        <v>0.58568586826083435</v>
      </c>
    </row>
    <row r="3165" spans="1:11" x14ac:dyDescent="0.25">
      <c r="A3165">
        <v>334</v>
      </c>
      <c r="B3165">
        <v>39</v>
      </c>
      <c r="C3165" t="s">
        <v>18</v>
      </c>
      <c r="D3165" t="s">
        <v>24</v>
      </c>
      <c r="E3165" t="s">
        <v>25</v>
      </c>
      <c r="F3165">
        <v>64</v>
      </c>
      <c r="G3165" t="s">
        <v>14</v>
      </c>
      <c r="H3165" t="s">
        <v>41</v>
      </c>
      <c r="I3165" t="s">
        <v>16</v>
      </c>
      <c r="J3165" t="s">
        <v>23</v>
      </c>
      <c r="K3165">
        <f t="shared" ca="1" si="50"/>
        <v>0.22817070240989223</v>
      </c>
    </row>
    <row r="3166" spans="1:11" x14ac:dyDescent="0.25">
      <c r="A3166">
        <v>3380</v>
      </c>
      <c r="B3166">
        <v>61</v>
      </c>
      <c r="C3166" t="s">
        <v>11</v>
      </c>
      <c r="D3166" t="s">
        <v>57</v>
      </c>
      <c r="E3166" t="s">
        <v>20</v>
      </c>
      <c r="F3166">
        <v>51</v>
      </c>
      <c r="G3166" t="s">
        <v>21</v>
      </c>
      <c r="H3166" t="s">
        <v>29</v>
      </c>
      <c r="I3166" t="s">
        <v>32</v>
      </c>
      <c r="J3166" t="s">
        <v>17</v>
      </c>
      <c r="K3166">
        <f t="shared" ca="1" si="50"/>
        <v>0.7900922109327595</v>
      </c>
    </row>
    <row r="3167" spans="1:11" x14ac:dyDescent="0.25">
      <c r="A3167">
        <v>3812</v>
      </c>
      <c r="B3167">
        <v>46</v>
      </c>
      <c r="C3167" t="s">
        <v>11</v>
      </c>
      <c r="D3167" t="s">
        <v>58</v>
      </c>
      <c r="E3167" t="s">
        <v>20</v>
      </c>
      <c r="F3167">
        <v>30</v>
      </c>
      <c r="G3167" t="s">
        <v>14</v>
      </c>
      <c r="H3167" t="s">
        <v>41</v>
      </c>
      <c r="I3167" t="s">
        <v>32</v>
      </c>
      <c r="J3167" t="s">
        <v>30</v>
      </c>
      <c r="K3167">
        <f t="shared" ca="1" si="50"/>
        <v>0.67284246688968397</v>
      </c>
    </row>
    <row r="3168" spans="1:11" x14ac:dyDescent="0.25">
      <c r="A3168">
        <v>602</v>
      </c>
      <c r="B3168">
        <v>32</v>
      </c>
      <c r="C3168" t="s">
        <v>18</v>
      </c>
      <c r="D3168" t="s">
        <v>47</v>
      </c>
      <c r="E3168" t="s">
        <v>20</v>
      </c>
      <c r="F3168">
        <v>38</v>
      </c>
      <c r="G3168" t="s">
        <v>21</v>
      </c>
      <c r="H3168" t="s">
        <v>29</v>
      </c>
      <c r="I3168" t="s">
        <v>32</v>
      </c>
      <c r="J3168" t="s">
        <v>33</v>
      </c>
      <c r="K3168">
        <f t="shared" ca="1" si="50"/>
        <v>0.23601345300959953</v>
      </c>
    </row>
    <row r="3169" spans="1:11" x14ac:dyDescent="0.25">
      <c r="A3169">
        <v>1909</v>
      </c>
      <c r="B3169">
        <v>18</v>
      </c>
      <c r="C3169" t="s">
        <v>18</v>
      </c>
      <c r="D3169" t="s">
        <v>53</v>
      </c>
      <c r="E3169" t="s">
        <v>20</v>
      </c>
      <c r="F3169">
        <v>71</v>
      </c>
      <c r="G3169" t="s">
        <v>14</v>
      </c>
      <c r="H3169" t="s">
        <v>26</v>
      </c>
      <c r="I3169" t="s">
        <v>35</v>
      </c>
      <c r="J3169" t="s">
        <v>23</v>
      </c>
      <c r="K3169">
        <f t="shared" ca="1" si="50"/>
        <v>4.9455965341845931E-2</v>
      </c>
    </row>
    <row r="3170" spans="1:11" x14ac:dyDescent="0.25">
      <c r="A3170">
        <v>1060</v>
      </c>
      <c r="B3170">
        <v>22</v>
      </c>
      <c r="C3170" t="s">
        <v>18</v>
      </c>
      <c r="D3170" t="s">
        <v>62</v>
      </c>
      <c r="E3170" t="s">
        <v>63</v>
      </c>
      <c r="F3170">
        <v>34</v>
      </c>
      <c r="G3170" t="s">
        <v>14</v>
      </c>
      <c r="H3170" t="s">
        <v>41</v>
      </c>
      <c r="I3170" t="s">
        <v>35</v>
      </c>
      <c r="J3170" t="s">
        <v>30</v>
      </c>
      <c r="K3170">
        <f t="shared" ca="1" si="50"/>
        <v>0.2441612184278279</v>
      </c>
    </row>
    <row r="3171" spans="1:11" x14ac:dyDescent="0.25">
      <c r="A3171">
        <v>446</v>
      </c>
      <c r="B3171">
        <v>42</v>
      </c>
      <c r="C3171" t="s">
        <v>18</v>
      </c>
      <c r="D3171" t="s">
        <v>37</v>
      </c>
      <c r="E3171" t="s">
        <v>13</v>
      </c>
      <c r="F3171">
        <v>29</v>
      </c>
      <c r="G3171" t="s">
        <v>44</v>
      </c>
      <c r="H3171" t="s">
        <v>41</v>
      </c>
      <c r="I3171" t="s">
        <v>56</v>
      </c>
      <c r="J3171" t="s">
        <v>42</v>
      </c>
      <c r="K3171">
        <f t="shared" ca="1" si="50"/>
        <v>0.88112307969041948</v>
      </c>
    </row>
    <row r="3172" spans="1:11" x14ac:dyDescent="0.25">
      <c r="A3172">
        <v>1044</v>
      </c>
      <c r="B3172">
        <v>28</v>
      </c>
      <c r="C3172" t="s">
        <v>18</v>
      </c>
      <c r="D3172" t="s">
        <v>51</v>
      </c>
      <c r="E3172" t="s">
        <v>25</v>
      </c>
      <c r="F3172">
        <v>76</v>
      </c>
      <c r="G3172" t="s">
        <v>31</v>
      </c>
      <c r="H3172" t="s">
        <v>38</v>
      </c>
      <c r="I3172" t="s">
        <v>35</v>
      </c>
      <c r="J3172" t="s">
        <v>33</v>
      </c>
      <c r="K3172">
        <f t="shared" ca="1" si="50"/>
        <v>0.30139937018006546</v>
      </c>
    </row>
    <row r="3173" spans="1:11" x14ac:dyDescent="0.25">
      <c r="A3173">
        <v>3312</v>
      </c>
      <c r="B3173">
        <v>29</v>
      </c>
      <c r="C3173" t="s">
        <v>11</v>
      </c>
      <c r="D3173" t="s">
        <v>43</v>
      </c>
      <c r="E3173" t="s">
        <v>20</v>
      </c>
      <c r="F3173">
        <v>52</v>
      </c>
      <c r="G3173" t="s">
        <v>21</v>
      </c>
      <c r="H3173" t="s">
        <v>22</v>
      </c>
      <c r="I3173" t="s">
        <v>16</v>
      </c>
      <c r="J3173" t="s">
        <v>42</v>
      </c>
      <c r="K3173">
        <f t="shared" ca="1" si="50"/>
        <v>0.99743334126833361</v>
      </c>
    </row>
    <row r="3174" spans="1:11" x14ac:dyDescent="0.25">
      <c r="A3174">
        <v>3037</v>
      </c>
      <c r="B3174">
        <v>50</v>
      </c>
      <c r="C3174" t="s">
        <v>11</v>
      </c>
      <c r="D3174" t="s">
        <v>34</v>
      </c>
      <c r="E3174" t="s">
        <v>25</v>
      </c>
      <c r="F3174">
        <v>58</v>
      </c>
      <c r="G3174" t="s">
        <v>31</v>
      </c>
      <c r="H3174" t="s">
        <v>26</v>
      </c>
      <c r="I3174" t="s">
        <v>56</v>
      </c>
      <c r="J3174" t="s">
        <v>33</v>
      </c>
      <c r="K3174">
        <f t="shared" ca="1" si="50"/>
        <v>0.22221772232360781</v>
      </c>
    </row>
    <row r="3175" spans="1:11" x14ac:dyDescent="0.25">
      <c r="A3175">
        <v>2790</v>
      </c>
      <c r="B3175">
        <v>28</v>
      </c>
      <c r="C3175" t="s">
        <v>11</v>
      </c>
      <c r="D3175" t="s">
        <v>24</v>
      </c>
      <c r="E3175" t="s">
        <v>25</v>
      </c>
      <c r="F3175">
        <v>85</v>
      </c>
      <c r="G3175" t="s">
        <v>44</v>
      </c>
      <c r="H3175" t="s">
        <v>22</v>
      </c>
      <c r="I3175" t="s">
        <v>27</v>
      </c>
      <c r="J3175" t="s">
        <v>23</v>
      </c>
      <c r="K3175">
        <f t="shared" ca="1" si="50"/>
        <v>0.37485890533775179</v>
      </c>
    </row>
    <row r="3176" spans="1:11" x14ac:dyDescent="0.25">
      <c r="A3176">
        <v>1854</v>
      </c>
      <c r="B3176">
        <v>29</v>
      </c>
      <c r="C3176" t="s">
        <v>18</v>
      </c>
      <c r="D3176" t="s">
        <v>61</v>
      </c>
      <c r="E3176" t="s">
        <v>25</v>
      </c>
      <c r="F3176">
        <v>67</v>
      </c>
      <c r="G3176" t="s">
        <v>31</v>
      </c>
      <c r="H3176" t="s">
        <v>22</v>
      </c>
      <c r="I3176" t="s">
        <v>45</v>
      </c>
      <c r="J3176" t="s">
        <v>33</v>
      </c>
      <c r="K3176">
        <f t="shared" ca="1" si="50"/>
        <v>0.22883363684210323</v>
      </c>
    </row>
    <row r="3177" spans="1:11" x14ac:dyDescent="0.25">
      <c r="A3177">
        <v>2464</v>
      </c>
      <c r="B3177">
        <v>60</v>
      </c>
      <c r="C3177" t="s">
        <v>18</v>
      </c>
      <c r="D3177" t="s">
        <v>61</v>
      </c>
      <c r="E3177" t="s">
        <v>25</v>
      </c>
      <c r="F3177">
        <v>21</v>
      </c>
      <c r="G3177" t="s">
        <v>21</v>
      </c>
      <c r="H3177" t="s">
        <v>41</v>
      </c>
      <c r="I3177" t="s">
        <v>32</v>
      </c>
      <c r="J3177" t="s">
        <v>23</v>
      </c>
      <c r="K3177">
        <f t="shared" ca="1" si="50"/>
        <v>0.81404867620588928</v>
      </c>
    </row>
    <row r="3178" spans="1:11" x14ac:dyDescent="0.25">
      <c r="A3178">
        <v>394</v>
      </c>
      <c r="B3178">
        <v>33</v>
      </c>
      <c r="C3178" t="s">
        <v>18</v>
      </c>
      <c r="D3178" t="s">
        <v>49</v>
      </c>
      <c r="E3178" t="s">
        <v>13</v>
      </c>
      <c r="F3178">
        <v>65</v>
      </c>
      <c r="G3178" t="s">
        <v>44</v>
      </c>
      <c r="H3178" t="s">
        <v>41</v>
      </c>
      <c r="I3178" t="s">
        <v>45</v>
      </c>
      <c r="J3178" t="s">
        <v>33</v>
      </c>
      <c r="K3178">
        <f t="shared" ca="1" si="50"/>
        <v>0.29354160574342225</v>
      </c>
    </row>
    <row r="3179" spans="1:11" x14ac:dyDescent="0.25">
      <c r="A3179">
        <v>1617</v>
      </c>
      <c r="B3179">
        <v>26</v>
      </c>
      <c r="C3179" t="s">
        <v>18</v>
      </c>
      <c r="D3179" t="s">
        <v>43</v>
      </c>
      <c r="E3179" t="s">
        <v>20</v>
      </c>
      <c r="F3179">
        <v>41</v>
      </c>
      <c r="G3179" t="s">
        <v>31</v>
      </c>
      <c r="H3179" t="s">
        <v>41</v>
      </c>
      <c r="I3179" t="s">
        <v>32</v>
      </c>
      <c r="J3179" t="s">
        <v>36</v>
      </c>
      <c r="K3179">
        <f t="shared" ca="1" si="50"/>
        <v>0.58376374859863822</v>
      </c>
    </row>
    <row r="3180" spans="1:11" x14ac:dyDescent="0.25">
      <c r="A3180">
        <v>2748</v>
      </c>
      <c r="B3180">
        <v>18</v>
      </c>
      <c r="C3180" t="s">
        <v>11</v>
      </c>
      <c r="D3180" t="s">
        <v>51</v>
      </c>
      <c r="E3180" t="s">
        <v>25</v>
      </c>
      <c r="F3180">
        <v>62</v>
      </c>
      <c r="G3180" t="s">
        <v>14</v>
      </c>
      <c r="H3180" t="s">
        <v>15</v>
      </c>
      <c r="I3180" t="s">
        <v>27</v>
      </c>
      <c r="J3180" t="s">
        <v>39</v>
      </c>
      <c r="K3180">
        <f t="shared" ca="1" si="50"/>
        <v>0.80311559892191764</v>
      </c>
    </row>
    <row r="3181" spans="1:11" x14ac:dyDescent="0.25">
      <c r="A3181">
        <v>1871</v>
      </c>
      <c r="B3181">
        <v>43</v>
      </c>
      <c r="C3181" t="s">
        <v>18</v>
      </c>
      <c r="D3181" t="s">
        <v>61</v>
      </c>
      <c r="E3181" t="s">
        <v>25</v>
      </c>
      <c r="F3181">
        <v>99</v>
      </c>
      <c r="G3181" t="s">
        <v>31</v>
      </c>
      <c r="H3181" t="s">
        <v>29</v>
      </c>
      <c r="I3181" t="s">
        <v>35</v>
      </c>
      <c r="J3181" t="s">
        <v>33</v>
      </c>
      <c r="K3181">
        <f t="shared" ca="1" si="50"/>
        <v>0.32461211881399055</v>
      </c>
    </row>
    <row r="3182" spans="1:11" x14ac:dyDescent="0.25">
      <c r="A3182">
        <v>3595</v>
      </c>
      <c r="B3182">
        <v>19</v>
      </c>
      <c r="C3182" t="s">
        <v>11</v>
      </c>
      <c r="D3182" t="s">
        <v>53</v>
      </c>
      <c r="E3182" t="s">
        <v>20</v>
      </c>
      <c r="F3182">
        <v>87</v>
      </c>
      <c r="G3182" t="s">
        <v>21</v>
      </c>
      <c r="H3182" t="s">
        <v>38</v>
      </c>
      <c r="I3182" t="s">
        <v>56</v>
      </c>
      <c r="J3182" t="s">
        <v>36</v>
      </c>
      <c r="K3182">
        <f t="shared" ca="1" si="50"/>
        <v>0.88611009095020132</v>
      </c>
    </row>
    <row r="3183" spans="1:11" x14ac:dyDescent="0.25">
      <c r="A3183">
        <v>1510</v>
      </c>
      <c r="B3183">
        <v>20</v>
      </c>
      <c r="C3183" t="s">
        <v>18</v>
      </c>
      <c r="D3183" t="s">
        <v>50</v>
      </c>
      <c r="E3183" t="s">
        <v>25</v>
      </c>
      <c r="F3183">
        <v>54</v>
      </c>
      <c r="G3183" t="s">
        <v>21</v>
      </c>
      <c r="H3183" t="s">
        <v>15</v>
      </c>
      <c r="I3183" t="s">
        <v>35</v>
      </c>
      <c r="J3183" t="s">
        <v>42</v>
      </c>
      <c r="K3183">
        <f t="shared" ca="1" si="50"/>
        <v>0.99737252202215043</v>
      </c>
    </row>
    <row r="3184" spans="1:11" x14ac:dyDescent="0.25">
      <c r="A3184">
        <v>3675</v>
      </c>
      <c r="B3184">
        <v>35</v>
      </c>
      <c r="C3184" t="s">
        <v>11</v>
      </c>
      <c r="D3184" t="s">
        <v>57</v>
      </c>
      <c r="E3184" t="s">
        <v>20</v>
      </c>
      <c r="F3184">
        <v>65</v>
      </c>
      <c r="G3184" t="s">
        <v>14</v>
      </c>
      <c r="H3184" t="s">
        <v>38</v>
      </c>
      <c r="I3184" t="s">
        <v>56</v>
      </c>
      <c r="J3184" t="s">
        <v>33</v>
      </c>
      <c r="K3184">
        <f t="shared" ca="1" si="50"/>
        <v>0.83075406721013512</v>
      </c>
    </row>
    <row r="3185" spans="1:11" x14ac:dyDescent="0.25">
      <c r="A3185">
        <v>3437</v>
      </c>
      <c r="B3185">
        <v>57</v>
      </c>
      <c r="C3185" t="s">
        <v>11</v>
      </c>
      <c r="D3185" t="s">
        <v>58</v>
      </c>
      <c r="E3185" t="s">
        <v>20</v>
      </c>
      <c r="F3185">
        <v>83</v>
      </c>
      <c r="G3185" t="s">
        <v>14</v>
      </c>
      <c r="H3185" t="s">
        <v>38</v>
      </c>
      <c r="I3185" t="s">
        <v>16</v>
      </c>
      <c r="J3185" t="s">
        <v>30</v>
      </c>
      <c r="K3185">
        <f t="shared" ca="1" si="50"/>
        <v>0.61209706421679155</v>
      </c>
    </row>
    <row r="3186" spans="1:11" x14ac:dyDescent="0.25">
      <c r="A3186">
        <v>3140</v>
      </c>
      <c r="B3186">
        <v>35</v>
      </c>
      <c r="C3186" t="s">
        <v>11</v>
      </c>
      <c r="D3186" t="s">
        <v>40</v>
      </c>
      <c r="E3186" t="s">
        <v>20</v>
      </c>
      <c r="F3186">
        <v>85</v>
      </c>
      <c r="G3186" t="s">
        <v>14</v>
      </c>
      <c r="H3186" t="s">
        <v>26</v>
      </c>
      <c r="I3186" t="s">
        <v>56</v>
      </c>
      <c r="J3186" t="s">
        <v>17</v>
      </c>
      <c r="K3186">
        <f t="shared" ca="1" si="50"/>
        <v>0.56051879580667718</v>
      </c>
    </row>
    <row r="3187" spans="1:11" x14ac:dyDescent="0.25">
      <c r="A3187">
        <v>1786</v>
      </c>
      <c r="B3187">
        <v>47</v>
      </c>
      <c r="C3187" t="s">
        <v>18</v>
      </c>
      <c r="D3187" t="s">
        <v>19</v>
      </c>
      <c r="E3187" t="s">
        <v>20</v>
      </c>
      <c r="F3187">
        <v>29</v>
      </c>
      <c r="G3187" t="s">
        <v>44</v>
      </c>
      <c r="H3187" t="s">
        <v>26</v>
      </c>
      <c r="I3187" t="s">
        <v>56</v>
      </c>
      <c r="J3187" t="s">
        <v>30</v>
      </c>
      <c r="K3187">
        <f t="shared" ca="1" si="50"/>
        <v>0.27645069233190955</v>
      </c>
    </row>
    <row r="3188" spans="1:11" x14ac:dyDescent="0.25">
      <c r="A3188">
        <v>2958</v>
      </c>
      <c r="B3188">
        <v>69</v>
      </c>
      <c r="C3188" t="s">
        <v>11</v>
      </c>
      <c r="D3188" t="s">
        <v>52</v>
      </c>
      <c r="E3188" t="s">
        <v>20</v>
      </c>
      <c r="F3188">
        <v>70</v>
      </c>
      <c r="G3188" t="s">
        <v>44</v>
      </c>
      <c r="H3188" t="s">
        <v>41</v>
      </c>
      <c r="I3188" t="s">
        <v>32</v>
      </c>
      <c r="J3188" t="s">
        <v>42</v>
      </c>
      <c r="K3188">
        <f t="shared" ca="1" si="50"/>
        <v>0.77501890717132282</v>
      </c>
    </row>
    <row r="3189" spans="1:11" x14ac:dyDescent="0.25">
      <c r="A3189">
        <v>2986</v>
      </c>
      <c r="B3189">
        <v>46</v>
      </c>
      <c r="C3189" t="s">
        <v>11</v>
      </c>
      <c r="D3189" t="s">
        <v>58</v>
      </c>
      <c r="E3189" t="s">
        <v>20</v>
      </c>
      <c r="F3189">
        <v>36</v>
      </c>
      <c r="G3189" t="s">
        <v>21</v>
      </c>
      <c r="H3189" t="s">
        <v>22</v>
      </c>
      <c r="I3189" t="s">
        <v>32</v>
      </c>
      <c r="J3189" t="s">
        <v>23</v>
      </c>
      <c r="K3189">
        <f t="shared" ca="1" si="50"/>
        <v>0.21628837895043895</v>
      </c>
    </row>
    <row r="3190" spans="1:11" x14ac:dyDescent="0.25">
      <c r="A3190">
        <v>1628</v>
      </c>
      <c r="B3190">
        <v>69</v>
      </c>
      <c r="C3190" t="s">
        <v>18</v>
      </c>
      <c r="D3190" t="s">
        <v>40</v>
      </c>
      <c r="E3190" t="s">
        <v>20</v>
      </c>
      <c r="F3190">
        <v>21</v>
      </c>
      <c r="G3190" t="s">
        <v>14</v>
      </c>
      <c r="H3190" t="s">
        <v>26</v>
      </c>
      <c r="I3190" t="s">
        <v>27</v>
      </c>
      <c r="J3190" t="s">
        <v>42</v>
      </c>
      <c r="K3190">
        <f t="shared" ca="1" si="50"/>
        <v>0.32189913390250635</v>
      </c>
    </row>
    <row r="3191" spans="1:11" x14ac:dyDescent="0.25">
      <c r="A3191">
        <v>3540</v>
      </c>
      <c r="B3191">
        <v>29</v>
      </c>
      <c r="C3191" t="s">
        <v>11</v>
      </c>
      <c r="D3191" t="s">
        <v>52</v>
      </c>
      <c r="E3191" t="s">
        <v>20</v>
      </c>
      <c r="F3191">
        <v>56</v>
      </c>
      <c r="G3191" t="s">
        <v>31</v>
      </c>
      <c r="H3191" t="s">
        <v>22</v>
      </c>
      <c r="I3191" t="s">
        <v>27</v>
      </c>
      <c r="J3191" t="s">
        <v>23</v>
      </c>
      <c r="K3191">
        <f t="shared" ca="1" si="50"/>
        <v>0.19789878328619959</v>
      </c>
    </row>
    <row r="3192" spans="1:11" x14ac:dyDescent="0.25">
      <c r="A3192">
        <v>3560</v>
      </c>
      <c r="B3192">
        <v>18</v>
      </c>
      <c r="C3192" t="s">
        <v>11</v>
      </c>
      <c r="D3192" t="s">
        <v>60</v>
      </c>
      <c r="E3192" t="s">
        <v>25</v>
      </c>
      <c r="F3192">
        <v>25</v>
      </c>
      <c r="G3192" t="s">
        <v>44</v>
      </c>
      <c r="H3192" t="s">
        <v>26</v>
      </c>
      <c r="I3192" t="s">
        <v>56</v>
      </c>
      <c r="J3192" t="s">
        <v>39</v>
      </c>
      <c r="K3192">
        <f t="shared" ca="1" si="50"/>
        <v>0.8146779089324736</v>
      </c>
    </row>
    <row r="3193" spans="1:11" x14ac:dyDescent="0.25">
      <c r="A3193">
        <v>1062</v>
      </c>
      <c r="B3193">
        <v>36</v>
      </c>
      <c r="C3193" t="s">
        <v>18</v>
      </c>
      <c r="D3193" t="s">
        <v>64</v>
      </c>
      <c r="E3193" t="s">
        <v>63</v>
      </c>
      <c r="F3193">
        <v>62</v>
      </c>
      <c r="G3193" t="s">
        <v>21</v>
      </c>
      <c r="H3193" t="s">
        <v>15</v>
      </c>
      <c r="I3193" t="s">
        <v>56</v>
      </c>
      <c r="J3193" t="s">
        <v>39</v>
      </c>
      <c r="K3193">
        <f t="shared" ca="1" si="50"/>
        <v>0.81071033863274489</v>
      </c>
    </row>
    <row r="3194" spans="1:11" x14ac:dyDescent="0.25">
      <c r="A3194">
        <v>2926</v>
      </c>
      <c r="B3194">
        <v>54</v>
      </c>
      <c r="C3194" t="s">
        <v>11</v>
      </c>
      <c r="D3194" t="s">
        <v>24</v>
      </c>
      <c r="E3194" t="s">
        <v>25</v>
      </c>
      <c r="F3194">
        <v>91</v>
      </c>
      <c r="G3194" t="s">
        <v>31</v>
      </c>
      <c r="H3194" t="s">
        <v>29</v>
      </c>
      <c r="I3194" t="s">
        <v>27</v>
      </c>
      <c r="J3194" t="s">
        <v>39</v>
      </c>
      <c r="K3194">
        <f t="shared" ca="1" si="50"/>
        <v>0.27048624596537896</v>
      </c>
    </row>
    <row r="3195" spans="1:11" x14ac:dyDescent="0.25">
      <c r="A3195">
        <v>2027</v>
      </c>
      <c r="B3195">
        <v>37</v>
      </c>
      <c r="C3195" t="s">
        <v>18</v>
      </c>
      <c r="D3195" t="s">
        <v>53</v>
      </c>
      <c r="E3195" t="s">
        <v>20</v>
      </c>
      <c r="F3195">
        <v>35</v>
      </c>
      <c r="G3195" t="s">
        <v>14</v>
      </c>
      <c r="H3195" t="s">
        <v>22</v>
      </c>
      <c r="I3195" t="s">
        <v>16</v>
      </c>
      <c r="J3195" t="s">
        <v>39</v>
      </c>
      <c r="K3195">
        <f t="shared" ca="1" si="50"/>
        <v>0.75420497406057663</v>
      </c>
    </row>
    <row r="3196" spans="1:11" x14ac:dyDescent="0.25">
      <c r="A3196">
        <v>3737</v>
      </c>
      <c r="B3196">
        <v>42</v>
      </c>
      <c r="C3196" t="s">
        <v>11</v>
      </c>
      <c r="D3196" t="s">
        <v>51</v>
      </c>
      <c r="E3196" t="s">
        <v>25</v>
      </c>
      <c r="F3196">
        <v>56</v>
      </c>
      <c r="G3196" t="s">
        <v>31</v>
      </c>
      <c r="H3196" t="s">
        <v>29</v>
      </c>
      <c r="I3196" t="s">
        <v>45</v>
      </c>
      <c r="J3196" t="s">
        <v>39</v>
      </c>
      <c r="K3196">
        <f t="shared" ca="1" si="50"/>
        <v>0.52314010771482133</v>
      </c>
    </row>
    <row r="3197" spans="1:11" x14ac:dyDescent="0.25">
      <c r="A3197">
        <v>2819</v>
      </c>
      <c r="B3197">
        <v>46</v>
      </c>
      <c r="C3197" t="s">
        <v>11</v>
      </c>
      <c r="D3197" t="s">
        <v>60</v>
      </c>
      <c r="E3197" t="s">
        <v>25</v>
      </c>
      <c r="F3197">
        <v>73</v>
      </c>
      <c r="G3197" t="s">
        <v>44</v>
      </c>
      <c r="H3197" t="s">
        <v>26</v>
      </c>
      <c r="I3197" t="s">
        <v>35</v>
      </c>
      <c r="J3197" t="s">
        <v>42</v>
      </c>
      <c r="K3197">
        <f t="shared" ca="1" si="50"/>
        <v>0.50280375214053774</v>
      </c>
    </row>
    <row r="3198" spans="1:11" x14ac:dyDescent="0.25">
      <c r="A3198">
        <v>1404</v>
      </c>
      <c r="B3198">
        <v>26</v>
      </c>
      <c r="C3198" t="s">
        <v>18</v>
      </c>
      <c r="D3198" t="s">
        <v>47</v>
      </c>
      <c r="E3198" t="s">
        <v>20</v>
      </c>
      <c r="F3198">
        <v>20</v>
      </c>
      <c r="G3198" t="s">
        <v>31</v>
      </c>
      <c r="H3198" t="s">
        <v>29</v>
      </c>
      <c r="I3198" t="s">
        <v>27</v>
      </c>
      <c r="J3198" t="s">
        <v>23</v>
      </c>
      <c r="K3198">
        <f t="shared" ca="1" si="50"/>
        <v>0.30679666695313157</v>
      </c>
    </row>
    <row r="3199" spans="1:11" x14ac:dyDescent="0.25">
      <c r="A3199">
        <v>2721</v>
      </c>
      <c r="B3199">
        <v>55</v>
      </c>
      <c r="C3199" t="s">
        <v>11</v>
      </c>
      <c r="D3199" t="s">
        <v>53</v>
      </c>
      <c r="E3199" t="s">
        <v>20</v>
      </c>
      <c r="F3199">
        <v>52</v>
      </c>
      <c r="G3199" t="s">
        <v>31</v>
      </c>
      <c r="H3199" t="s">
        <v>29</v>
      </c>
      <c r="I3199" t="s">
        <v>16</v>
      </c>
      <c r="J3199" t="s">
        <v>36</v>
      </c>
      <c r="K3199">
        <f t="shared" ca="1" si="50"/>
        <v>0.18856561636475111</v>
      </c>
    </row>
    <row r="3200" spans="1:11" x14ac:dyDescent="0.25">
      <c r="A3200">
        <v>3882</v>
      </c>
      <c r="B3200">
        <v>56</v>
      </c>
      <c r="C3200" t="s">
        <v>11</v>
      </c>
      <c r="D3200" t="s">
        <v>53</v>
      </c>
      <c r="E3200" t="s">
        <v>20</v>
      </c>
      <c r="F3200">
        <v>25</v>
      </c>
      <c r="G3200" t="s">
        <v>31</v>
      </c>
      <c r="H3200" t="s">
        <v>38</v>
      </c>
      <c r="I3200" t="s">
        <v>35</v>
      </c>
      <c r="J3200" t="s">
        <v>17</v>
      </c>
      <c r="K3200">
        <f t="shared" ca="1" si="50"/>
        <v>0.6240584978314776</v>
      </c>
    </row>
    <row r="3201" spans="1:11" x14ac:dyDescent="0.25">
      <c r="A3201">
        <v>1662</v>
      </c>
      <c r="B3201">
        <v>64</v>
      </c>
      <c r="C3201" t="s">
        <v>18</v>
      </c>
      <c r="D3201" t="s">
        <v>19</v>
      </c>
      <c r="E3201" t="s">
        <v>20</v>
      </c>
      <c r="F3201">
        <v>86</v>
      </c>
      <c r="G3201" t="s">
        <v>21</v>
      </c>
      <c r="H3201" t="s">
        <v>38</v>
      </c>
      <c r="I3201" t="s">
        <v>35</v>
      </c>
      <c r="J3201" t="s">
        <v>36</v>
      </c>
      <c r="K3201">
        <f t="shared" ca="1" si="50"/>
        <v>0.47267984173319244</v>
      </c>
    </row>
    <row r="3202" spans="1:11" x14ac:dyDescent="0.25">
      <c r="A3202">
        <v>1570</v>
      </c>
      <c r="B3202">
        <v>20</v>
      </c>
      <c r="C3202" t="s">
        <v>18</v>
      </c>
      <c r="D3202" t="s">
        <v>59</v>
      </c>
      <c r="E3202" t="s">
        <v>25</v>
      </c>
      <c r="F3202">
        <v>63</v>
      </c>
      <c r="G3202" t="s">
        <v>21</v>
      </c>
      <c r="H3202" t="s">
        <v>41</v>
      </c>
      <c r="I3202" t="s">
        <v>35</v>
      </c>
      <c r="J3202" t="s">
        <v>17</v>
      </c>
      <c r="K3202">
        <f t="shared" ca="1" si="50"/>
        <v>0.55083913295174836</v>
      </c>
    </row>
    <row r="3203" spans="1:11" x14ac:dyDescent="0.25">
      <c r="A3203">
        <v>3302</v>
      </c>
      <c r="B3203">
        <v>36</v>
      </c>
      <c r="C3203" t="s">
        <v>11</v>
      </c>
      <c r="D3203" t="s">
        <v>48</v>
      </c>
      <c r="E3203" t="s">
        <v>25</v>
      </c>
      <c r="F3203">
        <v>58</v>
      </c>
      <c r="G3203" t="s">
        <v>21</v>
      </c>
      <c r="H3203" t="s">
        <v>15</v>
      </c>
      <c r="I3203" t="s">
        <v>27</v>
      </c>
      <c r="J3203" t="s">
        <v>33</v>
      </c>
      <c r="K3203">
        <f t="shared" ca="1" si="50"/>
        <v>0.48526902143617145</v>
      </c>
    </row>
    <row r="3204" spans="1:11" x14ac:dyDescent="0.25">
      <c r="A3204">
        <v>975</v>
      </c>
      <c r="B3204">
        <v>69</v>
      </c>
      <c r="C3204" t="s">
        <v>18</v>
      </c>
      <c r="D3204" t="s">
        <v>59</v>
      </c>
      <c r="E3204" t="s">
        <v>25</v>
      </c>
      <c r="F3204">
        <v>90</v>
      </c>
      <c r="G3204" t="s">
        <v>31</v>
      </c>
      <c r="H3204" t="s">
        <v>38</v>
      </c>
      <c r="I3204" t="s">
        <v>16</v>
      </c>
      <c r="J3204" t="s">
        <v>30</v>
      </c>
      <c r="K3204">
        <f t="shared" ca="1" si="50"/>
        <v>0.39269132491839753</v>
      </c>
    </row>
    <row r="3205" spans="1:11" x14ac:dyDescent="0.25">
      <c r="A3205">
        <v>3513</v>
      </c>
      <c r="B3205">
        <v>36</v>
      </c>
      <c r="C3205" t="s">
        <v>11</v>
      </c>
      <c r="D3205" t="s">
        <v>28</v>
      </c>
      <c r="E3205" t="s">
        <v>25</v>
      </c>
      <c r="F3205">
        <v>46</v>
      </c>
      <c r="G3205" t="s">
        <v>44</v>
      </c>
      <c r="H3205" t="s">
        <v>15</v>
      </c>
      <c r="I3205" t="s">
        <v>35</v>
      </c>
      <c r="J3205" t="s">
        <v>36</v>
      </c>
      <c r="K3205">
        <f t="shared" ca="1" si="50"/>
        <v>0.52421098650461395</v>
      </c>
    </row>
    <row r="3206" spans="1:11" x14ac:dyDescent="0.25">
      <c r="A3206">
        <v>2082</v>
      </c>
      <c r="B3206">
        <v>24</v>
      </c>
      <c r="C3206" t="s">
        <v>18</v>
      </c>
      <c r="D3206" t="s">
        <v>64</v>
      </c>
      <c r="E3206" t="s">
        <v>63</v>
      </c>
      <c r="F3206">
        <v>78</v>
      </c>
      <c r="G3206" t="s">
        <v>31</v>
      </c>
      <c r="H3206" t="s">
        <v>41</v>
      </c>
      <c r="I3206" t="s">
        <v>16</v>
      </c>
      <c r="J3206" t="s">
        <v>23</v>
      </c>
      <c r="K3206">
        <f t="shared" ca="1" si="50"/>
        <v>0.59858474016540519</v>
      </c>
    </row>
    <row r="3207" spans="1:11" x14ac:dyDescent="0.25">
      <c r="A3207">
        <v>3870</v>
      </c>
      <c r="B3207">
        <v>26</v>
      </c>
      <c r="C3207" t="s">
        <v>11</v>
      </c>
      <c r="D3207" t="s">
        <v>64</v>
      </c>
      <c r="E3207" t="s">
        <v>63</v>
      </c>
      <c r="F3207">
        <v>64</v>
      </c>
      <c r="G3207" t="s">
        <v>31</v>
      </c>
      <c r="H3207" t="s">
        <v>15</v>
      </c>
      <c r="I3207" t="s">
        <v>16</v>
      </c>
      <c r="J3207" t="s">
        <v>42</v>
      </c>
      <c r="K3207">
        <f t="shared" ca="1" si="50"/>
        <v>0.91363293098774345</v>
      </c>
    </row>
    <row r="3208" spans="1:11" x14ac:dyDescent="0.25">
      <c r="A3208">
        <v>3598</v>
      </c>
      <c r="B3208">
        <v>29</v>
      </c>
      <c r="C3208" t="s">
        <v>11</v>
      </c>
      <c r="D3208" t="s">
        <v>40</v>
      </c>
      <c r="E3208" t="s">
        <v>20</v>
      </c>
      <c r="F3208">
        <v>71</v>
      </c>
      <c r="G3208" t="s">
        <v>21</v>
      </c>
      <c r="H3208" t="s">
        <v>41</v>
      </c>
      <c r="I3208" t="s">
        <v>16</v>
      </c>
      <c r="J3208" t="s">
        <v>36</v>
      </c>
      <c r="K3208">
        <f t="shared" ca="1" si="50"/>
        <v>0.4514591382506743</v>
      </c>
    </row>
    <row r="3209" spans="1:11" x14ac:dyDescent="0.25">
      <c r="A3209">
        <v>3133</v>
      </c>
      <c r="B3209">
        <v>33</v>
      </c>
      <c r="C3209" t="s">
        <v>11</v>
      </c>
      <c r="D3209" t="s">
        <v>24</v>
      </c>
      <c r="E3209" t="s">
        <v>25</v>
      </c>
      <c r="F3209">
        <v>97</v>
      </c>
      <c r="G3209" t="s">
        <v>21</v>
      </c>
      <c r="H3209" t="s">
        <v>22</v>
      </c>
      <c r="I3209" t="s">
        <v>32</v>
      </c>
      <c r="J3209" t="s">
        <v>36</v>
      </c>
      <c r="K3209">
        <f t="shared" ca="1" si="50"/>
        <v>0.65994782368692517</v>
      </c>
    </row>
    <row r="3210" spans="1:11" x14ac:dyDescent="0.25">
      <c r="A3210">
        <v>2161</v>
      </c>
      <c r="B3210">
        <v>45</v>
      </c>
      <c r="C3210" t="s">
        <v>18</v>
      </c>
      <c r="D3210" t="s">
        <v>61</v>
      </c>
      <c r="E3210" t="s">
        <v>25</v>
      </c>
      <c r="F3210">
        <v>92</v>
      </c>
      <c r="G3210" t="s">
        <v>14</v>
      </c>
      <c r="H3210" t="s">
        <v>22</v>
      </c>
      <c r="I3210" t="s">
        <v>45</v>
      </c>
      <c r="J3210" t="s">
        <v>42</v>
      </c>
      <c r="K3210">
        <f t="shared" ca="1" si="50"/>
        <v>0.60736509815508122</v>
      </c>
    </row>
    <row r="3211" spans="1:11" x14ac:dyDescent="0.25">
      <c r="A3211">
        <v>989</v>
      </c>
      <c r="B3211">
        <v>50</v>
      </c>
      <c r="C3211" t="s">
        <v>18</v>
      </c>
      <c r="D3211" t="s">
        <v>48</v>
      </c>
      <c r="E3211" t="s">
        <v>25</v>
      </c>
      <c r="F3211">
        <v>84</v>
      </c>
      <c r="G3211" t="s">
        <v>14</v>
      </c>
      <c r="H3211" t="s">
        <v>38</v>
      </c>
      <c r="I3211" t="s">
        <v>45</v>
      </c>
      <c r="J3211" t="s">
        <v>33</v>
      </c>
      <c r="K3211">
        <f t="shared" ca="1" si="50"/>
        <v>0.44546673232013523</v>
      </c>
    </row>
    <row r="3212" spans="1:11" x14ac:dyDescent="0.25">
      <c r="A3212">
        <v>3649</v>
      </c>
      <c r="B3212">
        <v>31</v>
      </c>
      <c r="C3212" t="s">
        <v>11</v>
      </c>
      <c r="D3212" t="s">
        <v>59</v>
      </c>
      <c r="E3212" t="s">
        <v>25</v>
      </c>
      <c r="F3212">
        <v>67</v>
      </c>
      <c r="G3212" t="s">
        <v>14</v>
      </c>
      <c r="H3212" t="s">
        <v>15</v>
      </c>
      <c r="I3212" t="s">
        <v>32</v>
      </c>
      <c r="J3212" t="s">
        <v>23</v>
      </c>
      <c r="K3212">
        <f t="shared" ref="K3212:K3275" ca="1" si="51">RAND()</f>
        <v>0.10383672398373323</v>
      </c>
    </row>
    <row r="3213" spans="1:11" x14ac:dyDescent="0.25">
      <c r="A3213">
        <v>2232</v>
      </c>
      <c r="B3213">
        <v>34</v>
      </c>
      <c r="C3213" t="s">
        <v>18</v>
      </c>
      <c r="D3213" t="s">
        <v>62</v>
      </c>
      <c r="E3213" t="s">
        <v>63</v>
      </c>
      <c r="F3213">
        <v>49</v>
      </c>
      <c r="G3213" t="s">
        <v>44</v>
      </c>
      <c r="H3213" t="s">
        <v>29</v>
      </c>
      <c r="I3213" t="s">
        <v>27</v>
      </c>
      <c r="J3213" t="s">
        <v>17</v>
      </c>
      <c r="K3213">
        <f t="shared" ca="1" si="51"/>
        <v>6.7086623449475913E-2</v>
      </c>
    </row>
    <row r="3214" spans="1:11" x14ac:dyDescent="0.25">
      <c r="A3214">
        <v>3</v>
      </c>
      <c r="B3214">
        <v>50</v>
      </c>
      <c r="C3214" t="s">
        <v>18</v>
      </c>
      <c r="D3214" t="s">
        <v>51</v>
      </c>
      <c r="E3214" t="s">
        <v>25</v>
      </c>
      <c r="F3214">
        <v>73</v>
      </c>
      <c r="G3214" t="s">
        <v>31</v>
      </c>
      <c r="H3214" t="s">
        <v>15</v>
      </c>
      <c r="I3214" t="s">
        <v>27</v>
      </c>
      <c r="J3214" t="s">
        <v>17</v>
      </c>
      <c r="K3214">
        <f t="shared" ca="1" si="51"/>
        <v>0.44179555431379824</v>
      </c>
    </row>
    <row r="3215" spans="1:11" x14ac:dyDescent="0.25">
      <c r="A3215">
        <v>1204</v>
      </c>
      <c r="B3215">
        <v>40</v>
      </c>
      <c r="C3215" t="s">
        <v>18</v>
      </c>
      <c r="D3215" t="s">
        <v>12</v>
      </c>
      <c r="E3215" t="s">
        <v>13</v>
      </c>
      <c r="F3215">
        <v>82</v>
      </c>
      <c r="G3215" t="s">
        <v>14</v>
      </c>
      <c r="H3215" t="s">
        <v>15</v>
      </c>
      <c r="I3215" t="s">
        <v>16</v>
      </c>
      <c r="J3215" t="s">
        <v>42</v>
      </c>
      <c r="K3215">
        <f t="shared" ca="1" si="51"/>
        <v>9.4434339044248361E-2</v>
      </c>
    </row>
    <row r="3216" spans="1:11" x14ac:dyDescent="0.25">
      <c r="A3216">
        <v>3346</v>
      </c>
      <c r="B3216">
        <v>28</v>
      </c>
      <c r="C3216" t="s">
        <v>11</v>
      </c>
      <c r="D3216" t="s">
        <v>57</v>
      </c>
      <c r="E3216" t="s">
        <v>20</v>
      </c>
      <c r="F3216">
        <v>91</v>
      </c>
      <c r="G3216" t="s">
        <v>21</v>
      </c>
      <c r="H3216" t="s">
        <v>38</v>
      </c>
      <c r="I3216" t="s">
        <v>56</v>
      </c>
      <c r="J3216" t="s">
        <v>23</v>
      </c>
      <c r="K3216">
        <f t="shared" ca="1" si="51"/>
        <v>0.58964507981690639</v>
      </c>
    </row>
    <row r="3217" spans="1:11" x14ac:dyDescent="0.25">
      <c r="A3217">
        <v>2274</v>
      </c>
      <c r="B3217">
        <v>55</v>
      </c>
      <c r="C3217" t="s">
        <v>18</v>
      </c>
      <c r="D3217" t="s">
        <v>64</v>
      </c>
      <c r="E3217" t="s">
        <v>63</v>
      </c>
      <c r="F3217">
        <v>96</v>
      </c>
      <c r="G3217" t="s">
        <v>14</v>
      </c>
      <c r="H3217" t="s">
        <v>22</v>
      </c>
      <c r="I3217" t="s">
        <v>45</v>
      </c>
      <c r="J3217" t="s">
        <v>23</v>
      </c>
      <c r="K3217">
        <f t="shared" ca="1" si="51"/>
        <v>0.71605138401680335</v>
      </c>
    </row>
    <row r="3218" spans="1:11" x14ac:dyDescent="0.25">
      <c r="A3218">
        <v>1151</v>
      </c>
      <c r="B3218">
        <v>29</v>
      </c>
      <c r="C3218" t="s">
        <v>18</v>
      </c>
      <c r="D3218" t="s">
        <v>52</v>
      </c>
      <c r="E3218" t="s">
        <v>20</v>
      </c>
      <c r="F3218">
        <v>36</v>
      </c>
      <c r="G3218" t="s">
        <v>14</v>
      </c>
      <c r="H3218" t="s">
        <v>26</v>
      </c>
      <c r="I3218" t="s">
        <v>56</v>
      </c>
      <c r="J3218" t="s">
        <v>23</v>
      </c>
      <c r="K3218">
        <f t="shared" ca="1" si="51"/>
        <v>0.39293201013255596</v>
      </c>
    </row>
    <row r="3219" spans="1:11" x14ac:dyDescent="0.25">
      <c r="A3219">
        <v>3549</v>
      </c>
      <c r="B3219">
        <v>63</v>
      </c>
      <c r="C3219" t="s">
        <v>11</v>
      </c>
      <c r="D3219" t="s">
        <v>61</v>
      </c>
      <c r="E3219" t="s">
        <v>25</v>
      </c>
      <c r="F3219">
        <v>37</v>
      </c>
      <c r="G3219" t="s">
        <v>44</v>
      </c>
      <c r="H3219" t="s">
        <v>41</v>
      </c>
      <c r="I3219" t="s">
        <v>35</v>
      </c>
      <c r="J3219" t="s">
        <v>33</v>
      </c>
      <c r="K3219">
        <f t="shared" ca="1" si="51"/>
        <v>0.56475066169079113</v>
      </c>
    </row>
    <row r="3220" spans="1:11" x14ac:dyDescent="0.25">
      <c r="A3220">
        <v>2454</v>
      </c>
      <c r="B3220">
        <v>21</v>
      </c>
      <c r="C3220" t="s">
        <v>18</v>
      </c>
      <c r="D3220" t="s">
        <v>24</v>
      </c>
      <c r="E3220" t="s">
        <v>25</v>
      </c>
      <c r="F3220">
        <v>95</v>
      </c>
      <c r="G3220" t="s">
        <v>31</v>
      </c>
      <c r="H3220" t="s">
        <v>29</v>
      </c>
      <c r="I3220" t="s">
        <v>32</v>
      </c>
      <c r="J3220" t="s">
        <v>42</v>
      </c>
      <c r="K3220">
        <f t="shared" ca="1" si="51"/>
        <v>0.1896283906290136</v>
      </c>
    </row>
    <row r="3221" spans="1:11" x14ac:dyDescent="0.25">
      <c r="A3221">
        <v>1403</v>
      </c>
      <c r="B3221">
        <v>62</v>
      </c>
      <c r="C3221" t="s">
        <v>18</v>
      </c>
      <c r="D3221" t="s">
        <v>40</v>
      </c>
      <c r="E3221" t="s">
        <v>20</v>
      </c>
      <c r="F3221">
        <v>21</v>
      </c>
      <c r="G3221" t="s">
        <v>21</v>
      </c>
      <c r="H3221" t="s">
        <v>22</v>
      </c>
      <c r="I3221" t="s">
        <v>45</v>
      </c>
      <c r="J3221" t="s">
        <v>30</v>
      </c>
      <c r="K3221">
        <f t="shared" ca="1" si="51"/>
        <v>0.16765185351284007</v>
      </c>
    </row>
    <row r="3222" spans="1:11" x14ac:dyDescent="0.25">
      <c r="A3222">
        <v>669</v>
      </c>
      <c r="B3222">
        <v>49</v>
      </c>
      <c r="C3222" t="s">
        <v>18</v>
      </c>
      <c r="D3222" t="s">
        <v>46</v>
      </c>
      <c r="E3222" t="s">
        <v>25</v>
      </c>
      <c r="F3222">
        <v>85</v>
      </c>
      <c r="G3222" t="s">
        <v>44</v>
      </c>
      <c r="H3222" t="s">
        <v>22</v>
      </c>
      <c r="I3222" t="s">
        <v>16</v>
      </c>
      <c r="J3222" t="s">
        <v>30</v>
      </c>
      <c r="K3222">
        <f t="shared" ca="1" si="51"/>
        <v>0.14053678204822673</v>
      </c>
    </row>
    <row r="3223" spans="1:11" x14ac:dyDescent="0.25">
      <c r="A3223">
        <v>1211</v>
      </c>
      <c r="B3223">
        <v>34</v>
      </c>
      <c r="C3223" t="s">
        <v>18</v>
      </c>
      <c r="D3223" t="s">
        <v>40</v>
      </c>
      <c r="E3223" t="s">
        <v>20</v>
      </c>
      <c r="F3223">
        <v>78</v>
      </c>
      <c r="G3223" t="s">
        <v>44</v>
      </c>
      <c r="H3223" t="s">
        <v>26</v>
      </c>
      <c r="I3223" t="s">
        <v>32</v>
      </c>
      <c r="J3223" t="s">
        <v>36</v>
      </c>
      <c r="K3223">
        <f t="shared" ca="1" si="51"/>
        <v>0.62563202209593372</v>
      </c>
    </row>
    <row r="3224" spans="1:11" x14ac:dyDescent="0.25">
      <c r="A3224">
        <v>2771</v>
      </c>
      <c r="B3224">
        <v>50</v>
      </c>
      <c r="C3224" t="s">
        <v>11</v>
      </c>
      <c r="D3224" t="s">
        <v>37</v>
      </c>
      <c r="E3224" t="s">
        <v>13</v>
      </c>
      <c r="F3224">
        <v>44</v>
      </c>
      <c r="G3224" t="s">
        <v>44</v>
      </c>
      <c r="H3224" t="s">
        <v>22</v>
      </c>
      <c r="I3224" t="s">
        <v>16</v>
      </c>
      <c r="J3224" t="s">
        <v>36</v>
      </c>
      <c r="K3224">
        <f t="shared" ca="1" si="51"/>
        <v>0.50530002361782611</v>
      </c>
    </row>
    <row r="3225" spans="1:11" x14ac:dyDescent="0.25">
      <c r="A3225">
        <v>335</v>
      </c>
      <c r="B3225">
        <v>41</v>
      </c>
      <c r="C3225" t="s">
        <v>18</v>
      </c>
      <c r="D3225" t="s">
        <v>61</v>
      </c>
      <c r="E3225" t="s">
        <v>25</v>
      </c>
      <c r="F3225">
        <v>46</v>
      </c>
      <c r="G3225" t="s">
        <v>44</v>
      </c>
      <c r="H3225" t="s">
        <v>26</v>
      </c>
      <c r="I3225" t="s">
        <v>27</v>
      </c>
      <c r="J3225" t="s">
        <v>42</v>
      </c>
      <c r="K3225">
        <f t="shared" ca="1" si="51"/>
        <v>0.34572429266079885</v>
      </c>
    </row>
    <row r="3226" spans="1:11" x14ac:dyDescent="0.25">
      <c r="A3226">
        <v>1146</v>
      </c>
      <c r="B3226">
        <v>31</v>
      </c>
      <c r="C3226" t="s">
        <v>18</v>
      </c>
      <c r="D3226" t="s">
        <v>12</v>
      </c>
      <c r="E3226" t="s">
        <v>13</v>
      </c>
      <c r="F3226">
        <v>89</v>
      </c>
      <c r="G3226" t="s">
        <v>21</v>
      </c>
      <c r="H3226" t="s">
        <v>22</v>
      </c>
      <c r="I3226" t="s">
        <v>32</v>
      </c>
      <c r="J3226" t="s">
        <v>39</v>
      </c>
      <c r="K3226">
        <f t="shared" ca="1" si="51"/>
        <v>0.93638461573897902</v>
      </c>
    </row>
    <row r="3227" spans="1:11" x14ac:dyDescent="0.25">
      <c r="A3227">
        <v>3834</v>
      </c>
      <c r="B3227">
        <v>44</v>
      </c>
      <c r="C3227" t="s">
        <v>11</v>
      </c>
      <c r="D3227" t="s">
        <v>62</v>
      </c>
      <c r="E3227" t="s">
        <v>63</v>
      </c>
      <c r="F3227">
        <v>93</v>
      </c>
      <c r="G3227" t="s">
        <v>21</v>
      </c>
      <c r="H3227" t="s">
        <v>15</v>
      </c>
      <c r="I3227" t="s">
        <v>45</v>
      </c>
      <c r="J3227" t="s">
        <v>39</v>
      </c>
      <c r="K3227">
        <f t="shared" ca="1" si="51"/>
        <v>0.4665547903266053</v>
      </c>
    </row>
    <row r="3228" spans="1:11" x14ac:dyDescent="0.25">
      <c r="A3228">
        <v>338</v>
      </c>
      <c r="B3228">
        <v>32</v>
      </c>
      <c r="C3228" t="s">
        <v>18</v>
      </c>
      <c r="D3228" t="s">
        <v>24</v>
      </c>
      <c r="E3228" t="s">
        <v>25</v>
      </c>
      <c r="F3228">
        <v>59</v>
      </c>
      <c r="G3228" t="s">
        <v>14</v>
      </c>
      <c r="H3228" t="s">
        <v>38</v>
      </c>
      <c r="I3228" t="s">
        <v>16</v>
      </c>
      <c r="J3228" t="s">
        <v>42</v>
      </c>
      <c r="K3228">
        <f t="shared" ca="1" si="51"/>
        <v>0.55185104863391043</v>
      </c>
    </row>
    <row r="3229" spans="1:11" x14ac:dyDescent="0.25">
      <c r="A3229">
        <v>3177</v>
      </c>
      <c r="B3229">
        <v>36</v>
      </c>
      <c r="C3229" t="s">
        <v>11</v>
      </c>
      <c r="D3229" t="s">
        <v>55</v>
      </c>
      <c r="E3229" t="s">
        <v>13</v>
      </c>
      <c r="F3229">
        <v>37</v>
      </c>
      <c r="G3229" t="s">
        <v>31</v>
      </c>
      <c r="H3229" t="s">
        <v>38</v>
      </c>
      <c r="I3229" t="s">
        <v>27</v>
      </c>
      <c r="J3229" t="s">
        <v>30</v>
      </c>
      <c r="K3229">
        <f t="shared" ca="1" si="51"/>
        <v>0.9252068813715455</v>
      </c>
    </row>
    <row r="3230" spans="1:11" x14ac:dyDescent="0.25">
      <c r="A3230">
        <v>3423</v>
      </c>
      <c r="B3230">
        <v>19</v>
      </c>
      <c r="C3230" t="s">
        <v>11</v>
      </c>
      <c r="D3230" t="s">
        <v>64</v>
      </c>
      <c r="E3230" t="s">
        <v>63</v>
      </c>
      <c r="F3230">
        <v>91</v>
      </c>
      <c r="G3230" t="s">
        <v>14</v>
      </c>
      <c r="H3230" t="s">
        <v>26</v>
      </c>
      <c r="I3230" t="s">
        <v>56</v>
      </c>
      <c r="J3230" t="s">
        <v>30</v>
      </c>
      <c r="K3230">
        <f t="shared" ca="1" si="51"/>
        <v>0.17799065869102659</v>
      </c>
    </row>
    <row r="3231" spans="1:11" x14ac:dyDescent="0.25">
      <c r="A3231">
        <v>39</v>
      </c>
      <c r="B3231">
        <v>29</v>
      </c>
      <c r="C3231" t="s">
        <v>18</v>
      </c>
      <c r="D3231" t="s">
        <v>50</v>
      </c>
      <c r="E3231" t="s">
        <v>25</v>
      </c>
      <c r="F3231">
        <v>37</v>
      </c>
      <c r="G3231" t="s">
        <v>14</v>
      </c>
      <c r="H3231" t="s">
        <v>38</v>
      </c>
      <c r="I3231" t="s">
        <v>56</v>
      </c>
      <c r="J3231" t="s">
        <v>39</v>
      </c>
      <c r="K3231">
        <f t="shared" ca="1" si="51"/>
        <v>0.65333594868460232</v>
      </c>
    </row>
    <row r="3232" spans="1:11" x14ac:dyDescent="0.25">
      <c r="A3232">
        <v>1292</v>
      </c>
      <c r="B3232">
        <v>69</v>
      </c>
      <c r="C3232" t="s">
        <v>18</v>
      </c>
      <c r="D3232" t="s">
        <v>55</v>
      </c>
      <c r="E3232" t="s">
        <v>13</v>
      </c>
      <c r="F3232">
        <v>68</v>
      </c>
      <c r="G3232" t="s">
        <v>31</v>
      </c>
      <c r="H3232" t="s">
        <v>38</v>
      </c>
      <c r="I3232" t="s">
        <v>35</v>
      </c>
      <c r="J3232" t="s">
        <v>33</v>
      </c>
      <c r="K3232">
        <f t="shared" ca="1" si="51"/>
        <v>6.8677650344568075E-2</v>
      </c>
    </row>
    <row r="3233" spans="1:11" x14ac:dyDescent="0.25">
      <c r="A3233">
        <v>1099</v>
      </c>
      <c r="B3233">
        <v>49</v>
      </c>
      <c r="C3233" t="s">
        <v>18</v>
      </c>
      <c r="D3233" t="s">
        <v>57</v>
      </c>
      <c r="E3233" t="s">
        <v>20</v>
      </c>
      <c r="F3233">
        <v>98</v>
      </c>
      <c r="G3233" t="s">
        <v>31</v>
      </c>
      <c r="H3233" t="s">
        <v>26</v>
      </c>
      <c r="I3233" t="s">
        <v>27</v>
      </c>
      <c r="J3233" t="s">
        <v>17</v>
      </c>
      <c r="K3233">
        <f t="shared" ca="1" si="51"/>
        <v>0.51422651057238455</v>
      </c>
    </row>
    <row r="3234" spans="1:11" x14ac:dyDescent="0.25">
      <c r="A3234">
        <v>3640</v>
      </c>
      <c r="B3234">
        <v>26</v>
      </c>
      <c r="C3234" t="s">
        <v>11</v>
      </c>
      <c r="D3234" t="s">
        <v>64</v>
      </c>
      <c r="E3234" t="s">
        <v>63</v>
      </c>
      <c r="F3234">
        <v>44</v>
      </c>
      <c r="G3234" t="s">
        <v>21</v>
      </c>
      <c r="H3234" t="s">
        <v>38</v>
      </c>
      <c r="I3234" t="s">
        <v>56</v>
      </c>
      <c r="J3234" t="s">
        <v>42</v>
      </c>
      <c r="K3234">
        <f t="shared" ca="1" si="51"/>
        <v>0.85446835085041006</v>
      </c>
    </row>
    <row r="3235" spans="1:11" x14ac:dyDescent="0.25">
      <c r="A3235">
        <v>2554</v>
      </c>
      <c r="B3235">
        <v>69</v>
      </c>
      <c r="C3235" t="s">
        <v>18</v>
      </c>
      <c r="D3235" t="s">
        <v>52</v>
      </c>
      <c r="E3235" t="s">
        <v>20</v>
      </c>
      <c r="F3235">
        <v>25</v>
      </c>
      <c r="G3235" t="s">
        <v>21</v>
      </c>
      <c r="H3235" t="s">
        <v>29</v>
      </c>
      <c r="I3235" t="s">
        <v>56</v>
      </c>
      <c r="J3235" t="s">
        <v>39</v>
      </c>
      <c r="K3235">
        <f t="shared" ca="1" si="51"/>
        <v>0.16888775937532818</v>
      </c>
    </row>
    <row r="3236" spans="1:11" x14ac:dyDescent="0.25">
      <c r="A3236">
        <v>2580</v>
      </c>
      <c r="B3236">
        <v>65</v>
      </c>
      <c r="C3236" t="s">
        <v>18</v>
      </c>
      <c r="D3236" t="s">
        <v>61</v>
      </c>
      <c r="E3236" t="s">
        <v>25</v>
      </c>
      <c r="F3236">
        <v>20</v>
      </c>
      <c r="G3236" t="s">
        <v>21</v>
      </c>
      <c r="H3236" t="s">
        <v>22</v>
      </c>
      <c r="I3236" t="s">
        <v>56</v>
      </c>
      <c r="J3236" t="s">
        <v>17</v>
      </c>
      <c r="K3236">
        <f t="shared" ca="1" si="51"/>
        <v>0.88925088647954953</v>
      </c>
    </row>
    <row r="3237" spans="1:11" x14ac:dyDescent="0.25">
      <c r="A3237">
        <v>2821</v>
      </c>
      <c r="B3237">
        <v>26</v>
      </c>
      <c r="C3237" t="s">
        <v>11</v>
      </c>
      <c r="D3237" t="s">
        <v>47</v>
      </c>
      <c r="E3237" t="s">
        <v>20</v>
      </c>
      <c r="F3237">
        <v>89</v>
      </c>
      <c r="G3237" t="s">
        <v>21</v>
      </c>
      <c r="H3237" t="s">
        <v>15</v>
      </c>
      <c r="I3237" t="s">
        <v>32</v>
      </c>
      <c r="J3237" t="s">
        <v>23</v>
      </c>
      <c r="K3237">
        <f t="shared" ca="1" si="51"/>
        <v>0.16328082173029324</v>
      </c>
    </row>
    <row r="3238" spans="1:11" x14ac:dyDescent="0.25">
      <c r="A3238">
        <v>3212</v>
      </c>
      <c r="B3238">
        <v>53</v>
      </c>
      <c r="C3238" t="s">
        <v>11</v>
      </c>
      <c r="D3238" t="s">
        <v>48</v>
      </c>
      <c r="E3238" t="s">
        <v>25</v>
      </c>
      <c r="F3238">
        <v>65</v>
      </c>
      <c r="G3238" t="s">
        <v>14</v>
      </c>
      <c r="H3238" t="s">
        <v>41</v>
      </c>
      <c r="I3238" t="s">
        <v>32</v>
      </c>
      <c r="J3238" t="s">
        <v>30</v>
      </c>
      <c r="K3238">
        <f t="shared" ca="1" si="51"/>
        <v>0.78950330548270231</v>
      </c>
    </row>
    <row r="3239" spans="1:11" x14ac:dyDescent="0.25">
      <c r="A3239">
        <v>2874</v>
      </c>
      <c r="B3239">
        <v>44</v>
      </c>
      <c r="C3239" t="s">
        <v>11</v>
      </c>
      <c r="D3239" t="s">
        <v>24</v>
      </c>
      <c r="E3239" t="s">
        <v>25</v>
      </c>
      <c r="F3239">
        <v>40</v>
      </c>
      <c r="G3239" t="s">
        <v>31</v>
      </c>
      <c r="H3239" t="s">
        <v>15</v>
      </c>
      <c r="I3239" t="s">
        <v>16</v>
      </c>
      <c r="J3239" t="s">
        <v>30</v>
      </c>
      <c r="K3239">
        <f t="shared" ca="1" si="51"/>
        <v>0.65173668682411789</v>
      </c>
    </row>
    <row r="3240" spans="1:11" x14ac:dyDescent="0.25">
      <c r="A3240">
        <v>700</v>
      </c>
      <c r="B3240">
        <v>50</v>
      </c>
      <c r="C3240" t="s">
        <v>18</v>
      </c>
      <c r="D3240" t="s">
        <v>57</v>
      </c>
      <c r="E3240" t="s">
        <v>20</v>
      </c>
      <c r="F3240">
        <v>46</v>
      </c>
      <c r="G3240" t="s">
        <v>44</v>
      </c>
      <c r="H3240" t="s">
        <v>38</v>
      </c>
      <c r="I3240" t="s">
        <v>45</v>
      </c>
      <c r="J3240" t="s">
        <v>17</v>
      </c>
      <c r="K3240">
        <f t="shared" ca="1" si="51"/>
        <v>7.7981482266489266E-3</v>
      </c>
    </row>
    <row r="3241" spans="1:11" x14ac:dyDescent="0.25">
      <c r="A3241">
        <v>1405</v>
      </c>
      <c r="B3241">
        <v>36</v>
      </c>
      <c r="C3241" t="s">
        <v>18</v>
      </c>
      <c r="D3241" t="s">
        <v>52</v>
      </c>
      <c r="E3241" t="s">
        <v>20</v>
      </c>
      <c r="F3241">
        <v>28</v>
      </c>
      <c r="G3241" t="s">
        <v>14</v>
      </c>
      <c r="H3241" t="s">
        <v>26</v>
      </c>
      <c r="I3241" t="s">
        <v>35</v>
      </c>
      <c r="J3241" t="s">
        <v>17</v>
      </c>
      <c r="K3241">
        <f t="shared" ca="1" si="51"/>
        <v>0.63446997662757698</v>
      </c>
    </row>
    <row r="3242" spans="1:11" x14ac:dyDescent="0.25">
      <c r="A3242">
        <v>603</v>
      </c>
      <c r="B3242">
        <v>37</v>
      </c>
      <c r="C3242" t="s">
        <v>18</v>
      </c>
      <c r="D3242" t="s">
        <v>49</v>
      </c>
      <c r="E3242" t="s">
        <v>13</v>
      </c>
      <c r="F3242">
        <v>58</v>
      </c>
      <c r="G3242" t="s">
        <v>21</v>
      </c>
      <c r="H3242" t="s">
        <v>26</v>
      </c>
      <c r="I3242" t="s">
        <v>32</v>
      </c>
      <c r="J3242" t="s">
        <v>39</v>
      </c>
      <c r="K3242">
        <f t="shared" ca="1" si="51"/>
        <v>2.4500490822477849E-2</v>
      </c>
    </row>
    <row r="3243" spans="1:11" x14ac:dyDescent="0.25">
      <c r="A3243">
        <v>3470</v>
      </c>
      <c r="B3243">
        <v>36</v>
      </c>
      <c r="C3243" t="s">
        <v>11</v>
      </c>
      <c r="D3243" t="s">
        <v>54</v>
      </c>
      <c r="E3243" t="s">
        <v>25</v>
      </c>
      <c r="F3243">
        <v>85</v>
      </c>
      <c r="G3243" t="s">
        <v>44</v>
      </c>
      <c r="H3243" t="s">
        <v>29</v>
      </c>
      <c r="I3243" t="s">
        <v>32</v>
      </c>
      <c r="J3243" t="s">
        <v>42</v>
      </c>
      <c r="K3243">
        <f t="shared" ca="1" si="51"/>
        <v>0.93555491206540298</v>
      </c>
    </row>
    <row r="3244" spans="1:11" x14ac:dyDescent="0.25">
      <c r="A3244">
        <v>191</v>
      </c>
      <c r="B3244">
        <v>65</v>
      </c>
      <c r="C3244" t="s">
        <v>18</v>
      </c>
      <c r="D3244" t="s">
        <v>64</v>
      </c>
      <c r="E3244" t="s">
        <v>63</v>
      </c>
      <c r="F3244">
        <v>70</v>
      </c>
      <c r="G3244" t="s">
        <v>44</v>
      </c>
      <c r="H3244" t="s">
        <v>15</v>
      </c>
      <c r="I3244" t="s">
        <v>56</v>
      </c>
      <c r="J3244" t="s">
        <v>36</v>
      </c>
      <c r="K3244">
        <f t="shared" ca="1" si="51"/>
        <v>0.2519136996799991</v>
      </c>
    </row>
    <row r="3245" spans="1:11" x14ac:dyDescent="0.25">
      <c r="A3245">
        <v>2164</v>
      </c>
      <c r="B3245">
        <v>52</v>
      </c>
      <c r="C3245" t="s">
        <v>18</v>
      </c>
      <c r="D3245" t="s">
        <v>49</v>
      </c>
      <c r="E3245" t="s">
        <v>13</v>
      </c>
      <c r="F3245">
        <v>60</v>
      </c>
      <c r="G3245" t="s">
        <v>31</v>
      </c>
      <c r="H3245" t="s">
        <v>22</v>
      </c>
      <c r="I3245" t="s">
        <v>16</v>
      </c>
      <c r="J3245" t="s">
        <v>30</v>
      </c>
      <c r="K3245">
        <f t="shared" ca="1" si="51"/>
        <v>0.66695301043113731</v>
      </c>
    </row>
    <row r="3246" spans="1:11" x14ac:dyDescent="0.25">
      <c r="A3246">
        <v>3819</v>
      </c>
      <c r="B3246">
        <v>70</v>
      </c>
      <c r="C3246" t="s">
        <v>11</v>
      </c>
      <c r="D3246" t="s">
        <v>12</v>
      </c>
      <c r="E3246" t="s">
        <v>13</v>
      </c>
      <c r="F3246">
        <v>41</v>
      </c>
      <c r="G3246" t="s">
        <v>14</v>
      </c>
      <c r="H3246" t="s">
        <v>15</v>
      </c>
      <c r="I3246" t="s">
        <v>32</v>
      </c>
      <c r="J3246" t="s">
        <v>30</v>
      </c>
      <c r="K3246">
        <f t="shared" ca="1" si="51"/>
        <v>0.87663024113414745</v>
      </c>
    </row>
    <row r="3247" spans="1:11" x14ac:dyDescent="0.25">
      <c r="A3247">
        <v>2502</v>
      </c>
      <c r="B3247">
        <v>49</v>
      </c>
      <c r="C3247" t="s">
        <v>18</v>
      </c>
      <c r="D3247" t="s">
        <v>60</v>
      </c>
      <c r="E3247" t="s">
        <v>25</v>
      </c>
      <c r="F3247">
        <v>94</v>
      </c>
      <c r="G3247" t="s">
        <v>44</v>
      </c>
      <c r="H3247" t="s">
        <v>15</v>
      </c>
      <c r="I3247" t="s">
        <v>56</v>
      </c>
      <c r="J3247" t="s">
        <v>23</v>
      </c>
      <c r="K3247">
        <f t="shared" ca="1" si="51"/>
        <v>0.49403310237132403</v>
      </c>
    </row>
    <row r="3248" spans="1:11" x14ac:dyDescent="0.25">
      <c r="A3248">
        <v>985</v>
      </c>
      <c r="B3248">
        <v>26</v>
      </c>
      <c r="C3248" t="s">
        <v>18</v>
      </c>
      <c r="D3248" t="s">
        <v>49</v>
      </c>
      <c r="E3248" t="s">
        <v>13</v>
      </c>
      <c r="F3248">
        <v>78</v>
      </c>
      <c r="G3248" t="s">
        <v>21</v>
      </c>
      <c r="H3248" t="s">
        <v>15</v>
      </c>
      <c r="I3248" t="s">
        <v>27</v>
      </c>
      <c r="J3248" t="s">
        <v>23</v>
      </c>
      <c r="K3248">
        <f t="shared" ca="1" si="51"/>
        <v>0.19414505361538115</v>
      </c>
    </row>
    <row r="3249" spans="1:11" x14ac:dyDescent="0.25">
      <c r="A3249">
        <v>2617</v>
      </c>
      <c r="B3249">
        <v>61</v>
      </c>
      <c r="C3249" t="s">
        <v>18</v>
      </c>
      <c r="D3249" t="s">
        <v>55</v>
      </c>
      <c r="E3249" t="s">
        <v>13</v>
      </c>
      <c r="F3249">
        <v>55</v>
      </c>
      <c r="G3249" t="s">
        <v>31</v>
      </c>
      <c r="H3249" t="s">
        <v>22</v>
      </c>
      <c r="I3249" t="s">
        <v>32</v>
      </c>
      <c r="J3249" t="s">
        <v>42</v>
      </c>
      <c r="K3249">
        <f t="shared" ca="1" si="51"/>
        <v>0.53615860591746589</v>
      </c>
    </row>
    <row r="3250" spans="1:11" x14ac:dyDescent="0.25">
      <c r="A3250">
        <v>3239</v>
      </c>
      <c r="B3250">
        <v>25</v>
      </c>
      <c r="C3250" t="s">
        <v>11</v>
      </c>
      <c r="D3250" t="s">
        <v>12</v>
      </c>
      <c r="E3250" t="s">
        <v>13</v>
      </c>
      <c r="F3250">
        <v>84</v>
      </c>
      <c r="G3250" t="s">
        <v>44</v>
      </c>
      <c r="H3250" t="s">
        <v>38</v>
      </c>
      <c r="I3250" t="s">
        <v>32</v>
      </c>
      <c r="J3250" t="s">
        <v>36</v>
      </c>
      <c r="K3250">
        <f t="shared" ca="1" si="51"/>
        <v>0.16521465805287283</v>
      </c>
    </row>
    <row r="3251" spans="1:11" x14ac:dyDescent="0.25">
      <c r="A3251">
        <v>2253</v>
      </c>
      <c r="B3251">
        <v>48</v>
      </c>
      <c r="C3251" t="s">
        <v>18</v>
      </c>
      <c r="D3251" t="s">
        <v>49</v>
      </c>
      <c r="E3251" t="s">
        <v>13</v>
      </c>
      <c r="F3251">
        <v>96</v>
      </c>
      <c r="G3251" t="s">
        <v>21</v>
      </c>
      <c r="H3251" t="s">
        <v>22</v>
      </c>
      <c r="I3251" t="s">
        <v>16</v>
      </c>
      <c r="J3251" t="s">
        <v>42</v>
      </c>
      <c r="K3251">
        <f t="shared" ca="1" si="51"/>
        <v>0.1415546399138472</v>
      </c>
    </row>
    <row r="3252" spans="1:11" x14ac:dyDescent="0.25">
      <c r="A3252">
        <v>552</v>
      </c>
      <c r="B3252">
        <v>29</v>
      </c>
      <c r="C3252" t="s">
        <v>18</v>
      </c>
      <c r="D3252" t="s">
        <v>64</v>
      </c>
      <c r="E3252" t="s">
        <v>63</v>
      </c>
      <c r="F3252">
        <v>78</v>
      </c>
      <c r="G3252" t="s">
        <v>44</v>
      </c>
      <c r="H3252" t="s">
        <v>38</v>
      </c>
      <c r="I3252" t="s">
        <v>32</v>
      </c>
      <c r="J3252" t="s">
        <v>23</v>
      </c>
      <c r="K3252">
        <f t="shared" ca="1" si="51"/>
        <v>0.73410094080283839</v>
      </c>
    </row>
    <row r="3253" spans="1:11" x14ac:dyDescent="0.25">
      <c r="A3253">
        <v>3748</v>
      </c>
      <c r="B3253">
        <v>26</v>
      </c>
      <c r="C3253" t="s">
        <v>11</v>
      </c>
      <c r="D3253" t="s">
        <v>24</v>
      </c>
      <c r="E3253" t="s">
        <v>25</v>
      </c>
      <c r="F3253">
        <v>53</v>
      </c>
      <c r="G3253" t="s">
        <v>31</v>
      </c>
      <c r="H3253" t="s">
        <v>29</v>
      </c>
      <c r="I3253" t="s">
        <v>16</v>
      </c>
      <c r="J3253" t="s">
        <v>23</v>
      </c>
      <c r="K3253">
        <f t="shared" ca="1" si="51"/>
        <v>1.156808104313134E-2</v>
      </c>
    </row>
    <row r="3254" spans="1:11" x14ac:dyDescent="0.25">
      <c r="A3254">
        <v>966</v>
      </c>
      <c r="B3254">
        <v>43</v>
      </c>
      <c r="C3254" t="s">
        <v>18</v>
      </c>
      <c r="D3254" t="s">
        <v>37</v>
      </c>
      <c r="E3254" t="s">
        <v>13</v>
      </c>
      <c r="F3254">
        <v>55</v>
      </c>
      <c r="G3254" t="s">
        <v>31</v>
      </c>
      <c r="H3254" t="s">
        <v>29</v>
      </c>
      <c r="I3254" t="s">
        <v>27</v>
      </c>
      <c r="J3254" t="s">
        <v>42</v>
      </c>
      <c r="K3254">
        <f t="shared" ca="1" si="51"/>
        <v>0.46450782089163978</v>
      </c>
    </row>
    <row r="3255" spans="1:11" x14ac:dyDescent="0.25">
      <c r="A3255">
        <v>533</v>
      </c>
      <c r="B3255">
        <v>26</v>
      </c>
      <c r="C3255" t="s">
        <v>18</v>
      </c>
      <c r="D3255" t="s">
        <v>48</v>
      </c>
      <c r="E3255" t="s">
        <v>25</v>
      </c>
      <c r="F3255">
        <v>76</v>
      </c>
      <c r="G3255" t="s">
        <v>14</v>
      </c>
      <c r="H3255" t="s">
        <v>22</v>
      </c>
      <c r="I3255" t="s">
        <v>16</v>
      </c>
      <c r="J3255" t="s">
        <v>39</v>
      </c>
      <c r="K3255">
        <f t="shared" ca="1" si="51"/>
        <v>6.1132076776208577E-2</v>
      </c>
    </row>
    <row r="3256" spans="1:11" x14ac:dyDescent="0.25">
      <c r="A3256">
        <v>2096</v>
      </c>
      <c r="B3256">
        <v>36</v>
      </c>
      <c r="C3256" t="s">
        <v>18</v>
      </c>
      <c r="D3256" t="s">
        <v>34</v>
      </c>
      <c r="E3256" t="s">
        <v>25</v>
      </c>
      <c r="F3256">
        <v>63</v>
      </c>
      <c r="G3256" t="s">
        <v>44</v>
      </c>
      <c r="H3256" t="s">
        <v>29</v>
      </c>
      <c r="I3256" t="s">
        <v>16</v>
      </c>
      <c r="J3256" t="s">
        <v>33</v>
      </c>
      <c r="K3256">
        <f t="shared" ca="1" si="51"/>
        <v>0.5637023825997467</v>
      </c>
    </row>
    <row r="3257" spans="1:11" x14ac:dyDescent="0.25">
      <c r="A3257">
        <v>464</v>
      </c>
      <c r="B3257">
        <v>37</v>
      </c>
      <c r="C3257" t="s">
        <v>18</v>
      </c>
      <c r="D3257" t="s">
        <v>52</v>
      </c>
      <c r="E3257" t="s">
        <v>20</v>
      </c>
      <c r="F3257">
        <v>81</v>
      </c>
      <c r="G3257" t="s">
        <v>21</v>
      </c>
      <c r="H3257" t="s">
        <v>41</v>
      </c>
      <c r="I3257" t="s">
        <v>56</v>
      </c>
      <c r="J3257" t="s">
        <v>17</v>
      </c>
      <c r="K3257">
        <f t="shared" ca="1" si="51"/>
        <v>5.7879587640145225E-2</v>
      </c>
    </row>
    <row r="3258" spans="1:11" x14ac:dyDescent="0.25">
      <c r="A3258">
        <v>3608</v>
      </c>
      <c r="B3258">
        <v>50</v>
      </c>
      <c r="C3258" t="s">
        <v>11</v>
      </c>
      <c r="D3258" t="s">
        <v>43</v>
      </c>
      <c r="E3258" t="s">
        <v>20</v>
      </c>
      <c r="F3258">
        <v>93</v>
      </c>
      <c r="G3258" t="s">
        <v>44</v>
      </c>
      <c r="H3258" t="s">
        <v>41</v>
      </c>
      <c r="I3258" t="s">
        <v>56</v>
      </c>
      <c r="J3258" t="s">
        <v>23</v>
      </c>
      <c r="K3258">
        <f t="shared" ca="1" si="51"/>
        <v>0.41099492544947336</v>
      </c>
    </row>
    <row r="3259" spans="1:11" x14ac:dyDescent="0.25">
      <c r="A3259">
        <v>1604</v>
      </c>
      <c r="B3259">
        <v>23</v>
      </c>
      <c r="C3259" t="s">
        <v>18</v>
      </c>
      <c r="D3259" t="s">
        <v>60</v>
      </c>
      <c r="E3259" t="s">
        <v>25</v>
      </c>
      <c r="F3259">
        <v>98</v>
      </c>
      <c r="G3259" t="s">
        <v>21</v>
      </c>
      <c r="H3259" t="s">
        <v>26</v>
      </c>
      <c r="I3259" t="s">
        <v>35</v>
      </c>
      <c r="J3259" t="s">
        <v>23</v>
      </c>
      <c r="K3259">
        <f t="shared" ca="1" si="51"/>
        <v>0.84738374185063026</v>
      </c>
    </row>
    <row r="3260" spans="1:11" x14ac:dyDescent="0.25">
      <c r="A3260">
        <v>838</v>
      </c>
      <c r="B3260">
        <v>25</v>
      </c>
      <c r="C3260" t="s">
        <v>18</v>
      </c>
      <c r="D3260" t="s">
        <v>34</v>
      </c>
      <c r="E3260" t="s">
        <v>25</v>
      </c>
      <c r="F3260">
        <v>28</v>
      </c>
      <c r="G3260" t="s">
        <v>31</v>
      </c>
      <c r="H3260" t="s">
        <v>22</v>
      </c>
      <c r="I3260" t="s">
        <v>32</v>
      </c>
      <c r="J3260" t="s">
        <v>39</v>
      </c>
      <c r="K3260">
        <f t="shared" ca="1" si="51"/>
        <v>0.80424640657643498</v>
      </c>
    </row>
    <row r="3261" spans="1:11" x14ac:dyDescent="0.25">
      <c r="A3261">
        <v>1457</v>
      </c>
      <c r="B3261">
        <v>59</v>
      </c>
      <c r="C3261" t="s">
        <v>18</v>
      </c>
      <c r="D3261" t="s">
        <v>64</v>
      </c>
      <c r="E3261" t="s">
        <v>63</v>
      </c>
      <c r="F3261">
        <v>100</v>
      </c>
      <c r="G3261" t="s">
        <v>31</v>
      </c>
      <c r="H3261" t="s">
        <v>29</v>
      </c>
      <c r="I3261" t="s">
        <v>45</v>
      </c>
      <c r="J3261" t="s">
        <v>39</v>
      </c>
      <c r="K3261">
        <f t="shared" ca="1" si="51"/>
        <v>0.63647437461613232</v>
      </c>
    </row>
    <row r="3262" spans="1:11" x14ac:dyDescent="0.25">
      <c r="A3262">
        <v>3288</v>
      </c>
      <c r="B3262">
        <v>24</v>
      </c>
      <c r="C3262" t="s">
        <v>11</v>
      </c>
      <c r="D3262" t="s">
        <v>59</v>
      </c>
      <c r="E3262" t="s">
        <v>25</v>
      </c>
      <c r="F3262">
        <v>63</v>
      </c>
      <c r="G3262" t="s">
        <v>31</v>
      </c>
      <c r="H3262" t="s">
        <v>38</v>
      </c>
      <c r="I3262" t="s">
        <v>27</v>
      </c>
      <c r="J3262" t="s">
        <v>17</v>
      </c>
      <c r="K3262">
        <f t="shared" ca="1" si="51"/>
        <v>0.37883235885046274</v>
      </c>
    </row>
    <row r="3263" spans="1:11" x14ac:dyDescent="0.25">
      <c r="A3263">
        <v>1102</v>
      </c>
      <c r="B3263">
        <v>30</v>
      </c>
      <c r="C3263" t="s">
        <v>18</v>
      </c>
      <c r="D3263" t="s">
        <v>19</v>
      </c>
      <c r="E3263" t="s">
        <v>20</v>
      </c>
      <c r="F3263">
        <v>76</v>
      </c>
      <c r="G3263" t="s">
        <v>44</v>
      </c>
      <c r="H3263" t="s">
        <v>15</v>
      </c>
      <c r="I3263" t="s">
        <v>32</v>
      </c>
      <c r="J3263" t="s">
        <v>33</v>
      </c>
      <c r="K3263">
        <f t="shared" ca="1" si="51"/>
        <v>0.78539886215979027</v>
      </c>
    </row>
    <row r="3264" spans="1:11" x14ac:dyDescent="0.25">
      <c r="A3264">
        <v>2206</v>
      </c>
      <c r="B3264">
        <v>46</v>
      </c>
      <c r="C3264" t="s">
        <v>18</v>
      </c>
      <c r="D3264" t="s">
        <v>24</v>
      </c>
      <c r="E3264" t="s">
        <v>25</v>
      </c>
      <c r="F3264">
        <v>68</v>
      </c>
      <c r="G3264" t="s">
        <v>44</v>
      </c>
      <c r="H3264" t="s">
        <v>22</v>
      </c>
      <c r="I3264" t="s">
        <v>45</v>
      </c>
      <c r="J3264" t="s">
        <v>17</v>
      </c>
      <c r="K3264">
        <f t="shared" ca="1" si="51"/>
        <v>0.56937323402587592</v>
      </c>
    </row>
    <row r="3265" spans="1:11" x14ac:dyDescent="0.25">
      <c r="A3265">
        <v>628</v>
      </c>
      <c r="B3265">
        <v>42</v>
      </c>
      <c r="C3265" t="s">
        <v>18</v>
      </c>
      <c r="D3265" t="s">
        <v>55</v>
      </c>
      <c r="E3265" t="s">
        <v>13</v>
      </c>
      <c r="F3265">
        <v>44</v>
      </c>
      <c r="G3265" t="s">
        <v>14</v>
      </c>
      <c r="H3265" t="s">
        <v>22</v>
      </c>
      <c r="I3265" t="s">
        <v>45</v>
      </c>
      <c r="J3265" t="s">
        <v>30</v>
      </c>
      <c r="K3265">
        <f t="shared" ca="1" si="51"/>
        <v>0.86842932984611032</v>
      </c>
    </row>
    <row r="3266" spans="1:11" x14ac:dyDescent="0.25">
      <c r="A3266">
        <v>881</v>
      </c>
      <c r="B3266">
        <v>39</v>
      </c>
      <c r="C3266" t="s">
        <v>18</v>
      </c>
      <c r="D3266" t="s">
        <v>47</v>
      </c>
      <c r="E3266" t="s">
        <v>20</v>
      </c>
      <c r="F3266">
        <v>75</v>
      </c>
      <c r="G3266" t="s">
        <v>31</v>
      </c>
      <c r="H3266" t="s">
        <v>22</v>
      </c>
      <c r="I3266" t="s">
        <v>35</v>
      </c>
      <c r="J3266" t="s">
        <v>30</v>
      </c>
      <c r="K3266">
        <f t="shared" ca="1" si="51"/>
        <v>0.94514972639983208</v>
      </c>
    </row>
    <row r="3267" spans="1:11" x14ac:dyDescent="0.25">
      <c r="A3267">
        <v>1805</v>
      </c>
      <c r="B3267">
        <v>30</v>
      </c>
      <c r="C3267" t="s">
        <v>18</v>
      </c>
      <c r="D3267" t="s">
        <v>24</v>
      </c>
      <c r="E3267" t="s">
        <v>25</v>
      </c>
      <c r="F3267">
        <v>42</v>
      </c>
      <c r="G3267" t="s">
        <v>14</v>
      </c>
      <c r="H3267" t="s">
        <v>26</v>
      </c>
      <c r="I3267" t="s">
        <v>27</v>
      </c>
      <c r="J3267" t="s">
        <v>17</v>
      </c>
      <c r="K3267">
        <f t="shared" ca="1" si="51"/>
        <v>9.6956412912693413E-2</v>
      </c>
    </row>
    <row r="3268" spans="1:11" x14ac:dyDescent="0.25">
      <c r="A3268">
        <v>565</v>
      </c>
      <c r="B3268">
        <v>67</v>
      </c>
      <c r="C3268" t="s">
        <v>18</v>
      </c>
      <c r="D3268" t="s">
        <v>34</v>
      </c>
      <c r="E3268" t="s">
        <v>25</v>
      </c>
      <c r="F3268">
        <v>58</v>
      </c>
      <c r="G3268" t="s">
        <v>14</v>
      </c>
      <c r="H3268" t="s">
        <v>26</v>
      </c>
      <c r="I3268" t="s">
        <v>16</v>
      </c>
      <c r="J3268" t="s">
        <v>17</v>
      </c>
      <c r="K3268">
        <f t="shared" ca="1" si="51"/>
        <v>0.90676514170724021</v>
      </c>
    </row>
    <row r="3269" spans="1:11" x14ac:dyDescent="0.25">
      <c r="A3269">
        <v>1561</v>
      </c>
      <c r="B3269">
        <v>57</v>
      </c>
      <c r="C3269" t="s">
        <v>18</v>
      </c>
      <c r="D3269" t="s">
        <v>43</v>
      </c>
      <c r="E3269" t="s">
        <v>20</v>
      </c>
      <c r="F3269">
        <v>84</v>
      </c>
      <c r="G3269" t="s">
        <v>14</v>
      </c>
      <c r="H3269" t="s">
        <v>15</v>
      </c>
      <c r="I3269" t="s">
        <v>35</v>
      </c>
      <c r="J3269" t="s">
        <v>17</v>
      </c>
      <c r="K3269">
        <f t="shared" ca="1" si="51"/>
        <v>0.39396975680613222</v>
      </c>
    </row>
    <row r="3270" spans="1:11" x14ac:dyDescent="0.25">
      <c r="A3270">
        <v>1783</v>
      </c>
      <c r="B3270">
        <v>52</v>
      </c>
      <c r="C3270" t="s">
        <v>18</v>
      </c>
      <c r="D3270" t="s">
        <v>48</v>
      </c>
      <c r="E3270" t="s">
        <v>25</v>
      </c>
      <c r="F3270">
        <v>88</v>
      </c>
      <c r="G3270" t="s">
        <v>44</v>
      </c>
      <c r="H3270" t="s">
        <v>26</v>
      </c>
      <c r="I3270" t="s">
        <v>16</v>
      </c>
      <c r="J3270" t="s">
        <v>33</v>
      </c>
      <c r="K3270">
        <f t="shared" ca="1" si="51"/>
        <v>0.72237742232158331</v>
      </c>
    </row>
    <row r="3271" spans="1:11" x14ac:dyDescent="0.25">
      <c r="A3271">
        <v>736</v>
      </c>
      <c r="B3271">
        <v>61</v>
      </c>
      <c r="C3271" t="s">
        <v>18</v>
      </c>
      <c r="D3271" t="s">
        <v>40</v>
      </c>
      <c r="E3271" t="s">
        <v>20</v>
      </c>
      <c r="F3271">
        <v>48</v>
      </c>
      <c r="G3271" t="s">
        <v>44</v>
      </c>
      <c r="H3271" t="s">
        <v>38</v>
      </c>
      <c r="I3271" t="s">
        <v>32</v>
      </c>
      <c r="J3271" t="s">
        <v>23</v>
      </c>
      <c r="K3271">
        <f t="shared" ca="1" si="51"/>
        <v>0.76158617344560797</v>
      </c>
    </row>
    <row r="3272" spans="1:11" x14ac:dyDescent="0.25">
      <c r="A3272">
        <v>2018</v>
      </c>
      <c r="B3272">
        <v>70</v>
      </c>
      <c r="C3272" t="s">
        <v>18</v>
      </c>
      <c r="D3272" t="s">
        <v>54</v>
      </c>
      <c r="E3272" t="s">
        <v>25</v>
      </c>
      <c r="F3272">
        <v>32</v>
      </c>
      <c r="G3272" t="s">
        <v>14</v>
      </c>
      <c r="H3272" t="s">
        <v>26</v>
      </c>
      <c r="I3272" t="s">
        <v>16</v>
      </c>
      <c r="J3272" t="s">
        <v>39</v>
      </c>
      <c r="K3272">
        <f t="shared" ca="1" si="51"/>
        <v>0.54426658812426754</v>
      </c>
    </row>
    <row r="3273" spans="1:11" x14ac:dyDescent="0.25">
      <c r="A3273">
        <v>1367</v>
      </c>
      <c r="B3273">
        <v>45</v>
      </c>
      <c r="C3273" t="s">
        <v>18</v>
      </c>
      <c r="D3273" t="s">
        <v>58</v>
      </c>
      <c r="E3273" t="s">
        <v>20</v>
      </c>
      <c r="F3273">
        <v>40</v>
      </c>
      <c r="G3273" t="s">
        <v>44</v>
      </c>
      <c r="H3273" t="s">
        <v>15</v>
      </c>
      <c r="I3273" t="s">
        <v>27</v>
      </c>
      <c r="J3273" t="s">
        <v>33</v>
      </c>
      <c r="K3273">
        <f t="shared" ca="1" si="51"/>
        <v>0.24848284143050503</v>
      </c>
    </row>
    <row r="3274" spans="1:11" x14ac:dyDescent="0.25">
      <c r="A3274">
        <v>1700</v>
      </c>
      <c r="B3274">
        <v>20</v>
      </c>
      <c r="C3274" t="s">
        <v>18</v>
      </c>
      <c r="D3274" t="s">
        <v>24</v>
      </c>
      <c r="E3274" t="s">
        <v>25</v>
      </c>
      <c r="F3274">
        <v>67</v>
      </c>
      <c r="G3274" t="s">
        <v>31</v>
      </c>
      <c r="H3274" t="s">
        <v>15</v>
      </c>
      <c r="I3274" t="s">
        <v>35</v>
      </c>
      <c r="J3274" t="s">
        <v>42</v>
      </c>
      <c r="K3274">
        <f t="shared" ca="1" si="51"/>
        <v>0.92318609504048654</v>
      </c>
    </row>
    <row r="3275" spans="1:11" x14ac:dyDescent="0.25">
      <c r="A3275">
        <v>432</v>
      </c>
      <c r="B3275">
        <v>43</v>
      </c>
      <c r="C3275" t="s">
        <v>18</v>
      </c>
      <c r="D3275" t="s">
        <v>43</v>
      </c>
      <c r="E3275" t="s">
        <v>20</v>
      </c>
      <c r="F3275">
        <v>76</v>
      </c>
      <c r="G3275" t="s">
        <v>14</v>
      </c>
      <c r="H3275" t="s">
        <v>29</v>
      </c>
      <c r="I3275" t="s">
        <v>32</v>
      </c>
      <c r="J3275" t="s">
        <v>33</v>
      </c>
      <c r="K3275">
        <f t="shared" ca="1" si="51"/>
        <v>0.85791153742237225</v>
      </c>
    </row>
    <row r="3276" spans="1:11" x14ac:dyDescent="0.25">
      <c r="A3276">
        <v>40</v>
      </c>
      <c r="B3276">
        <v>70</v>
      </c>
      <c r="C3276" t="s">
        <v>18</v>
      </c>
      <c r="D3276" t="s">
        <v>48</v>
      </c>
      <c r="E3276" t="s">
        <v>25</v>
      </c>
      <c r="F3276">
        <v>60</v>
      </c>
      <c r="G3276" t="s">
        <v>21</v>
      </c>
      <c r="H3276" t="s">
        <v>22</v>
      </c>
      <c r="I3276" t="s">
        <v>27</v>
      </c>
      <c r="J3276" t="s">
        <v>30</v>
      </c>
      <c r="K3276">
        <f t="shared" ref="K3276:K3339" ca="1" si="52">RAND()</f>
        <v>0.36077376774758185</v>
      </c>
    </row>
    <row r="3277" spans="1:11" x14ac:dyDescent="0.25">
      <c r="A3277">
        <v>1339</v>
      </c>
      <c r="B3277">
        <v>56</v>
      </c>
      <c r="C3277" t="s">
        <v>18</v>
      </c>
      <c r="D3277" t="s">
        <v>57</v>
      </c>
      <c r="E3277" t="s">
        <v>20</v>
      </c>
      <c r="F3277">
        <v>51</v>
      </c>
      <c r="G3277" t="s">
        <v>14</v>
      </c>
      <c r="H3277" t="s">
        <v>41</v>
      </c>
      <c r="I3277" t="s">
        <v>45</v>
      </c>
      <c r="J3277" t="s">
        <v>33</v>
      </c>
      <c r="K3277">
        <f t="shared" ca="1" si="52"/>
        <v>0.70380865952520033</v>
      </c>
    </row>
    <row r="3278" spans="1:11" x14ac:dyDescent="0.25">
      <c r="A3278">
        <v>1307</v>
      </c>
      <c r="B3278">
        <v>54</v>
      </c>
      <c r="C3278" t="s">
        <v>18</v>
      </c>
      <c r="D3278" t="s">
        <v>24</v>
      </c>
      <c r="E3278" t="s">
        <v>25</v>
      </c>
      <c r="F3278">
        <v>33</v>
      </c>
      <c r="G3278" t="s">
        <v>14</v>
      </c>
      <c r="H3278" t="s">
        <v>26</v>
      </c>
      <c r="I3278" t="s">
        <v>45</v>
      </c>
      <c r="J3278" t="s">
        <v>42</v>
      </c>
      <c r="K3278">
        <f t="shared" ca="1" si="52"/>
        <v>0.11262351725129494</v>
      </c>
    </row>
    <row r="3279" spans="1:11" x14ac:dyDescent="0.25">
      <c r="A3279">
        <v>3174</v>
      </c>
      <c r="B3279">
        <v>69</v>
      </c>
      <c r="C3279" t="s">
        <v>11</v>
      </c>
      <c r="D3279" t="s">
        <v>59</v>
      </c>
      <c r="E3279" t="s">
        <v>25</v>
      </c>
      <c r="F3279">
        <v>46</v>
      </c>
      <c r="G3279" t="s">
        <v>21</v>
      </c>
      <c r="H3279" t="s">
        <v>26</v>
      </c>
      <c r="I3279" t="s">
        <v>45</v>
      </c>
      <c r="J3279" t="s">
        <v>33</v>
      </c>
      <c r="K3279">
        <f t="shared" ca="1" si="52"/>
        <v>0.53827127041450151</v>
      </c>
    </row>
    <row r="3280" spans="1:11" x14ac:dyDescent="0.25">
      <c r="A3280">
        <v>1382</v>
      </c>
      <c r="B3280">
        <v>30</v>
      </c>
      <c r="C3280" t="s">
        <v>18</v>
      </c>
      <c r="D3280" t="s">
        <v>49</v>
      </c>
      <c r="E3280" t="s">
        <v>13</v>
      </c>
      <c r="F3280">
        <v>86</v>
      </c>
      <c r="G3280" t="s">
        <v>14</v>
      </c>
      <c r="H3280" t="s">
        <v>41</v>
      </c>
      <c r="I3280" t="s">
        <v>56</v>
      </c>
      <c r="J3280" t="s">
        <v>36</v>
      </c>
      <c r="K3280">
        <f t="shared" ca="1" si="52"/>
        <v>0.79668017459398388</v>
      </c>
    </row>
    <row r="3281" spans="1:11" x14ac:dyDescent="0.25">
      <c r="A3281">
        <v>836</v>
      </c>
      <c r="B3281">
        <v>35</v>
      </c>
      <c r="C3281" t="s">
        <v>18</v>
      </c>
      <c r="D3281" t="s">
        <v>37</v>
      </c>
      <c r="E3281" t="s">
        <v>13</v>
      </c>
      <c r="F3281">
        <v>26</v>
      </c>
      <c r="G3281" t="s">
        <v>21</v>
      </c>
      <c r="H3281" t="s">
        <v>26</v>
      </c>
      <c r="I3281" t="s">
        <v>35</v>
      </c>
      <c r="J3281" t="s">
        <v>17</v>
      </c>
      <c r="K3281">
        <f t="shared" ca="1" si="52"/>
        <v>0.893628628417102</v>
      </c>
    </row>
    <row r="3282" spans="1:11" x14ac:dyDescent="0.25">
      <c r="A3282">
        <v>2178</v>
      </c>
      <c r="B3282">
        <v>24</v>
      </c>
      <c r="C3282" t="s">
        <v>18</v>
      </c>
      <c r="D3282" t="s">
        <v>19</v>
      </c>
      <c r="E3282" t="s">
        <v>20</v>
      </c>
      <c r="F3282">
        <v>93</v>
      </c>
      <c r="G3282" t="s">
        <v>14</v>
      </c>
      <c r="H3282" t="s">
        <v>22</v>
      </c>
      <c r="I3282" t="s">
        <v>45</v>
      </c>
      <c r="J3282" t="s">
        <v>23</v>
      </c>
      <c r="K3282">
        <f t="shared" ca="1" si="52"/>
        <v>0.36093992237324291</v>
      </c>
    </row>
    <row r="3283" spans="1:11" x14ac:dyDescent="0.25">
      <c r="A3283">
        <v>1020</v>
      </c>
      <c r="B3283">
        <v>32</v>
      </c>
      <c r="C3283" t="s">
        <v>18</v>
      </c>
      <c r="D3283" t="s">
        <v>28</v>
      </c>
      <c r="E3283" t="s">
        <v>25</v>
      </c>
      <c r="F3283">
        <v>76</v>
      </c>
      <c r="G3283" t="s">
        <v>14</v>
      </c>
      <c r="H3283" t="s">
        <v>41</v>
      </c>
      <c r="I3283" t="s">
        <v>56</v>
      </c>
      <c r="J3283" t="s">
        <v>23</v>
      </c>
      <c r="K3283">
        <f t="shared" ca="1" si="52"/>
        <v>0.12337734534456835</v>
      </c>
    </row>
    <row r="3284" spans="1:11" x14ac:dyDescent="0.25">
      <c r="A3284">
        <v>2</v>
      </c>
      <c r="B3284">
        <v>19</v>
      </c>
      <c r="C3284" t="s">
        <v>18</v>
      </c>
      <c r="D3284" t="s">
        <v>24</v>
      </c>
      <c r="E3284" t="s">
        <v>25</v>
      </c>
      <c r="F3284">
        <v>64</v>
      </c>
      <c r="G3284" t="s">
        <v>14</v>
      </c>
      <c r="H3284" t="s">
        <v>22</v>
      </c>
      <c r="I3284" t="s">
        <v>32</v>
      </c>
      <c r="J3284" t="s">
        <v>33</v>
      </c>
      <c r="K3284">
        <f t="shared" ca="1" si="52"/>
        <v>0.31018163204546956</v>
      </c>
    </row>
    <row r="3285" spans="1:11" x14ac:dyDescent="0.25">
      <c r="A3285">
        <v>3458</v>
      </c>
      <c r="B3285">
        <v>64</v>
      </c>
      <c r="C3285" t="s">
        <v>11</v>
      </c>
      <c r="D3285" t="s">
        <v>52</v>
      </c>
      <c r="E3285" t="s">
        <v>20</v>
      </c>
      <c r="F3285">
        <v>87</v>
      </c>
      <c r="G3285" t="s">
        <v>21</v>
      </c>
      <c r="H3285" t="s">
        <v>22</v>
      </c>
      <c r="I3285" t="s">
        <v>32</v>
      </c>
      <c r="J3285" t="s">
        <v>33</v>
      </c>
      <c r="K3285">
        <f t="shared" ca="1" si="52"/>
        <v>0.99265998880048767</v>
      </c>
    </row>
    <row r="3286" spans="1:11" x14ac:dyDescent="0.25">
      <c r="A3286">
        <v>1770</v>
      </c>
      <c r="B3286">
        <v>32</v>
      </c>
      <c r="C3286" t="s">
        <v>18</v>
      </c>
      <c r="D3286" t="s">
        <v>54</v>
      </c>
      <c r="E3286" t="s">
        <v>25</v>
      </c>
      <c r="F3286">
        <v>75</v>
      </c>
      <c r="G3286" t="s">
        <v>14</v>
      </c>
      <c r="H3286" t="s">
        <v>15</v>
      </c>
      <c r="I3286" t="s">
        <v>32</v>
      </c>
      <c r="J3286" t="s">
        <v>30</v>
      </c>
      <c r="K3286">
        <f t="shared" ca="1" si="52"/>
        <v>0.19901742508042108</v>
      </c>
    </row>
    <row r="3287" spans="1:11" x14ac:dyDescent="0.25">
      <c r="A3287">
        <v>54</v>
      </c>
      <c r="B3287">
        <v>29</v>
      </c>
      <c r="C3287" t="s">
        <v>18</v>
      </c>
      <c r="D3287" t="s">
        <v>59</v>
      </c>
      <c r="E3287" t="s">
        <v>25</v>
      </c>
      <c r="F3287">
        <v>24</v>
      </c>
      <c r="G3287" t="s">
        <v>14</v>
      </c>
      <c r="H3287" t="s">
        <v>26</v>
      </c>
      <c r="I3287" t="s">
        <v>27</v>
      </c>
      <c r="J3287" t="s">
        <v>17</v>
      </c>
      <c r="K3287">
        <f t="shared" ca="1" si="52"/>
        <v>0.14640033125383778</v>
      </c>
    </row>
    <row r="3288" spans="1:11" x14ac:dyDescent="0.25">
      <c r="A3288">
        <v>1431</v>
      </c>
      <c r="B3288">
        <v>48</v>
      </c>
      <c r="C3288" t="s">
        <v>18</v>
      </c>
      <c r="D3288" t="s">
        <v>55</v>
      </c>
      <c r="E3288" t="s">
        <v>13</v>
      </c>
      <c r="F3288">
        <v>30</v>
      </c>
      <c r="G3288" t="s">
        <v>21</v>
      </c>
      <c r="H3288" t="s">
        <v>15</v>
      </c>
      <c r="I3288" t="s">
        <v>27</v>
      </c>
      <c r="J3288" t="s">
        <v>33</v>
      </c>
      <c r="K3288">
        <f t="shared" ca="1" si="52"/>
        <v>0.83371621216052105</v>
      </c>
    </row>
    <row r="3289" spans="1:11" x14ac:dyDescent="0.25">
      <c r="A3289">
        <v>2891</v>
      </c>
      <c r="B3289">
        <v>39</v>
      </c>
      <c r="C3289" t="s">
        <v>11</v>
      </c>
      <c r="D3289" t="s">
        <v>51</v>
      </c>
      <c r="E3289" t="s">
        <v>25</v>
      </c>
      <c r="F3289">
        <v>55</v>
      </c>
      <c r="G3289" t="s">
        <v>14</v>
      </c>
      <c r="H3289" t="s">
        <v>15</v>
      </c>
      <c r="I3289" t="s">
        <v>27</v>
      </c>
      <c r="J3289" t="s">
        <v>30</v>
      </c>
      <c r="K3289">
        <f t="shared" ca="1" si="52"/>
        <v>0.30424852485493425</v>
      </c>
    </row>
    <row r="3290" spans="1:11" x14ac:dyDescent="0.25">
      <c r="A3290">
        <v>2426</v>
      </c>
      <c r="B3290">
        <v>58</v>
      </c>
      <c r="C3290" t="s">
        <v>18</v>
      </c>
      <c r="D3290" t="s">
        <v>49</v>
      </c>
      <c r="E3290" t="s">
        <v>13</v>
      </c>
      <c r="F3290">
        <v>49</v>
      </c>
      <c r="G3290" t="s">
        <v>21</v>
      </c>
      <c r="H3290" t="s">
        <v>38</v>
      </c>
      <c r="I3290" t="s">
        <v>16</v>
      </c>
      <c r="J3290" t="s">
        <v>36</v>
      </c>
      <c r="K3290">
        <f t="shared" ca="1" si="52"/>
        <v>0.86235609291339155</v>
      </c>
    </row>
    <row r="3291" spans="1:11" x14ac:dyDescent="0.25">
      <c r="A3291">
        <v>171</v>
      </c>
      <c r="B3291">
        <v>52</v>
      </c>
      <c r="C3291" t="s">
        <v>18</v>
      </c>
      <c r="D3291" t="s">
        <v>28</v>
      </c>
      <c r="E3291" t="s">
        <v>25</v>
      </c>
      <c r="F3291">
        <v>25</v>
      </c>
      <c r="G3291" t="s">
        <v>44</v>
      </c>
      <c r="H3291" t="s">
        <v>29</v>
      </c>
      <c r="I3291" t="s">
        <v>56</v>
      </c>
      <c r="J3291" t="s">
        <v>23</v>
      </c>
      <c r="K3291">
        <f t="shared" ca="1" si="52"/>
        <v>0.15196486737786719</v>
      </c>
    </row>
    <row r="3292" spans="1:11" x14ac:dyDescent="0.25">
      <c r="A3292">
        <v>753</v>
      </c>
      <c r="B3292">
        <v>39</v>
      </c>
      <c r="C3292" t="s">
        <v>18</v>
      </c>
      <c r="D3292" t="s">
        <v>53</v>
      </c>
      <c r="E3292" t="s">
        <v>20</v>
      </c>
      <c r="F3292">
        <v>85</v>
      </c>
      <c r="G3292" t="s">
        <v>44</v>
      </c>
      <c r="H3292" t="s">
        <v>38</v>
      </c>
      <c r="I3292" t="s">
        <v>45</v>
      </c>
      <c r="J3292" t="s">
        <v>39</v>
      </c>
      <c r="K3292">
        <f t="shared" ca="1" si="52"/>
        <v>0.48920770714946638</v>
      </c>
    </row>
    <row r="3293" spans="1:11" x14ac:dyDescent="0.25">
      <c r="A3293">
        <v>2863</v>
      </c>
      <c r="B3293">
        <v>68</v>
      </c>
      <c r="C3293" t="s">
        <v>11</v>
      </c>
      <c r="D3293" t="s">
        <v>64</v>
      </c>
      <c r="E3293" t="s">
        <v>63</v>
      </c>
      <c r="F3293">
        <v>75</v>
      </c>
      <c r="G3293" t="s">
        <v>21</v>
      </c>
      <c r="H3293" t="s">
        <v>29</v>
      </c>
      <c r="I3293" t="s">
        <v>16</v>
      </c>
      <c r="J3293" t="s">
        <v>39</v>
      </c>
      <c r="K3293">
        <f t="shared" ca="1" si="52"/>
        <v>0.78291025079941834</v>
      </c>
    </row>
    <row r="3294" spans="1:11" x14ac:dyDescent="0.25">
      <c r="A3294">
        <v>3772</v>
      </c>
      <c r="B3294">
        <v>21</v>
      </c>
      <c r="C3294" t="s">
        <v>11</v>
      </c>
      <c r="D3294" t="s">
        <v>46</v>
      </c>
      <c r="E3294" t="s">
        <v>25</v>
      </c>
      <c r="F3294">
        <v>86</v>
      </c>
      <c r="G3294" t="s">
        <v>14</v>
      </c>
      <c r="H3294" t="s">
        <v>22</v>
      </c>
      <c r="I3294" t="s">
        <v>56</v>
      </c>
      <c r="J3294" t="s">
        <v>23</v>
      </c>
      <c r="K3294">
        <f t="shared" ca="1" si="52"/>
        <v>0.50879714136643328</v>
      </c>
    </row>
    <row r="3295" spans="1:11" x14ac:dyDescent="0.25">
      <c r="A3295">
        <v>345</v>
      </c>
      <c r="B3295">
        <v>24</v>
      </c>
      <c r="C3295" t="s">
        <v>18</v>
      </c>
      <c r="D3295" t="s">
        <v>59</v>
      </c>
      <c r="E3295" t="s">
        <v>25</v>
      </c>
      <c r="F3295">
        <v>71</v>
      </c>
      <c r="G3295" t="s">
        <v>14</v>
      </c>
      <c r="H3295" t="s">
        <v>41</v>
      </c>
      <c r="I3295" t="s">
        <v>35</v>
      </c>
      <c r="J3295" t="s">
        <v>30</v>
      </c>
      <c r="K3295">
        <f t="shared" ca="1" si="52"/>
        <v>0.62534214713809799</v>
      </c>
    </row>
    <row r="3296" spans="1:11" x14ac:dyDescent="0.25">
      <c r="A3296">
        <v>894</v>
      </c>
      <c r="B3296">
        <v>33</v>
      </c>
      <c r="C3296" t="s">
        <v>18</v>
      </c>
      <c r="D3296" t="s">
        <v>47</v>
      </c>
      <c r="E3296" t="s">
        <v>20</v>
      </c>
      <c r="F3296">
        <v>51</v>
      </c>
      <c r="G3296" t="s">
        <v>31</v>
      </c>
      <c r="H3296" t="s">
        <v>22</v>
      </c>
      <c r="I3296" t="s">
        <v>56</v>
      </c>
      <c r="J3296" t="s">
        <v>30</v>
      </c>
      <c r="K3296">
        <f t="shared" ca="1" si="52"/>
        <v>0.33797104536796529</v>
      </c>
    </row>
    <row r="3297" spans="1:11" x14ac:dyDescent="0.25">
      <c r="A3297">
        <v>2309</v>
      </c>
      <c r="B3297">
        <v>49</v>
      </c>
      <c r="C3297" t="s">
        <v>18</v>
      </c>
      <c r="D3297" t="s">
        <v>40</v>
      </c>
      <c r="E3297" t="s">
        <v>20</v>
      </c>
      <c r="F3297">
        <v>81</v>
      </c>
      <c r="G3297" t="s">
        <v>14</v>
      </c>
      <c r="H3297" t="s">
        <v>38</v>
      </c>
      <c r="I3297" t="s">
        <v>16</v>
      </c>
      <c r="J3297" t="s">
        <v>36</v>
      </c>
      <c r="K3297">
        <f t="shared" ca="1" si="52"/>
        <v>0.67907483724199846</v>
      </c>
    </row>
    <row r="3298" spans="1:11" x14ac:dyDescent="0.25">
      <c r="A3298">
        <v>3175</v>
      </c>
      <c r="B3298">
        <v>45</v>
      </c>
      <c r="C3298" t="s">
        <v>11</v>
      </c>
      <c r="D3298" t="s">
        <v>48</v>
      </c>
      <c r="E3298" t="s">
        <v>25</v>
      </c>
      <c r="F3298">
        <v>52</v>
      </c>
      <c r="G3298" t="s">
        <v>14</v>
      </c>
      <c r="H3298" t="s">
        <v>29</v>
      </c>
      <c r="I3298" t="s">
        <v>45</v>
      </c>
      <c r="J3298" t="s">
        <v>30</v>
      </c>
      <c r="K3298">
        <f t="shared" ca="1" si="52"/>
        <v>0.8768828992755705</v>
      </c>
    </row>
    <row r="3299" spans="1:11" x14ac:dyDescent="0.25">
      <c r="A3299">
        <v>250</v>
      </c>
      <c r="B3299">
        <v>53</v>
      </c>
      <c r="C3299" t="s">
        <v>18</v>
      </c>
      <c r="D3299" t="s">
        <v>57</v>
      </c>
      <c r="E3299" t="s">
        <v>20</v>
      </c>
      <c r="F3299">
        <v>47</v>
      </c>
      <c r="G3299" t="s">
        <v>44</v>
      </c>
      <c r="H3299" t="s">
        <v>41</v>
      </c>
      <c r="I3299" t="s">
        <v>27</v>
      </c>
      <c r="J3299" t="s">
        <v>42</v>
      </c>
      <c r="K3299">
        <f t="shared" ca="1" si="52"/>
        <v>1.0160512384456699E-2</v>
      </c>
    </row>
    <row r="3300" spans="1:11" x14ac:dyDescent="0.25">
      <c r="A3300">
        <v>294</v>
      </c>
      <c r="B3300">
        <v>69</v>
      </c>
      <c r="C3300" t="s">
        <v>18</v>
      </c>
      <c r="D3300" t="s">
        <v>57</v>
      </c>
      <c r="E3300" t="s">
        <v>20</v>
      </c>
      <c r="F3300">
        <v>39</v>
      </c>
      <c r="G3300" t="s">
        <v>31</v>
      </c>
      <c r="H3300" t="s">
        <v>22</v>
      </c>
      <c r="I3300" t="s">
        <v>45</v>
      </c>
      <c r="J3300" t="s">
        <v>42</v>
      </c>
      <c r="K3300">
        <f t="shared" ca="1" si="52"/>
        <v>0.72457026665780333</v>
      </c>
    </row>
    <row r="3301" spans="1:11" x14ac:dyDescent="0.25">
      <c r="A3301">
        <v>3151</v>
      </c>
      <c r="B3301">
        <v>55</v>
      </c>
      <c r="C3301" t="s">
        <v>11</v>
      </c>
      <c r="D3301" t="s">
        <v>61</v>
      </c>
      <c r="E3301" t="s">
        <v>25</v>
      </c>
      <c r="F3301">
        <v>25</v>
      </c>
      <c r="G3301" t="s">
        <v>31</v>
      </c>
      <c r="H3301" t="s">
        <v>22</v>
      </c>
      <c r="I3301" t="s">
        <v>16</v>
      </c>
      <c r="J3301" t="s">
        <v>23</v>
      </c>
      <c r="K3301">
        <f t="shared" ca="1" si="52"/>
        <v>0.23024299667797299</v>
      </c>
    </row>
    <row r="3302" spans="1:11" x14ac:dyDescent="0.25">
      <c r="A3302">
        <v>3029</v>
      </c>
      <c r="B3302">
        <v>62</v>
      </c>
      <c r="C3302" t="s">
        <v>11</v>
      </c>
      <c r="D3302" t="s">
        <v>50</v>
      </c>
      <c r="E3302" t="s">
        <v>25</v>
      </c>
      <c r="F3302">
        <v>100</v>
      </c>
      <c r="G3302" t="s">
        <v>21</v>
      </c>
      <c r="H3302" t="s">
        <v>15</v>
      </c>
      <c r="I3302" t="s">
        <v>45</v>
      </c>
      <c r="J3302" t="s">
        <v>39</v>
      </c>
      <c r="K3302">
        <f t="shared" ca="1" si="52"/>
        <v>0.83146148022902056</v>
      </c>
    </row>
    <row r="3303" spans="1:11" x14ac:dyDescent="0.25">
      <c r="A3303">
        <v>1450</v>
      </c>
      <c r="B3303">
        <v>18</v>
      </c>
      <c r="C3303" t="s">
        <v>18</v>
      </c>
      <c r="D3303" t="s">
        <v>54</v>
      </c>
      <c r="E3303" t="s">
        <v>25</v>
      </c>
      <c r="F3303">
        <v>41</v>
      </c>
      <c r="G3303" t="s">
        <v>14</v>
      </c>
      <c r="H3303" t="s">
        <v>29</v>
      </c>
      <c r="I3303" t="s">
        <v>32</v>
      </c>
      <c r="J3303" t="s">
        <v>39</v>
      </c>
      <c r="K3303">
        <f t="shared" ca="1" si="52"/>
        <v>0.55540987311473078</v>
      </c>
    </row>
    <row r="3304" spans="1:11" x14ac:dyDescent="0.25">
      <c r="A3304">
        <v>1042</v>
      </c>
      <c r="B3304">
        <v>36</v>
      </c>
      <c r="C3304" t="s">
        <v>18</v>
      </c>
      <c r="D3304" t="s">
        <v>28</v>
      </c>
      <c r="E3304" t="s">
        <v>25</v>
      </c>
      <c r="F3304">
        <v>25</v>
      </c>
      <c r="G3304" t="s">
        <v>21</v>
      </c>
      <c r="H3304" t="s">
        <v>26</v>
      </c>
      <c r="I3304" t="s">
        <v>32</v>
      </c>
      <c r="J3304" t="s">
        <v>33</v>
      </c>
      <c r="K3304">
        <f t="shared" ca="1" si="52"/>
        <v>0.90645901905452664</v>
      </c>
    </row>
    <row r="3305" spans="1:11" x14ac:dyDescent="0.25">
      <c r="A3305">
        <v>2701</v>
      </c>
      <c r="B3305">
        <v>22</v>
      </c>
      <c r="C3305" t="s">
        <v>11</v>
      </c>
      <c r="D3305" t="s">
        <v>46</v>
      </c>
      <c r="E3305" t="s">
        <v>25</v>
      </c>
      <c r="F3305">
        <v>68</v>
      </c>
      <c r="G3305" t="s">
        <v>14</v>
      </c>
      <c r="H3305" t="s">
        <v>41</v>
      </c>
      <c r="I3305" t="s">
        <v>32</v>
      </c>
      <c r="J3305" t="s">
        <v>17</v>
      </c>
      <c r="K3305">
        <f t="shared" ca="1" si="52"/>
        <v>0.75692254949397009</v>
      </c>
    </row>
    <row r="3306" spans="1:11" x14ac:dyDescent="0.25">
      <c r="A3306">
        <v>2375</v>
      </c>
      <c r="B3306">
        <v>69</v>
      </c>
      <c r="C3306" t="s">
        <v>18</v>
      </c>
      <c r="D3306" t="s">
        <v>19</v>
      </c>
      <c r="E3306" t="s">
        <v>20</v>
      </c>
      <c r="F3306">
        <v>73</v>
      </c>
      <c r="G3306" t="s">
        <v>14</v>
      </c>
      <c r="H3306" t="s">
        <v>41</v>
      </c>
      <c r="I3306" t="s">
        <v>35</v>
      </c>
      <c r="J3306" t="s">
        <v>30</v>
      </c>
      <c r="K3306">
        <f t="shared" ca="1" si="52"/>
        <v>0.54318174248733186</v>
      </c>
    </row>
    <row r="3307" spans="1:11" x14ac:dyDescent="0.25">
      <c r="A3307">
        <v>2088</v>
      </c>
      <c r="B3307">
        <v>54</v>
      </c>
      <c r="C3307" t="s">
        <v>18</v>
      </c>
      <c r="D3307" t="s">
        <v>43</v>
      </c>
      <c r="E3307" t="s">
        <v>20</v>
      </c>
      <c r="F3307">
        <v>91</v>
      </c>
      <c r="G3307" t="s">
        <v>21</v>
      </c>
      <c r="H3307" t="s">
        <v>41</v>
      </c>
      <c r="I3307" t="s">
        <v>27</v>
      </c>
      <c r="J3307" t="s">
        <v>17</v>
      </c>
      <c r="K3307">
        <f t="shared" ca="1" si="52"/>
        <v>0.957277687501779</v>
      </c>
    </row>
    <row r="3308" spans="1:11" x14ac:dyDescent="0.25">
      <c r="A3308">
        <v>3327</v>
      </c>
      <c r="B3308">
        <v>47</v>
      </c>
      <c r="C3308" t="s">
        <v>11</v>
      </c>
      <c r="D3308" t="s">
        <v>19</v>
      </c>
      <c r="E3308" t="s">
        <v>20</v>
      </c>
      <c r="F3308">
        <v>95</v>
      </c>
      <c r="G3308" t="s">
        <v>21</v>
      </c>
      <c r="H3308" t="s">
        <v>41</v>
      </c>
      <c r="I3308" t="s">
        <v>35</v>
      </c>
      <c r="J3308" t="s">
        <v>42</v>
      </c>
      <c r="K3308">
        <f t="shared" ca="1" si="52"/>
        <v>0.28147626565110639</v>
      </c>
    </row>
    <row r="3309" spans="1:11" x14ac:dyDescent="0.25">
      <c r="A3309">
        <v>2167</v>
      </c>
      <c r="B3309">
        <v>31</v>
      </c>
      <c r="C3309" t="s">
        <v>18</v>
      </c>
      <c r="D3309" t="s">
        <v>62</v>
      </c>
      <c r="E3309" t="s">
        <v>63</v>
      </c>
      <c r="F3309">
        <v>88</v>
      </c>
      <c r="G3309" t="s">
        <v>31</v>
      </c>
      <c r="H3309" t="s">
        <v>22</v>
      </c>
      <c r="I3309" t="s">
        <v>27</v>
      </c>
      <c r="J3309" t="s">
        <v>23</v>
      </c>
      <c r="K3309">
        <f t="shared" ca="1" si="52"/>
        <v>0.4198607576289296</v>
      </c>
    </row>
    <row r="3310" spans="1:11" x14ac:dyDescent="0.25">
      <c r="A3310">
        <v>1925</v>
      </c>
      <c r="B3310">
        <v>30</v>
      </c>
      <c r="C3310" t="s">
        <v>18</v>
      </c>
      <c r="D3310" t="s">
        <v>62</v>
      </c>
      <c r="E3310" t="s">
        <v>63</v>
      </c>
      <c r="F3310">
        <v>63</v>
      </c>
      <c r="G3310" t="s">
        <v>44</v>
      </c>
      <c r="H3310" t="s">
        <v>15</v>
      </c>
      <c r="I3310" t="s">
        <v>45</v>
      </c>
      <c r="J3310" t="s">
        <v>36</v>
      </c>
      <c r="K3310">
        <f t="shared" ca="1" si="52"/>
        <v>8.6152448984671226E-2</v>
      </c>
    </row>
    <row r="3311" spans="1:11" x14ac:dyDescent="0.25">
      <c r="A3311">
        <v>3888</v>
      </c>
      <c r="B3311">
        <v>40</v>
      </c>
      <c r="C3311" t="s">
        <v>11</v>
      </c>
      <c r="D3311" t="s">
        <v>28</v>
      </c>
      <c r="E3311" t="s">
        <v>25</v>
      </c>
      <c r="F3311">
        <v>34</v>
      </c>
      <c r="G3311" t="s">
        <v>31</v>
      </c>
      <c r="H3311" t="s">
        <v>22</v>
      </c>
      <c r="I3311" t="s">
        <v>27</v>
      </c>
      <c r="J3311" t="s">
        <v>36</v>
      </c>
      <c r="K3311">
        <f t="shared" ca="1" si="52"/>
        <v>0.68294039064080814</v>
      </c>
    </row>
    <row r="3312" spans="1:11" x14ac:dyDescent="0.25">
      <c r="A3312">
        <v>2151</v>
      </c>
      <c r="B3312">
        <v>57</v>
      </c>
      <c r="C3312" t="s">
        <v>18</v>
      </c>
      <c r="D3312" t="s">
        <v>28</v>
      </c>
      <c r="E3312" t="s">
        <v>25</v>
      </c>
      <c r="F3312">
        <v>40</v>
      </c>
      <c r="G3312" t="s">
        <v>31</v>
      </c>
      <c r="H3312" t="s">
        <v>38</v>
      </c>
      <c r="I3312" t="s">
        <v>32</v>
      </c>
      <c r="J3312" t="s">
        <v>17</v>
      </c>
      <c r="K3312">
        <f t="shared" ca="1" si="52"/>
        <v>0.19579337833170751</v>
      </c>
    </row>
    <row r="3313" spans="1:11" x14ac:dyDescent="0.25">
      <c r="A3313">
        <v>3754</v>
      </c>
      <c r="B3313">
        <v>39</v>
      </c>
      <c r="C3313" t="s">
        <v>11</v>
      </c>
      <c r="D3313" t="s">
        <v>40</v>
      </c>
      <c r="E3313" t="s">
        <v>20</v>
      </c>
      <c r="F3313">
        <v>26</v>
      </c>
      <c r="G3313" t="s">
        <v>14</v>
      </c>
      <c r="H3313" t="s">
        <v>26</v>
      </c>
      <c r="I3313" t="s">
        <v>16</v>
      </c>
      <c r="J3313" t="s">
        <v>33</v>
      </c>
      <c r="K3313">
        <f t="shared" ca="1" si="52"/>
        <v>0.24183595282777293</v>
      </c>
    </row>
    <row r="3314" spans="1:11" x14ac:dyDescent="0.25">
      <c r="A3314">
        <v>770</v>
      </c>
      <c r="B3314">
        <v>52</v>
      </c>
      <c r="C3314" t="s">
        <v>18</v>
      </c>
      <c r="D3314" t="s">
        <v>54</v>
      </c>
      <c r="E3314" t="s">
        <v>25</v>
      </c>
      <c r="F3314">
        <v>100</v>
      </c>
      <c r="G3314" t="s">
        <v>31</v>
      </c>
      <c r="H3314" t="s">
        <v>29</v>
      </c>
      <c r="I3314" t="s">
        <v>45</v>
      </c>
      <c r="J3314" t="s">
        <v>30</v>
      </c>
      <c r="K3314">
        <f t="shared" ca="1" si="52"/>
        <v>8.6169196624557465E-2</v>
      </c>
    </row>
    <row r="3315" spans="1:11" x14ac:dyDescent="0.25">
      <c r="A3315">
        <v>1106</v>
      </c>
      <c r="B3315">
        <v>33</v>
      </c>
      <c r="C3315" t="s">
        <v>18</v>
      </c>
      <c r="D3315" t="s">
        <v>46</v>
      </c>
      <c r="E3315" t="s">
        <v>25</v>
      </c>
      <c r="F3315">
        <v>83</v>
      </c>
      <c r="G3315" t="s">
        <v>31</v>
      </c>
      <c r="H3315" t="s">
        <v>26</v>
      </c>
      <c r="I3315" t="s">
        <v>56</v>
      </c>
      <c r="J3315" t="s">
        <v>39</v>
      </c>
      <c r="K3315">
        <f t="shared" ca="1" si="52"/>
        <v>0.35261899663054064</v>
      </c>
    </row>
    <row r="3316" spans="1:11" x14ac:dyDescent="0.25">
      <c r="A3316">
        <v>3117</v>
      </c>
      <c r="B3316">
        <v>50</v>
      </c>
      <c r="C3316" t="s">
        <v>11</v>
      </c>
      <c r="D3316" t="s">
        <v>64</v>
      </c>
      <c r="E3316" t="s">
        <v>63</v>
      </c>
      <c r="F3316">
        <v>66</v>
      </c>
      <c r="G3316" t="s">
        <v>31</v>
      </c>
      <c r="H3316" t="s">
        <v>29</v>
      </c>
      <c r="I3316" t="s">
        <v>56</v>
      </c>
      <c r="J3316" t="s">
        <v>17</v>
      </c>
      <c r="K3316">
        <f t="shared" ca="1" si="52"/>
        <v>0.64625460223800657</v>
      </c>
    </row>
    <row r="3317" spans="1:11" x14ac:dyDescent="0.25">
      <c r="A3317">
        <v>1533</v>
      </c>
      <c r="B3317">
        <v>68</v>
      </c>
      <c r="C3317" t="s">
        <v>18</v>
      </c>
      <c r="D3317" t="s">
        <v>62</v>
      </c>
      <c r="E3317" t="s">
        <v>63</v>
      </c>
      <c r="F3317">
        <v>46</v>
      </c>
      <c r="G3317" t="s">
        <v>14</v>
      </c>
      <c r="H3317" t="s">
        <v>26</v>
      </c>
      <c r="I3317" t="s">
        <v>45</v>
      </c>
      <c r="J3317" t="s">
        <v>39</v>
      </c>
      <c r="K3317">
        <f t="shared" ca="1" si="52"/>
        <v>0.79215424692892289</v>
      </c>
    </row>
    <row r="3318" spans="1:11" x14ac:dyDescent="0.25">
      <c r="A3318">
        <v>1789</v>
      </c>
      <c r="B3318">
        <v>66</v>
      </c>
      <c r="C3318" t="s">
        <v>18</v>
      </c>
      <c r="D3318" t="s">
        <v>61</v>
      </c>
      <c r="E3318" t="s">
        <v>25</v>
      </c>
      <c r="F3318">
        <v>41</v>
      </c>
      <c r="G3318" t="s">
        <v>21</v>
      </c>
      <c r="H3318" t="s">
        <v>29</v>
      </c>
      <c r="I3318" t="s">
        <v>32</v>
      </c>
      <c r="J3318" t="s">
        <v>23</v>
      </c>
      <c r="K3318">
        <f t="shared" ca="1" si="52"/>
        <v>0.29655974392340667</v>
      </c>
    </row>
    <row r="3319" spans="1:11" x14ac:dyDescent="0.25">
      <c r="A3319">
        <v>2090</v>
      </c>
      <c r="B3319">
        <v>37</v>
      </c>
      <c r="C3319" t="s">
        <v>18</v>
      </c>
      <c r="D3319" t="s">
        <v>62</v>
      </c>
      <c r="E3319" t="s">
        <v>63</v>
      </c>
      <c r="F3319">
        <v>57</v>
      </c>
      <c r="G3319" t="s">
        <v>31</v>
      </c>
      <c r="H3319" t="s">
        <v>15</v>
      </c>
      <c r="I3319" t="s">
        <v>27</v>
      </c>
      <c r="J3319" t="s">
        <v>39</v>
      </c>
      <c r="K3319">
        <f t="shared" ca="1" si="52"/>
        <v>0.35472498621414217</v>
      </c>
    </row>
    <row r="3320" spans="1:11" x14ac:dyDescent="0.25">
      <c r="A3320">
        <v>3646</v>
      </c>
      <c r="B3320">
        <v>38</v>
      </c>
      <c r="C3320" t="s">
        <v>11</v>
      </c>
      <c r="D3320" t="s">
        <v>47</v>
      </c>
      <c r="E3320" t="s">
        <v>20</v>
      </c>
      <c r="F3320">
        <v>90</v>
      </c>
      <c r="G3320" t="s">
        <v>21</v>
      </c>
      <c r="H3320" t="s">
        <v>15</v>
      </c>
      <c r="I3320" t="s">
        <v>27</v>
      </c>
      <c r="J3320" t="s">
        <v>39</v>
      </c>
      <c r="K3320">
        <f t="shared" ca="1" si="52"/>
        <v>0.83571088363782375</v>
      </c>
    </row>
    <row r="3321" spans="1:11" x14ac:dyDescent="0.25">
      <c r="A3321">
        <v>2397</v>
      </c>
      <c r="B3321">
        <v>38</v>
      </c>
      <c r="C3321" t="s">
        <v>18</v>
      </c>
      <c r="D3321" t="s">
        <v>28</v>
      </c>
      <c r="E3321" t="s">
        <v>25</v>
      </c>
      <c r="F3321">
        <v>82</v>
      </c>
      <c r="G3321" t="s">
        <v>31</v>
      </c>
      <c r="H3321" t="s">
        <v>38</v>
      </c>
      <c r="I3321" t="s">
        <v>56</v>
      </c>
      <c r="J3321" t="s">
        <v>17</v>
      </c>
      <c r="K3321">
        <f t="shared" ca="1" si="52"/>
        <v>0.66701392600085851</v>
      </c>
    </row>
    <row r="3322" spans="1:11" x14ac:dyDescent="0.25">
      <c r="A3322">
        <v>620</v>
      </c>
      <c r="B3322">
        <v>19</v>
      </c>
      <c r="C3322" t="s">
        <v>18</v>
      </c>
      <c r="D3322" t="s">
        <v>47</v>
      </c>
      <c r="E3322" t="s">
        <v>20</v>
      </c>
      <c r="F3322">
        <v>34</v>
      </c>
      <c r="G3322" t="s">
        <v>21</v>
      </c>
      <c r="H3322" t="s">
        <v>29</v>
      </c>
      <c r="I3322" t="s">
        <v>35</v>
      </c>
      <c r="J3322" t="s">
        <v>39</v>
      </c>
      <c r="K3322">
        <f t="shared" ca="1" si="52"/>
        <v>0.65894763943000578</v>
      </c>
    </row>
    <row r="3323" spans="1:11" x14ac:dyDescent="0.25">
      <c r="A3323">
        <v>3168</v>
      </c>
      <c r="B3323">
        <v>24</v>
      </c>
      <c r="C3323" t="s">
        <v>11</v>
      </c>
      <c r="D3323" t="s">
        <v>50</v>
      </c>
      <c r="E3323" t="s">
        <v>25</v>
      </c>
      <c r="F3323">
        <v>78</v>
      </c>
      <c r="G3323" t="s">
        <v>44</v>
      </c>
      <c r="H3323" t="s">
        <v>38</v>
      </c>
      <c r="I3323" t="s">
        <v>32</v>
      </c>
      <c r="J3323" t="s">
        <v>23</v>
      </c>
      <c r="K3323">
        <f t="shared" ca="1" si="52"/>
        <v>0.15015680349632454</v>
      </c>
    </row>
    <row r="3324" spans="1:11" x14ac:dyDescent="0.25">
      <c r="A3324">
        <v>3356</v>
      </c>
      <c r="B3324">
        <v>40</v>
      </c>
      <c r="C3324" t="s">
        <v>11</v>
      </c>
      <c r="D3324" t="s">
        <v>61</v>
      </c>
      <c r="E3324" t="s">
        <v>25</v>
      </c>
      <c r="F3324">
        <v>28</v>
      </c>
      <c r="G3324" t="s">
        <v>31</v>
      </c>
      <c r="H3324" t="s">
        <v>29</v>
      </c>
      <c r="I3324" t="s">
        <v>16</v>
      </c>
      <c r="J3324" t="s">
        <v>23</v>
      </c>
      <c r="K3324">
        <f t="shared" ca="1" si="52"/>
        <v>0.84537391662345007</v>
      </c>
    </row>
    <row r="3325" spans="1:11" x14ac:dyDescent="0.25">
      <c r="A3325">
        <v>712</v>
      </c>
      <c r="B3325">
        <v>64</v>
      </c>
      <c r="C3325" t="s">
        <v>18</v>
      </c>
      <c r="D3325" t="s">
        <v>37</v>
      </c>
      <c r="E3325" t="s">
        <v>13</v>
      </c>
      <c r="F3325">
        <v>60</v>
      </c>
      <c r="G3325" t="s">
        <v>31</v>
      </c>
      <c r="H3325" t="s">
        <v>38</v>
      </c>
      <c r="I3325" t="s">
        <v>16</v>
      </c>
      <c r="J3325" t="s">
        <v>23</v>
      </c>
      <c r="K3325">
        <f t="shared" ca="1" si="52"/>
        <v>0.99650423223054585</v>
      </c>
    </row>
    <row r="3326" spans="1:11" x14ac:dyDescent="0.25">
      <c r="A3326">
        <v>1877</v>
      </c>
      <c r="B3326">
        <v>54</v>
      </c>
      <c r="C3326" t="s">
        <v>18</v>
      </c>
      <c r="D3326" t="s">
        <v>59</v>
      </c>
      <c r="E3326" t="s">
        <v>25</v>
      </c>
      <c r="F3326">
        <v>36</v>
      </c>
      <c r="G3326" t="s">
        <v>44</v>
      </c>
      <c r="H3326" t="s">
        <v>41</v>
      </c>
      <c r="I3326" t="s">
        <v>56</v>
      </c>
      <c r="J3326" t="s">
        <v>36</v>
      </c>
      <c r="K3326">
        <f t="shared" ca="1" si="52"/>
        <v>0.9821406220608303</v>
      </c>
    </row>
    <row r="3327" spans="1:11" x14ac:dyDescent="0.25">
      <c r="A3327">
        <v>2071</v>
      </c>
      <c r="B3327">
        <v>56</v>
      </c>
      <c r="C3327" t="s">
        <v>18</v>
      </c>
      <c r="D3327" t="s">
        <v>52</v>
      </c>
      <c r="E3327" t="s">
        <v>20</v>
      </c>
      <c r="F3327">
        <v>88</v>
      </c>
      <c r="G3327" t="s">
        <v>31</v>
      </c>
      <c r="H3327" t="s">
        <v>22</v>
      </c>
      <c r="I3327" t="s">
        <v>32</v>
      </c>
      <c r="J3327" t="s">
        <v>30</v>
      </c>
      <c r="K3327">
        <f t="shared" ca="1" si="52"/>
        <v>0.42731683704406154</v>
      </c>
    </row>
    <row r="3328" spans="1:11" x14ac:dyDescent="0.25">
      <c r="A3328">
        <v>1743</v>
      </c>
      <c r="B3328">
        <v>51</v>
      </c>
      <c r="C3328" t="s">
        <v>18</v>
      </c>
      <c r="D3328" t="s">
        <v>55</v>
      </c>
      <c r="E3328" t="s">
        <v>13</v>
      </c>
      <c r="F3328">
        <v>80</v>
      </c>
      <c r="G3328" t="s">
        <v>31</v>
      </c>
      <c r="H3328" t="s">
        <v>22</v>
      </c>
      <c r="I3328" t="s">
        <v>56</v>
      </c>
      <c r="J3328" t="s">
        <v>39</v>
      </c>
      <c r="K3328">
        <f t="shared" ca="1" si="52"/>
        <v>0.23160236331208317</v>
      </c>
    </row>
    <row r="3329" spans="1:11" x14ac:dyDescent="0.25">
      <c r="A3329">
        <v>3160</v>
      </c>
      <c r="B3329">
        <v>62</v>
      </c>
      <c r="C3329" t="s">
        <v>11</v>
      </c>
      <c r="D3329" t="s">
        <v>43</v>
      </c>
      <c r="E3329" t="s">
        <v>20</v>
      </c>
      <c r="F3329">
        <v>89</v>
      </c>
      <c r="G3329" t="s">
        <v>14</v>
      </c>
      <c r="H3329" t="s">
        <v>29</v>
      </c>
      <c r="I3329" t="s">
        <v>16</v>
      </c>
      <c r="J3329" t="s">
        <v>36</v>
      </c>
      <c r="K3329">
        <f t="shared" ca="1" si="52"/>
        <v>4.6134751194430001E-2</v>
      </c>
    </row>
    <row r="3330" spans="1:11" x14ac:dyDescent="0.25">
      <c r="A3330">
        <v>3263</v>
      </c>
      <c r="B3330">
        <v>42</v>
      </c>
      <c r="C3330" t="s">
        <v>11</v>
      </c>
      <c r="D3330" t="s">
        <v>46</v>
      </c>
      <c r="E3330" t="s">
        <v>25</v>
      </c>
      <c r="F3330">
        <v>35</v>
      </c>
      <c r="G3330" t="s">
        <v>31</v>
      </c>
      <c r="H3330" t="s">
        <v>41</v>
      </c>
      <c r="I3330" t="s">
        <v>32</v>
      </c>
      <c r="J3330" t="s">
        <v>39</v>
      </c>
      <c r="K3330">
        <f t="shared" ca="1" si="52"/>
        <v>0.20176394773461725</v>
      </c>
    </row>
    <row r="3331" spans="1:11" x14ac:dyDescent="0.25">
      <c r="A3331">
        <v>3520</v>
      </c>
      <c r="B3331">
        <v>31</v>
      </c>
      <c r="C3331" t="s">
        <v>11</v>
      </c>
      <c r="D3331" t="s">
        <v>60</v>
      </c>
      <c r="E3331" t="s">
        <v>25</v>
      </c>
      <c r="F3331">
        <v>66</v>
      </c>
      <c r="G3331" t="s">
        <v>14</v>
      </c>
      <c r="H3331" t="s">
        <v>26</v>
      </c>
      <c r="I3331" t="s">
        <v>16</v>
      </c>
      <c r="J3331" t="s">
        <v>33</v>
      </c>
      <c r="K3331">
        <f t="shared" ca="1" si="52"/>
        <v>0.53381009252444733</v>
      </c>
    </row>
    <row r="3332" spans="1:11" x14ac:dyDescent="0.25">
      <c r="A3332">
        <v>1277</v>
      </c>
      <c r="B3332">
        <v>51</v>
      </c>
      <c r="C3332" t="s">
        <v>18</v>
      </c>
      <c r="D3332" t="s">
        <v>37</v>
      </c>
      <c r="E3332" t="s">
        <v>13</v>
      </c>
      <c r="F3332">
        <v>68</v>
      </c>
      <c r="G3332" t="s">
        <v>31</v>
      </c>
      <c r="H3332" t="s">
        <v>26</v>
      </c>
      <c r="I3332" t="s">
        <v>16</v>
      </c>
      <c r="J3332" t="s">
        <v>17</v>
      </c>
      <c r="K3332">
        <f t="shared" ca="1" si="52"/>
        <v>8.7829006305357282E-2</v>
      </c>
    </row>
    <row r="3333" spans="1:11" x14ac:dyDescent="0.25">
      <c r="A3333">
        <v>290</v>
      </c>
      <c r="B3333">
        <v>49</v>
      </c>
      <c r="C3333" t="s">
        <v>18</v>
      </c>
      <c r="D3333" t="s">
        <v>64</v>
      </c>
      <c r="E3333" t="s">
        <v>63</v>
      </c>
      <c r="F3333">
        <v>85</v>
      </c>
      <c r="G3333" t="s">
        <v>44</v>
      </c>
      <c r="H3333" t="s">
        <v>38</v>
      </c>
      <c r="I3333" t="s">
        <v>27</v>
      </c>
      <c r="J3333" t="s">
        <v>30</v>
      </c>
      <c r="K3333">
        <f t="shared" ca="1" si="52"/>
        <v>0.55810312494000636</v>
      </c>
    </row>
    <row r="3334" spans="1:11" x14ac:dyDescent="0.25">
      <c r="A3334">
        <v>26</v>
      </c>
      <c r="B3334">
        <v>18</v>
      </c>
      <c r="C3334" t="s">
        <v>18</v>
      </c>
      <c r="D3334" t="s">
        <v>34</v>
      </c>
      <c r="E3334" t="s">
        <v>25</v>
      </c>
      <c r="F3334">
        <v>25</v>
      </c>
      <c r="G3334" t="s">
        <v>21</v>
      </c>
      <c r="H3334" t="s">
        <v>22</v>
      </c>
      <c r="I3334" t="s">
        <v>45</v>
      </c>
      <c r="J3334" t="s">
        <v>42</v>
      </c>
      <c r="K3334">
        <f t="shared" ca="1" si="52"/>
        <v>0.81244640856221562</v>
      </c>
    </row>
    <row r="3335" spans="1:11" x14ac:dyDescent="0.25">
      <c r="A3335">
        <v>3433</v>
      </c>
      <c r="B3335">
        <v>36</v>
      </c>
      <c r="C3335" t="s">
        <v>11</v>
      </c>
      <c r="D3335" t="s">
        <v>37</v>
      </c>
      <c r="E3335" t="s">
        <v>13</v>
      </c>
      <c r="F3335">
        <v>44</v>
      </c>
      <c r="G3335" t="s">
        <v>21</v>
      </c>
      <c r="H3335" t="s">
        <v>38</v>
      </c>
      <c r="I3335" t="s">
        <v>45</v>
      </c>
      <c r="J3335" t="s">
        <v>39</v>
      </c>
      <c r="K3335">
        <f t="shared" ca="1" si="52"/>
        <v>3.7493542335938823E-2</v>
      </c>
    </row>
    <row r="3336" spans="1:11" x14ac:dyDescent="0.25">
      <c r="A3336">
        <v>1010</v>
      </c>
      <c r="B3336">
        <v>39</v>
      </c>
      <c r="C3336" t="s">
        <v>18</v>
      </c>
      <c r="D3336" t="s">
        <v>34</v>
      </c>
      <c r="E3336" t="s">
        <v>25</v>
      </c>
      <c r="F3336">
        <v>30</v>
      </c>
      <c r="G3336" t="s">
        <v>21</v>
      </c>
      <c r="H3336" t="s">
        <v>22</v>
      </c>
      <c r="I3336" t="s">
        <v>56</v>
      </c>
      <c r="J3336" t="s">
        <v>42</v>
      </c>
      <c r="K3336">
        <f t="shared" ca="1" si="52"/>
        <v>0.67123449116305201</v>
      </c>
    </row>
    <row r="3337" spans="1:11" x14ac:dyDescent="0.25">
      <c r="A3337">
        <v>1308</v>
      </c>
      <c r="B3337">
        <v>23</v>
      </c>
      <c r="C3337" t="s">
        <v>18</v>
      </c>
      <c r="D3337" t="s">
        <v>64</v>
      </c>
      <c r="E3337" t="s">
        <v>63</v>
      </c>
      <c r="F3337">
        <v>32</v>
      </c>
      <c r="G3337" t="s">
        <v>21</v>
      </c>
      <c r="H3337" t="s">
        <v>22</v>
      </c>
      <c r="I3337" t="s">
        <v>45</v>
      </c>
      <c r="J3337" t="s">
        <v>42</v>
      </c>
      <c r="K3337">
        <f t="shared" ca="1" si="52"/>
        <v>0.64369434120567726</v>
      </c>
    </row>
    <row r="3338" spans="1:11" x14ac:dyDescent="0.25">
      <c r="A3338">
        <v>1174</v>
      </c>
      <c r="B3338">
        <v>44</v>
      </c>
      <c r="C3338" t="s">
        <v>18</v>
      </c>
      <c r="D3338" t="s">
        <v>52</v>
      </c>
      <c r="E3338" t="s">
        <v>20</v>
      </c>
      <c r="F3338">
        <v>76</v>
      </c>
      <c r="G3338" t="s">
        <v>14</v>
      </c>
      <c r="H3338" t="s">
        <v>22</v>
      </c>
      <c r="I3338" t="s">
        <v>32</v>
      </c>
      <c r="J3338" t="s">
        <v>23</v>
      </c>
      <c r="K3338">
        <f t="shared" ca="1" si="52"/>
        <v>0.41397701845180257</v>
      </c>
    </row>
    <row r="3339" spans="1:11" x14ac:dyDescent="0.25">
      <c r="A3339">
        <v>3336</v>
      </c>
      <c r="B3339">
        <v>44</v>
      </c>
      <c r="C3339" t="s">
        <v>11</v>
      </c>
      <c r="D3339" t="s">
        <v>43</v>
      </c>
      <c r="E3339" t="s">
        <v>20</v>
      </c>
      <c r="F3339">
        <v>94</v>
      </c>
      <c r="G3339" t="s">
        <v>14</v>
      </c>
      <c r="H3339" t="s">
        <v>22</v>
      </c>
      <c r="I3339" t="s">
        <v>16</v>
      </c>
      <c r="J3339" t="s">
        <v>36</v>
      </c>
      <c r="K3339">
        <f t="shared" ca="1" si="52"/>
        <v>0.13283174728282376</v>
      </c>
    </row>
    <row r="3340" spans="1:11" x14ac:dyDescent="0.25">
      <c r="A3340">
        <v>2180</v>
      </c>
      <c r="B3340">
        <v>49</v>
      </c>
      <c r="C3340" t="s">
        <v>18</v>
      </c>
      <c r="D3340" t="s">
        <v>54</v>
      </c>
      <c r="E3340" t="s">
        <v>25</v>
      </c>
      <c r="F3340">
        <v>82</v>
      </c>
      <c r="G3340" t="s">
        <v>44</v>
      </c>
      <c r="H3340" t="s">
        <v>26</v>
      </c>
      <c r="I3340" t="s">
        <v>45</v>
      </c>
      <c r="J3340" t="s">
        <v>30</v>
      </c>
      <c r="K3340">
        <f t="shared" ref="K3340:K3403" ca="1" si="53">RAND()</f>
        <v>0.81804800511973652</v>
      </c>
    </row>
    <row r="3341" spans="1:11" x14ac:dyDescent="0.25">
      <c r="A3341">
        <v>2815</v>
      </c>
      <c r="B3341">
        <v>31</v>
      </c>
      <c r="C3341" t="s">
        <v>11</v>
      </c>
      <c r="D3341" t="s">
        <v>46</v>
      </c>
      <c r="E3341" t="s">
        <v>25</v>
      </c>
      <c r="F3341">
        <v>32</v>
      </c>
      <c r="G3341" t="s">
        <v>14</v>
      </c>
      <c r="H3341" t="s">
        <v>41</v>
      </c>
      <c r="I3341" t="s">
        <v>16</v>
      </c>
      <c r="J3341" t="s">
        <v>30</v>
      </c>
      <c r="K3341">
        <f t="shared" ca="1" si="53"/>
        <v>0.27029144236603675</v>
      </c>
    </row>
    <row r="3342" spans="1:11" x14ac:dyDescent="0.25">
      <c r="A3342">
        <v>1875</v>
      </c>
      <c r="B3342">
        <v>67</v>
      </c>
      <c r="C3342" t="s">
        <v>18</v>
      </c>
      <c r="D3342" t="s">
        <v>48</v>
      </c>
      <c r="E3342" t="s">
        <v>25</v>
      </c>
      <c r="F3342">
        <v>33</v>
      </c>
      <c r="G3342" t="s">
        <v>44</v>
      </c>
      <c r="H3342" t="s">
        <v>15</v>
      </c>
      <c r="I3342" t="s">
        <v>32</v>
      </c>
      <c r="J3342" t="s">
        <v>17</v>
      </c>
      <c r="K3342">
        <f t="shared" ca="1" si="53"/>
        <v>0.32371384846155304</v>
      </c>
    </row>
    <row r="3343" spans="1:11" x14ac:dyDescent="0.25">
      <c r="A3343">
        <v>1397</v>
      </c>
      <c r="B3343">
        <v>37</v>
      </c>
      <c r="C3343" t="s">
        <v>18</v>
      </c>
      <c r="D3343" t="s">
        <v>48</v>
      </c>
      <c r="E3343" t="s">
        <v>25</v>
      </c>
      <c r="F3343">
        <v>30</v>
      </c>
      <c r="G3343" t="s">
        <v>14</v>
      </c>
      <c r="H3343" t="s">
        <v>26</v>
      </c>
      <c r="I3343" t="s">
        <v>35</v>
      </c>
      <c r="J3343" t="s">
        <v>30</v>
      </c>
      <c r="K3343">
        <f t="shared" ca="1" si="53"/>
        <v>0.69025918859100166</v>
      </c>
    </row>
    <row r="3344" spans="1:11" x14ac:dyDescent="0.25">
      <c r="A3344">
        <v>3627</v>
      </c>
      <c r="B3344">
        <v>69</v>
      </c>
      <c r="C3344" t="s">
        <v>11</v>
      </c>
      <c r="D3344" t="s">
        <v>61</v>
      </c>
      <c r="E3344" t="s">
        <v>25</v>
      </c>
      <c r="F3344">
        <v>98</v>
      </c>
      <c r="G3344" t="s">
        <v>44</v>
      </c>
      <c r="H3344" t="s">
        <v>22</v>
      </c>
      <c r="I3344" t="s">
        <v>56</v>
      </c>
      <c r="J3344" t="s">
        <v>36</v>
      </c>
      <c r="K3344">
        <f t="shared" ca="1" si="53"/>
        <v>0.77016698431076336</v>
      </c>
    </row>
    <row r="3345" spans="1:11" x14ac:dyDescent="0.25">
      <c r="A3345">
        <v>597</v>
      </c>
      <c r="B3345">
        <v>23</v>
      </c>
      <c r="C3345" t="s">
        <v>18</v>
      </c>
      <c r="D3345" t="s">
        <v>49</v>
      </c>
      <c r="E3345" t="s">
        <v>13</v>
      </c>
      <c r="F3345">
        <v>37</v>
      </c>
      <c r="G3345" t="s">
        <v>21</v>
      </c>
      <c r="H3345" t="s">
        <v>29</v>
      </c>
      <c r="I3345" t="s">
        <v>56</v>
      </c>
      <c r="J3345" t="s">
        <v>42</v>
      </c>
      <c r="K3345">
        <f t="shared" ca="1" si="53"/>
        <v>0.21420671301662131</v>
      </c>
    </row>
    <row r="3346" spans="1:11" x14ac:dyDescent="0.25">
      <c r="A3346">
        <v>3087</v>
      </c>
      <c r="B3346">
        <v>47</v>
      </c>
      <c r="C3346" t="s">
        <v>11</v>
      </c>
      <c r="D3346" t="s">
        <v>57</v>
      </c>
      <c r="E3346" t="s">
        <v>20</v>
      </c>
      <c r="F3346">
        <v>73</v>
      </c>
      <c r="G3346" t="s">
        <v>21</v>
      </c>
      <c r="H3346" t="s">
        <v>26</v>
      </c>
      <c r="I3346" t="s">
        <v>56</v>
      </c>
      <c r="J3346" t="s">
        <v>39</v>
      </c>
      <c r="K3346">
        <f t="shared" ca="1" si="53"/>
        <v>0.61484634536971161</v>
      </c>
    </row>
    <row r="3347" spans="1:11" x14ac:dyDescent="0.25">
      <c r="A3347">
        <v>1633</v>
      </c>
      <c r="B3347">
        <v>35</v>
      </c>
      <c r="C3347" t="s">
        <v>18</v>
      </c>
      <c r="D3347" t="s">
        <v>19</v>
      </c>
      <c r="E3347" t="s">
        <v>20</v>
      </c>
      <c r="F3347">
        <v>28</v>
      </c>
      <c r="G3347" t="s">
        <v>21</v>
      </c>
      <c r="H3347" t="s">
        <v>38</v>
      </c>
      <c r="I3347" t="s">
        <v>35</v>
      </c>
      <c r="J3347" t="s">
        <v>39</v>
      </c>
      <c r="K3347">
        <f t="shared" ca="1" si="53"/>
        <v>0.90794572381733707</v>
      </c>
    </row>
    <row r="3348" spans="1:11" x14ac:dyDescent="0.25">
      <c r="A3348">
        <v>1972</v>
      </c>
      <c r="B3348">
        <v>54</v>
      </c>
      <c r="C3348" t="s">
        <v>18</v>
      </c>
      <c r="D3348" t="s">
        <v>43</v>
      </c>
      <c r="E3348" t="s">
        <v>20</v>
      </c>
      <c r="F3348">
        <v>29</v>
      </c>
      <c r="G3348" t="s">
        <v>31</v>
      </c>
      <c r="H3348" t="s">
        <v>26</v>
      </c>
      <c r="I3348" t="s">
        <v>56</v>
      </c>
      <c r="J3348" t="s">
        <v>30</v>
      </c>
      <c r="K3348">
        <f t="shared" ca="1" si="53"/>
        <v>0.31701715446913992</v>
      </c>
    </row>
    <row r="3349" spans="1:11" x14ac:dyDescent="0.25">
      <c r="A3349">
        <v>3000</v>
      </c>
      <c r="B3349">
        <v>31</v>
      </c>
      <c r="C3349" t="s">
        <v>11</v>
      </c>
      <c r="D3349" t="s">
        <v>40</v>
      </c>
      <c r="E3349" t="s">
        <v>20</v>
      </c>
      <c r="F3349">
        <v>48</v>
      </c>
      <c r="G3349" t="s">
        <v>14</v>
      </c>
      <c r="H3349" t="s">
        <v>41</v>
      </c>
      <c r="I3349" t="s">
        <v>32</v>
      </c>
      <c r="J3349" t="s">
        <v>30</v>
      </c>
      <c r="K3349">
        <f t="shared" ca="1" si="53"/>
        <v>0.24400607648217554</v>
      </c>
    </row>
    <row r="3350" spans="1:11" x14ac:dyDescent="0.25">
      <c r="A3350">
        <v>3742</v>
      </c>
      <c r="B3350">
        <v>58</v>
      </c>
      <c r="C3350" t="s">
        <v>11</v>
      </c>
      <c r="D3350" t="s">
        <v>28</v>
      </c>
      <c r="E3350" t="s">
        <v>25</v>
      </c>
      <c r="F3350">
        <v>96</v>
      </c>
      <c r="G3350" t="s">
        <v>31</v>
      </c>
      <c r="H3350" t="s">
        <v>38</v>
      </c>
      <c r="I3350" t="s">
        <v>35</v>
      </c>
      <c r="J3350" t="s">
        <v>23</v>
      </c>
      <c r="K3350">
        <f t="shared" ca="1" si="53"/>
        <v>0.18579001601646306</v>
      </c>
    </row>
    <row r="3351" spans="1:11" x14ac:dyDescent="0.25">
      <c r="A3351">
        <v>149</v>
      </c>
      <c r="B3351">
        <v>37</v>
      </c>
      <c r="C3351" t="s">
        <v>18</v>
      </c>
      <c r="D3351" t="s">
        <v>19</v>
      </c>
      <c r="E3351" t="s">
        <v>20</v>
      </c>
      <c r="F3351">
        <v>90</v>
      </c>
      <c r="G3351" t="s">
        <v>44</v>
      </c>
      <c r="H3351" t="s">
        <v>29</v>
      </c>
      <c r="I3351" t="s">
        <v>35</v>
      </c>
      <c r="J3351" t="s">
        <v>42</v>
      </c>
      <c r="K3351">
        <f t="shared" ca="1" si="53"/>
        <v>0.50769355833225283</v>
      </c>
    </row>
    <row r="3352" spans="1:11" x14ac:dyDescent="0.25">
      <c r="A3352">
        <v>1695</v>
      </c>
      <c r="B3352">
        <v>20</v>
      </c>
      <c r="C3352" t="s">
        <v>18</v>
      </c>
      <c r="D3352" t="s">
        <v>28</v>
      </c>
      <c r="E3352" t="s">
        <v>25</v>
      </c>
      <c r="F3352">
        <v>67</v>
      </c>
      <c r="G3352" t="s">
        <v>21</v>
      </c>
      <c r="H3352" t="s">
        <v>22</v>
      </c>
      <c r="I3352" t="s">
        <v>35</v>
      </c>
      <c r="J3352" t="s">
        <v>33</v>
      </c>
      <c r="K3352">
        <f t="shared" ca="1" si="53"/>
        <v>0.73808837290458262</v>
      </c>
    </row>
    <row r="3353" spans="1:11" x14ac:dyDescent="0.25">
      <c r="A3353">
        <v>2324</v>
      </c>
      <c r="B3353">
        <v>35</v>
      </c>
      <c r="C3353" t="s">
        <v>18</v>
      </c>
      <c r="D3353" t="s">
        <v>19</v>
      </c>
      <c r="E3353" t="s">
        <v>20</v>
      </c>
      <c r="F3353">
        <v>93</v>
      </c>
      <c r="G3353" t="s">
        <v>14</v>
      </c>
      <c r="H3353" t="s">
        <v>22</v>
      </c>
      <c r="I3353" t="s">
        <v>27</v>
      </c>
      <c r="J3353" t="s">
        <v>30</v>
      </c>
      <c r="K3353">
        <f t="shared" ca="1" si="53"/>
        <v>0.92788196549283397</v>
      </c>
    </row>
    <row r="3354" spans="1:11" x14ac:dyDescent="0.25">
      <c r="A3354">
        <v>1755</v>
      </c>
      <c r="B3354">
        <v>66</v>
      </c>
      <c r="C3354" t="s">
        <v>18</v>
      </c>
      <c r="D3354" t="s">
        <v>50</v>
      </c>
      <c r="E3354" t="s">
        <v>25</v>
      </c>
      <c r="F3354">
        <v>93</v>
      </c>
      <c r="G3354" t="s">
        <v>44</v>
      </c>
      <c r="H3354" t="s">
        <v>38</v>
      </c>
      <c r="I3354" t="s">
        <v>27</v>
      </c>
      <c r="J3354" t="s">
        <v>33</v>
      </c>
      <c r="K3354">
        <f t="shared" ca="1" si="53"/>
        <v>0.61230322517626323</v>
      </c>
    </row>
    <row r="3355" spans="1:11" x14ac:dyDescent="0.25">
      <c r="A3355">
        <v>2876</v>
      </c>
      <c r="B3355">
        <v>24</v>
      </c>
      <c r="C3355" t="s">
        <v>11</v>
      </c>
      <c r="D3355" t="s">
        <v>48</v>
      </c>
      <c r="E3355" t="s">
        <v>25</v>
      </c>
      <c r="F3355">
        <v>81</v>
      </c>
      <c r="G3355" t="s">
        <v>44</v>
      </c>
      <c r="H3355" t="s">
        <v>15</v>
      </c>
      <c r="I3355" t="s">
        <v>35</v>
      </c>
      <c r="J3355" t="s">
        <v>17</v>
      </c>
      <c r="K3355">
        <f t="shared" ca="1" si="53"/>
        <v>9.7428345468058675E-2</v>
      </c>
    </row>
    <row r="3356" spans="1:11" x14ac:dyDescent="0.25">
      <c r="A3356">
        <v>3575</v>
      </c>
      <c r="B3356">
        <v>29</v>
      </c>
      <c r="C3356" t="s">
        <v>11</v>
      </c>
      <c r="D3356" t="s">
        <v>54</v>
      </c>
      <c r="E3356" t="s">
        <v>25</v>
      </c>
      <c r="F3356">
        <v>70</v>
      </c>
      <c r="G3356" t="s">
        <v>44</v>
      </c>
      <c r="H3356" t="s">
        <v>22</v>
      </c>
      <c r="I3356" t="s">
        <v>16</v>
      </c>
      <c r="J3356" t="s">
        <v>36</v>
      </c>
      <c r="K3356">
        <f t="shared" ca="1" si="53"/>
        <v>0.42567976092702342</v>
      </c>
    </row>
    <row r="3357" spans="1:11" x14ac:dyDescent="0.25">
      <c r="A3357">
        <v>1803</v>
      </c>
      <c r="B3357">
        <v>57</v>
      </c>
      <c r="C3357" t="s">
        <v>18</v>
      </c>
      <c r="D3357" t="s">
        <v>60</v>
      </c>
      <c r="E3357" t="s">
        <v>25</v>
      </c>
      <c r="F3357">
        <v>96</v>
      </c>
      <c r="G3357" t="s">
        <v>14</v>
      </c>
      <c r="H3357" t="s">
        <v>29</v>
      </c>
      <c r="I3357" t="s">
        <v>56</v>
      </c>
      <c r="J3357" t="s">
        <v>23</v>
      </c>
      <c r="K3357">
        <f t="shared" ca="1" si="53"/>
        <v>7.9982670608400586E-3</v>
      </c>
    </row>
    <row r="3358" spans="1:11" x14ac:dyDescent="0.25">
      <c r="A3358">
        <v>3785</v>
      </c>
      <c r="B3358">
        <v>54</v>
      </c>
      <c r="C3358" t="s">
        <v>11</v>
      </c>
      <c r="D3358" t="s">
        <v>54</v>
      </c>
      <c r="E3358" t="s">
        <v>25</v>
      </c>
      <c r="F3358">
        <v>53</v>
      </c>
      <c r="G3358" t="s">
        <v>14</v>
      </c>
      <c r="H3358" t="s">
        <v>26</v>
      </c>
      <c r="I3358" t="s">
        <v>56</v>
      </c>
      <c r="J3358" t="s">
        <v>42</v>
      </c>
      <c r="K3358">
        <f t="shared" ca="1" si="53"/>
        <v>8.6957864521935435E-2</v>
      </c>
    </row>
    <row r="3359" spans="1:11" x14ac:dyDescent="0.25">
      <c r="A3359">
        <v>186</v>
      </c>
      <c r="B3359">
        <v>46</v>
      </c>
      <c r="C3359" t="s">
        <v>18</v>
      </c>
      <c r="D3359" t="s">
        <v>46</v>
      </c>
      <c r="E3359" t="s">
        <v>25</v>
      </c>
      <c r="F3359">
        <v>32</v>
      </c>
      <c r="G3359" t="s">
        <v>21</v>
      </c>
      <c r="H3359" t="s">
        <v>29</v>
      </c>
      <c r="I3359" t="s">
        <v>16</v>
      </c>
      <c r="J3359" t="s">
        <v>33</v>
      </c>
      <c r="K3359">
        <f t="shared" ca="1" si="53"/>
        <v>0.38324462561408357</v>
      </c>
    </row>
    <row r="3360" spans="1:11" x14ac:dyDescent="0.25">
      <c r="A3360">
        <v>1947</v>
      </c>
      <c r="B3360">
        <v>59</v>
      </c>
      <c r="C3360" t="s">
        <v>18</v>
      </c>
      <c r="D3360" t="s">
        <v>48</v>
      </c>
      <c r="E3360" t="s">
        <v>25</v>
      </c>
      <c r="F3360">
        <v>49</v>
      </c>
      <c r="G3360" t="s">
        <v>21</v>
      </c>
      <c r="H3360" t="s">
        <v>41</v>
      </c>
      <c r="I3360" t="s">
        <v>27</v>
      </c>
      <c r="J3360" t="s">
        <v>36</v>
      </c>
      <c r="K3360">
        <f t="shared" ca="1" si="53"/>
        <v>0.42387104736795611</v>
      </c>
    </row>
    <row r="3361" spans="1:11" x14ac:dyDescent="0.25">
      <c r="A3361">
        <v>154</v>
      </c>
      <c r="B3361">
        <v>69</v>
      </c>
      <c r="C3361" t="s">
        <v>18</v>
      </c>
      <c r="D3361" t="s">
        <v>34</v>
      </c>
      <c r="E3361" t="s">
        <v>25</v>
      </c>
      <c r="F3361">
        <v>55</v>
      </c>
      <c r="G3361" t="s">
        <v>14</v>
      </c>
      <c r="H3361" t="s">
        <v>41</v>
      </c>
      <c r="I3361" t="s">
        <v>35</v>
      </c>
      <c r="J3361" t="s">
        <v>42</v>
      </c>
      <c r="K3361">
        <f t="shared" ca="1" si="53"/>
        <v>0.45513813170234529</v>
      </c>
    </row>
    <row r="3362" spans="1:11" x14ac:dyDescent="0.25">
      <c r="A3362">
        <v>2860</v>
      </c>
      <c r="B3362">
        <v>31</v>
      </c>
      <c r="C3362" t="s">
        <v>11</v>
      </c>
      <c r="D3362" t="s">
        <v>60</v>
      </c>
      <c r="E3362" t="s">
        <v>25</v>
      </c>
      <c r="F3362">
        <v>32</v>
      </c>
      <c r="G3362" t="s">
        <v>44</v>
      </c>
      <c r="H3362" t="s">
        <v>22</v>
      </c>
      <c r="I3362" t="s">
        <v>16</v>
      </c>
      <c r="J3362" t="s">
        <v>42</v>
      </c>
      <c r="K3362">
        <f t="shared" ca="1" si="53"/>
        <v>0.80979137202012808</v>
      </c>
    </row>
    <row r="3363" spans="1:11" x14ac:dyDescent="0.25">
      <c r="A3363">
        <v>1188</v>
      </c>
      <c r="B3363">
        <v>56</v>
      </c>
      <c r="C3363" t="s">
        <v>18</v>
      </c>
      <c r="D3363" t="s">
        <v>43</v>
      </c>
      <c r="E3363" t="s">
        <v>20</v>
      </c>
      <c r="F3363">
        <v>89</v>
      </c>
      <c r="G3363" t="s">
        <v>44</v>
      </c>
      <c r="H3363" t="s">
        <v>22</v>
      </c>
      <c r="I3363" t="s">
        <v>27</v>
      </c>
      <c r="J3363" t="s">
        <v>39</v>
      </c>
      <c r="K3363">
        <f t="shared" ca="1" si="53"/>
        <v>0.75214695806631648</v>
      </c>
    </row>
    <row r="3364" spans="1:11" x14ac:dyDescent="0.25">
      <c r="A3364">
        <v>3231</v>
      </c>
      <c r="B3364">
        <v>49</v>
      </c>
      <c r="C3364" t="s">
        <v>11</v>
      </c>
      <c r="D3364" t="s">
        <v>12</v>
      </c>
      <c r="E3364" t="s">
        <v>13</v>
      </c>
      <c r="F3364">
        <v>49</v>
      </c>
      <c r="G3364" t="s">
        <v>21</v>
      </c>
      <c r="H3364" t="s">
        <v>26</v>
      </c>
      <c r="I3364" t="s">
        <v>35</v>
      </c>
      <c r="J3364" t="s">
        <v>42</v>
      </c>
      <c r="K3364">
        <f t="shared" ca="1" si="53"/>
        <v>0.8919679792010381</v>
      </c>
    </row>
    <row r="3365" spans="1:11" x14ac:dyDescent="0.25">
      <c r="A3365">
        <v>2537</v>
      </c>
      <c r="B3365">
        <v>51</v>
      </c>
      <c r="C3365" t="s">
        <v>18</v>
      </c>
      <c r="D3365" t="s">
        <v>58</v>
      </c>
      <c r="E3365" t="s">
        <v>20</v>
      </c>
      <c r="F3365">
        <v>39</v>
      </c>
      <c r="G3365" t="s">
        <v>31</v>
      </c>
      <c r="H3365" t="s">
        <v>22</v>
      </c>
      <c r="I3365" t="s">
        <v>45</v>
      </c>
      <c r="J3365" t="s">
        <v>39</v>
      </c>
      <c r="K3365">
        <f t="shared" ca="1" si="53"/>
        <v>0.66991982740697242</v>
      </c>
    </row>
    <row r="3366" spans="1:11" x14ac:dyDescent="0.25">
      <c r="A3366">
        <v>2491</v>
      </c>
      <c r="B3366">
        <v>52</v>
      </c>
      <c r="C3366" t="s">
        <v>18</v>
      </c>
      <c r="D3366" t="s">
        <v>61</v>
      </c>
      <c r="E3366" t="s">
        <v>25</v>
      </c>
      <c r="F3366">
        <v>78</v>
      </c>
      <c r="G3366" t="s">
        <v>31</v>
      </c>
      <c r="H3366" t="s">
        <v>15</v>
      </c>
      <c r="I3366" t="s">
        <v>32</v>
      </c>
      <c r="J3366" t="s">
        <v>39</v>
      </c>
      <c r="K3366">
        <f t="shared" ca="1" si="53"/>
        <v>0.11644237768359067</v>
      </c>
    </row>
    <row r="3367" spans="1:11" x14ac:dyDescent="0.25">
      <c r="A3367">
        <v>3357</v>
      </c>
      <c r="B3367">
        <v>39</v>
      </c>
      <c r="C3367" t="s">
        <v>11</v>
      </c>
      <c r="D3367" t="s">
        <v>51</v>
      </c>
      <c r="E3367" t="s">
        <v>25</v>
      </c>
      <c r="F3367">
        <v>48</v>
      </c>
      <c r="G3367" t="s">
        <v>21</v>
      </c>
      <c r="H3367" t="s">
        <v>29</v>
      </c>
      <c r="I3367" t="s">
        <v>45</v>
      </c>
      <c r="J3367" t="s">
        <v>23</v>
      </c>
      <c r="K3367">
        <f t="shared" ca="1" si="53"/>
        <v>0.30006412224372403</v>
      </c>
    </row>
    <row r="3368" spans="1:11" x14ac:dyDescent="0.25">
      <c r="A3368">
        <v>2340</v>
      </c>
      <c r="B3368">
        <v>25</v>
      </c>
      <c r="C3368" t="s">
        <v>18</v>
      </c>
      <c r="D3368" t="s">
        <v>28</v>
      </c>
      <c r="E3368" t="s">
        <v>25</v>
      </c>
      <c r="F3368">
        <v>65</v>
      </c>
      <c r="G3368" t="s">
        <v>31</v>
      </c>
      <c r="H3368" t="s">
        <v>26</v>
      </c>
      <c r="I3368" t="s">
        <v>16</v>
      </c>
      <c r="J3368" t="s">
        <v>36</v>
      </c>
      <c r="K3368">
        <f t="shared" ca="1" si="53"/>
        <v>0.24456631545015939</v>
      </c>
    </row>
    <row r="3369" spans="1:11" x14ac:dyDescent="0.25">
      <c r="A3369">
        <v>1073</v>
      </c>
      <c r="B3369">
        <v>48</v>
      </c>
      <c r="C3369" t="s">
        <v>18</v>
      </c>
      <c r="D3369" t="s">
        <v>60</v>
      </c>
      <c r="E3369" t="s">
        <v>25</v>
      </c>
      <c r="F3369">
        <v>92</v>
      </c>
      <c r="G3369" t="s">
        <v>44</v>
      </c>
      <c r="H3369" t="s">
        <v>22</v>
      </c>
      <c r="I3369" t="s">
        <v>35</v>
      </c>
      <c r="J3369" t="s">
        <v>33</v>
      </c>
      <c r="K3369">
        <f t="shared" ca="1" si="53"/>
        <v>0.94547860095522829</v>
      </c>
    </row>
    <row r="3370" spans="1:11" x14ac:dyDescent="0.25">
      <c r="A3370">
        <v>2218</v>
      </c>
      <c r="B3370">
        <v>35</v>
      </c>
      <c r="C3370" t="s">
        <v>18</v>
      </c>
      <c r="D3370" t="s">
        <v>52</v>
      </c>
      <c r="E3370" t="s">
        <v>20</v>
      </c>
      <c r="F3370">
        <v>27</v>
      </c>
      <c r="G3370" t="s">
        <v>44</v>
      </c>
      <c r="H3370" t="s">
        <v>29</v>
      </c>
      <c r="I3370" t="s">
        <v>16</v>
      </c>
      <c r="J3370" t="s">
        <v>33</v>
      </c>
      <c r="K3370">
        <f t="shared" ca="1" si="53"/>
        <v>0.10261375250773364</v>
      </c>
    </row>
    <row r="3371" spans="1:11" x14ac:dyDescent="0.25">
      <c r="A3371">
        <v>622</v>
      </c>
      <c r="B3371">
        <v>51</v>
      </c>
      <c r="C3371" t="s">
        <v>18</v>
      </c>
      <c r="D3371" t="s">
        <v>40</v>
      </c>
      <c r="E3371" t="s">
        <v>20</v>
      </c>
      <c r="F3371">
        <v>27</v>
      </c>
      <c r="G3371" t="s">
        <v>44</v>
      </c>
      <c r="H3371" t="s">
        <v>29</v>
      </c>
      <c r="I3371" t="s">
        <v>27</v>
      </c>
      <c r="J3371" t="s">
        <v>17</v>
      </c>
      <c r="K3371">
        <f t="shared" ca="1" si="53"/>
        <v>0.89357673879949628</v>
      </c>
    </row>
    <row r="3372" spans="1:11" x14ac:dyDescent="0.25">
      <c r="A3372">
        <v>641</v>
      </c>
      <c r="B3372">
        <v>53</v>
      </c>
      <c r="C3372" t="s">
        <v>18</v>
      </c>
      <c r="D3372" t="s">
        <v>59</v>
      </c>
      <c r="E3372" t="s">
        <v>25</v>
      </c>
      <c r="F3372">
        <v>88</v>
      </c>
      <c r="G3372" t="s">
        <v>21</v>
      </c>
      <c r="H3372" t="s">
        <v>29</v>
      </c>
      <c r="I3372" t="s">
        <v>35</v>
      </c>
      <c r="J3372" t="s">
        <v>33</v>
      </c>
      <c r="K3372">
        <f t="shared" ca="1" si="53"/>
        <v>0.99140100730586567</v>
      </c>
    </row>
    <row r="3373" spans="1:11" x14ac:dyDescent="0.25">
      <c r="A3373">
        <v>2588</v>
      </c>
      <c r="B3373">
        <v>55</v>
      </c>
      <c r="C3373" t="s">
        <v>18</v>
      </c>
      <c r="D3373" t="s">
        <v>53</v>
      </c>
      <c r="E3373" t="s">
        <v>20</v>
      </c>
      <c r="F3373">
        <v>29</v>
      </c>
      <c r="G3373" t="s">
        <v>14</v>
      </c>
      <c r="H3373" t="s">
        <v>22</v>
      </c>
      <c r="I3373" t="s">
        <v>45</v>
      </c>
      <c r="J3373" t="s">
        <v>39</v>
      </c>
      <c r="K3373">
        <f t="shared" ca="1" si="53"/>
        <v>0.29520996029150359</v>
      </c>
    </row>
    <row r="3374" spans="1:11" x14ac:dyDescent="0.25">
      <c r="A3374">
        <v>382</v>
      </c>
      <c r="B3374">
        <v>66</v>
      </c>
      <c r="C3374" t="s">
        <v>18</v>
      </c>
      <c r="D3374" t="s">
        <v>52</v>
      </c>
      <c r="E3374" t="s">
        <v>20</v>
      </c>
      <c r="F3374">
        <v>25</v>
      </c>
      <c r="G3374" t="s">
        <v>14</v>
      </c>
      <c r="H3374" t="s">
        <v>29</v>
      </c>
      <c r="I3374" t="s">
        <v>27</v>
      </c>
      <c r="J3374" t="s">
        <v>39</v>
      </c>
      <c r="K3374">
        <f t="shared" ca="1" si="53"/>
        <v>0.57276484761235791</v>
      </c>
    </row>
    <row r="3375" spans="1:11" x14ac:dyDescent="0.25">
      <c r="A3375">
        <v>1824</v>
      </c>
      <c r="B3375">
        <v>62</v>
      </c>
      <c r="C3375" t="s">
        <v>18</v>
      </c>
      <c r="D3375" t="s">
        <v>54</v>
      </c>
      <c r="E3375" t="s">
        <v>25</v>
      </c>
      <c r="F3375">
        <v>50</v>
      </c>
      <c r="G3375" t="s">
        <v>44</v>
      </c>
      <c r="H3375" t="s">
        <v>15</v>
      </c>
      <c r="I3375" t="s">
        <v>16</v>
      </c>
      <c r="J3375" t="s">
        <v>23</v>
      </c>
      <c r="K3375">
        <f t="shared" ca="1" si="53"/>
        <v>0.95710468275869931</v>
      </c>
    </row>
    <row r="3376" spans="1:11" x14ac:dyDescent="0.25">
      <c r="A3376">
        <v>2913</v>
      </c>
      <c r="B3376">
        <v>48</v>
      </c>
      <c r="C3376" t="s">
        <v>11</v>
      </c>
      <c r="D3376" t="s">
        <v>49</v>
      </c>
      <c r="E3376" t="s">
        <v>13</v>
      </c>
      <c r="F3376">
        <v>37</v>
      </c>
      <c r="G3376" t="s">
        <v>14</v>
      </c>
      <c r="H3376" t="s">
        <v>41</v>
      </c>
      <c r="I3376" t="s">
        <v>32</v>
      </c>
      <c r="J3376" t="s">
        <v>23</v>
      </c>
      <c r="K3376">
        <f t="shared" ca="1" si="53"/>
        <v>1.2890334336376319E-2</v>
      </c>
    </row>
    <row r="3377" spans="1:11" x14ac:dyDescent="0.25">
      <c r="A3377">
        <v>2372</v>
      </c>
      <c r="B3377">
        <v>67</v>
      </c>
      <c r="C3377" t="s">
        <v>18</v>
      </c>
      <c r="D3377" t="s">
        <v>54</v>
      </c>
      <c r="E3377" t="s">
        <v>25</v>
      </c>
      <c r="F3377">
        <v>25</v>
      </c>
      <c r="G3377" t="s">
        <v>14</v>
      </c>
      <c r="H3377" t="s">
        <v>26</v>
      </c>
      <c r="I3377" t="s">
        <v>35</v>
      </c>
      <c r="J3377" t="s">
        <v>42</v>
      </c>
      <c r="K3377">
        <f t="shared" ca="1" si="53"/>
        <v>0.95948611546356188</v>
      </c>
    </row>
    <row r="3378" spans="1:11" x14ac:dyDescent="0.25">
      <c r="A3378">
        <v>3616</v>
      </c>
      <c r="B3378">
        <v>35</v>
      </c>
      <c r="C3378" t="s">
        <v>11</v>
      </c>
      <c r="D3378" t="s">
        <v>50</v>
      </c>
      <c r="E3378" t="s">
        <v>25</v>
      </c>
      <c r="F3378">
        <v>31</v>
      </c>
      <c r="G3378" t="s">
        <v>14</v>
      </c>
      <c r="H3378" t="s">
        <v>15</v>
      </c>
      <c r="I3378" t="s">
        <v>27</v>
      </c>
      <c r="J3378" t="s">
        <v>30</v>
      </c>
      <c r="K3378">
        <f t="shared" ca="1" si="53"/>
        <v>0.78690156057588212</v>
      </c>
    </row>
    <row r="3379" spans="1:11" x14ac:dyDescent="0.25">
      <c r="A3379">
        <v>2358</v>
      </c>
      <c r="B3379">
        <v>53</v>
      </c>
      <c r="C3379" t="s">
        <v>18</v>
      </c>
      <c r="D3379" t="s">
        <v>28</v>
      </c>
      <c r="E3379" t="s">
        <v>25</v>
      </c>
      <c r="F3379">
        <v>67</v>
      </c>
      <c r="G3379" t="s">
        <v>44</v>
      </c>
      <c r="H3379" t="s">
        <v>38</v>
      </c>
      <c r="I3379" t="s">
        <v>27</v>
      </c>
      <c r="J3379" t="s">
        <v>23</v>
      </c>
      <c r="K3379">
        <f t="shared" ca="1" si="53"/>
        <v>0.50933563535170001</v>
      </c>
    </row>
    <row r="3380" spans="1:11" x14ac:dyDescent="0.25">
      <c r="A3380">
        <v>2870</v>
      </c>
      <c r="B3380">
        <v>57</v>
      </c>
      <c r="C3380" t="s">
        <v>11</v>
      </c>
      <c r="D3380" t="s">
        <v>54</v>
      </c>
      <c r="E3380" t="s">
        <v>25</v>
      </c>
      <c r="F3380">
        <v>58</v>
      </c>
      <c r="G3380" t="s">
        <v>21</v>
      </c>
      <c r="H3380" t="s">
        <v>41</v>
      </c>
      <c r="I3380" t="s">
        <v>16</v>
      </c>
      <c r="J3380" t="s">
        <v>17</v>
      </c>
      <c r="K3380">
        <f t="shared" ca="1" si="53"/>
        <v>0.25741455710104899</v>
      </c>
    </row>
    <row r="3381" spans="1:11" x14ac:dyDescent="0.25">
      <c r="A3381">
        <v>3101</v>
      </c>
      <c r="B3381">
        <v>50</v>
      </c>
      <c r="C3381" t="s">
        <v>11</v>
      </c>
      <c r="D3381" t="s">
        <v>43</v>
      </c>
      <c r="E3381" t="s">
        <v>20</v>
      </c>
      <c r="F3381">
        <v>85</v>
      </c>
      <c r="G3381" t="s">
        <v>14</v>
      </c>
      <c r="H3381" t="s">
        <v>22</v>
      </c>
      <c r="I3381" t="s">
        <v>16</v>
      </c>
      <c r="J3381" t="s">
        <v>17</v>
      </c>
      <c r="K3381">
        <f t="shared" ca="1" si="53"/>
        <v>0.57253049773084952</v>
      </c>
    </row>
    <row r="3382" spans="1:11" x14ac:dyDescent="0.25">
      <c r="A3382">
        <v>3010</v>
      </c>
      <c r="B3382">
        <v>62</v>
      </c>
      <c r="C3382" t="s">
        <v>11</v>
      </c>
      <c r="D3382" t="s">
        <v>58</v>
      </c>
      <c r="E3382" t="s">
        <v>20</v>
      </c>
      <c r="F3382">
        <v>73</v>
      </c>
      <c r="G3382" t="s">
        <v>14</v>
      </c>
      <c r="H3382" t="s">
        <v>15</v>
      </c>
      <c r="I3382" t="s">
        <v>56</v>
      </c>
      <c r="J3382" t="s">
        <v>33</v>
      </c>
      <c r="K3382">
        <f t="shared" ca="1" si="53"/>
        <v>0.43648410875254284</v>
      </c>
    </row>
    <row r="3383" spans="1:11" x14ac:dyDescent="0.25">
      <c r="A3383">
        <v>493</v>
      </c>
      <c r="B3383">
        <v>50</v>
      </c>
      <c r="C3383" t="s">
        <v>18</v>
      </c>
      <c r="D3383" t="s">
        <v>28</v>
      </c>
      <c r="E3383" t="s">
        <v>25</v>
      </c>
      <c r="F3383">
        <v>62</v>
      </c>
      <c r="G3383" t="s">
        <v>44</v>
      </c>
      <c r="H3383" t="s">
        <v>41</v>
      </c>
      <c r="I3383" t="s">
        <v>35</v>
      </c>
      <c r="J3383" t="s">
        <v>17</v>
      </c>
      <c r="K3383">
        <f t="shared" ca="1" si="53"/>
        <v>0.43656225780291802</v>
      </c>
    </row>
    <row r="3384" spans="1:11" x14ac:dyDescent="0.25">
      <c r="A3384">
        <v>3043</v>
      </c>
      <c r="B3384">
        <v>53</v>
      </c>
      <c r="C3384" t="s">
        <v>11</v>
      </c>
      <c r="D3384" t="s">
        <v>64</v>
      </c>
      <c r="E3384" t="s">
        <v>63</v>
      </c>
      <c r="F3384">
        <v>27</v>
      </c>
      <c r="G3384" t="s">
        <v>14</v>
      </c>
      <c r="H3384" t="s">
        <v>26</v>
      </c>
      <c r="I3384" t="s">
        <v>45</v>
      </c>
      <c r="J3384" t="s">
        <v>39</v>
      </c>
      <c r="K3384">
        <f t="shared" ca="1" si="53"/>
        <v>0.43847558470265779</v>
      </c>
    </row>
    <row r="3385" spans="1:11" x14ac:dyDescent="0.25">
      <c r="A3385">
        <v>872</v>
      </c>
      <c r="B3385">
        <v>47</v>
      </c>
      <c r="C3385" t="s">
        <v>18</v>
      </c>
      <c r="D3385" t="s">
        <v>57</v>
      </c>
      <c r="E3385" t="s">
        <v>20</v>
      </c>
      <c r="F3385">
        <v>42</v>
      </c>
      <c r="G3385" t="s">
        <v>31</v>
      </c>
      <c r="H3385" t="s">
        <v>26</v>
      </c>
      <c r="I3385" t="s">
        <v>35</v>
      </c>
      <c r="J3385" t="s">
        <v>36</v>
      </c>
      <c r="K3385">
        <f t="shared" ca="1" si="53"/>
        <v>0.38967360461033596</v>
      </c>
    </row>
    <row r="3386" spans="1:11" x14ac:dyDescent="0.25">
      <c r="A3386">
        <v>1358</v>
      </c>
      <c r="B3386">
        <v>24</v>
      </c>
      <c r="C3386" t="s">
        <v>18</v>
      </c>
      <c r="D3386" t="s">
        <v>47</v>
      </c>
      <c r="E3386" t="s">
        <v>20</v>
      </c>
      <c r="F3386">
        <v>66</v>
      </c>
      <c r="G3386" t="s">
        <v>21</v>
      </c>
      <c r="H3386" t="s">
        <v>26</v>
      </c>
      <c r="I3386" t="s">
        <v>32</v>
      </c>
      <c r="J3386" t="s">
        <v>36</v>
      </c>
      <c r="K3386">
        <f t="shared" ca="1" si="53"/>
        <v>0.24710839973803855</v>
      </c>
    </row>
    <row r="3387" spans="1:11" x14ac:dyDescent="0.25">
      <c r="A3387">
        <v>213</v>
      </c>
      <c r="B3387">
        <v>67</v>
      </c>
      <c r="C3387" t="s">
        <v>18</v>
      </c>
      <c r="D3387" t="s">
        <v>57</v>
      </c>
      <c r="E3387" t="s">
        <v>20</v>
      </c>
      <c r="F3387">
        <v>84</v>
      </c>
      <c r="G3387" t="s">
        <v>44</v>
      </c>
      <c r="H3387" t="s">
        <v>22</v>
      </c>
      <c r="I3387" t="s">
        <v>35</v>
      </c>
      <c r="J3387" t="s">
        <v>42</v>
      </c>
      <c r="K3387">
        <f t="shared" ca="1" si="53"/>
        <v>0.44923751361812314</v>
      </c>
    </row>
    <row r="3388" spans="1:11" x14ac:dyDescent="0.25">
      <c r="A3388">
        <v>105</v>
      </c>
      <c r="B3388">
        <v>55</v>
      </c>
      <c r="C3388" t="s">
        <v>18</v>
      </c>
      <c r="D3388" t="s">
        <v>40</v>
      </c>
      <c r="E3388" t="s">
        <v>20</v>
      </c>
      <c r="F3388">
        <v>24</v>
      </c>
      <c r="G3388" t="s">
        <v>31</v>
      </c>
      <c r="H3388" t="s">
        <v>38</v>
      </c>
      <c r="I3388" t="s">
        <v>45</v>
      </c>
      <c r="J3388" t="s">
        <v>30</v>
      </c>
      <c r="K3388">
        <f t="shared" ca="1" si="53"/>
        <v>1.1738325728138821E-2</v>
      </c>
    </row>
    <row r="3389" spans="1:11" x14ac:dyDescent="0.25">
      <c r="A3389">
        <v>2740</v>
      </c>
      <c r="B3389">
        <v>33</v>
      </c>
      <c r="C3389" t="s">
        <v>11</v>
      </c>
      <c r="D3389" t="s">
        <v>28</v>
      </c>
      <c r="E3389" t="s">
        <v>25</v>
      </c>
      <c r="F3389">
        <v>80</v>
      </c>
      <c r="G3389" t="s">
        <v>14</v>
      </c>
      <c r="H3389" t="s">
        <v>29</v>
      </c>
      <c r="I3389" t="s">
        <v>27</v>
      </c>
      <c r="J3389" t="s">
        <v>39</v>
      </c>
      <c r="K3389">
        <f t="shared" ca="1" si="53"/>
        <v>0.98178108357430716</v>
      </c>
    </row>
    <row r="3390" spans="1:11" x14ac:dyDescent="0.25">
      <c r="A3390">
        <v>1896</v>
      </c>
      <c r="B3390">
        <v>31</v>
      </c>
      <c r="C3390" t="s">
        <v>18</v>
      </c>
      <c r="D3390" t="s">
        <v>51</v>
      </c>
      <c r="E3390" t="s">
        <v>25</v>
      </c>
      <c r="F3390">
        <v>61</v>
      </c>
      <c r="G3390" t="s">
        <v>44</v>
      </c>
      <c r="H3390" t="s">
        <v>22</v>
      </c>
      <c r="I3390" t="s">
        <v>35</v>
      </c>
      <c r="J3390" t="s">
        <v>30</v>
      </c>
      <c r="K3390">
        <f t="shared" ca="1" si="53"/>
        <v>5.0474115410566456E-2</v>
      </c>
    </row>
    <row r="3391" spans="1:11" x14ac:dyDescent="0.25">
      <c r="A3391">
        <v>2804</v>
      </c>
      <c r="B3391">
        <v>46</v>
      </c>
      <c r="C3391" t="s">
        <v>11</v>
      </c>
      <c r="D3391" t="s">
        <v>46</v>
      </c>
      <c r="E3391" t="s">
        <v>25</v>
      </c>
      <c r="F3391">
        <v>44</v>
      </c>
      <c r="G3391" t="s">
        <v>14</v>
      </c>
      <c r="H3391" t="s">
        <v>15</v>
      </c>
      <c r="I3391" t="s">
        <v>16</v>
      </c>
      <c r="J3391" t="s">
        <v>30</v>
      </c>
      <c r="K3391">
        <f t="shared" ca="1" si="53"/>
        <v>0.9849524053550075</v>
      </c>
    </row>
    <row r="3392" spans="1:11" x14ac:dyDescent="0.25">
      <c r="A3392">
        <v>417</v>
      </c>
      <c r="B3392">
        <v>36</v>
      </c>
      <c r="C3392" t="s">
        <v>18</v>
      </c>
      <c r="D3392" t="s">
        <v>58</v>
      </c>
      <c r="E3392" t="s">
        <v>20</v>
      </c>
      <c r="F3392">
        <v>55</v>
      </c>
      <c r="G3392" t="s">
        <v>31</v>
      </c>
      <c r="H3392" t="s">
        <v>15</v>
      </c>
      <c r="I3392" t="s">
        <v>16</v>
      </c>
      <c r="J3392" t="s">
        <v>33</v>
      </c>
      <c r="K3392">
        <f t="shared" ca="1" si="53"/>
        <v>0.65786237505276923</v>
      </c>
    </row>
    <row r="3393" spans="1:11" x14ac:dyDescent="0.25">
      <c r="A3393">
        <v>3710</v>
      </c>
      <c r="B3393">
        <v>31</v>
      </c>
      <c r="C3393" t="s">
        <v>11</v>
      </c>
      <c r="D3393" t="s">
        <v>54</v>
      </c>
      <c r="E3393" t="s">
        <v>25</v>
      </c>
      <c r="F3393">
        <v>43</v>
      </c>
      <c r="G3393" t="s">
        <v>44</v>
      </c>
      <c r="H3393" t="s">
        <v>15</v>
      </c>
      <c r="I3393" t="s">
        <v>45</v>
      </c>
      <c r="J3393" t="s">
        <v>36</v>
      </c>
      <c r="K3393">
        <f t="shared" ca="1" si="53"/>
        <v>0.91213694756730779</v>
      </c>
    </row>
    <row r="3394" spans="1:11" x14ac:dyDescent="0.25">
      <c r="A3394">
        <v>3265</v>
      </c>
      <c r="B3394">
        <v>28</v>
      </c>
      <c r="C3394" t="s">
        <v>11</v>
      </c>
      <c r="D3394" t="s">
        <v>48</v>
      </c>
      <c r="E3394" t="s">
        <v>25</v>
      </c>
      <c r="F3394">
        <v>50</v>
      </c>
      <c r="G3394" t="s">
        <v>14</v>
      </c>
      <c r="H3394" t="s">
        <v>22</v>
      </c>
      <c r="I3394" t="s">
        <v>32</v>
      </c>
      <c r="J3394" t="s">
        <v>23</v>
      </c>
      <c r="K3394">
        <f t="shared" ca="1" si="53"/>
        <v>0.12432837971646804</v>
      </c>
    </row>
    <row r="3395" spans="1:11" x14ac:dyDescent="0.25">
      <c r="A3395">
        <v>2707</v>
      </c>
      <c r="B3395">
        <v>24</v>
      </c>
      <c r="C3395" t="s">
        <v>11</v>
      </c>
      <c r="D3395" t="s">
        <v>49</v>
      </c>
      <c r="E3395" t="s">
        <v>13</v>
      </c>
      <c r="F3395">
        <v>40</v>
      </c>
      <c r="G3395" t="s">
        <v>31</v>
      </c>
      <c r="H3395" t="s">
        <v>22</v>
      </c>
      <c r="I3395" t="s">
        <v>35</v>
      </c>
      <c r="J3395" t="s">
        <v>36</v>
      </c>
      <c r="K3395">
        <f t="shared" ca="1" si="53"/>
        <v>0.88664132729615519</v>
      </c>
    </row>
    <row r="3396" spans="1:11" x14ac:dyDescent="0.25">
      <c r="A3396">
        <v>666</v>
      </c>
      <c r="B3396">
        <v>41</v>
      </c>
      <c r="C3396" t="s">
        <v>18</v>
      </c>
      <c r="D3396" t="s">
        <v>48</v>
      </c>
      <c r="E3396" t="s">
        <v>25</v>
      </c>
      <c r="F3396">
        <v>55</v>
      </c>
      <c r="G3396" t="s">
        <v>31</v>
      </c>
      <c r="H3396" t="s">
        <v>38</v>
      </c>
      <c r="I3396" t="s">
        <v>27</v>
      </c>
      <c r="J3396" t="s">
        <v>42</v>
      </c>
      <c r="K3396">
        <f t="shared" ca="1" si="53"/>
        <v>0.12637864565275925</v>
      </c>
    </row>
    <row r="3397" spans="1:11" x14ac:dyDescent="0.25">
      <c r="A3397">
        <v>652</v>
      </c>
      <c r="B3397">
        <v>32</v>
      </c>
      <c r="C3397" t="s">
        <v>18</v>
      </c>
      <c r="D3397" t="s">
        <v>43</v>
      </c>
      <c r="E3397" t="s">
        <v>20</v>
      </c>
      <c r="F3397">
        <v>32</v>
      </c>
      <c r="G3397" t="s">
        <v>21</v>
      </c>
      <c r="H3397" t="s">
        <v>26</v>
      </c>
      <c r="I3397" t="s">
        <v>56</v>
      </c>
      <c r="J3397" t="s">
        <v>33</v>
      </c>
      <c r="K3397">
        <f t="shared" ca="1" si="53"/>
        <v>0.85282421216041016</v>
      </c>
    </row>
    <row r="3398" spans="1:11" x14ac:dyDescent="0.25">
      <c r="A3398">
        <v>1966</v>
      </c>
      <c r="B3398">
        <v>67</v>
      </c>
      <c r="C3398" t="s">
        <v>18</v>
      </c>
      <c r="D3398" t="s">
        <v>24</v>
      </c>
      <c r="E3398" t="s">
        <v>25</v>
      </c>
      <c r="F3398">
        <v>90</v>
      </c>
      <c r="G3398" t="s">
        <v>44</v>
      </c>
      <c r="H3398" t="s">
        <v>22</v>
      </c>
      <c r="I3398" t="s">
        <v>35</v>
      </c>
      <c r="J3398" t="s">
        <v>36</v>
      </c>
      <c r="K3398">
        <f t="shared" ca="1" si="53"/>
        <v>0.25349177827858027</v>
      </c>
    </row>
    <row r="3399" spans="1:11" x14ac:dyDescent="0.25">
      <c r="A3399">
        <v>2716</v>
      </c>
      <c r="B3399">
        <v>25</v>
      </c>
      <c r="C3399" t="s">
        <v>11</v>
      </c>
      <c r="D3399" t="s">
        <v>12</v>
      </c>
      <c r="E3399" t="s">
        <v>13</v>
      </c>
      <c r="F3399">
        <v>92</v>
      </c>
      <c r="G3399" t="s">
        <v>14</v>
      </c>
      <c r="H3399" t="s">
        <v>22</v>
      </c>
      <c r="I3399" t="s">
        <v>45</v>
      </c>
      <c r="J3399" t="s">
        <v>33</v>
      </c>
      <c r="K3399">
        <f t="shared" ca="1" si="53"/>
        <v>0.1650384784786264</v>
      </c>
    </row>
    <row r="3400" spans="1:11" x14ac:dyDescent="0.25">
      <c r="A3400">
        <v>215</v>
      </c>
      <c r="B3400">
        <v>24</v>
      </c>
      <c r="C3400" t="s">
        <v>18</v>
      </c>
      <c r="D3400" t="s">
        <v>62</v>
      </c>
      <c r="E3400" t="s">
        <v>63</v>
      </c>
      <c r="F3400">
        <v>50</v>
      </c>
      <c r="G3400" t="s">
        <v>21</v>
      </c>
      <c r="H3400" t="s">
        <v>26</v>
      </c>
      <c r="I3400" t="s">
        <v>32</v>
      </c>
      <c r="J3400" t="s">
        <v>39</v>
      </c>
      <c r="K3400">
        <f t="shared" ca="1" si="53"/>
        <v>0.6640287277513558</v>
      </c>
    </row>
    <row r="3401" spans="1:11" x14ac:dyDescent="0.25">
      <c r="A3401">
        <v>3899</v>
      </c>
      <c r="B3401">
        <v>44</v>
      </c>
      <c r="C3401" t="s">
        <v>11</v>
      </c>
      <c r="D3401" t="s">
        <v>49</v>
      </c>
      <c r="E3401" t="s">
        <v>13</v>
      </c>
      <c r="F3401">
        <v>77</v>
      </c>
      <c r="G3401" t="s">
        <v>21</v>
      </c>
      <c r="H3401" t="s">
        <v>22</v>
      </c>
      <c r="I3401" t="s">
        <v>56</v>
      </c>
      <c r="J3401" t="s">
        <v>17</v>
      </c>
      <c r="K3401">
        <f t="shared" ca="1" si="53"/>
        <v>0.29201692080423347</v>
      </c>
    </row>
    <row r="3402" spans="1:11" x14ac:dyDescent="0.25">
      <c r="A3402">
        <v>598</v>
      </c>
      <c r="B3402">
        <v>70</v>
      </c>
      <c r="C3402" t="s">
        <v>18</v>
      </c>
      <c r="D3402" t="s">
        <v>52</v>
      </c>
      <c r="E3402" t="s">
        <v>20</v>
      </c>
      <c r="F3402">
        <v>69</v>
      </c>
      <c r="G3402" t="s">
        <v>21</v>
      </c>
      <c r="H3402" t="s">
        <v>41</v>
      </c>
      <c r="I3402" t="s">
        <v>16</v>
      </c>
      <c r="J3402" t="s">
        <v>33</v>
      </c>
      <c r="K3402">
        <f t="shared" ca="1" si="53"/>
        <v>0.37352918498022614</v>
      </c>
    </row>
    <row r="3403" spans="1:11" x14ac:dyDescent="0.25">
      <c r="A3403">
        <v>862</v>
      </c>
      <c r="B3403">
        <v>46</v>
      </c>
      <c r="C3403" t="s">
        <v>18</v>
      </c>
      <c r="D3403" t="s">
        <v>59</v>
      </c>
      <c r="E3403" t="s">
        <v>25</v>
      </c>
      <c r="F3403">
        <v>100</v>
      </c>
      <c r="G3403" t="s">
        <v>31</v>
      </c>
      <c r="H3403" t="s">
        <v>38</v>
      </c>
      <c r="I3403" t="s">
        <v>27</v>
      </c>
      <c r="J3403" t="s">
        <v>39</v>
      </c>
      <c r="K3403">
        <f t="shared" ca="1" si="53"/>
        <v>0.29786824836568504</v>
      </c>
    </row>
    <row r="3404" spans="1:11" x14ac:dyDescent="0.25">
      <c r="A3404">
        <v>1794</v>
      </c>
      <c r="B3404">
        <v>65</v>
      </c>
      <c r="C3404" t="s">
        <v>18</v>
      </c>
      <c r="D3404" t="s">
        <v>43</v>
      </c>
      <c r="E3404" t="s">
        <v>20</v>
      </c>
      <c r="F3404">
        <v>92</v>
      </c>
      <c r="G3404" t="s">
        <v>44</v>
      </c>
      <c r="H3404" t="s">
        <v>29</v>
      </c>
      <c r="I3404" t="s">
        <v>32</v>
      </c>
      <c r="J3404" t="s">
        <v>39</v>
      </c>
      <c r="K3404">
        <f t="shared" ref="K3404:K3467" ca="1" si="54">RAND()</f>
        <v>0.23016814071883729</v>
      </c>
    </row>
    <row r="3405" spans="1:11" x14ac:dyDescent="0.25">
      <c r="A3405">
        <v>3692</v>
      </c>
      <c r="B3405">
        <v>63</v>
      </c>
      <c r="C3405" t="s">
        <v>11</v>
      </c>
      <c r="D3405" t="s">
        <v>55</v>
      </c>
      <c r="E3405" t="s">
        <v>13</v>
      </c>
      <c r="F3405">
        <v>21</v>
      </c>
      <c r="G3405" t="s">
        <v>21</v>
      </c>
      <c r="H3405" t="s">
        <v>26</v>
      </c>
      <c r="I3405" t="s">
        <v>45</v>
      </c>
      <c r="J3405" t="s">
        <v>17</v>
      </c>
      <c r="K3405">
        <f t="shared" ca="1" si="54"/>
        <v>0.89568736872040755</v>
      </c>
    </row>
    <row r="3406" spans="1:11" x14ac:dyDescent="0.25">
      <c r="A3406">
        <v>1998</v>
      </c>
      <c r="B3406">
        <v>42</v>
      </c>
      <c r="C3406" t="s">
        <v>18</v>
      </c>
      <c r="D3406" t="s">
        <v>47</v>
      </c>
      <c r="E3406" t="s">
        <v>20</v>
      </c>
      <c r="F3406">
        <v>25</v>
      </c>
      <c r="G3406" t="s">
        <v>44</v>
      </c>
      <c r="H3406" t="s">
        <v>22</v>
      </c>
      <c r="I3406" t="s">
        <v>35</v>
      </c>
      <c r="J3406" t="s">
        <v>23</v>
      </c>
      <c r="K3406">
        <f t="shared" ca="1" si="54"/>
        <v>0.7069311828498106</v>
      </c>
    </row>
    <row r="3407" spans="1:11" x14ac:dyDescent="0.25">
      <c r="A3407">
        <v>1913</v>
      </c>
      <c r="B3407">
        <v>29</v>
      </c>
      <c r="C3407" t="s">
        <v>18</v>
      </c>
      <c r="D3407" t="s">
        <v>24</v>
      </c>
      <c r="E3407" t="s">
        <v>25</v>
      </c>
      <c r="F3407">
        <v>56</v>
      </c>
      <c r="G3407" t="s">
        <v>14</v>
      </c>
      <c r="H3407" t="s">
        <v>38</v>
      </c>
      <c r="I3407" t="s">
        <v>27</v>
      </c>
      <c r="J3407" t="s">
        <v>23</v>
      </c>
      <c r="K3407">
        <f t="shared" ca="1" si="54"/>
        <v>0.60285159094225349</v>
      </c>
    </row>
    <row r="3408" spans="1:11" x14ac:dyDescent="0.25">
      <c r="A3408">
        <v>596</v>
      </c>
      <c r="B3408">
        <v>30</v>
      </c>
      <c r="C3408" t="s">
        <v>18</v>
      </c>
      <c r="D3408" t="s">
        <v>49</v>
      </c>
      <c r="E3408" t="s">
        <v>13</v>
      </c>
      <c r="F3408">
        <v>77</v>
      </c>
      <c r="G3408" t="s">
        <v>21</v>
      </c>
      <c r="H3408" t="s">
        <v>26</v>
      </c>
      <c r="I3408" t="s">
        <v>45</v>
      </c>
      <c r="J3408" t="s">
        <v>36</v>
      </c>
      <c r="K3408">
        <f t="shared" ca="1" si="54"/>
        <v>0.83185024783704242</v>
      </c>
    </row>
    <row r="3409" spans="1:11" x14ac:dyDescent="0.25">
      <c r="A3409">
        <v>1051</v>
      </c>
      <c r="B3409">
        <v>48</v>
      </c>
      <c r="C3409" t="s">
        <v>18</v>
      </c>
      <c r="D3409" t="s">
        <v>12</v>
      </c>
      <c r="E3409" t="s">
        <v>13</v>
      </c>
      <c r="F3409">
        <v>64</v>
      </c>
      <c r="G3409" t="s">
        <v>14</v>
      </c>
      <c r="H3409" t="s">
        <v>26</v>
      </c>
      <c r="I3409" t="s">
        <v>56</v>
      </c>
      <c r="J3409" t="s">
        <v>30</v>
      </c>
      <c r="K3409">
        <f t="shared" ca="1" si="54"/>
        <v>0.86500963467659142</v>
      </c>
    </row>
    <row r="3410" spans="1:11" x14ac:dyDescent="0.25">
      <c r="A3410">
        <v>284</v>
      </c>
      <c r="B3410">
        <v>32</v>
      </c>
      <c r="C3410" t="s">
        <v>18</v>
      </c>
      <c r="D3410" t="s">
        <v>24</v>
      </c>
      <c r="E3410" t="s">
        <v>25</v>
      </c>
      <c r="F3410">
        <v>30</v>
      </c>
      <c r="G3410" t="s">
        <v>44</v>
      </c>
      <c r="H3410" t="s">
        <v>26</v>
      </c>
      <c r="I3410" t="s">
        <v>56</v>
      </c>
      <c r="J3410" t="s">
        <v>42</v>
      </c>
      <c r="K3410">
        <f t="shared" ca="1" si="54"/>
        <v>0.7558901396561285</v>
      </c>
    </row>
    <row r="3411" spans="1:11" x14ac:dyDescent="0.25">
      <c r="A3411">
        <v>388</v>
      </c>
      <c r="B3411">
        <v>45</v>
      </c>
      <c r="C3411" t="s">
        <v>18</v>
      </c>
      <c r="D3411" t="s">
        <v>64</v>
      </c>
      <c r="E3411" t="s">
        <v>63</v>
      </c>
      <c r="F3411">
        <v>93</v>
      </c>
      <c r="G3411" t="s">
        <v>21</v>
      </c>
      <c r="H3411" t="s">
        <v>29</v>
      </c>
      <c r="I3411" t="s">
        <v>45</v>
      </c>
      <c r="J3411" t="s">
        <v>33</v>
      </c>
      <c r="K3411">
        <f t="shared" ca="1" si="54"/>
        <v>5.6924610372550366E-2</v>
      </c>
    </row>
    <row r="3412" spans="1:11" x14ac:dyDescent="0.25">
      <c r="A3412">
        <v>3258</v>
      </c>
      <c r="B3412">
        <v>44</v>
      </c>
      <c r="C3412" t="s">
        <v>11</v>
      </c>
      <c r="D3412" t="s">
        <v>28</v>
      </c>
      <c r="E3412" t="s">
        <v>25</v>
      </c>
      <c r="F3412">
        <v>98</v>
      </c>
      <c r="G3412" t="s">
        <v>44</v>
      </c>
      <c r="H3412" t="s">
        <v>22</v>
      </c>
      <c r="I3412" t="s">
        <v>56</v>
      </c>
      <c r="J3412" t="s">
        <v>39</v>
      </c>
      <c r="K3412">
        <f t="shared" ca="1" si="54"/>
        <v>0.8355828276387518</v>
      </c>
    </row>
    <row r="3413" spans="1:11" x14ac:dyDescent="0.25">
      <c r="A3413">
        <v>3070</v>
      </c>
      <c r="B3413">
        <v>62</v>
      </c>
      <c r="C3413" t="s">
        <v>11</v>
      </c>
      <c r="D3413" t="s">
        <v>51</v>
      </c>
      <c r="E3413" t="s">
        <v>25</v>
      </c>
      <c r="F3413">
        <v>73</v>
      </c>
      <c r="G3413" t="s">
        <v>31</v>
      </c>
      <c r="H3413" t="s">
        <v>22</v>
      </c>
      <c r="I3413" t="s">
        <v>35</v>
      </c>
      <c r="J3413" t="s">
        <v>36</v>
      </c>
      <c r="K3413">
        <f t="shared" ca="1" si="54"/>
        <v>0.45949628632026951</v>
      </c>
    </row>
    <row r="3414" spans="1:11" x14ac:dyDescent="0.25">
      <c r="A3414">
        <v>1334</v>
      </c>
      <c r="B3414">
        <v>29</v>
      </c>
      <c r="C3414" t="s">
        <v>18</v>
      </c>
      <c r="D3414" t="s">
        <v>48</v>
      </c>
      <c r="E3414" t="s">
        <v>25</v>
      </c>
      <c r="F3414">
        <v>69</v>
      </c>
      <c r="G3414" t="s">
        <v>14</v>
      </c>
      <c r="H3414" t="s">
        <v>26</v>
      </c>
      <c r="I3414" t="s">
        <v>16</v>
      </c>
      <c r="J3414" t="s">
        <v>36</v>
      </c>
      <c r="K3414">
        <f t="shared" ca="1" si="54"/>
        <v>0.77640421849510433</v>
      </c>
    </row>
    <row r="3415" spans="1:11" x14ac:dyDescent="0.25">
      <c r="A3415">
        <v>2364</v>
      </c>
      <c r="B3415">
        <v>60</v>
      </c>
      <c r="C3415" t="s">
        <v>18</v>
      </c>
      <c r="D3415" t="s">
        <v>54</v>
      </c>
      <c r="E3415" t="s">
        <v>25</v>
      </c>
      <c r="F3415">
        <v>79</v>
      </c>
      <c r="G3415" t="s">
        <v>14</v>
      </c>
      <c r="H3415" t="s">
        <v>22</v>
      </c>
      <c r="I3415" t="s">
        <v>32</v>
      </c>
      <c r="J3415" t="s">
        <v>23</v>
      </c>
      <c r="K3415">
        <f t="shared" ca="1" si="54"/>
        <v>0.73222482603737593</v>
      </c>
    </row>
    <row r="3416" spans="1:11" x14ac:dyDescent="0.25">
      <c r="A3416">
        <v>1015</v>
      </c>
      <c r="B3416">
        <v>28</v>
      </c>
      <c r="C3416" t="s">
        <v>18</v>
      </c>
      <c r="D3416" t="s">
        <v>49</v>
      </c>
      <c r="E3416" t="s">
        <v>13</v>
      </c>
      <c r="F3416">
        <v>97</v>
      </c>
      <c r="G3416" t="s">
        <v>21</v>
      </c>
      <c r="H3416" t="s">
        <v>41</v>
      </c>
      <c r="I3416" t="s">
        <v>35</v>
      </c>
      <c r="J3416" t="s">
        <v>33</v>
      </c>
      <c r="K3416">
        <f t="shared" ca="1" si="54"/>
        <v>0.52236256947182969</v>
      </c>
    </row>
    <row r="3417" spans="1:11" x14ac:dyDescent="0.25">
      <c r="A3417">
        <v>2055</v>
      </c>
      <c r="B3417">
        <v>65</v>
      </c>
      <c r="C3417" t="s">
        <v>18</v>
      </c>
      <c r="D3417" t="s">
        <v>24</v>
      </c>
      <c r="E3417" t="s">
        <v>25</v>
      </c>
      <c r="F3417">
        <v>56</v>
      </c>
      <c r="G3417" t="s">
        <v>31</v>
      </c>
      <c r="H3417" t="s">
        <v>22</v>
      </c>
      <c r="I3417" t="s">
        <v>45</v>
      </c>
      <c r="J3417" t="s">
        <v>42</v>
      </c>
      <c r="K3417">
        <f t="shared" ca="1" si="54"/>
        <v>0.90418357824878215</v>
      </c>
    </row>
    <row r="3418" spans="1:11" x14ac:dyDescent="0.25">
      <c r="A3418">
        <v>2295</v>
      </c>
      <c r="B3418">
        <v>54</v>
      </c>
      <c r="C3418" t="s">
        <v>18</v>
      </c>
      <c r="D3418" t="s">
        <v>40</v>
      </c>
      <c r="E3418" t="s">
        <v>20</v>
      </c>
      <c r="F3418">
        <v>95</v>
      </c>
      <c r="G3418" t="s">
        <v>14</v>
      </c>
      <c r="H3418" t="s">
        <v>22</v>
      </c>
      <c r="I3418" t="s">
        <v>35</v>
      </c>
      <c r="J3418" t="s">
        <v>42</v>
      </c>
      <c r="K3418">
        <f t="shared" ca="1" si="54"/>
        <v>0.21144522307307223</v>
      </c>
    </row>
    <row r="3419" spans="1:11" x14ac:dyDescent="0.25">
      <c r="A3419">
        <v>2941</v>
      </c>
      <c r="B3419">
        <v>61</v>
      </c>
      <c r="C3419" t="s">
        <v>11</v>
      </c>
      <c r="D3419" t="s">
        <v>57</v>
      </c>
      <c r="E3419" t="s">
        <v>20</v>
      </c>
      <c r="F3419">
        <v>85</v>
      </c>
      <c r="G3419" t="s">
        <v>21</v>
      </c>
      <c r="H3419" t="s">
        <v>26</v>
      </c>
      <c r="I3419" t="s">
        <v>32</v>
      </c>
      <c r="J3419" t="s">
        <v>30</v>
      </c>
      <c r="K3419">
        <f t="shared" ca="1" si="54"/>
        <v>0.66879150969823697</v>
      </c>
    </row>
    <row r="3420" spans="1:11" x14ac:dyDescent="0.25">
      <c r="A3420">
        <v>2966</v>
      </c>
      <c r="B3420">
        <v>48</v>
      </c>
      <c r="C3420" t="s">
        <v>11</v>
      </c>
      <c r="D3420" t="s">
        <v>53</v>
      </c>
      <c r="E3420" t="s">
        <v>20</v>
      </c>
      <c r="F3420">
        <v>45</v>
      </c>
      <c r="G3420" t="s">
        <v>21</v>
      </c>
      <c r="H3420" t="s">
        <v>41</v>
      </c>
      <c r="I3420" t="s">
        <v>45</v>
      </c>
      <c r="J3420" t="s">
        <v>33</v>
      </c>
      <c r="K3420">
        <f t="shared" ca="1" si="54"/>
        <v>0.47641214534268927</v>
      </c>
    </row>
    <row r="3421" spans="1:11" x14ac:dyDescent="0.25">
      <c r="A3421">
        <v>935</v>
      </c>
      <c r="B3421">
        <v>45</v>
      </c>
      <c r="C3421" t="s">
        <v>18</v>
      </c>
      <c r="D3421" t="s">
        <v>51</v>
      </c>
      <c r="E3421" t="s">
        <v>25</v>
      </c>
      <c r="F3421">
        <v>47</v>
      </c>
      <c r="G3421" t="s">
        <v>31</v>
      </c>
      <c r="H3421" t="s">
        <v>22</v>
      </c>
      <c r="I3421" t="s">
        <v>16</v>
      </c>
      <c r="J3421" t="s">
        <v>30</v>
      </c>
      <c r="K3421">
        <f t="shared" ca="1" si="54"/>
        <v>0.3244945570267932</v>
      </c>
    </row>
    <row r="3422" spans="1:11" x14ac:dyDescent="0.25">
      <c r="A3422">
        <v>2103</v>
      </c>
      <c r="B3422">
        <v>23</v>
      </c>
      <c r="C3422" t="s">
        <v>18</v>
      </c>
      <c r="D3422" t="s">
        <v>43</v>
      </c>
      <c r="E3422" t="s">
        <v>20</v>
      </c>
      <c r="F3422">
        <v>25</v>
      </c>
      <c r="G3422" t="s">
        <v>31</v>
      </c>
      <c r="H3422" t="s">
        <v>29</v>
      </c>
      <c r="I3422" t="s">
        <v>32</v>
      </c>
      <c r="J3422" t="s">
        <v>30</v>
      </c>
      <c r="K3422">
        <f t="shared" ca="1" si="54"/>
        <v>0.41529264514163855</v>
      </c>
    </row>
    <row r="3423" spans="1:11" x14ac:dyDescent="0.25">
      <c r="A3423">
        <v>1508</v>
      </c>
      <c r="B3423">
        <v>66</v>
      </c>
      <c r="C3423" t="s">
        <v>18</v>
      </c>
      <c r="D3423" t="s">
        <v>50</v>
      </c>
      <c r="E3423" t="s">
        <v>25</v>
      </c>
      <c r="F3423">
        <v>86</v>
      </c>
      <c r="G3423" t="s">
        <v>14</v>
      </c>
      <c r="H3423" t="s">
        <v>38</v>
      </c>
      <c r="I3423" t="s">
        <v>56</v>
      </c>
      <c r="J3423" t="s">
        <v>42</v>
      </c>
      <c r="K3423">
        <f t="shared" ca="1" si="54"/>
        <v>0.23051007877744378</v>
      </c>
    </row>
    <row r="3424" spans="1:11" x14ac:dyDescent="0.25">
      <c r="A3424">
        <v>3847</v>
      </c>
      <c r="B3424">
        <v>57</v>
      </c>
      <c r="C3424" t="s">
        <v>11</v>
      </c>
      <c r="D3424" t="s">
        <v>61</v>
      </c>
      <c r="E3424" t="s">
        <v>25</v>
      </c>
      <c r="F3424">
        <v>58</v>
      </c>
      <c r="G3424" t="s">
        <v>21</v>
      </c>
      <c r="H3424" t="s">
        <v>22</v>
      </c>
      <c r="I3424" t="s">
        <v>45</v>
      </c>
      <c r="J3424" t="s">
        <v>39</v>
      </c>
      <c r="K3424">
        <f t="shared" ca="1" si="54"/>
        <v>0.19903488252948676</v>
      </c>
    </row>
    <row r="3425" spans="1:11" x14ac:dyDescent="0.25">
      <c r="A3425">
        <v>2836</v>
      </c>
      <c r="B3425">
        <v>33</v>
      </c>
      <c r="C3425" t="s">
        <v>11</v>
      </c>
      <c r="D3425" t="s">
        <v>46</v>
      </c>
      <c r="E3425" t="s">
        <v>25</v>
      </c>
      <c r="F3425">
        <v>84</v>
      </c>
      <c r="G3425" t="s">
        <v>14</v>
      </c>
      <c r="H3425" t="s">
        <v>15</v>
      </c>
      <c r="I3425" t="s">
        <v>56</v>
      </c>
      <c r="J3425" t="s">
        <v>42</v>
      </c>
      <c r="K3425">
        <f t="shared" ca="1" si="54"/>
        <v>0.37892959799947734</v>
      </c>
    </row>
    <row r="3426" spans="1:11" x14ac:dyDescent="0.25">
      <c r="A3426">
        <v>2724</v>
      </c>
      <c r="B3426">
        <v>54</v>
      </c>
      <c r="C3426" t="s">
        <v>11</v>
      </c>
      <c r="D3426" t="s">
        <v>49</v>
      </c>
      <c r="E3426" t="s">
        <v>13</v>
      </c>
      <c r="F3426">
        <v>49</v>
      </c>
      <c r="G3426" t="s">
        <v>21</v>
      </c>
      <c r="H3426" t="s">
        <v>29</v>
      </c>
      <c r="I3426" t="s">
        <v>45</v>
      </c>
      <c r="J3426" t="s">
        <v>39</v>
      </c>
      <c r="K3426">
        <f t="shared" ca="1" si="54"/>
        <v>0.22885706673976414</v>
      </c>
    </row>
    <row r="3427" spans="1:11" x14ac:dyDescent="0.25">
      <c r="A3427">
        <v>909</v>
      </c>
      <c r="B3427">
        <v>26</v>
      </c>
      <c r="C3427" t="s">
        <v>18</v>
      </c>
      <c r="D3427" t="s">
        <v>40</v>
      </c>
      <c r="E3427" t="s">
        <v>20</v>
      </c>
      <c r="F3427">
        <v>99</v>
      </c>
      <c r="G3427" t="s">
        <v>14</v>
      </c>
      <c r="H3427" t="s">
        <v>15</v>
      </c>
      <c r="I3427" t="s">
        <v>45</v>
      </c>
      <c r="J3427" t="s">
        <v>39</v>
      </c>
      <c r="K3427">
        <f t="shared" ca="1" si="54"/>
        <v>0.84627655288613668</v>
      </c>
    </row>
    <row r="3428" spans="1:11" x14ac:dyDescent="0.25">
      <c r="A3428">
        <v>2774</v>
      </c>
      <c r="B3428">
        <v>39</v>
      </c>
      <c r="C3428" t="s">
        <v>11</v>
      </c>
      <c r="D3428" t="s">
        <v>48</v>
      </c>
      <c r="E3428" t="s">
        <v>25</v>
      </c>
      <c r="F3428">
        <v>98</v>
      </c>
      <c r="G3428" t="s">
        <v>31</v>
      </c>
      <c r="H3428" t="s">
        <v>22</v>
      </c>
      <c r="I3428" t="s">
        <v>16</v>
      </c>
      <c r="J3428" t="s">
        <v>36</v>
      </c>
      <c r="K3428">
        <f t="shared" ca="1" si="54"/>
        <v>0.91393970922426793</v>
      </c>
    </row>
    <row r="3429" spans="1:11" x14ac:dyDescent="0.25">
      <c r="A3429">
        <v>3535</v>
      </c>
      <c r="B3429">
        <v>65</v>
      </c>
      <c r="C3429" t="s">
        <v>11</v>
      </c>
      <c r="D3429" t="s">
        <v>49</v>
      </c>
      <c r="E3429" t="s">
        <v>13</v>
      </c>
      <c r="F3429">
        <v>83</v>
      </c>
      <c r="G3429" t="s">
        <v>44</v>
      </c>
      <c r="H3429" t="s">
        <v>22</v>
      </c>
      <c r="I3429" t="s">
        <v>32</v>
      </c>
      <c r="J3429" t="s">
        <v>17</v>
      </c>
      <c r="K3429">
        <f t="shared" ca="1" si="54"/>
        <v>0.55996097884324303</v>
      </c>
    </row>
    <row r="3430" spans="1:11" x14ac:dyDescent="0.25">
      <c r="A3430">
        <v>1256</v>
      </c>
      <c r="B3430">
        <v>30</v>
      </c>
      <c r="C3430" t="s">
        <v>18</v>
      </c>
      <c r="D3430" t="s">
        <v>43</v>
      </c>
      <c r="E3430" t="s">
        <v>20</v>
      </c>
      <c r="F3430">
        <v>68</v>
      </c>
      <c r="G3430" t="s">
        <v>44</v>
      </c>
      <c r="H3430" t="s">
        <v>41</v>
      </c>
      <c r="I3430" t="s">
        <v>32</v>
      </c>
      <c r="J3430" t="s">
        <v>33</v>
      </c>
      <c r="K3430">
        <f t="shared" ca="1" si="54"/>
        <v>0.81652915696793549</v>
      </c>
    </row>
    <row r="3431" spans="1:11" x14ac:dyDescent="0.25">
      <c r="A3431">
        <v>625</v>
      </c>
      <c r="B3431">
        <v>55</v>
      </c>
      <c r="C3431" t="s">
        <v>18</v>
      </c>
      <c r="D3431" t="s">
        <v>48</v>
      </c>
      <c r="E3431" t="s">
        <v>25</v>
      </c>
      <c r="F3431">
        <v>87</v>
      </c>
      <c r="G3431" t="s">
        <v>44</v>
      </c>
      <c r="H3431" t="s">
        <v>22</v>
      </c>
      <c r="I3431" t="s">
        <v>45</v>
      </c>
      <c r="J3431" t="s">
        <v>42</v>
      </c>
      <c r="K3431">
        <f t="shared" ca="1" si="54"/>
        <v>0.57861041769585275</v>
      </c>
    </row>
    <row r="3432" spans="1:11" x14ac:dyDescent="0.25">
      <c r="A3432">
        <v>1671</v>
      </c>
      <c r="B3432">
        <v>22</v>
      </c>
      <c r="C3432" t="s">
        <v>18</v>
      </c>
      <c r="D3432" t="s">
        <v>48</v>
      </c>
      <c r="E3432" t="s">
        <v>25</v>
      </c>
      <c r="F3432">
        <v>73</v>
      </c>
      <c r="G3432" t="s">
        <v>44</v>
      </c>
      <c r="H3432" t="s">
        <v>15</v>
      </c>
      <c r="I3432" t="s">
        <v>32</v>
      </c>
      <c r="J3432" t="s">
        <v>17</v>
      </c>
      <c r="K3432">
        <f t="shared" ca="1" si="54"/>
        <v>0.81516645810411714</v>
      </c>
    </row>
    <row r="3433" spans="1:11" x14ac:dyDescent="0.25">
      <c r="A3433">
        <v>1075</v>
      </c>
      <c r="B3433">
        <v>48</v>
      </c>
      <c r="C3433" t="s">
        <v>18</v>
      </c>
      <c r="D3433" t="s">
        <v>52</v>
      </c>
      <c r="E3433" t="s">
        <v>20</v>
      </c>
      <c r="F3433">
        <v>71</v>
      </c>
      <c r="G3433" t="s">
        <v>44</v>
      </c>
      <c r="H3433" t="s">
        <v>41</v>
      </c>
      <c r="I3433" t="s">
        <v>16</v>
      </c>
      <c r="J3433" t="s">
        <v>33</v>
      </c>
      <c r="K3433">
        <f t="shared" ca="1" si="54"/>
        <v>0.21350194903497099</v>
      </c>
    </row>
    <row r="3434" spans="1:11" x14ac:dyDescent="0.25">
      <c r="A3434">
        <v>3266</v>
      </c>
      <c r="B3434">
        <v>40</v>
      </c>
      <c r="C3434" t="s">
        <v>11</v>
      </c>
      <c r="D3434" t="s">
        <v>40</v>
      </c>
      <c r="E3434" t="s">
        <v>20</v>
      </c>
      <c r="F3434">
        <v>100</v>
      </c>
      <c r="G3434" t="s">
        <v>14</v>
      </c>
      <c r="H3434" t="s">
        <v>22</v>
      </c>
      <c r="I3434" t="s">
        <v>27</v>
      </c>
      <c r="J3434" t="s">
        <v>33</v>
      </c>
      <c r="K3434">
        <f t="shared" ca="1" si="54"/>
        <v>0.3660867083581586</v>
      </c>
    </row>
    <row r="3435" spans="1:11" x14ac:dyDescent="0.25">
      <c r="A3435">
        <v>1750</v>
      </c>
      <c r="B3435">
        <v>43</v>
      </c>
      <c r="C3435" t="s">
        <v>18</v>
      </c>
      <c r="D3435" t="s">
        <v>34</v>
      </c>
      <c r="E3435" t="s">
        <v>25</v>
      </c>
      <c r="F3435">
        <v>70</v>
      </c>
      <c r="G3435" t="s">
        <v>44</v>
      </c>
      <c r="H3435" t="s">
        <v>38</v>
      </c>
      <c r="I3435" t="s">
        <v>35</v>
      </c>
      <c r="J3435" t="s">
        <v>39</v>
      </c>
      <c r="K3435">
        <f t="shared" ca="1" si="54"/>
        <v>0.22751647747280423</v>
      </c>
    </row>
    <row r="3436" spans="1:11" x14ac:dyDescent="0.25">
      <c r="A3436">
        <v>1400</v>
      </c>
      <c r="B3436">
        <v>19</v>
      </c>
      <c r="C3436" t="s">
        <v>18</v>
      </c>
      <c r="D3436" t="s">
        <v>43</v>
      </c>
      <c r="E3436" t="s">
        <v>20</v>
      </c>
      <c r="F3436">
        <v>81</v>
      </c>
      <c r="G3436" t="s">
        <v>14</v>
      </c>
      <c r="H3436" t="s">
        <v>29</v>
      </c>
      <c r="I3436" t="s">
        <v>56</v>
      </c>
      <c r="J3436" t="s">
        <v>42</v>
      </c>
      <c r="K3436">
        <f t="shared" ca="1" si="54"/>
        <v>0.79926680043613785</v>
      </c>
    </row>
    <row r="3437" spans="1:11" x14ac:dyDescent="0.25">
      <c r="A3437">
        <v>2680</v>
      </c>
      <c r="B3437">
        <v>53</v>
      </c>
      <c r="C3437" t="s">
        <v>11</v>
      </c>
      <c r="D3437" t="s">
        <v>60</v>
      </c>
      <c r="E3437" t="s">
        <v>25</v>
      </c>
      <c r="F3437">
        <v>68</v>
      </c>
      <c r="G3437" t="s">
        <v>31</v>
      </c>
      <c r="H3437" t="s">
        <v>22</v>
      </c>
      <c r="I3437" t="s">
        <v>35</v>
      </c>
      <c r="J3437" t="s">
        <v>36</v>
      </c>
      <c r="K3437">
        <f t="shared" ca="1" si="54"/>
        <v>0.98007006334295377</v>
      </c>
    </row>
    <row r="3438" spans="1:11" x14ac:dyDescent="0.25">
      <c r="A3438">
        <v>324</v>
      </c>
      <c r="B3438">
        <v>66</v>
      </c>
      <c r="C3438" t="s">
        <v>18</v>
      </c>
      <c r="D3438" t="s">
        <v>34</v>
      </c>
      <c r="E3438" t="s">
        <v>25</v>
      </c>
      <c r="F3438">
        <v>78</v>
      </c>
      <c r="G3438" t="s">
        <v>14</v>
      </c>
      <c r="H3438" t="s">
        <v>26</v>
      </c>
      <c r="I3438" t="s">
        <v>45</v>
      </c>
      <c r="J3438" t="s">
        <v>23</v>
      </c>
      <c r="K3438">
        <f t="shared" ca="1" si="54"/>
        <v>0.53439306590820801</v>
      </c>
    </row>
    <row r="3439" spans="1:11" x14ac:dyDescent="0.25">
      <c r="A3439">
        <v>1858</v>
      </c>
      <c r="B3439">
        <v>51</v>
      </c>
      <c r="C3439" t="s">
        <v>18</v>
      </c>
      <c r="D3439" t="s">
        <v>46</v>
      </c>
      <c r="E3439" t="s">
        <v>25</v>
      </c>
      <c r="F3439">
        <v>85</v>
      </c>
      <c r="G3439" t="s">
        <v>21</v>
      </c>
      <c r="H3439" t="s">
        <v>26</v>
      </c>
      <c r="I3439" t="s">
        <v>32</v>
      </c>
      <c r="J3439" t="s">
        <v>30</v>
      </c>
      <c r="K3439">
        <f t="shared" ca="1" si="54"/>
        <v>0.12743082593430233</v>
      </c>
    </row>
    <row r="3440" spans="1:11" x14ac:dyDescent="0.25">
      <c r="A3440">
        <v>3861</v>
      </c>
      <c r="B3440">
        <v>57</v>
      </c>
      <c r="C3440" t="s">
        <v>11</v>
      </c>
      <c r="D3440" t="s">
        <v>40</v>
      </c>
      <c r="E3440" t="s">
        <v>20</v>
      </c>
      <c r="F3440">
        <v>64</v>
      </c>
      <c r="G3440" t="s">
        <v>21</v>
      </c>
      <c r="H3440" t="s">
        <v>26</v>
      </c>
      <c r="I3440" t="s">
        <v>32</v>
      </c>
      <c r="J3440" t="s">
        <v>42</v>
      </c>
      <c r="K3440">
        <f t="shared" ca="1" si="54"/>
        <v>7.0891021938698229E-2</v>
      </c>
    </row>
    <row r="3441" spans="1:11" x14ac:dyDescent="0.25">
      <c r="A3441">
        <v>194</v>
      </c>
      <c r="B3441">
        <v>36</v>
      </c>
      <c r="C3441" t="s">
        <v>18</v>
      </c>
      <c r="D3441" t="s">
        <v>58</v>
      </c>
      <c r="E3441" t="s">
        <v>20</v>
      </c>
      <c r="F3441">
        <v>100</v>
      </c>
      <c r="G3441" t="s">
        <v>44</v>
      </c>
      <c r="H3441" t="s">
        <v>41</v>
      </c>
      <c r="I3441" t="s">
        <v>56</v>
      </c>
      <c r="J3441" t="s">
        <v>42</v>
      </c>
      <c r="K3441">
        <f t="shared" ca="1" si="54"/>
        <v>0.46839645790458018</v>
      </c>
    </row>
    <row r="3442" spans="1:11" x14ac:dyDescent="0.25">
      <c r="A3442">
        <v>2363</v>
      </c>
      <c r="B3442">
        <v>27</v>
      </c>
      <c r="C3442" t="s">
        <v>18</v>
      </c>
      <c r="D3442" t="s">
        <v>51</v>
      </c>
      <c r="E3442" t="s">
        <v>25</v>
      </c>
      <c r="F3442">
        <v>41</v>
      </c>
      <c r="G3442" t="s">
        <v>44</v>
      </c>
      <c r="H3442" t="s">
        <v>41</v>
      </c>
      <c r="I3442" t="s">
        <v>27</v>
      </c>
      <c r="J3442" t="s">
        <v>30</v>
      </c>
      <c r="K3442">
        <f t="shared" ca="1" si="54"/>
        <v>0.59858995534237247</v>
      </c>
    </row>
    <row r="3443" spans="1:11" x14ac:dyDescent="0.25">
      <c r="A3443">
        <v>2516</v>
      </c>
      <c r="B3443">
        <v>37</v>
      </c>
      <c r="C3443" t="s">
        <v>18</v>
      </c>
      <c r="D3443" t="s">
        <v>61</v>
      </c>
      <c r="E3443" t="s">
        <v>25</v>
      </c>
      <c r="F3443">
        <v>92</v>
      </c>
      <c r="G3443" t="s">
        <v>21</v>
      </c>
      <c r="H3443" t="s">
        <v>38</v>
      </c>
      <c r="I3443" t="s">
        <v>32</v>
      </c>
      <c r="J3443" t="s">
        <v>30</v>
      </c>
      <c r="K3443">
        <f t="shared" ca="1" si="54"/>
        <v>0.18952833010068937</v>
      </c>
    </row>
    <row r="3444" spans="1:11" x14ac:dyDescent="0.25">
      <c r="A3444">
        <v>1410</v>
      </c>
      <c r="B3444">
        <v>34</v>
      </c>
      <c r="C3444" t="s">
        <v>18</v>
      </c>
      <c r="D3444" t="s">
        <v>47</v>
      </c>
      <c r="E3444" t="s">
        <v>20</v>
      </c>
      <c r="F3444">
        <v>50</v>
      </c>
      <c r="G3444" t="s">
        <v>31</v>
      </c>
      <c r="H3444" t="s">
        <v>41</v>
      </c>
      <c r="I3444" t="s">
        <v>32</v>
      </c>
      <c r="J3444" t="s">
        <v>33</v>
      </c>
      <c r="K3444">
        <f t="shared" ca="1" si="54"/>
        <v>0.30887287768057192</v>
      </c>
    </row>
    <row r="3445" spans="1:11" x14ac:dyDescent="0.25">
      <c r="A3445">
        <v>683</v>
      </c>
      <c r="B3445">
        <v>23</v>
      </c>
      <c r="C3445" t="s">
        <v>18</v>
      </c>
      <c r="D3445" t="s">
        <v>62</v>
      </c>
      <c r="E3445" t="s">
        <v>63</v>
      </c>
      <c r="F3445">
        <v>29</v>
      </c>
      <c r="G3445" t="s">
        <v>21</v>
      </c>
      <c r="H3445" t="s">
        <v>41</v>
      </c>
      <c r="I3445" t="s">
        <v>27</v>
      </c>
      <c r="J3445" t="s">
        <v>23</v>
      </c>
      <c r="K3445">
        <f t="shared" ca="1" si="54"/>
        <v>0.48403813838276144</v>
      </c>
    </row>
    <row r="3446" spans="1:11" x14ac:dyDescent="0.25">
      <c r="A3446">
        <v>990</v>
      </c>
      <c r="B3446">
        <v>70</v>
      </c>
      <c r="C3446" t="s">
        <v>18</v>
      </c>
      <c r="D3446" t="s">
        <v>49</v>
      </c>
      <c r="E3446" t="s">
        <v>13</v>
      </c>
      <c r="F3446">
        <v>31</v>
      </c>
      <c r="G3446" t="s">
        <v>31</v>
      </c>
      <c r="H3446" t="s">
        <v>29</v>
      </c>
      <c r="I3446" t="s">
        <v>16</v>
      </c>
      <c r="J3446" t="s">
        <v>30</v>
      </c>
      <c r="K3446">
        <f t="shared" ca="1" si="54"/>
        <v>0.98109069777533242</v>
      </c>
    </row>
    <row r="3447" spans="1:11" x14ac:dyDescent="0.25">
      <c r="A3447">
        <v>1160</v>
      </c>
      <c r="B3447">
        <v>66</v>
      </c>
      <c r="C3447" t="s">
        <v>18</v>
      </c>
      <c r="D3447" t="s">
        <v>57</v>
      </c>
      <c r="E3447" t="s">
        <v>20</v>
      </c>
      <c r="F3447">
        <v>55</v>
      </c>
      <c r="G3447" t="s">
        <v>44</v>
      </c>
      <c r="H3447" t="s">
        <v>38</v>
      </c>
      <c r="I3447" t="s">
        <v>56</v>
      </c>
      <c r="J3447" t="s">
        <v>39</v>
      </c>
      <c r="K3447">
        <f t="shared" ca="1" si="54"/>
        <v>0.28822448885344121</v>
      </c>
    </row>
    <row r="3448" spans="1:11" x14ac:dyDescent="0.25">
      <c r="A3448">
        <v>3072</v>
      </c>
      <c r="B3448">
        <v>23</v>
      </c>
      <c r="C3448" t="s">
        <v>11</v>
      </c>
      <c r="D3448" t="s">
        <v>24</v>
      </c>
      <c r="E3448" t="s">
        <v>25</v>
      </c>
      <c r="F3448">
        <v>41</v>
      </c>
      <c r="G3448" t="s">
        <v>31</v>
      </c>
      <c r="H3448" t="s">
        <v>26</v>
      </c>
      <c r="I3448" t="s">
        <v>45</v>
      </c>
      <c r="J3448" t="s">
        <v>30</v>
      </c>
      <c r="K3448">
        <f t="shared" ca="1" si="54"/>
        <v>0.1932503087168449</v>
      </c>
    </row>
    <row r="3449" spans="1:11" x14ac:dyDescent="0.25">
      <c r="A3449">
        <v>1797</v>
      </c>
      <c r="B3449">
        <v>62</v>
      </c>
      <c r="C3449" t="s">
        <v>18</v>
      </c>
      <c r="D3449" t="s">
        <v>59</v>
      </c>
      <c r="E3449" t="s">
        <v>25</v>
      </c>
      <c r="F3449">
        <v>35</v>
      </c>
      <c r="G3449" t="s">
        <v>31</v>
      </c>
      <c r="H3449" t="s">
        <v>29</v>
      </c>
      <c r="I3449" t="s">
        <v>56</v>
      </c>
      <c r="J3449" t="s">
        <v>17</v>
      </c>
      <c r="K3449">
        <f t="shared" ca="1" si="54"/>
        <v>0.91611832264121607</v>
      </c>
    </row>
    <row r="3450" spans="1:11" x14ac:dyDescent="0.25">
      <c r="A3450">
        <v>1544</v>
      </c>
      <c r="B3450">
        <v>56</v>
      </c>
      <c r="C3450" t="s">
        <v>18</v>
      </c>
      <c r="D3450" t="s">
        <v>51</v>
      </c>
      <c r="E3450" t="s">
        <v>25</v>
      </c>
      <c r="F3450">
        <v>89</v>
      </c>
      <c r="G3450" t="s">
        <v>44</v>
      </c>
      <c r="H3450" t="s">
        <v>41</v>
      </c>
      <c r="I3450" t="s">
        <v>56</v>
      </c>
      <c r="J3450" t="s">
        <v>42</v>
      </c>
      <c r="K3450">
        <f t="shared" ca="1" si="54"/>
        <v>0.79596248274569914</v>
      </c>
    </row>
    <row r="3451" spans="1:11" x14ac:dyDescent="0.25">
      <c r="A3451">
        <v>859</v>
      </c>
      <c r="B3451">
        <v>19</v>
      </c>
      <c r="C3451" t="s">
        <v>18</v>
      </c>
      <c r="D3451" t="s">
        <v>62</v>
      </c>
      <c r="E3451" t="s">
        <v>63</v>
      </c>
      <c r="F3451">
        <v>26</v>
      </c>
      <c r="G3451" t="s">
        <v>44</v>
      </c>
      <c r="H3451" t="s">
        <v>15</v>
      </c>
      <c r="I3451" t="s">
        <v>45</v>
      </c>
      <c r="J3451" t="s">
        <v>17</v>
      </c>
      <c r="K3451">
        <f t="shared" ca="1" si="54"/>
        <v>0.25749512576739519</v>
      </c>
    </row>
    <row r="3452" spans="1:11" x14ac:dyDescent="0.25">
      <c r="A3452">
        <v>447</v>
      </c>
      <c r="B3452">
        <v>19</v>
      </c>
      <c r="C3452" t="s">
        <v>18</v>
      </c>
      <c r="D3452" t="s">
        <v>28</v>
      </c>
      <c r="E3452" t="s">
        <v>25</v>
      </c>
      <c r="F3452">
        <v>74</v>
      </c>
      <c r="G3452" t="s">
        <v>21</v>
      </c>
      <c r="H3452" t="s">
        <v>29</v>
      </c>
      <c r="I3452" t="s">
        <v>56</v>
      </c>
      <c r="J3452" t="s">
        <v>30</v>
      </c>
      <c r="K3452">
        <f t="shared" ca="1" si="54"/>
        <v>6.8981844017004246E-3</v>
      </c>
    </row>
    <row r="3453" spans="1:11" x14ac:dyDescent="0.25">
      <c r="A3453">
        <v>2139</v>
      </c>
      <c r="B3453">
        <v>67</v>
      </c>
      <c r="C3453" t="s">
        <v>18</v>
      </c>
      <c r="D3453" t="s">
        <v>24</v>
      </c>
      <c r="E3453" t="s">
        <v>25</v>
      </c>
      <c r="F3453">
        <v>42</v>
      </c>
      <c r="G3453" t="s">
        <v>44</v>
      </c>
      <c r="H3453" t="s">
        <v>26</v>
      </c>
      <c r="I3453" t="s">
        <v>56</v>
      </c>
      <c r="J3453" t="s">
        <v>36</v>
      </c>
      <c r="K3453">
        <f t="shared" ca="1" si="54"/>
        <v>0.48474435850513098</v>
      </c>
    </row>
    <row r="3454" spans="1:11" x14ac:dyDescent="0.25">
      <c r="A3454">
        <v>331</v>
      </c>
      <c r="B3454">
        <v>46</v>
      </c>
      <c r="C3454" t="s">
        <v>18</v>
      </c>
      <c r="D3454" t="s">
        <v>24</v>
      </c>
      <c r="E3454" t="s">
        <v>25</v>
      </c>
      <c r="F3454">
        <v>51</v>
      </c>
      <c r="G3454" t="s">
        <v>14</v>
      </c>
      <c r="H3454" t="s">
        <v>22</v>
      </c>
      <c r="I3454" t="s">
        <v>56</v>
      </c>
      <c r="J3454" t="s">
        <v>23</v>
      </c>
      <c r="K3454">
        <f t="shared" ca="1" si="54"/>
        <v>0.38931014048034374</v>
      </c>
    </row>
    <row r="3455" spans="1:11" x14ac:dyDescent="0.25">
      <c r="A3455">
        <v>1670</v>
      </c>
      <c r="B3455">
        <v>42</v>
      </c>
      <c r="C3455" t="s">
        <v>18</v>
      </c>
      <c r="D3455" t="s">
        <v>46</v>
      </c>
      <c r="E3455" t="s">
        <v>25</v>
      </c>
      <c r="F3455">
        <v>59</v>
      </c>
      <c r="G3455" t="s">
        <v>14</v>
      </c>
      <c r="H3455" t="s">
        <v>29</v>
      </c>
      <c r="I3455" t="s">
        <v>16</v>
      </c>
      <c r="J3455" t="s">
        <v>36</v>
      </c>
      <c r="K3455">
        <f t="shared" ca="1" si="54"/>
        <v>3.5391304346293895E-2</v>
      </c>
    </row>
    <row r="3456" spans="1:11" x14ac:dyDescent="0.25">
      <c r="A3456">
        <v>2094</v>
      </c>
      <c r="B3456">
        <v>21</v>
      </c>
      <c r="C3456" t="s">
        <v>18</v>
      </c>
      <c r="D3456" t="s">
        <v>50</v>
      </c>
      <c r="E3456" t="s">
        <v>25</v>
      </c>
      <c r="F3456">
        <v>91</v>
      </c>
      <c r="G3456" t="s">
        <v>31</v>
      </c>
      <c r="H3456" t="s">
        <v>29</v>
      </c>
      <c r="I3456" t="s">
        <v>35</v>
      </c>
      <c r="J3456" t="s">
        <v>42</v>
      </c>
      <c r="K3456">
        <f t="shared" ca="1" si="54"/>
        <v>0.80853620327016895</v>
      </c>
    </row>
    <row r="3457" spans="1:11" x14ac:dyDescent="0.25">
      <c r="A3457">
        <v>3605</v>
      </c>
      <c r="B3457">
        <v>63</v>
      </c>
      <c r="C3457" t="s">
        <v>11</v>
      </c>
      <c r="D3457" t="s">
        <v>34</v>
      </c>
      <c r="E3457" t="s">
        <v>25</v>
      </c>
      <c r="F3457">
        <v>86</v>
      </c>
      <c r="G3457" t="s">
        <v>44</v>
      </c>
      <c r="H3457" t="s">
        <v>41</v>
      </c>
      <c r="I3457" t="s">
        <v>35</v>
      </c>
      <c r="J3457" t="s">
        <v>42</v>
      </c>
      <c r="K3457">
        <f t="shared" ca="1" si="54"/>
        <v>0.4936181059402196</v>
      </c>
    </row>
    <row r="3458" spans="1:11" x14ac:dyDescent="0.25">
      <c r="A3458">
        <v>999</v>
      </c>
      <c r="B3458">
        <v>51</v>
      </c>
      <c r="C3458" t="s">
        <v>18</v>
      </c>
      <c r="D3458" t="s">
        <v>49</v>
      </c>
      <c r="E3458" t="s">
        <v>13</v>
      </c>
      <c r="F3458">
        <v>90</v>
      </c>
      <c r="G3458" t="s">
        <v>31</v>
      </c>
      <c r="H3458" t="s">
        <v>26</v>
      </c>
      <c r="I3458" t="s">
        <v>16</v>
      </c>
      <c r="J3458" t="s">
        <v>23</v>
      </c>
      <c r="K3458">
        <f t="shared" ca="1" si="54"/>
        <v>0.8100672724763931</v>
      </c>
    </row>
    <row r="3459" spans="1:11" x14ac:dyDescent="0.25">
      <c r="A3459">
        <v>1661</v>
      </c>
      <c r="B3459">
        <v>59</v>
      </c>
      <c r="C3459" t="s">
        <v>18</v>
      </c>
      <c r="D3459" t="s">
        <v>46</v>
      </c>
      <c r="E3459" t="s">
        <v>25</v>
      </c>
      <c r="F3459">
        <v>45</v>
      </c>
      <c r="G3459" t="s">
        <v>14</v>
      </c>
      <c r="H3459" t="s">
        <v>41</v>
      </c>
      <c r="I3459" t="s">
        <v>56</v>
      </c>
      <c r="J3459" t="s">
        <v>30</v>
      </c>
      <c r="K3459">
        <f t="shared" ca="1" si="54"/>
        <v>0.13184940348222185</v>
      </c>
    </row>
    <row r="3460" spans="1:11" x14ac:dyDescent="0.25">
      <c r="A3460">
        <v>1132</v>
      </c>
      <c r="B3460">
        <v>67</v>
      </c>
      <c r="C3460" t="s">
        <v>18</v>
      </c>
      <c r="D3460" t="s">
        <v>28</v>
      </c>
      <c r="E3460" t="s">
        <v>25</v>
      </c>
      <c r="F3460">
        <v>73</v>
      </c>
      <c r="G3460" t="s">
        <v>31</v>
      </c>
      <c r="H3460" t="s">
        <v>22</v>
      </c>
      <c r="I3460" t="s">
        <v>16</v>
      </c>
      <c r="J3460" t="s">
        <v>30</v>
      </c>
      <c r="K3460">
        <f t="shared" ca="1" si="54"/>
        <v>0.20636983587851299</v>
      </c>
    </row>
    <row r="3461" spans="1:11" x14ac:dyDescent="0.25">
      <c r="A3461">
        <v>1915</v>
      </c>
      <c r="B3461">
        <v>28</v>
      </c>
      <c r="C3461" t="s">
        <v>18</v>
      </c>
      <c r="D3461" t="s">
        <v>60</v>
      </c>
      <c r="E3461" t="s">
        <v>25</v>
      </c>
      <c r="F3461">
        <v>97</v>
      </c>
      <c r="G3461" t="s">
        <v>44</v>
      </c>
      <c r="H3461" t="s">
        <v>41</v>
      </c>
      <c r="I3461" t="s">
        <v>27</v>
      </c>
      <c r="J3461" t="s">
        <v>33</v>
      </c>
      <c r="K3461">
        <f t="shared" ca="1" si="54"/>
        <v>0.43318260130431696</v>
      </c>
    </row>
    <row r="3462" spans="1:11" x14ac:dyDescent="0.25">
      <c r="A3462">
        <v>3729</v>
      </c>
      <c r="B3462">
        <v>62</v>
      </c>
      <c r="C3462" t="s">
        <v>11</v>
      </c>
      <c r="D3462" t="s">
        <v>62</v>
      </c>
      <c r="E3462" t="s">
        <v>63</v>
      </c>
      <c r="F3462">
        <v>31</v>
      </c>
      <c r="G3462" t="s">
        <v>14</v>
      </c>
      <c r="H3462" t="s">
        <v>41</v>
      </c>
      <c r="I3462" t="s">
        <v>35</v>
      </c>
      <c r="J3462" t="s">
        <v>42</v>
      </c>
      <c r="K3462">
        <f t="shared" ca="1" si="54"/>
        <v>0.70761708597032436</v>
      </c>
    </row>
    <row r="3463" spans="1:11" x14ac:dyDescent="0.25">
      <c r="A3463">
        <v>3581</v>
      </c>
      <c r="B3463">
        <v>51</v>
      </c>
      <c r="C3463" t="s">
        <v>11</v>
      </c>
      <c r="D3463" t="s">
        <v>61</v>
      </c>
      <c r="E3463" t="s">
        <v>25</v>
      </c>
      <c r="F3463">
        <v>83</v>
      </c>
      <c r="G3463" t="s">
        <v>21</v>
      </c>
      <c r="H3463" t="s">
        <v>38</v>
      </c>
      <c r="I3463" t="s">
        <v>32</v>
      </c>
      <c r="J3463" t="s">
        <v>23</v>
      </c>
      <c r="K3463">
        <f t="shared" ca="1" si="54"/>
        <v>0.18804801944763783</v>
      </c>
    </row>
    <row r="3464" spans="1:11" x14ac:dyDescent="0.25">
      <c r="A3464">
        <v>2531</v>
      </c>
      <c r="B3464">
        <v>25</v>
      </c>
      <c r="C3464" t="s">
        <v>18</v>
      </c>
      <c r="D3464" t="s">
        <v>59</v>
      </c>
      <c r="E3464" t="s">
        <v>25</v>
      </c>
      <c r="F3464">
        <v>98</v>
      </c>
      <c r="G3464" t="s">
        <v>31</v>
      </c>
      <c r="H3464" t="s">
        <v>15</v>
      </c>
      <c r="I3464" t="s">
        <v>35</v>
      </c>
      <c r="J3464" t="s">
        <v>17</v>
      </c>
      <c r="K3464">
        <f t="shared" ca="1" si="54"/>
        <v>0.64048129421680255</v>
      </c>
    </row>
    <row r="3465" spans="1:11" x14ac:dyDescent="0.25">
      <c r="A3465">
        <v>864</v>
      </c>
      <c r="B3465">
        <v>49</v>
      </c>
      <c r="C3465" t="s">
        <v>18</v>
      </c>
      <c r="D3465" t="s">
        <v>12</v>
      </c>
      <c r="E3465" t="s">
        <v>13</v>
      </c>
      <c r="F3465">
        <v>41</v>
      </c>
      <c r="G3465" t="s">
        <v>21</v>
      </c>
      <c r="H3465" t="s">
        <v>41</v>
      </c>
      <c r="I3465" t="s">
        <v>45</v>
      </c>
      <c r="J3465" t="s">
        <v>33</v>
      </c>
      <c r="K3465">
        <f t="shared" ca="1" si="54"/>
        <v>0.67967141166390987</v>
      </c>
    </row>
    <row r="3466" spans="1:11" x14ac:dyDescent="0.25">
      <c r="A3466">
        <v>3872</v>
      </c>
      <c r="B3466">
        <v>55</v>
      </c>
      <c r="C3466" t="s">
        <v>11</v>
      </c>
      <c r="D3466" t="s">
        <v>46</v>
      </c>
      <c r="E3466" t="s">
        <v>25</v>
      </c>
      <c r="F3466">
        <v>97</v>
      </c>
      <c r="G3466" t="s">
        <v>44</v>
      </c>
      <c r="H3466" t="s">
        <v>38</v>
      </c>
      <c r="I3466" t="s">
        <v>16</v>
      </c>
      <c r="J3466" t="s">
        <v>39</v>
      </c>
      <c r="K3466">
        <f t="shared" ca="1" si="54"/>
        <v>0.65325810002966345</v>
      </c>
    </row>
    <row r="3467" spans="1:11" x14ac:dyDescent="0.25">
      <c r="A3467">
        <v>1500</v>
      </c>
      <c r="B3467">
        <v>19</v>
      </c>
      <c r="C3467" t="s">
        <v>18</v>
      </c>
      <c r="D3467" t="s">
        <v>37</v>
      </c>
      <c r="E3467" t="s">
        <v>13</v>
      </c>
      <c r="F3467">
        <v>85</v>
      </c>
      <c r="G3467" t="s">
        <v>44</v>
      </c>
      <c r="H3467" t="s">
        <v>15</v>
      </c>
      <c r="I3467" t="s">
        <v>27</v>
      </c>
      <c r="J3467" t="s">
        <v>39</v>
      </c>
      <c r="K3467">
        <f t="shared" ca="1" si="54"/>
        <v>0.54760489598283257</v>
      </c>
    </row>
    <row r="3468" spans="1:11" x14ac:dyDescent="0.25">
      <c r="A3468">
        <v>3199</v>
      </c>
      <c r="B3468">
        <v>61</v>
      </c>
      <c r="C3468" t="s">
        <v>11</v>
      </c>
      <c r="D3468" t="s">
        <v>19</v>
      </c>
      <c r="E3468" t="s">
        <v>20</v>
      </c>
      <c r="F3468">
        <v>94</v>
      </c>
      <c r="G3468" t="s">
        <v>14</v>
      </c>
      <c r="H3468" t="s">
        <v>15</v>
      </c>
      <c r="I3468" t="s">
        <v>35</v>
      </c>
      <c r="J3468" t="s">
        <v>17</v>
      </c>
      <c r="K3468">
        <f t="shared" ref="K3468:K3531" ca="1" si="55">RAND()</f>
        <v>0.44324581923690276</v>
      </c>
    </row>
    <row r="3469" spans="1:11" x14ac:dyDescent="0.25">
      <c r="A3469">
        <v>2213</v>
      </c>
      <c r="B3469">
        <v>59</v>
      </c>
      <c r="C3469" t="s">
        <v>18</v>
      </c>
      <c r="D3469" t="s">
        <v>48</v>
      </c>
      <c r="E3469" t="s">
        <v>25</v>
      </c>
      <c r="F3469">
        <v>77</v>
      </c>
      <c r="G3469" t="s">
        <v>14</v>
      </c>
      <c r="H3469" t="s">
        <v>26</v>
      </c>
      <c r="I3469" t="s">
        <v>16</v>
      </c>
      <c r="J3469" t="s">
        <v>36</v>
      </c>
      <c r="K3469">
        <f t="shared" ca="1" si="55"/>
        <v>0.77558385327494606</v>
      </c>
    </row>
    <row r="3470" spans="1:11" x14ac:dyDescent="0.25">
      <c r="A3470">
        <v>61</v>
      </c>
      <c r="B3470">
        <v>50</v>
      </c>
      <c r="C3470" t="s">
        <v>18</v>
      </c>
      <c r="D3470" t="s">
        <v>24</v>
      </c>
      <c r="E3470" t="s">
        <v>25</v>
      </c>
      <c r="F3470">
        <v>37</v>
      </c>
      <c r="G3470" t="s">
        <v>21</v>
      </c>
      <c r="H3470" t="s">
        <v>22</v>
      </c>
      <c r="I3470" t="s">
        <v>32</v>
      </c>
      <c r="J3470" t="s">
        <v>17</v>
      </c>
      <c r="K3470">
        <f t="shared" ca="1" si="55"/>
        <v>0.25415451650352372</v>
      </c>
    </row>
    <row r="3471" spans="1:11" x14ac:dyDescent="0.25">
      <c r="A3471">
        <v>2444</v>
      </c>
      <c r="B3471">
        <v>24</v>
      </c>
      <c r="C3471" t="s">
        <v>18</v>
      </c>
      <c r="D3471" t="s">
        <v>47</v>
      </c>
      <c r="E3471" t="s">
        <v>20</v>
      </c>
      <c r="F3471">
        <v>30</v>
      </c>
      <c r="G3471" t="s">
        <v>31</v>
      </c>
      <c r="H3471" t="s">
        <v>38</v>
      </c>
      <c r="I3471" t="s">
        <v>16</v>
      </c>
      <c r="J3471" t="s">
        <v>23</v>
      </c>
      <c r="K3471">
        <f t="shared" ca="1" si="55"/>
        <v>0.86915948843424595</v>
      </c>
    </row>
    <row r="3472" spans="1:11" x14ac:dyDescent="0.25">
      <c r="A3472">
        <v>241</v>
      </c>
      <c r="B3472">
        <v>47</v>
      </c>
      <c r="C3472" t="s">
        <v>18</v>
      </c>
      <c r="D3472" t="s">
        <v>24</v>
      </c>
      <c r="E3472" t="s">
        <v>25</v>
      </c>
      <c r="F3472">
        <v>45</v>
      </c>
      <c r="G3472" t="s">
        <v>14</v>
      </c>
      <c r="H3472" t="s">
        <v>15</v>
      </c>
      <c r="I3472" t="s">
        <v>16</v>
      </c>
      <c r="J3472" t="s">
        <v>33</v>
      </c>
      <c r="K3472">
        <f t="shared" ca="1" si="55"/>
        <v>0.66381112314966106</v>
      </c>
    </row>
    <row r="3473" spans="1:11" x14ac:dyDescent="0.25">
      <c r="A3473">
        <v>2548</v>
      </c>
      <c r="B3473">
        <v>47</v>
      </c>
      <c r="C3473" t="s">
        <v>18</v>
      </c>
      <c r="D3473" t="s">
        <v>62</v>
      </c>
      <c r="E3473" t="s">
        <v>63</v>
      </c>
      <c r="F3473">
        <v>97</v>
      </c>
      <c r="G3473" t="s">
        <v>21</v>
      </c>
      <c r="H3473" t="s">
        <v>38</v>
      </c>
      <c r="I3473" t="s">
        <v>32</v>
      </c>
      <c r="J3473" t="s">
        <v>17</v>
      </c>
      <c r="K3473">
        <f t="shared" ca="1" si="55"/>
        <v>0.56202870509749348</v>
      </c>
    </row>
    <row r="3474" spans="1:11" x14ac:dyDescent="0.25">
      <c r="A3474">
        <v>1992</v>
      </c>
      <c r="B3474">
        <v>46</v>
      </c>
      <c r="C3474" t="s">
        <v>18</v>
      </c>
      <c r="D3474" t="s">
        <v>12</v>
      </c>
      <c r="E3474" t="s">
        <v>13</v>
      </c>
      <c r="F3474">
        <v>29</v>
      </c>
      <c r="G3474" t="s">
        <v>21</v>
      </c>
      <c r="H3474" t="s">
        <v>26</v>
      </c>
      <c r="I3474" t="s">
        <v>56</v>
      </c>
      <c r="J3474" t="s">
        <v>39</v>
      </c>
      <c r="K3474">
        <f t="shared" ca="1" si="55"/>
        <v>0.82449979585423139</v>
      </c>
    </row>
    <row r="3475" spans="1:11" x14ac:dyDescent="0.25">
      <c r="A3475">
        <v>1645</v>
      </c>
      <c r="B3475">
        <v>68</v>
      </c>
      <c r="C3475" t="s">
        <v>18</v>
      </c>
      <c r="D3475" t="s">
        <v>64</v>
      </c>
      <c r="E3475" t="s">
        <v>63</v>
      </c>
      <c r="F3475">
        <v>90</v>
      </c>
      <c r="G3475" t="s">
        <v>21</v>
      </c>
      <c r="H3475" t="s">
        <v>26</v>
      </c>
      <c r="I3475" t="s">
        <v>35</v>
      </c>
      <c r="J3475" t="s">
        <v>30</v>
      </c>
      <c r="K3475">
        <f t="shared" ca="1" si="55"/>
        <v>0.71746772258763103</v>
      </c>
    </row>
    <row r="3476" spans="1:11" x14ac:dyDescent="0.25">
      <c r="A3476">
        <v>703</v>
      </c>
      <c r="B3476">
        <v>18</v>
      </c>
      <c r="C3476" t="s">
        <v>18</v>
      </c>
      <c r="D3476" t="s">
        <v>28</v>
      </c>
      <c r="E3476" t="s">
        <v>25</v>
      </c>
      <c r="F3476">
        <v>71</v>
      </c>
      <c r="G3476" t="s">
        <v>14</v>
      </c>
      <c r="H3476" t="s">
        <v>29</v>
      </c>
      <c r="I3476" t="s">
        <v>32</v>
      </c>
      <c r="J3476" t="s">
        <v>17</v>
      </c>
      <c r="K3476">
        <f t="shared" ca="1" si="55"/>
        <v>0.54559156360102701</v>
      </c>
    </row>
    <row r="3477" spans="1:11" x14ac:dyDescent="0.25">
      <c r="A3477">
        <v>2792</v>
      </c>
      <c r="B3477">
        <v>43</v>
      </c>
      <c r="C3477" t="s">
        <v>11</v>
      </c>
      <c r="D3477" t="s">
        <v>19</v>
      </c>
      <c r="E3477" t="s">
        <v>20</v>
      </c>
      <c r="F3477">
        <v>60</v>
      </c>
      <c r="G3477" t="s">
        <v>44</v>
      </c>
      <c r="H3477" t="s">
        <v>22</v>
      </c>
      <c r="I3477" t="s">
        <v>56</v>
      </c>
      <c r="J3477" t="s">
        <v>33</v>
      </c>
      <c r="K3477">
        <f t="shared" ca="1" si="55"/>
        <v>8.246449519125898E-4</v>
      </c>
    </row>
    <row r="3478" spans="1:11" x14ac:dyDescent="0.25">
      <c r="A3478">
        <v>492</v>
      </c>
      <c r="B3478">
        <v>49</v>
      </c>
      <c r="C3478" t="s">
        <v>18</v>
      </c>
      <c r="D3478" t="s">
        <v>64</v>
      </c>
      <c r="E3478" t="s">
        <v>63</v>
      </c>
      <c r="F3478">
        <v>69</v>
      </c>
      <c r="G3478" t="s">
        <v>21</v>
      </c>
      <c r="H3478" t="s">
        <v>38</v>
      </c>
      <c r="I3478" t="s">
        <v>27</v>
      </c>
      <c r="J3478" t="s">
        <v>23</v>
      </c>
      <c r="K3478">
        <f t="shared" ca="1" si="55"/>
        <v>3.1679313801942666E-2</v>
      </c>
    </row>
    <row r="3479" spans="1:11" x14ac:dyDescent="0.25">
      <c r="A3479">
        <v>121</v>
      </c>
      <c r="B3479">
        <v>64</v>
      </c>
      <c r="C3479" t="s">
        <v>18</v>
      </c>
      <c r="D3479" t="s">
        <v>43</v>
      </c>
      <c r="E3479" t="s">
        <v>20</v>
      </c>
      <c r="F3479">
        <v>84</v>
      </c>
      <c r="G3479" t="s">
        <v>21</v>
      </c>
      <c r="H3479" t="s">
        <v>22</v>
      </c>
      <c r="I3479" t="s">
        <v>16</v>
      </c>
      <c r="J3479" t="s">
        <v>42</v>
      </c>
      <c r="K3479">
        <f t="shared" ca="1" si="55"/>
        <v>0.94903931628941363</v>
      </c>
    </row>
    <row r="3480" spans="1:11" x14ac:dyDescent="0.25">
      <c r="A3480">
        <v>982</v>
      </c>
      <c r="B3480">
        <v>27</v>
      </c>
      <c r="C3480" t="s">
        <v>18</v>
      </c>
      <c r="D3480" t="s">
        <v>58</v>
      </c>
      <c r="E3480" t="s">
        <v>20</v>
      </c>
      <c r="F3480">
        <v>42</v>
      </c>
      <c r="G3480" t="s">
        <v>31</v>
      </c>
      <c r="H3480" t="s">
        <v>26</v>
      </c>
      <c r="I3480" t="s">
        <v>27</v>
      </c>
      <c r="J3480" t="s">
        <v>36</v>
      </c>
      <c r="K3480">
        <f t="shared" ca="1" si="55"/>
        <v>9.842689516480152E-2</v>
      </c>
    </row>
    <row r="3481" spans="1:11" x14ac:dyDescent="0.25">
      <c r="A3481">
        <v>3421</v>
      </c>
      <c r="B3481">
        <v>19</v>
      </c>
      <c r="C3481" t="s">
        <v>11</v>
      </c>
      <c r="D3481" t="s">
        <v>43</v>
      </c>
      <c r="E3481" t="s">
        <v>20</v>
      </c>
      <c r="F3481">
        <v>60</v>
      </c>
      <c r="G3481" t="s">
        <v>14</v>
      </c>
      <c r="H3481" t="s">
        <v>22</v>
      </c>
      <c r="I3481" t="s">
        <v>45</v>
      </c>
      <c r="J3481" t="s">
        <v>23</v>
      </c>
      <c r="K3481">
        <f t="shared" ca="1" si="55"/>
        <v>0.46838983255544908</v>
      </c>
    </row>
    <row r="3482" spans="1:11" x14ac:dyDescent="0.25">
      <c r="A3482">
        <v>2029</v>
      </c>
      <c r="B3482">
        <v>29</v>
      </c>
      <c r="C3482" t="s">
        <v>18</v>
      </c>
      <c r="D3482" t="s">
        <v>49</v>
      </c>
      <c r="E3482" t="s">
        <v>13</v>
      </c>
      <c r="F3482">
        <v>84</v>
      </c>
      <c r="G3482" t="s">
        <v>44</v>
      </c>
      <c r="H3482" t="s">
        <v>38</v>
      </c>
      <c r="I3482" t="s">
        <v>56</v>
      </c>
      <c r="J3482" t="s">
        <v>23</v>
      </c>
      <c r="K3482">
        <f t="shared" ca="1" si="55"/>
        <v>0.70573565137169592</v>
      </c>
    </row>
    <row r="3483" spans="1:11" x14ac:dyDescent="0.25">
      <c r="A3483">
        <v>972</v>
      </c>
      <c r="B3483">
        <v>47</v>
      </c>
      <c r="C3483" t="s">
        <v>18</v>
      </c>
      <c r="D3483" t="s">
        <v>40</v>
      </c>
      <c r="E3483" t="s">
        <v>20</v>
      </c>
      <c r="F3483">
        <v>67</v>
      </c>
      <c r="G3483" t="s">
        <v>21</v>
      </c>
      <c r="H3483" t="s">
        <v>26</v>
      </c>
      <c r="I3483" t="s">
        <v>27</v>
      </c>
      <c r="J3483" t="s">
        <v>17</v>
      </c>
      <c r="K3483">
        <f t="shared" ca="1" si="55"/>
        <v>0.61890992585701166</v>
      </c>
    </row>
    <row r="3484" spans="1:11" x14ac:dyDescent="0.25">
      <c r="A3484">
        <v>3009</v>
      </c>
      <c r="B3484">
        <v>39</v>
      </c>
      <c r="C3484" t="s">
        <v>11</v>
      </c>
      <c r="D3484" t="s">
        <v>49</v>
      </c>
      <c r="E3484" t="s">
        <v>13</v>
      </c>
      <c r="F3484">
        <v>86</v>
      </c>
      <c r="G3484" t="s">
        <v>14</v>
      </c>
      <c r="H3484" t="s">
        <v>15</v>
      </c>
      <c r="I3484" t="s">
        <v>45</v>
      </c>
      <c r="J3484" t="s">
        <v>17</v>
      </c>
      <c r="K3484">
        <f t="shared" ca="1" si="55"/>
        <v>0.92814856909409771</v>
      </c>
    </row>
    <row r="3485" spans="1:11" x14ac:dyDescent="0.25">
      <c r="A3485">
        <v>2493</v>
      </c>
      <c r="B3485">
        <v>50</v>
      </c>
      <c r="C3485" t="s">
        <v>18</v>
      </c>
      <c r="D3485" t="s">
        <v>40</v>
      </c>
      <c r="E3485" t="s">
        <v>20</v>
      </c>
      <c r="F3485">
        <v>96</v>
      </c>
      <c r="G3485" t="s">
        <v>21</v>
      </c>
      <c r="H3485" t="s">
        <v>26</v>
      </c>
      <c r="I3485" t="s">
        <v>16</v>
      </c>
      <c r="J3485" t="s">
        <v>23</v>
      </c>
      <c r="K3485">
        <f t="shared" ca="1" si="55"/>
        <v>0.24875831620237465</v>
      </c>
    </row>
    <row r="3486" spans="1:11" x14ac:dyDescent="0.25">
      <c r="A3486">
        <v>1936</v>
      </c>
      <c r="B3486">
        <v>19</v>
      </c>
      <c r="C3486" t="s">
        <v>18</v>
      </c>
      <c r="D3486" t="s">
        <v>61</v>
      </c>
      <c r="E3486" t="s">
        <v>25</v>
      </c>
      <c r="F3486">
        <v>68</v>
      </c>
      <c r="G3486" t="s">
        <v>31</v>
      </c>
      <c r="H3486" t="s">
        <v>15</v>
      </c>
      <c r="I3486" t="s">
        <v>32</v>
      </c>
      <c r="J3486" t="s">
        <v>33</v>
      </c>
      <c r="K3486">
        <f t="shared" ca="1" si="55"/>
        <v>0.16501801641123381</v>
      </c>
    </row>
    <row r="3487" spans="1:11" x14ac:dyDescent="0.25">
      <c r="A3487">
        <v>96</v>
      </c>
      <c r="B3487">
        <v>37</v>
      </c>
      <c r="C3487" t="s">
        <v>18</v>
      </c>
      <c r="D3487" t="s">
        <v>12</v>
      </c>
      <c r="E3487" t="s">
        <v>13</v>
      </c>
      <c r="F3487">
        <v>100</v>
      </c>
      <c r="G3487" t="s">
        <v>44</v>
      </c>
      <c r="H3487" t="s">
        <v>15</v>
      </c>
      <c r="I3487" t="s">
        <v>45</v>
      </c>
      <c r="J3487" t="s">
        <v>30</v>
      </c>
      <c r="K3487">
        <f t="shared" ca="1" si="55"/>
        <v>8.1687626896386201E-2</v>
      </c>
    </row>
    <row r="3488" spans="1:11" x14ac:dyDescent="0.25">
      <c r="A3488">
        <v>2331</v>
      </c>
      <c r="B3488">
        <v>60</v>
      </c>
      <c r="C3488" t="s">
        <v>18</v>
      </c>
      <c r="D3488" t="s">
        <v>47</v>
      </c>
      <c r="E3488" t="s">
        <v>20</v>
      </c>
      <c r="F3488">
        <v>63</v>
      </c>
      <c r="G3488" t="s">
        <v>21</v>
      </c>
      <c r="H3488" t="s">
        <v>29</v>
      </c>
      <c r="I3488" t="s">
        <v>45</v>
      </c>
      <c r="J3488" t="s">
        <v>39</v>
      </c>
      <c r="K3488">
        <f t="shared" ca="1" si="55"/>
        <v>0.2084758811615709</v>
      </c>
    </row>
    <row r="3489" spans="1:11" x14ac:dyDescent="0.25">
      <c r="A3489">
        <v>1706</v>
      </c>
      <c r="B3489">
        <v>39</v>
      </c>
      <c r="C3489" t="s">
        <v>18</v>
      </c>
      <c r="D3489" t="s">
        <v>52</v>
      </c>
      <c r="E3489" t="s">
        <v>20</v>
      </c>
      <c r="F3489">
        <v>29</v>
      </c>
      <c r="G3489" t="s">
        <v>21</v>
      </c>
      <c r="H3489" t="s">
        <v>38</v>
      </c>
      <c r="I3489" t="s">
        <v>56</v>
      </c>
      <c r="J3489" t="s">
        <v>23</v>
      </c>
      <c r="K3489">
        <f t="shared" ca="1" si="55"/>
        <v>0.17411308845242734</v>
      </c>
    </row>
    <row r="3490" spans="1:11" x14ac:dyDescent="0.25">
      <c r="A3490">
        <v>3382</v>
      </c>
      <c r="B3490">
        <v>57</v>
      </c>
      <c r="C3490" t="s">
        <v>11</v>
      </c>
      <c r="D3490" t="s">
        <v>43</v>
      </c>
      <c r="E3490" t="s">
        <v>20</v>
      </c>
      <c r="F3490">
        <v>66</v>
      </c>
      <c r="G3490" t="s">
        <v>14</v>
      </c>
      <c r="H3490" t="s">
        <v>41</v>
      </c>
      <c r="I3490" t="s">
        <v>27</v>
      </c>
      <c r="J3490" t="s">
        <v>36</v>
      </c>
      <c r="K3490">
        <f t="shared" ca="1" si="55"/>
        <v>0.62617162745833999</v>
      </c>
    </row>
    <row r="3491" spans="1:11" x14ac:dyDescent="0.25">
      <c r="A3491">
        <v>858</v>
      </c>
      <c r="B3491">
        <v>43</v>
      </c>
      <c r="C3491" t="s">
        <v>18</v>
      </c>
      <c r="D3491" t="s">
        <v>60</v>
      </c>
      <c r="E3491" t="s">
        <v>25</v>
      </c>
      <c r="F3491">
        <v>60</v>
      </c>
      <c r="G3491" t="s">
        <v>44</v>
      </c>
      <c r="H3491" t="s">
        <v>41</v>
      </c>
      <c r="I3491" t="s">
        <v>35</v>
      </c>
      <c r="J3491" t="s">
        <v>39</v>
      </c>
      <c r="K3491">
        <f t="shared" ca="1" si="55"/>
        <v>0.53996582735099041</v>
      </c>
    </row>
    <row r="3492" spans="1:11" x14ac:dyDescent="0.25">
      <c r="A3492">
        <v>2539</v>
      </c>
      <c r="B3492">
        <v>18</v>
      </c>
      <c r="C3492" t="s">
        <v>18</v>
      </c>
      <c r="D3492" t="s">
        <v>53</v>
      </c>
      <c r="E3492" t="s">
        <v>20</v>
      </c>
      <c r="F3492">
        <v>32</v>
      </c>
      <c r="G3492" t="s">
        <v>21</v>
      </c>
      <c r="H3492" t="s">
        <v>26</v>
      </c>
      <c r="I3492" t="s">
        <v>27</v>
      </c>
      <c r="J3492" t="s">
        <v>23</v>
      </c>
      <c r="K3492">
        <f t="shared" ca="1" si="55"/>
        <v>0.67407735136746805</v>
      </c>
    </row>
    <row r="3493" spans="1:11" x14ac:dyDescent="0.25">
      <c r="A3493">
        <v>2083</v>
      </c>
      <c r="B3493">
        <v>41</v>
      </c>
      <c r="C3493" t="s">
        <v>18</v>
      </c>
      <c r="D3493" t="s">
        <v>51</v>
      </c>
      <c r="E3493" t="s">
        <v>25</v>
      </c>
      <c r="F3493">
        <v>89</v>
      </c>
      <c r="G3493" t="s">
        <v>21</v>
      </c>
      <c r="H3493" t="s">
        <v>15</v>
      </c>
      <c r="I3493" t="s">
        <v>56</v>
      </c>
      <c r="J3493" t="s">
        <v>39</v>
      </c>
      <c r="K3493">
        <f t="shared" ca="1" si="55"/>
        <v>0.4056318893359</v>
      </c>
    </row>
    <row r="3494" spans="1:11" x14ac:dyDescent="0.25">
      <c r="A3494">
        <v>3387</v>
      </c>
      <c r="B3494">
        <v>34</v>
      </c>
      <c r="C3494" t="s">
        <v>11</v>
      </c>
      <c r="D3494" t="s">
        <v>46</v>
      </c>
      <c r="E3494" t="s">
        <v>25</v>
      </c>
      <c r="F3494">
        <v>62</v>
      </c>
      <c r="G3494" t="s">
        <v>44</v>
      </c>
      <c r="H3494" t="s">
        <v>38</v>
      </c>
      <c r="I3494" t="s">
        <v>32</v>
      </c>
      <c r="J3494" t="s">
        <v>36</v>
      </c>
      <c r="K3494">
        <f t="shared" ca="1" si="55"/>
        <v>0.95755007980211115</v>
      </c>
    </row>
    <row r="3495" spans="1:11" x14ac:dyDescent="0.25">
      <c r="A3495">
        <v>3085</v>
      </c>
      <c r="B3495">
        <v>46</v>
      </c>
      <c r="C3495" t="s">
        <v>11</v>
      </c>
      <c r="D3495" t="s">
        <v>53</v>
      </c>
      <c r="E3495" t="s">
        <v>20</v>
      </c>
      <c r="F3495">
        <v>37</v>
      </c>
      <c r="G3495" t="s">
        <v>31</v>
      </c>
      <c r="H3495" t="s">
        <v>29</v>
      </c>
      <c r="I3495" t="s">
        <v>45</v>
      </c>
      <c r="J3495" t="s">
        <v>30</v>
      </c>
      <c r="K3495">
        <f t="shared" ca="1" si="55"/>
        <v>0.82905615387124931</v>
      </c>
    </row>
    <row r="3496" spans="1:11" x14ac:dyDescent="0.25">
      <c r="A3496">
        <v>1351</v>
      </c>
      <c r="B3496">
        <v>31</v>
      </c>
      <c r="C3496" t="s">
        <v>18</v>
      </c>
      <c r="D3496" t="s">
        <v>40</v>
      </c>
      <c r="E3496" t="s">
        <v>20</v>
      </c>
      <c r="F3496">
        <v>71</v>
      </c>
      <c r="G3496" t="s">
        <v>44</v>
      </c>
      <c r="H3496" t="s">
        <v>26</v>
      </c>
      <c r="I3496" t="s">
        <v>32</v>
      </c>
      <c r="J3496" t="s">
        <v>39</v>
      </c>
      <c r="K3496">
        <f t="shared" ca="1" si="55"/>
        <v>0.14645768589007147</v>
      </c>
    </row>
    <row r="3497" spans="1:11" x14ac:dyDescent="0.25">
      <c r="A3497">
        <v>634</v>
      </c>
      <c r="B3497">
        <v>66</v>
      </c>
      <c r="C3497" t="s">
        <v>18</v>
      </c>
      <c r="D3497" t="s">
        <v>55</v>
      </c>
      <c r="E3497" t="s">
        <v>13</v>
      </c>
      <c r="F3497">
        <v>33</v>
      </c>
      <c r="G3497" t="s">
        <v>31</v>
      </c>
      <c r="H3497" t="s">
        <v>22</v>
      </c>
      <c r="I3497" t="s">
        <v>35</v>
      </c>
      <c r="J3497" t="s">
        <v>36</v>
      </c>
      <c r="K3497">
        <f t="shared" ca="1" si="55"/>
        <v>0.71134737632499057</v>
      </c>
    </row>
    <row r="3498" spans="1:11" x14ac:dyDescent="0.25">
      <c r="A3498">
        <v>2198</v>
      </c>
      <c r="B3498">
        <v>33</v>
      </c>
      <c r="C3498" t="s">
        <v>18</v>
      </c>
      <c r="D3498" t="s">
        <v>37</v>
      </c>
      <c r="E3498" t="s">
        <v>13</v>
      </c>
      <c r="F3498">
        <v>88</v>
      </c>
      <c r="G3498" t="s">
        <v>21</v>
      </c>
      <c r="H3498" t="s">
        <v>38</v>
      </c>
      <c r="I3498" t="s">
        <v>56</v>
      </c>
      <c r="J3498" t="s">
        <v>30</v>
      </c>
      <c r="K3498">
        <f t="shared" ca="1" si="55"/>
        <v>0.99046793227307917</v>
      </c>
    </row>
    <row r="3499" spans="1:11" x14ac:dyDescent="0.25">
      <c r="A3499">
        <v>2085</v>
      </c>
      <c r="B3499">
        <v>32</v>
      </c>
      <c r="C3499" t="s">
        <v>18</v>
      </c>
      <c r="D3499" t="s">
        <v>61</v>
      </c>
      <c r="E3499" t="s">
        <v>25</v>
      </c>
      <c r="F3499">
        <v>94</v>
      </c>
      <c r="G3499" t="s">
        <v>21</v>
      </c>
      <c r="H3499" t="s">
        <v>41</v>
      </c>
      <c r="I3499" t="s">
        <v>16</v>
      </c>
      <c r="J3499" t="s">
        <v>36</v>
      </c>
      <c r="K3499">
        <f t="shared" ca="1" si="55"/>
        <v>0.37914053575510731</v>
      </c>
    </row>
    <row r="3500" spans="1:11" x14ac:dyDescent="0.25">
      <c r="A3500">
        <v>3385</v>
      </c>
      <c r="B3500">
        <v>39</v>
      </c>
      <c r="C3500" t="s">
        <v>11</v>
      </c>
      <c r="D3500" t="s">
        <v>34</v>
      </c>
      <c r="E3500" t="s">
        <v>25</v>
      </c>
      <c r="F3500">
        <v>24</v>
      </c>
      <c r="G3500" t="s">
        <v>21</v>
      </c>
      <c r="H3500" t="s">
        <v>15</v>
      </c>
      <c r="I3500" t="s">
        <v>56</v>
      </c>
      <c r="J3500" t="s">
        <v>36</v>
      </c>
      <c r="K3500">
        <f t="shared" ca="1" si="55"/>
        <v>0.47768079440983702</v>
      </c>
    </row>
    <row r="3501" spans="1:11" x14ac:dyDescent="0.25">
      <c r="A3501">
        <v>1452</v>
      </c>
      <c r="B3501">
        <v>54</v>
      </c>
      <c r="C3501" t="s">
        <v>18</v>
      </c>
      <c r="D3501" t="s">
        <v>62</v>
      </c>
      <c r="E3501" t="s">
        <v>63</v>
      </c>
      <c r="F3501">
        <v>34</v>
      </c>
      <c r="G3501" t="s">
        <v>44</v>
      </c>
      <c r="H3501" t="s">
        <v>26</v>
      </c>
      <c r="I3501" t="s">
        <v>45</v>
      </c>
      <c r="J3501" t="s">
        <v>36</v>
      </c>
      <c r="K3501">
        <f t="shared" ca="1" si="55"/>
        <v>0.92277702749864321</v>
      </c>
    </row>
    <row r="3502" spans="1:11" x14ac:dyDescent="0.25">
      <c r="A3502">
        <v>3436</v>
      </c>
      <c r="B3502">
        <v>68</v>
      </c>
      <c r="C3502" t="s">
        <v>11</v>
      </c>
      <c r="D3502" t="s">
        <v>54</v>
      </c>
      <c r="E3502" t="s">
        <v>25</v>
      </c>
      <c r="F3502">
        <v>91</v>
      </c>
      <c r="G3502" t="s">
        <v>21</v>
      </c>
      <c r="H3502" t="s">
        <v>38</v>
      </c>
      <c r="I3502" t="s">
        <v>35</v>
      </c>
      <c r="J3502" t="s">
        <v>23</v>
      </c>
      <c r="K3502">
        <f t="shared" ca="1" si="55"/>
        <v>0.71717457377583926</v>
      </c>
    </row>
    <row r="3503" spans="1:11" x14ac:dyDescent="0.25">
      <c r="A3503">
        <v>2172</v>
      </c>
      <c r="B3503">
        <v>39</v>
      </c>
      <c r="C3503" t="s">
        <v>18</v>
      </c>
      <c r="D3503" t="s">
        <v>60</v>
      </c>
      <c r="E3503" t="s">
        <v>25</v>
      </c>
      <c r="F3503">
        <v>98</v>
      </c>
      <c r="G3503" t="s">
        <v>21</v>
      </c>
      <c r="H3503" t="s">
        <v>29</v>
      </c>
      <c r="I3503" t="s">
        <v>32</v>
      </c>
      <c r="J3503" t="s">
        <v>33</v>
      </c>
      <c r="K3503">
        <f t="shared" ca="1" si="55"/>
        <v>0.60084994718508233</v>
      </c>
    </row>
    <row r="3504" spans="1:11" x14ac:dyDescent="0.25">
      <c r="A3504">
        <v>2235</v>
      </c>
      <c r="B3504">
        <v>35</v>
      </c>
      <c r="C3504" t="s">
        <v>18</v>
      </c>
      <c r="D3504" t="s">
        <v>37</v>
      </c>
      <c r="E3504" t="s">
        <v>13</v>
      </c>
      <c r="F3504">
        <v>66</v>
      </c>
      <c r="G3504" t="s">
        <v>14</v>
      </c>
      <c r="H3504" t="s">
        <v>22</v>
      </c>
      <c r="I3504" t="s">
        <v>32</v>
      </c>
      <c r="J3504" t="s">
        <v>17</v>
      </c>
      <c r="K3504">
        <f t="shared" ca="1" si="55"/>
        <v>0.47433019404130017</v>
      </c>
    </row>
    <row r="3505" spans="1:11" x14ac:dyDescent="0.25">
      <c r="A3505">
        <v>2639</v>
      </c>
      <c r="B3505">
        <v>22</v>
      </c>
      <c r="C3505" t="s">
        <v>18</v>
      </c>
      <c r="D3505" t="s">
        <v>28</v>
      </c>
      <c r="E3505" t="s">
        <v>25</v>
      </c>
      <c r="F3505">
        <v>34</v>
      </c>
      <c r="G3505" t="s">
        <v>31</v>
      </c>
      <c r="H3505" t="s">
        <v>29</v>
      </c>
      <c r="I3505" t="s">
        <v>27</v>
      </c>
      <c r="J3505" t="s">
        <v>42</v>
      </c>
      <c r="K3505">
        <f t="shared" ca="1" si="55"/>
        <v>0.12627149329207843</v>
      </c>
    </row>
    <row r="3506" spans="1:11" x14ac:dyDescent="0.25">
      <c r="A3506">
        <v>3794</v>
      </c>
      <c r="B3506">
        <v>62</v>
      </c>
      <c r="C3506" t="s">
        <v>11</v>
      </c>
      <c r="D3506" t="s">
        <v>40</v>
      </c>
      <c r="E3506" t="s">
        <v>20</v>
      </c>
      <c r="F3506">
        <v>20</v>
      </c>
      <c r="G3506" t="s">
        <v>44</v>
      </c>
      <c r="H3506" t="s">
        <v>41</v>
      </c>
      <c r="I3506" t="s">
        <v>16</v>
      </c>
      <c r="J3506" t="s">
        <v>42</v>
      </c>
      <c r="K3506">
        <f t="shared" ca="1" si="55"/>
        <v>0.35761539625434435</v>
      </c>
    </row>
    <row r="3507" spans="1:11" x14ac:dyDescent="0.25">
      <c r="A3507">
        <v>784</v>
      </c>
      <c r="B3507">
        <v>63</v>
      </c>
      <c r="C3507" t="s">
        <v>18</v>
      </c>
      <c r="D3507" t="s">
        <v>46</v>
      </c>
      <c r="E3507" t="s">
        <v>25</v>
      </c>
      <c r="F3507">
        <v>65</v>
      </c>
      <c r="G3507" t="s">
        <v>14</v>
      </c>
      <c r="H3507" t="s">
        <v>26</v>
      </c>
      <c r="I3507" t="s">
        <v>45</v>
      </c>
      <c r="J3507" t="s">
        <v>33</v>
      </c>
      <c r="K3507">
        <f t="shared" ca="1" si="55"/>
        <v>2.8941997043257839E-2</v>
      </c>
    </row>
    <row r="3508" spans="1:11" x14ac:dyDescent="0.25">
      <c r="A3508">
        <v>2471</v>
      </c>
      <c r="B3508">
        <v>55</v>
      </c>
      <c r="C3508" t="s">
        <v>18</v>
      </c>
      <c r="D3508" t="s">
        <v>61</v>
      </c>
      <c r="E3508" t="s">
        <v>25</v>
      </c>
      <c r="F3508">
        <v>72</v>
      </c>
      <c r="G3508" t="s">
        <v>44</v>
      </c>
      <c r="H3508" t="s">
        <v>26</v>
      </c>
      <c r="I3508" t="s">
        <v>27</v>
      </c>
      <c r="J3508" t="s">
        <v>33</v>
      </c>
      <c r="K3508">
        <f t="shared" ca="1" si="55"/>
        <v>0.54062352404187153</v>
      </c>
    </row>
    <row r="3509" spans="1:11" x14ac:dyDescent="0.25">
      <c r="A3509">
        <v>2982</v>
      </c>
      <c r="B3509">
        <v>21</v>
      </c>
      <c r="C3509" t="s">
        <v>11</v>
      </c>
      <c r="D3509" t="s">
        <v>48</v>
      </c>
      <c r="E3509" t="s">
        <v>25</v>
      </c>
      <c r="F3509">
        <v>36</v>
      </c>
      <c r="G3509" t="s">
        <v>14</v>
      </c>
      <c r="H3509" t="s">
        <v>41</v>
      </c>
      <c r="I3509" t="s">
        <v>56</v>
      </c>
      <c r="J3509" t="s">
        <v>42</v>
      </c>
      <c r="K3509">
        <f t="shared" ca="1" si="55"/>
        <v>0.47324676660339149</v>
      </c>
    </row>
    <row r="3510" spans="1:11" x14ac:dyDescent="0.25">
      <c r="A3510">
        <v>115</v>
      </c>
      <c r="B3510">
        <v>70</v>
      </c>
      <c r="C3510" t="s">
        <v>18</v>
      </c>
      <c r="D3510" t="s">
        <v>64</v>
      </c>
      <c r="E3510" t="s">
        <v>63</v>
      </c>
      <c r="F3510">
        <v>95</v>
      </c>
      <c r="G3510" t="s">
        <v>21</v>
      </c>
      <c r="H3510" t="s">
        <v>29</v>
      </c>
      <c r="I3510" t="s">
        <v>32</v>
      </c>
      <c r="J3510" t="s">
        <v>17</v>
      </c>
      <c r="K3510">
        <f t="shared" ca="1" si="55"/>
        <v>0.99877117262326232</v>
      </c>
    </row>
    <row r="3511" spans="1:11" x14ac:dyDescent="0.25">
      <c r="A3511">
        <v>1191</v>
      </c>
      <c r="B3511">
        <v>62</v>
      </c>
      <c r="C3511" t="s">
        <v>18</v>
      </c>
      <c r="D3511" t="s">
        <v>28</v>
      </c>
      <c r="E3511" t="s">
        <v>25</v>
      </c>
      <c r="F3511">
        <v>45</v>
      </c>
      <c r="G3511" t="s">
        <v>14</v>
      </c>
      <c r="H3511" t="s">
        <v>26</v>
      </c>
      <c r="I3511" t="s">
        <v>27</v>
      </c>
      <c r="J3511" t="s">
        <v>17</v>
      </c>
      <c r="K3511">
        <f t="shared" ca="1" si="55"/>
        <v>0.82840809621253053</v>
      </c>
    </row>
    <row r="3512" spans="1:11" x14ac:dyDescent="0.25">
      <c r="A3512">
        <v>1681</v>
      </c>
      <c r="B3512">
        <v>61</v>
      </c>
      <c r="C3512" t="s">
        <v>18</v>
      </c>
      <c r="D3512" t="s">
        <v>49</v>
      </c>
      <c r="E3512" t="s">
        <v>13</v>
      </c>
      <c r="F3512">
        <v>37</v>
      </c>
      <c r="G3512" t="s">
        <v>21</v>
      </c>
      <c r="H3512" t="s">
        <v>29</v>
      </c>
      <c r="I3512" t="s">
        <v>27</v>
      </c>
      <c r="J3512" t="s">
        <v>42</v>
      </c>
      <c r="K3512">
        <f t="shared" ca="1" si="55"/>
        <v>0.2690979460104892</v>
      </c>
    </row>
    <row r="3513" spans="1:11" x14ac:dyDescent="0.25">
      <c r="A3513">
        <v>2070</v>
      </c>
      <c r="B3513">
        <v>36</v>
      </c>
      <c r="C3513" t="s">
        <v>18</v>
      </c>
      <c r="D3513" t="s">
        <v>46</v>
      </c>
      <c r="E3513" t="s">
        <v>25</v>
      </c>
      <c r="F3513">
        <v>82</v>
      </c>
      <c r="G3513" t="s">
        <v>44</v>
      </c>
      <c r="H3513" t="s">
        <v>15</v>
      </c>
      <c r="I3513" t="s">
        <v>35</v>
      </c>
      <c r="J3513" t="s">
        <v>36</v>
      </c>
      <c r="K3513">
        <f t="shared" ca="1" si="55"/>
        <v>0.11303119039359166</v>
      </c>
    </row>
    <row r="3514" spans="1:11" x14ac:dyDescent="0.25">
      <c r="A3514">
        <v>1377</v>
      </c>
      <c r="B3514">
        <v>57</v>
      </c>
      <c r="C3514" t="s">
        <v>18</v>
      </c>
      <c r="D3514" t="s">
        <v>55</v>
      </c>
      <c r="E3514" t="s">
        <v>13</v>
      </c>
      <c r="F3514">
        <v>65</v>
      </c>
      <c r="G3514" t="s">
        <v>31</v>
      </c>
      <c r="H3514" t="s">
        <v>15</v>
      </c>
      <c r="I3514" t="s">
        <v>45</v>
      </c>
      <c r="J3514" t="s">
        <v>42</v>
      </c>
      <c r="K3514">
        <f t="shared" ca="1" si="55"/>
        <v>0.82874852988366321</v>
      </c>
    </row>
    <row r="3515" spans="1:11" x14ac:dyDescent="0.25">
      <c r="A3515">
        <v>2271</v>
      </c>
      <c r="B3515">
        <v>27</v>
      </c>
      <c r="C3515" t="s">
        <v>18</v>
      </c>
      <c r="D3515" t="s">
        <v>61</v>
      </c>
      <c r="E3515" t="s">
        <v>25</v>
      </c>
      <c r="F3515">
        <v>72</v>
      </c>
      <c r="G3515" t="s">
        <v>31</v>
      </c>
      <c r="H3515" t="s">
        <v>22</v>
      </c>
      <c r="I3515" t="s">
        <v>56</v>
      </c>
      <c r="J3515" t="s">
        <v>17</v>
      </c>
      <c r="K3515">
        <f t="shared" ca="1" si="55"/>
        <v>0.64340992929094332</v>
      </c>
    </row>
    <row r="3516" spans="1:11" x14ac:dyDescent="0.25">
      <c r="A3516">
        <v>1796</v>
      </c>
      <c r="B3516">
        <v>68</v>
      </c>
      <c r="C3516" t="s">
        <v>18</v>
      </c>
      <c r="D3516" t="s">
        <v>51</v>
      </c>
      <c r="E3516" t="s">
        <v>25</v>
      </c>
      <c r="F3516">
        <v>20</v>
      </c>
      <c r="G3516" t="s">
        <v>44</v>
      </c>
      <c r="H3516" t="s">
        <v>38</v>
      </c>
      <c r="I3516" t="s">
        <v>35</v>
      </c>
      <c r="J3516" t="s">
        <v>33</v>
      </c>
      <c r="K3516">
        <f t="shared" ca="1" si="55"/>
        <v>0.44638077074040039</v>
      </c>
    </row>
    <row r="3517" spans="1:11" x14ac:dyDescent="0.25">
      <c r="A3517">
        <v>2398</v>
      </c>
      <c r="B3517">
        <v>37</v>
      </c>
      <c r="C3517" t="s">
        <v>18</v>
      </c>
      <c r="D3517" t="s">
        <v>40</v>
      </c>
      <c r="E3517" t="s">
        <v>20</v>
      </c>
      <c r="F3517">
        <v>26</v>
      </c>
      <c r="G3517" t="s">
        <v>44</v>
      </c>
      <c r="H3517" t="s">
        <v>29</v>
      </c>
      <c r="I3517" t="s">
        <v>56</v>
      </c>
      <c r="J3517" t="s">
        <v>30</v>
      </c>
      <c r="K3517">
        <f t="shared" ca="1" si="55"/>
        <v>0.23767146726028443</v>
      </c>
    </row>
    <row r="3518" spans="1:11" x14ac:dyDescent="0.25">
      <c r="A3518">
        <v>216</v>
      </c>
      <c r="B3518">
        <v>62</v>
      </c>
      <c r="C3518" t="s">
        <v>18</v>
      </c>
      <c r="D3518" t="s">
        <v>53</v>
      </c>
      <c r="E3518" t="s">
        <v>20</v>
      </c>
      <c r="F3518">
        <v>64</v>
      </c>
      <c r="G3518" t="s">
        <v>31</v>
      </c>
      <c r="H3518" t="s">
        <v>38</v>
      </c>
      <c r="I3518" t="s">
        <v>45</v>
      </c>
      <c r="J3518" t="s">
        <v>23</v>
      </c>
      <c r="K3518">
        <f t="shared" ca="1" si="55"/>
        <v>0.27054362204524185</v>
      </c>
    </row>
    <row r="3519" spans="1:11" x14ac:dyDescent="0.25">
      <c r="A3519">
        <v>1368</v>
      </c>
      <c r="B3519">
        <v>60</v>
      </c>
      <c r="C3519" t="s">
        <v>18</v>
      </c>
      <c r="D3519" t="s">
        <v>58</v>
      </c>
      <c r="E3519" t="s">
        <v>20</v>
      </c>
      <c r="F3519">
        <v>63</v>
      </c>
      <c r="G3519" t="s">
        <v>44</v>
      </c>
      <c r="H3519" t="s">
        <v>22</v>
      </c>
      <c r="I3519" t="s">
        <v>32</v>
      </c>
      <c r="J3519" t="s">
        <v>36</v>
      </c>
      <c r="K3519">
        <f t="shared" ca="1" si="55"/>
        <v>0.20969360113330637</v>
      </c>
    </row>
    <row r="3520" spans="1:11" x14ac:dyDescent="0.25">
      <c r="A3520">
        <v>745</v>
      </c>
      <c r="B3520">
        <v>67</v>
      </c>
      <c r="C3520" t="s">
        <v>18</v>
      </c>
      <c r="D3520" t="s">
        <v>37</v>
      </c>
      <c r="E3520" t="s">
        <v>13</v>
      </c>
      <c r="F3520">
        <v>66</v>
      </c>
      <c r="G3520" t="s">
        <v>31</v>
      </c>
      <c r="H3520" t="s">
        <v>26</v>
      </c>
      <c r="I3520" t="s">
        <v>35</v>
      </c>
      <c r="J3520" t="s">
        <v>23</v>
      </c>
      <c r="K3520">
        <f t="shared" ca="1" si="55"/>
        <v>0.32744184911255636</v>
      </c>
    </row>
    <row r="3521" spans="1:11" x14ac:dyDescent="0.25">
      <c r="A3521">
        <v>404</v>
      </c>
      <c r="B3521">
        <v>19</v>
      </c>
      <c r="C3521" t="s">
        <v>18</v>
      </c>
      <c r="D3521" t="s">
        <v>12</v>
      </c>
      <c r="E3521" t="s">
        <v>13</v>
      </c>
      <c r="F3521">
        <v>45</v>
      </c>
      <c r="G3521" t="s">
        <v>14</v>
      </c>
      <c r="H3521" t="s">
        <v>26</v>
      </c>
      <c r="I3521" t="s">
        <v>16</v>
      </c>
      <c r="J3521" t="s">
        <v>42</v>
      </c>
      <c r="K3521">
        <f t="shared" ca="1" si="55"/>
        <v>0.61562510087665423</v>
      </c>
    </row>
    <row r="3522" spans="1:11" x14ac:dyDescent="0.25">
      <c r="A3522">
        <v>853</v>
      </c>
      <c r="B3522">
        <v>34</v>
      </c>
      <c r="C3522" t="s">
        <v>18</v>
      </c>
      <c r="D3522" t="s">
        <v>50</v>
      </c>
      <c r="E3522" t="s">
        <v>25</v>
      </c>
      <c r="F3522">
        <v>60</v>
      </c>
      <c r="G3522" t="s">
        <v>31</v>
      </c>
      <c r="H3522" t="s">
        <v>26</v>
      </c>
      <c r="I3522" t="s">
        <v>35</v>
      </c>
      <c r="J3522" t="s">
        <v>39</v>
      </c>
      <c r="K3522">
        <f t="shared" ca="1" si="55"/>
        <v>0.10284070129975187</v>
      </c>
    </row>
    <row r="3523" spans="1:11" x14ac:dyDescent="0.25">
      <c r="A3523">
        <v>3267</v>
      </c>
      <c r="B3523">
        <v>49</v>
      </c>
      <c r="C3523" t="s">
        <v>11</v>
      </c>
      <c r="D3523" t="s">
        <v>64</v>
      </c>
      <c r="E3523" t="s">
        <v>63</v>
      </c>
      <c r="F3523">
        <v>74</v>
      </c>
      <c r="G3523" t="s">
        <v>14</v>
      </c>
      <c r="H3523" t="s">
        <v>26</v>
      </c>
      <c r="I3523" t="s">
        <v>16</v>
      </c>
      <c r="J3523" t="s">
        <v>17</v>
      </c>
      <c r="K3523">
        <f t="shared" ca="1" si="55"/>
        <v>0.38022672257230083</v>
      </c>
    </row>
    <row r="3524" spans="1:11" x14ac:dyDescent="0.25">
      <c r="A3524">
        <v>593</v>
      </c>
      <c r="B3524">
        <v>60</v>
      </c>
      <c r="C3524" t="s">
        <v>18</v>
      </c>
      <c r="D3524" t="s">
        <v>37</v>
      </c>
      <c r="E3524" t="s">
        <v>13</v>
      </c>
      <c r="F3524">
        <v>29</v>
      </c>
      <c r="G3524" t="s">
        <v>44</v>
      </c>
      <c r="H3524" t="s">
        <v>15</v>
      </c>
      <c r="I3524" t="s">
        <v>56</v>
      </c>
      <c r="J3524" t="s">
        <v>39</v>
      </c>
      <c r="K3524">
        <f t="shared" ca="1" si="55"/>
        <v>0.62370860973020592</v>
      </c>
    </row>
    <row r="3525" spans="1:11" x14ac:dyDescent="0.25">
      <c r="A3525">
        <v>306</v>
      </c>
      <c r="B3525">
        <v>60</v>
      </c>
      <c r="C3525" t="s">
        <v>18</v>
      </c>
      <c r="D3525" t="s">
        <v>24</v>
      </c>
      <c r="E3525" t="s">
        <v>25</v>
      </c>
      <c r="F3525">
        <v>59</v>
      </c>
      <c r="G3525" t="s">
        <v>44</v>
      </c>
      <c r="H3525" t="s">
        <v>38</v>
      </c>
      <c r="I3525" t="s">
        <v>45</v>
      </c>
      <c r="J3525" t="s">
        <v>42</v>
      </c>
      <c r="K3525">
        <f t="shared" ca="1" si="55"/>
        <v>0.84947057194121578</v>
      </c>
    </row>
    <row r="3526" spans="1:11" x14ac:dyDescent="0.25">
      <c r="A3526">
        <v>2514</v>
      </c>
      <c r="B3526">
        <v>69</v>
      </c>
      <c r="C3526" t="s">
        <v>18</v>
      </c>
      <c r="D3526" t="s">
        <v>57</v>
      </c>
      <c r="E3526" t="s">
        <v>20</v>
      </c>
      <c r="F3526">
        <v>53</v>
      </c>
      <c r="G3526" t="s">
        <v>14</v>
      </c>
      <c r="H3526" t="s">
        <v>38</v>
      </c>
      <c r="I3526" t="s">
        <v>32</v>
      </c>
      <c r="J3526" t="s">
        <v>42</v>
      </c>
      <c r="K3526">
        <f t="shared" ca="1" si="55"/>
        <v>0.51451671604407268</v>
      </c>
    </row>
    <row r="3527" spans="1:11" x14ac:dyDescent="0.25">
      <c r="A3527">
        <v>1262</v>
      </c>
      <c r="B3527">
        <v>20</v>
      </c>
      <c r="C3527" t="s">
        <v>18</v>
      </c>
      <c r="D3527" t="s">
        <v>28</v>
      </c>
      <c r="E3527" t="s">
        <v>25</v>
      </c>
      <c r="F3527">
        <v>29</v>
      </c>
      <c r="G3527" t="s">
        <v>21</v>
      </c>
      <c r="H3527" t="s">
        <v>26</v>
      </c>
      <c r="I3527" t="s">
        <v>27</v>
      </c>
      <c r="J3527" t="s">
        <v>33</v>
      </c>
      <c r="K3527">
        <f t="shared" ca="1" si="55"/>
        <v>0.45615512770472244</v>
      </c>
    </row>
    <row r="3528" spans="1:11" x14ac:dyDescent="0.25">
      <c r="A3528">
        <v>1291</v>
      </c>
      <c r="B3528">
        <v>67</v>
      </c>
      <c r="C3528" t="s">
        <v>18</v>
      </c>
      <c r="D3528" t="s">
        <v>59</v>
      </c>
      <c r="E3528" t="s">
        <v>25</v>
      </c>
      <c r="F3528">
        <v>35</v>
      </c>
      <c r="G3528" t="s">
        <v>31</v>
      </c>
      <c r="H3528" t="s">
        <v>15</v>
      </c>
      <c r="I3528" t="s">
        <v>45</v>
      </c>
      <c r="J3528" t="s">
        <v>42</v>
      </c>
      <c r="K3528">
        <f t="shared" ca="1" si="55"/>
        <v>0.28494540942556912</v>
      </c>
    </row>
    <row r="3529" spans="1:11" x14ac:dyDescent="0.25">
      <c r="A3529">
        <v>1843</v>
      </c>
      <c r="B3529">
        <v>61</v>
      </c>
      <c r="C3529" t="s">
        <v>18</v>
      </c>
      <c r="D3529" t="s">
        <v>57</v>
      </c>
      <c r="E3529" t="s">
        <v>20</v>
      </c>
      <c r="F3529">
        <v>78</v>
      </c>
      <c r="G3529" t="s">
        <v>21</v>
      </c>
      <c r="H3529" t="s">
        <v>22</v>
      </c>
      <c r="I3529" t="s">
        <v>35</v>
      </c>
      <c r="J3529" t="s">
        <v>42</v>
      </c>
      <c r="K3529">
        <f t="shared" ca="1" si="55"/>
        <v>0.65515524097474498</v>
      </c>
    </row>
    <row r="3530" spans="1:11" x14ac:dyDescent="0.25">
      <c r="A3530">
        <v>2844</v>
      </c>
      <c r="B3530">
        <v>51</v>
      </c>
      <c r="C3530" t="s">
        <v>11</v>
      </c>
      <c r="D3530" t="s">
        <v>24</v>
      </c>
      <c r="E3530" t="s">
        <v>25</v>
      </c>
      <c r="F3530">
        <v>26</v>
      </c>
      <c r="G3530" t="s">
        <v>21</v>
      </c>
      <c r="H3530" t="s">
        <v>29</v>
      </c>
      <c r="I3530" t="s">
        <v>56</v>
      </c>
      <c r="J3530" t="s">
        <v>17</v>
      </c>
      <c r="K3530">
        <f t="shared" ca="1" si="55"/>
        <v>0.76690168645592816</v>
      </c>
    </row>
    <row r="3531" spans="1:11" x14ac:dyDescent="0.25">
      <c r="A3531">
        <v>1199</v>
      </c>
      <c r="B3531">
        <v>40</v>
      </c>
      <c r="C3531" t="s">
        <v>18</v>
      </c>
      <c r="D3531" t="s">
        <v>54</v>
      </c>
      <c r="E3531" t="s">
        <v>25</v>
      </c>
      <c r="F3531">
        <v>49</v>
      </c>
      <c r="G3531" t="s">
        <v>21</v>
      </c>
      <c r="H3531" t="s">
        <v>38</v>
      </c>
      <c r="I3531" t="s">
        <v>32</v>
      </c>
      <c r="J3531" t="s">
        <v>42</v>
      </c>
      <c r="K3531">
        <f t="shared" ca="1" si="55"/>
        <v>0.98458645914798237</v>
      </c>
    </row>
    <row r="3532" spans="1:11" x14ac:dyDescent="0.25">
      <c r="A3532">
        <v>414</v>
      </c>
      <c r="B3532">
        <v>70</v>
      </c>
      <c r="C3532" t="s">
        <v>18</v>
      </c>
      <c r="D3532" t="s">
        <v>52</v>
      </c>
      <c r="E3532" t="s">
        <v>20</v>
      </c>
      <c r="F3532">
        <v>99</v>
      </c>
      <c r="G3532" t="s">
        <v>21</v>
      </c>
      <c r="H3532" t="s">
        <v>15</v>
      </c>
      <c r="I3532" t="s">
        <v>32</v>
      </c>
      <c r="J3532" t="s">
        <v>30</v>
      </c>
      <c r="K3532">
        <f t="shared" ref="K3532:K3595" ca="1" si="56">RAND()</f>
        <v>0.51512501930773047</v>
      </c>
    </row>
    <row r="3533" spans="1:11" x14ac:dyDescent="0.25">
      <c r="A3533">
        <v>1298</v>
      </c>
      <c r="B3533">
        <v>44</v>
      </c>
      <c r="C3533" t="s">
        <v>18</v>
      </c>
      <c r="D3533" t="s">
        <v>55</v>
      </c>
      <c r="E3533" t="s">
        <v>13</v>
      </c>
      <c r="F3533">
        <v>85</v>
      </c>
      <c r="G3533" t="s">
        <v>21</v>
      </c>
      <c r="H3533" t="s">
        <v>41</v>
      </c>
      <c r="I3533" t="s">
        <v>56</v>
      </c>
      <c r="J3533" t="s">
        <v>42</v>
      </c>
      <c r="K3533">
        <f t="shared" ca="1" si="56"/>
        <v>0.36367153380043971</v>
      </c>
    </row>
    <row r="3534" spans="1:11" x14ac:dyDescent="0.25">
      <c r="A3534">
        <v>2095</v>
      </c>
      <c r="B3534">
        <v>53</v>
      </c>
      <c r="C3534" t="s">
        <v>18</v>
      </c>
      <c r="D3534" t="s">
        <v>54</v>
      </c>
      <c r="E3534" t="s">
        <v>25</v>
      </c>
      <c r="F3534">
        <v>25</v>
      </c>
      <c r="G3534" t="s">
        <v>31</v>
      </c>
      <c r="H3534" t="s">
        <v>41</v>
      </c>
      <c r="I3534" t="s">
        <v>56</v>
      </c>
      <c r="J3534" t="s">
        <v>42</v>
      </c>
      <c r="K3534">
        <f t="shared" ca="1" si="56"/>
        <v>0.19205295310076387</v>
      </c>
    </row>
    <row r="3535" spans="1:11" x14ac:dyDescent="0.25">
      <c r="A3535">
        <v>3230</v>
      </c>
      <c r="B3535">
        <v>54</v>
      </c>
      <c r="C3535" t="s">
        <v>11</v>
      </c>
      <c r="D3535" t="s">
        <v>48</v>
      </c>
      <c r="E3535" t="s">
        <v>25</v>
      </c>
      <c r="F3535">
        <v>67</v>
      </c>
      <c r="G3535" t="s">
        <v>44</v>
      </c>
      <c r="H3535" t="s">
        <v>22</v>
      </c>
      <c r="I3535" t="s">
        <v>32</v>
      </c>
      <c r="J3535" t="s">
        <v>30</v>
      </c>
      <c r="K3535">
        <f t="shared" ca="1" si="56"/>
        <v>0.61230578555947157</v>
      </c>
    </row>
    <row r="3536" spans="1:11" x14ac:dyDescent="0.25">
      <c r="A3536">
        <v>782</v>
      </c>
      <c r="B3536">
        <v>30</v>
      </c>
      <c r="C3536" t="s">
        <v>18</v>
      </c>
      <c r="D3536" t="s">
        <v>53</v>
      </c>
      <c r="E3536" t="s">
        <v>20</v>
      </c>
      <c r="F3536">
        <v>44</v>
      </c>
      <c r="G3536" t="s">
        <v>14</v>
      </c>
      <c r="H3536" t="s">
        <v>29</v>
      </c>
      <c r="I3536" t="s">
        <v>27</v>
      </c>
      <c r="J3536" t="s">
        <v>33</v>
      </c>
      <c r="K3536">
        <f t="shared" ca="1" si="56"/>
        <v>0.73754893860412452</v>
      </c>
    </row>
    <row r="3537" spans="1:11" x14ac:dyDescent="0.25">
      <c r="A3537">
        <v>1494</v>
      </c>
      <c r="B3537">
        <v>70</v>
      </c>
      <c r="C3537" t="s">
        <v>18</v>
      </c>
      <c r="D3537" t="s">
        <v>58</v>
      </c>
      <c r="E3537" t="s">
        <v>20</v>
      </c>
      <c r="F3537">
        <v>44</v>
      </c>
      <c r="G3537" t="s">
        <v>44</v>
      </c>
      <c r="H3537" t="s">
        <v>41</v>
      </c>
      <c r="I3537" t="s">
        <v>27</v>
      </c>
      <c r="J3537" t="s">
        <v>36</v>
      </c>
      <c r="K3537">
        <f t="shared" ca="1" si="56"/>
        <v>0.8299184381639173</v>
      </c>
    </row>
    <row r="3538" spans="1:11" x14ac:dyDescent="0.25">
      <c r="A3538">
        <v>57</v>
      </c>
      <c r="B3538">
        <v>41</v>
      </c>
      <c r="C3538" t="s">
        <v>18</v>
      </c>
      <c r="D3538" t="s">
        <v>47</v>
      </c>
      <c r="E3538" t="s">
        <v>20</v>
      </c>
      <c r="F3538">
        <v>73</v>
      </c>
      <c r="G3538" t="s">
        <v>21</v>
      </c>
      <c r="H3538" t="s">
        <v>29</v>
      </c>
      <c r="I3538" t="s">
        <v>27</v>
      </c>
      <c r="J3538" t="s">
        <v>17</v>
      </c>
      <c r="K3538">
        <f t="shared" ca="1" si="56"/>
        <v>0.5727405830342972</v>
      </c>
    </row>
    <row r="3539" spans="1:11" x14ac:dyDescent="0.25">
      <c r="A3539">
        <v>3259</v>
      </c>
      <c r="B3539">
        <v>31</v>
      </c>
      <c r="C3539" t="s">
        <v>11</v>
      </c>
      <c r="D3539" t="s">
        <v>49</v>
      </c>
      <c r="E3539" t="s">
        <v>13</v>
      </c>
      <c r="F3539">
        <v>51</v>
      </c>
      <c r="G3539" t="s">
        <v>31</v>
      </c>
      <c r="H3539" t="s">
        <v>22</v>
      </c>
      <c r="I3539" t="s">
        <v>27</v>
      </c>
      <c r="J3539" t="s">
        <v>23</v>
      </c>
      <c r="K3539">
        <f t="shared" ca="1" si="56"/>
        <v>0.60206172401514468</v>
      </c>
    </row>
    <row r="3540" spans="1:11" x14ac:dyDescent="0.25">
      <c r="A3540">
        <v>1120</v>
      </c>
      <c r="B3540">
        <v>34</v>
      </c>
      <c r="C3540" t="s">
        <v>18</v>
      </c>
      <c r="D3540" t="s">
        <v>52</v>
      </c>
      <c r="E3540" t="s">
        <v>20</v>
      </c>
      <c r="F3540">
        <v>36</v>
      </c>
      <c r="G3540" t="s">
        <v>31</v>
      </c>
      <c r="H3540" t="s">
        <v>41</v>
      </c>
      <c r="I3540" t="s">
        <v>27</v>
      </c>
      <c r="J3540" t="s">
        <v>17</v>
      </c>
      <c r="K3540">
        <f t="shared" ca="1" si="56"/>
        <v>0.50172572542103089</v>
      </c>
    </row>
    <row r="3541" spans="1:11" x14ac:dyDescent="0.25">
      <c r="A3541">
        <v>275</v>
      </c>
      <c r="B3541">
        <v>59</v>
      </c>
      <c r="C3541" t="s">
        <v>18</v>
      </c>
      <c r="D3541" t="s">
        <v>52</v>
      </c>
      <c r="E3541" t="s">
        <v>20</v>
      </c>
      <c r="F3541">
        <v>32</v>
      </c>
      <c r="G3541" t="s">
        <v>31</v>
      </c>
      <c r="H3541" t="s">
        <v>22</v>
      </c>
      <c r="I3541" t="s">
        <v>32</v>
      </c>
      <c r="J3541" t="s">
        <v>23</v>
      </c>
      <c r="K3541">
        <f t="shared" ca="1" si="56"/>
        <v>0.95571943546280058</v>
      </c>
    </row>
    <row r="3542" spans="1:11" x14ac:dyDescent="0.25">
      <c r="A3542">
        <v>3401</v>
      </c>
      <c r="B3542">
        <v>39</v>
      </c>
      <c r="C3542" t="s">
        <v>11</v>
      </c>
      <c r="D3542" t="s">
        <v>40</v>
      </c>
      <c r="E3542" t="s">
        <v>20</v>
      </c>
      <c r="F3542">
        <v>51</v>
      </c>
      <c r="G3542" t="s">
        <v>44</v>
      </c>
      <c r="H3542" t="s">
        <v>15</v>
      </c>
      <c r="I3542" t="s">
        <v>56</v>
      </c>
      <c r="J3542" t="s">
        <v>33</v>
      </c>
      <c r="K3542">
        <f t="shared" ca="1" si="56"/>
        <v>0.15540262658988224</v>
      </c>
    </row>
    <row r="3543" spans="1:11" x14ac:dyDescent="0.25">
      <c r="A3543">
        <v>2065</v>
      </c>
      <c r="B3543">
        <v>31</v>
      </c>
      <c r="C3543" t="s">
        <v>18</v>
      </c>
      <c r="D3543" t="s">
        <v>49</v>
      </c>
      <c r="E3543" t="s">
        <v>13</v>
      </c>
      <c r="F3543">
        <v>99</v>
      </c>
      <c r="G3543" t="s">
        <v>21</v>
      </c>
      <c r="H3543" t="s">
        <v>38</v>
      </c>
      <c r="I3543" t="s">
        <v>16</v>
      </c>
      <c r="J3543" t="s">
        <v>30</v>
      </c>
      <c r="K3543">
        <f t="shared" ca="1" si="56"/>
        <v>0.46928499228243736</v>
      </c>
    </row>
    <row r="3544" spans="1:11" x14ac:dyDescent="0.25">
      <c r="A3544">
        <v>1812</v>
      </c>
      <c r="B3544">
        <v>42</v>
      </c>
      <c r="C3544" t="s">
        <v>18</v>
      </c>
      <c r="D3544" t="s">
        <v>58</v>
      </c>
      <c r="E3544" t="s">
        <v>20</v>
      </c>
      <c r="F3544">
        <v>77</v>
      </c>
      <c r="G3544" t="s">
        <v>21</v>
      </c>
      <c r="H3544" t="s">
        <v>41</v>
      </c>
      <c r="I3544" t="s">
        <v>16</v>
      </c>
      <c r="J3544" t="s">
        <v>42</v>
      </c>
      <c r="K3544">
        <f t="shared" ca="1" si="56"/>
        <v>0.98725935285292721</v>
      </c>
    </row>
    <row r="3545" spans="1:11" x14ac:dyDescent="0.25">
      <c r="A3545">
        <v>2586</v>
      </c>
      <c r="B3545">
        <v>57</v>
      </c>
      <c r="C3545" t="s">
        <v>18</v>
      </c>
      <c r="D3545" t="s">
        <v>40</v>
      </c>
      <c r="E3545" t="s">
        <v>20</v>
      </c>
      <c r="F3545">
        <v>37</v>
      </c>
      <c r="G3545" t="s">
        <v>44</v>
      </c>
      <c r="H3545" t="s">
        <v>15</v>
      </c>
      <c r="I3545" t="s">
        <v>35</v>
      </c>
      <c r="J3545" t="s">
        <v>17</v>
      </c>
      <c r="K3545">
        <f t="shared" ca="1" si="56"/>
        <v>0.11450462834069608</v>
      </c>
    </row>
    <row r="3546" spans="1:11" x14ac:dyDescent="0.25">
      <c r="A3546">
        <v>1231</v>
      </c>
      <c r="B3546">
        <v>25</v>
      </c>
      <c r="C3546" t="s">
        <v>18</v>
      </c>
      <c r="D3546" t="s">
        <v>43</v>
      </c>
      <c r="E3546" t="s">
        <v>20</v>
      </c>
      <c r="F3546">
        <v>80</v>
      </c>
      <c r="G3546" t="s">
        <v>31</v>
      </c>
      <c r="H3546" t="s">
        <v>41</v>
      </c>
      <c r="I3546" t="s">
        <v>56</v>
      </c>
      <c r="J3546" t="s">
        <v>30</v>
      </c>
      <c r="K3546">
        <f t="shared" ca="1" si="56"/>
        <v>0.79786597673736126</v>
      </c>
    </row>
    <row r="3547" spans="1:11" x14ac:dyDescent="0.25">
      <c r="A3547">
        <v>2039</v>
      </c>
      <c r="B3547">
        <v>53</v>
      </c>
      <c r="C3547" t="s">
        <v>18</v>
      </c>
      <c r="D3547" t="s">
        <v>61</v>
      </c>
      <c r="E3547" t="s">
        <v>25</v>
      </c>
      <c r="F3547">
        <v>70</v>
      </c>
      <c r="G3547" t="s">
        <v>31</v>
      </c>
      <c r="H3547" t="s">
        <v>26</v>
      </c>
      <c r="I3547" t="s">
        <v>27</v>
      </c>
      <c r="J3547" t="s">
        <v>33</v>
      </c>
      <c r="K3547">
        <f t="shared" ca="1" si="56"/>
        <v>0.55937592582581019</v>
      </c>
    </row>
    <row r="3548" spans="1:11" x14ac:dyDescent="0.25">
      <c r="A3548">
        <v>3225</v>
      </c>
      <c r="B3548">
        <v>37</v>
      </c>
      <c r="C3548" t="s">
        <v>11</v>
      </c>
      <c r="D3548" t="s">
        <v>34</v>
      </c>
      <c r="E3548" t="s">
        <v>25</v>
      </c>
      <c r="F3548">
        <v>80</v>
      </c>
      <c r="G3548" t="s">
        <v>14</v>
      </c>
      <c r="H3548" t="s">
        <v>15</v>
      </c>
      <c r="I3548" t="s">
        <v>45</v>
      </c>
      <c r="J3548" t="s">
        <v>30</v>
      </c>
      <c r="K3548">
        <f t="shared" ca="1" si="56"/>
        <v>0.85295376318618232</v>
      </c>
    </row>
    <row r="3549" spans="1:11" x14ac:dyDescent="0.25">
      <c r="A3549">
        <v>2325</v>
      </c>
      <c r="B3549">
        <v>59</v>
      </c>
      <c r="C3549" t="s">
        <v>18</v>
      </c>
      <c r="D3549" t="s">
        <v>64</v>
      </c>
      <c r="E3549" t="s">
        <v>63</v>
      </c>
      <c r="F3549">
        <v>28</v>
      </c>
      <c r="G3549" t="s">
        <v>14</v>
      </c>
      <c r="H3549" t="s">
        <v>15</v>
      </c>
      <c r="I3549" t="s">
        <v>35</v>
      </c>
      <c r="J3549" t="s">
        <v>42</v>
      </c>
      <c r="K3549">
        <f t="shared" ca="1" si="56"/>
        <v>0.34136635017112082</v>
      </c>
    </row>
    <row r="3550" spans="1:11" x14ac:dyDescent="0.25">
      <c r="A3550">
        <v>3770</v>
      </c>
      <c r="B3550">
        <v>51</v>
      </c>
      <c r="C3550" t="s">
        <v>11</v>
      </c>
      <c r="D3550" t="s">
        <v>19</v>
      </c>
      <c r="E3550" t="s">
        <v>20</v>
      </c>
      <c r="F3550">
        <v>87</v>
      </c>
      <c r="G3550" t="s">
        <v>21</v>
      </c>
      <c r="H3550" t="s">
        <v>41</v>
      </c>
      <c r="I3550" t="s">
        <v>56</v>
      </c>
      <c r="J3550" t="s">
        <v>42</v>
      </c>
      <c r="K3550">
        <f t="shared" ca="1" si="56"/>
        <v>0.35520831372255224</v>
      </c>
    </row>
    <row r="3551" spans="1:11" x14ac:dyDescent="0.25">
      <c r="A3551">
        <v>2706</v>
      </c>
      <c r="B3551">
        <v>65</v>
      </c>
      <c r="C3551" t="s">
        <v>11</v>
      </c>
      <c r="D3551" t="s">
        <v>62</v>
      </c>
      <c r="E3551" t="s">
        <v>63</v>
      </c>
      <c r="F3551">
        <v>81</v>
      </c>
      <c r="G3551" t="s">
        <v>31</v>
      </c>
      <c r="H3551" t="s">
        <v>29</v>
      </c>
      <c r="I3551" t="s">
        <v>27</v>
      </c>
      <c r="J3551" t="s">
        <v>23</v>
      </c>
      <c r="K3551">
        <f t="shared" ca="1" si="56"/>
        <v>0.11202232912240218</v>
      </c>
    </row>
    <row r="3552" spans="1:11" x14ac:dyDescent="0.25">
      <c r="A3552">
        <v>705</v>
      </c>
      <c r="B3552">
        <v>34</v>
      </c>
      <c r="C3552" t="s">
        <v>18</v>
      </c>
      <c r="D3552" t="s">
        <v>34</v>
      </c>
      <c r="E3552" t="s">
        <v>25</v>
      </c>
      <c r="F3552">
        <v>66</v>
      </c>
      <c r="G3552" t="s">
        <v>31</v>
      </c>
      <c r="H3552" t="s">
        <v>22</v>
      </c>
      <c r="I3552" t="s">
        <v>45</v>
      </c>
      <c r="J3552" t="s">
        <v>42</v>
      </c>
      <c r="K3552">
        <f t="shared" ca="1" si="56"/>
        <v>0.39666668902069802</v>
      </c>
    </row>
    <row r="3553" spans="1:11" x14ac:dyDescent="0.25">
      <c r="A3553">
        <v>1496</v>
      </c>
      <c r="B3553">
        <v>45</v>
      </c>
      <c r="C3553" t="s">
        <v>18</v>
      </c>
      <c r="D3553" t="s">
        <v>52</v>
      </c>
      <c r="E3553" t="s">
        <v>20</v>
      </c>
      <c r="F3553">
        <v>23</v>
      </c>
      <c r="G3553" t="s">
        <v>14</v>
      </c>
      <c r="H3553" t="s">
        <v>26</v>
      </c>
      <c r="I3553" t="s">
        <v>45</v>
      </c>
      <c r="J3553" t="s">
        <v>17</v>
      </c>
      <c r="K3553">
        <f t="shared" ca="1" si="56"/>
        <v>0.61910965660175898</v>
      </c>
    </row>
    <row r="3554" spans="1:11" x14ac:dyDescent="0.25">
      <c r="A3554">
        <v>3240</v>
      </c>
      <c r="B3554">
        <v>33</v>
      </c>
      <c r="C3554" t="s">
        <v>11</v>
      </c>
      <c r="D3554" t="s">
        <v>40</v>
      </c>
      <c r="E3554" t="s">
        <v>20</v>
      </c>
      <c r="F3554">
        <v>32</v>
      </c>
      <c r="G3554" t="s">
        <v>44</v>
      </c>
      <c r="H3554" t="s">
        <v>38</v>
      </c>
      <c r="I3554" t="s">
        <v>32</v>
      </c>
      <c r="J3554" t="s">
        <v>30</v>
      </c>
      <c r="K3554">
        <f t="shared" ca="1" si="56"/>
        <v>0.10236771712108361</v>
      </c>
    </row>
    <row r="3555" spans="1:11" x14ac:dyDescent="0.25">
      <c r="A3555">
        <v>400</v>
      </c>
      <c r="B3555">
        <v>60</v>
      </c>
      <c r="C3555" t="s">
        <v>18</v>
      </c>
      <c r="D3555" t="s">
        <v>53</v>
      </c>
      <c r="E3555" t="s">
        <v>20</v>
      </c>
      <c r="F3555">
        <v>35</v>
      </c>
      <c r="G3555" t="s">
        <v>44</v>
      </c>
      <c r="H3555" t="s">
        <v>38</v>
      </c>
      <c r="I3555" t="s">
        <v>35</v>
      </c>
      <c r="J3555" t="s">
        <v>30</v>
      </c>
      <c r="K3555">
        <f t="shared" ca="1" si="56"/>
        <v>4.305928190320929E-2</v>
      </c>
    </row>
    <row r="3556" spans="1:11" x14ac:dyDescent="0.25">
      <c r="A3556">
        <v>2916</v>
      </c>
      <c r="B3556">
        <v>26</v>
      </c>
      <c r="C3556" t="s">
        <v>11</v>
      </c>
      <c r="D3556" t="s">
        <v>28</v>
      </c>
      <c r="E3556" t="s">
        <v>25</v>
      </c>
      <c r="F3556">
        <v>30</v>
      </c>
      <c r="G3556" t="s">
        <v>44</v>
      </c>
      <c r="H3556" t="s">
        <v>22</v>
      </c>
      <c r="I3556" t="s">
        <v>35</v>
      </c>
      <c r="J3556" t="s">
        <v>23</v>
      </c>
      <c r="K3556">
        <f t="shared" ca="1" si="56"/>
        <v>0.30909073879625648</v>
      </c>
    </row>
    <row r="3557" spans="1:11" x14ac:dyDescent="0.25">
      <c r="A3557">
        <v>2529</v>
      </c>
      <c r="B3557">
        <v>52</v>
      </c>
      <c r="C3557" t="s">
        <v>18</v>
      </c>
      <c r="D3557" t="s">
        <v>52</v>
      </c>
      <c r="E3557" t="s">
        <v>20</v>
      </c>
      <c r="F3557">
        <v>47</v>
      </c>
      <c r="G3557" t="s">
        <v>44</v>
      </c>
      <c r="H3557" t="s">
        <v>38</v>
      </c>
      <c r="I3557" t="s">
        <v>35</v>
      </c>
      <c r="J3557" t="s">
        <v>30</v>
      </c>
      <c r="K3557">
        <f t="shared" ca="1" si="56"/>
        <v>0.74030596915294622</v>
      </c>
    </row>
    <row r="3558" spans="1:11" x14ac:dyDescent="0.25">
      <c r="A3558">
        <v>588</v>
      </c>
      <c r="B3558">
        <v>29</v>
      </c>
      <c r="C3558" t="s">
        <v>18</v>
      </c>
      <c r="D3558" t="s">
        <v>54</v>
      </c>
      <c r="E3558" t="s">
        <v>25</v>
      </c>
      <c r="F3558">
        <v>86</v>
      </c>
      <c r="G3558" t="s">
        <v>44</v>
      </c>
      <c r="H3558" t="s">
        <v>22</v>
      </c>
      <c r="I3558" t="s">
        <v>35</v>
      </c>
      <c r="J3558" t="s">
        <v>39</v>
      </c>
      <c r="K3558">
        <f t="shared" ca="1" si="56"/>
        <v>0.78054013830415481</v>
      </c>
    </row>
    <row r="3559" spans="1:11" x14ac:dyDescent="0.25">
      <c r="A3559">
        <v>53</v>
      </c>
      <c r="B3559">
        <v>42</v>
      </c>
      <c r="C3559" t="s">
        <v>18</v>
      </c>
      <c r="D3559" t="s">
        <v>46</v>
      </c>
      <c r="E3559" t="s">
        <v>25</v>
      </c>
      <c r="F3559">
        <v>20</v>
      </c>
      <c r="G3559" t="s">
        <v>21</v>
      </c>
      <c r="H3559" t="s">
        <v>15</v>
      </c>
      <c r="I3559" t="s">
        <v>27</v>
      </c>
      <c r="J3559" t="s">
        <v>17</v>
      </c>
      <c r="K3559">
        <f t="shared" ca="1" si="56"/>
        <v>0.57993819451958817</v>
      </c>
    </row>
    <row r="3560" spans="1:11" x14ac:dyDescent="0.25">
      <c r="A3560">
        <v>3811</v>
      </c>
      <c r="B3560">
        <v>46</v>
      </c>
      <c r="C3560" t="s">
        <v>11</v>
      </c>
      <c r="D3560" t="s">
        <v>59</v>
      </c>
      <c r="E3560" t="s">
        <v>25</v>
      </c>
      <c r="F3560">
        <v>79</v>
      </c>
      <c r="G3560" t="s">
        <v>44</v>
      </c>
      <c r="H3560" t="s">
        <v>15</v>
      </c>
      <c r="I3560" t="s">
        <v>56</v>
      </c>
      <c r="J3560" t="s">
        <v>30</v>
      </c>
      <c r="K3560">
        <f t="shared" ca="1" si="56"/>
        <v>0.59894273420127353</v>
      </c>
    </row>
    <row r="3561" spans="1:11" x14ac:dyDescent="0.25">
      <c r="A3561">
        <v>3862</v>
      </c>
      <c r="B3561">
        <v>64</v>
      </c>
      <c r="C3561" t="s">
        <v>11</v>
      </c>
      <c r="D3561" t="s">
        <v>62</v>
      </c>
      <c r="E3561" t="s">
        <v>63</v>
      </c>
      <c r="F3561">
        <v>57</v>
      </c>
      <c r="G3561" t="s">
        <v>31</v>
      </c>
      <c r="H3561" t="s">
        <v>41</v>
      </c>
      <c r="I3561" t="s">
        <v>27</v>
      </c>
      <c r="J3561" t="s">
        <v>30</v>
      </c>
      <c r="K3561">
        <f t="shared" ca="1" si="56"/>
        <v>6.5032974046189351E-2</v>
      </c>
    </row>
    <row r="3562" spans="1:11" x14ac:dyDescent="0.25">
      <c r="A3562">
        <v>2093</v>
      </c>
      <c r="B3562">
        <v>42</v>
      </c>
      <c r="C3562" t="s">
        <v>18</v>
      </c>
      <c r="D3562" t="s">
        <v>55</v>
      </c>
      <c r="E3562" t="s">
        <v>13</v>
      </c>
      <c r="F3562">
        <v>45</v>
      </c>
      <c r="G3562" t="s">
        <v>44</v>
      </c>
      <c r="H3562" t="s">
        <v>26</v>
      </c>
      <c r="I3562" t="s">
        <v>16</v>
      </c>
      <c r="J3562" t="s">
        <v>17</v>
      </c>
      <c r="K3562">
        <f t="shared" ca="1" si="56"/>
        <v>3.2008268218332248E-2</v>
      </c>
    </row>
    <row r="3563" spans="1:11" x14ac:dyDescent="0.25">
      <c r="A3563">
        <v>844</v>
      </c>
      <c r="B3563">
        <v>65</v>
      </c>
      <c r="C3563" t="s">
        <v>18</v>
      </c>
      <c r="D3563" t="s">
        <v>34</v>
      </c>
      <c r="E3563" t="s">
        <v>25</v>
      </c>
      <c r="F3563">
        <v>80</v>
      </c>
      <c r="G3563" t="s">
        <v>21</v>
      </c>
      <c r="H3563" t="s">
        <v>22</v>
      </c>
      <c r="I3563" t="s">
        <v>45</v>
      </c>
      <c r="J3563" t="s">
        <v>17</v>
      </c>
      <c r="K3563">
        <f t="shared" ca="1" si="56"/>
        <v>0.45774276872450592</v>
      </c>
    </row>
    <row r="3564" spans="1:11" x14ac:dyDescent="0.25">
      <c r="A3564">
        <v>3243</v>
      </c>
      <c r="B3564">
        <v>45</v>
      </c>
      <c r="C3564" t="s">
        <v>11</v>
      </c>
      <c r="D3564" t="s">
        <v>54</v>
      </c>
      <c r="E3564" t="s">
        <v>25</v>
      </c>
      <c r="F3564">
        <v>74</v>
      </c>
      <c r="G3564" t="s">
        <v>44</v>
      </c>
      <c r="H3564" t="s">
        <v>22</v>
      </c>
      <c r="I3564" t="s">
        <v>56</v>
      </c>
      <c r="J3564" t="s">
        <v>17</v>
      </c>
      <c r="K3564">
        <f t="shared" ca="1" si="56"/>
        <v>0.11833982531088028</v>
      </c>
    </row>
    <row r="3565" spans="1:11" x14ac:dyDescent="0.25">
      <c r="A3565">
        <v>756</v>
      </c>
      <c r="B3565">
        <v>66</v>
      </c>
      <c r="C3565" t="s">
        <v>18</v>
      </c>
      <c r="D3565" t="s">
        <v>64</v>
      </c>
      <c r="E3565" t="s">
        <v>63</v>
      </c>
      <c r="F3565">
        <v>24</v>
      </c>
      <c r="G3565" t="s">
        <v>31</v>
      </c>
      <c r="H3565" t="s">
        <v>15</v>
      </c>
      <c r="I3565" t="s">
        <v>45</v>
      </c>
      <c r="J3565" t="s">
        <v>17</v>
      </c>
      <c r="K3565">
        <f t="shared" ca="1" si="56"/>
        <v>0.65964051415406799</v>
      </c>
    </row>
    <row r="3566" spans="1:11" x14ac:dyDescent="0.25">
      <c r="A3566">
        <v>1096</v>
      </c>
      <c r="B3566">
        <v>19</v>
      </c>
      <c r="C3566" t="s">
        <v>18</v>
      </c>
      <c r="D3566" t="s">
        <v>64</v>
      </c>
      <c r="E3566" t="s">
        <v>63</v>
      </c>
      <c r="F3566">
        <v>34</v>
      </c>
      <c r="G3566" t="s">
        <v>21</v>
      </c>
      <c r="H3566" t="s">
        <v>15</v>
      </c>
      <c r="I3566" t="s">
        <v>16</v>
      </c>
      <c r="J3566" t="s">
        <v>36</v>
      </c>
      <c r="K3566">
        <f t="shared" ca="1" si="56"/>
        <v>3.1228672177961547E-2</v>
      </c>
    </row>
    <row r="3567" spans="1:11" x14ac:dyDescent="0.25">
      <c r="A3567">
        <v>2654</v>
      </c>
      <c r="B3567">
        <v>67</v>
      </c>
      <c r="C3567" t="s">
        <v>11</v>
      </c>
      <c r="D3567" t="s">
        <v>61</v>
      </c>
      <c r="E3567" t="s">
        <v>25</v>
      </c>
      <c r="F3567">
        <v>36</v>
      </c>
      <c r="G3567" t="s">
        <v>44</v>
      </c>
      <c r="H3567" t="s">
        <v>22</v>
      </c>
      <c r="I3567" t="s">
        <v>56</v>
      </c>
      <c r="J3567" t="s">
        <v>39</v>
      </c>
      <c r="K3567">
        <f t="shared" ca="1" si="56"/>
        <v>0.3406421670514842</v>
      </c>
    </row>
    <row r="3568" spans="1:11" x14ac:dyDescent="0.25">
      <c r="A3568">
        <v>743</v>
      </c>
      <c r="B3568">
        <v>64</v>
      </c>
      <c r="C3568" t="s">
        <v>18</v>
      </c>
      <c r="D3568" t="s">
        <v>48</v>
      </c>
      <c r="E3568" t="s">
        <v>25</v>
      </c>
      <c r="F3568">
        <v>39</v>
      </c>
      <c r="G3568" t="s">
        <v>21</v>
      </c>
      <c r="H3568" t="s">
        <v>22</v>
      </c>
      <c r="I3568" t="s">
        <v>35</v>
      </c>
      <c r="J3568" t="s">
        <v>36</v>
      </c>
      <c r="K3568">
        <f t="shared" ca="1" si="56"/>
        <v>0.85218665223953383</v>
      </c>
    </row>
    <row r="3569" spans="1:11" x14ac:dyDescent="0.25">
      <c r="A3569">
        <v>2368</v>
      </c>
      <c r="B3569">
        <v>66</v>
      </c>
      <c r="C3569" t="s">
        <v>18</v>
      </c>
      <c r="D3569" t="s">
        <v>54</v>
      </c>
      <c r="E3569" t="s">
        <v>25</v>
      </c>
      <c r="F3569">
        <v>85</v>
      </c>
      <c r="G3569" t="s">
        <v>14</v>
      </c>
      <c r="H3569" t="s">
        <v>41</v>
      </c>
      <c r="I3569" t="s">
        <v>16</v>
      </c>
      <c r="J3569" t="s">
        <v>23</v>
      </c>
      <c r="K3569">
        <f t="shared" ca="1" si="56"/>
        <v>0.9766554145500258</v>
      </c>
    </row>
    <row r="3570" spans="1:11" x14ac:dyDescent="0.25">
      <c r="A3570">
        <v>508</v>
      </c>
      <c r="B3570">
        <v>65</v>
      </c>
      <c r="C3570" t="s">
        <v>18</v>
      </c>
      <c r="D3570" t="s">
        <v>60</v>
      </c>
      <c r="E3570" t="s">
        <v>25</v>
      </c>
      <c r="F3570">
        <v>20</v>
      </c>
      <c r="G3570" t="s">
        <v>31</v>
      </c>
      <c r="H3570" t="s">
        <v>29</v>
      </c>
      <c r="I3570" t="s">
        <v>35</v>
      </c>
      <c r="J3570" t="s">
        <v>33</v>
      </c>
      <c r="K3570">
        <f t="shared" ca="1" si="56"/>
        <v>0.46704074774791016</v>
      </c>
    </row>
    <row r="3571" spans="1:11" x14ac:dyDescent="0.25">
      <c r="A3571">
        <v>1864</v>
      </c>
      <c r="B3571">
        <v>25</v>
      </c>
      <c r="C3571" t="s">
        <v>18</v>
      </c>
      <c r="D3571" t="s">
        <v>55</v>
      </c>
      <c r="E3571" t="s">
        <v>13</v>
      </c>
      <c r="F3571">
        <v>21</v>
      </c>
      <c r="G3571" t="s">
        <v>31</v>
      </c>
      <c r="H3571" t="s">
        <v>38</v>
      </c>
      <c r="I3571" t="s">
        <v>35</v>
      </c>
      <c r="J3571" t="s">
        <v>30</v>
      </c>
      <c r="K3571">
        <f t="shared" ca="1" si="56"/>
        <v>0.3813575545914103</v>
      </c>
    </row>
    <row r="3572" spans="1:11" x14ac:dyDescent="0.25">
      <c r="A3572">
        <v>3573</v>
      </c>
      <c r="B3572">
        <v>23</v>
      </c>
      <c r="C3572" t="s">
        <v>11</v>
      </c>
      <c r="D3572" t="s">
        <v>60</v>
      </c>
      <c r="E3572" t="s">
        <v>25</v>
      </c>
      <c r="F3572">
        <v>28</v>
      </c>
      <c r="G3572" t="s">
        <v>31</v>
      </c>
      <c r="H3572" t="s">
        <v>41</v>
      </c>
      <c r="I3572" t="s">
        <v>27</v>
      </c>
      <c r="J3572" t="s">
        <v>30</v>
      </c>
      <c r="K3572">
        <f t="shared" ca="1" si="56"/>
        <v>0.37512009625694465</v>
      </c>
    </row>
    <row r="3573" spans="1:11" x14ac:dyDescent="0.25">
      <c r="A3573">
        <v>2634</v>
      </c>
      <c r="B3573">
        <v>51</v>
      </c>
      <c r="C3573" t="s">
        <v>18</v>
      </c>
      <c r="D3573" t="s">
        <v>40</v>
      </c>
      <c r="E3573" t="s">
        <v>20</v>
      </c>
      <c r="F3573">
        <v>90</v>
      </c>
      <c r="G3573" t="s">
        <v>44</v>
      </c>
      <c r="H3573" t="s">
        <v>26</v>
      </c>
      <c r="I3573" t="s">
        <v>27</v>
      </c>
      <c r="J3573" t="s">
        <v>33</v>
      </c>
      <c r="K3573">
        <f t="shared" ca="1" si="56"/>
        <v>4.3054113316676301E-2</v>
      </c>
    </row>
    <row r="3574" spans="1:11" x14ac:dyDescent="0.25">
      <c r="A3574">
        <v>883</v>
      </c>
      <c r="B3574">
        <v>50</v>
      </c>
      <c r="C3574" t="s">
        <v>18</v>
      </c>
      <c r="D3574" t="s">
        <v>37</v>
      </c>
      <c r="E3574" t="s">
        <v>13</v>
      </c>
      <c r="F3574">
        <v>35</v>
      </c>
      <c r="G3574" t="s">
        <v>44</v>
      </c>
      <c r="H3574" t="s">
        <v>26</v>
      </c>
      <c r="I3574" t="s">
        <v>32</v>
      </c>
      <c r="J3574" t="s">
        <v>39</v>
      </c>
      <c r="K3574">
        <f t="shared" ca="1" si="56"/>
        <v>0.9836954527933236</v>
      </c>
    </row>
    <row r="3575" spans="1:11" x14ac:dyDescent="0.25">
      <c r="A3575">
        <v>2154</v>
      </c>
      <c r="B3575">
        <v>35</v>
      </c>
      <c r="C3575" t="s">
        <v>18</v>
      </c>
      <c r="D3575" t="s">
        <v>28</v>
      </c>
      <c r="E3575" t="s">
        <v>25</v>
      </c>
      <c r="F3575">
        <v>94</v>
      </c>
      <c r="G3575" t="s">
        <v>44</v>
      </c>
      <c r="H3575" t="s">
        <v>15</v>
      </c>
      <c r="I3575" t="s">
        <v>45</v>
      </c>
      <c r="J3575" t="s">
        <v>42</v>
      </c>
      <c r="K3575">
        <f t="shared" ca="1" si="56"/>
        <v>0.41352633076425949</v>
      </c>
    </row>
    <row r="3576" spans="1:11" x14ac:dyDescent="0.25">
      <c r="A3576">
        <v>321</v>
      </c>
      <c r="B3576">
        <v>66</v>
      </c>
      <c r="C3576" t="s">
        <v>18</v>
      </c>
      <c r="D3576" t="s">
        <v>52</v>
      </c>
      <c r="E3576" t="s">
        <v>20</v>
      </c>
      <c r="F3576">
        <v>72</v>
      </c>
      <c r="G3576" t="s">
        <v>21</v>
      </c>
      <c r="H3576" t="s">
        <v>41</v>
      </c>
      <c r="I3576" t="s">
        <v>35</v>
      </c>
      <c r="J3576" t="s">
        <v>36</v>
      </c>
      <c r="K3576">
        <f t="shared" ca="1" si="56"/>
        <v>0.51994262102469135</v>
      </c>
    </row>
    <row r="3577" spans="1:11" x14ac:dyDescent="0.25">
      <c r="A3577">
        <v>585</v>
      </c>
      <c r="B3577">
        <v>70</v>
      </c>
      <c r="C3577" t="s">
        <v>18</v>
      </c>
      <c r="D3577" t="s">
        <v>54</v>
      </c>
      <c r="E3577" t="s">
        <v>25</v>
      </c>
      <c r="F3577">
        <v>94</v>
      </c>
      <c r="G3577" t="s">
        <v>31</v>
      </c>
      <c r="H3577" t="s">
        <v>15</v>
      </c>
      <c r="I3577" t="s">
        <v>35</v>
      </c>
      <c r="J3577" t="s">
        <v>30</v>
      </c>
      <c r="K3577">
        <f t="shared" ca="1" si="56"/>
        <v>0.12228164998984925</v>
      </c>
    </row>
    <row r="3578" spans="1:11" x14ac:dyDescent="0.25">
      <c r="A3578">
        <v>2602</v>
      </c>
      <c r="B3578">
        <v>61</v>
      </c>
      <c r="C3578" t="s">
        <v>18</v>
      </c>
      <c r="D3578" t="s">
        <v>50</v>
      </c>
      <c r="E3578" t="s">
        <v>25</v>
      </c>
      <c r="F3578">
        <v>33</v>
      </c>
      <c r="G3578" t="s">
        <v>14</v>
      </c>
      <c r="H3578" t="s">
        <v>29</v>
      </c>
      <c r="I3578" t="s">
        <v>32</v>
      </c>
      <c r="J3578" t="s">
        <v>30</v>
      </c>
      <c r="K3578">
        <f t="shared" ca="1" si="56"/>
        <v>2.2816584758795888E-2</v>
      </c>
    </row>
    <row r="3579" spans="1:11" x14ac:dyDescent="0.25">
      <c r="A3579">
        <v>3222</v>
      </c>
      <c r="B3579">
        <v>21</v>
      </c>
      <c r="C3579" t="s">
        <v>11</v>
      </c>
      <c r="D3579" t="s">
        <v>46</v>
      </c>
      <c r="E3579" t="s">
        <v>25</v>
      </c>
      <c r="F3579">
        <v>76</v>
      </c>
      <c r="G3579" t="s">
        <v>14</v>
      </c>
      <c r="H3579" t="s">
        <v>41</v>
      </c>
      <c r="I3579" t="s">
        <v>32</v>
      </c>
      <c r="J3579" t="s">
        <v>42</v>
      </c>
      <c r="K3579">
        <f t="shared" ca="1" si="56"/>
        <v>0.2071453619658844</v>
      </c>
    </row>
    <row r="3580" spans="1:11" x14ac:dyDescent="0.25">
      <c r="A3580">
        <v>2014</v>
      </c>
      <c r="B3580">
        <v>39</v>
      </c>
      <c r="C3580" t="s">
        <v>18</v>
      </c>
      <c r="D3580" t="s">
        <v>47</v>
      </c>
      <c r="E3580" t="s">
        <v>20</v>
      </c>
      <c r="F3580">
        <v>70</v>
      </c>
      <c r="G3580" t="s">
        <v>14</v>
      </c>
      <c r="H3580" t="s">
        <v>41</v>
      </c>
      <c r="I3580" t="s">
        <v>35</v>
      </c>
      <c r="J3580" t="s">
        <v>36</v>
      </c>
      <c r="K3580">
        <f t="shared" ca="1" si="56"/>
        <v>0.28230474529028837</v>
      </c>
    </row>
    <row r="3581" spans="1:11" x14ac:dyDescent="0.25">
      <c r="A3581">
        <v>1483</v>
      </c>
      <c r="B3581">
        <v>28</v>
      </c>
      <c r="C3581" t="s">
        <v>18</v>
      </c>
      <c r="D3581" t="s">
        <v>19</v>
      </c>
      <c r="E3581" t="s">
        <v>20</v>
      </c>
      <c r="F3581">
        <v>67</v>
      </c>
      <c r="G3581" t="s">
        <v>31</v>
      </c>
      <c r="H3581" t="s">
        <v>38</v>
      </c>
      <c r="I3581" t="s">
        <v>16</v>
      </c>
      <c r="J3581" t="s">
        <v>17</v>
      </c>
      <c r="K3581">
        <f t="shared" ca="1" si="56"/>
        <v>0.73422871305103121</v>
      </c>
    </row>
    <row r="3582" spans="1:11" x14ac:dyDescent="0.25">
      <c r="A3582">
        <v>945</v>
      </c>
      <c r="B3582">
        <v>54</v>
      </c>
      <c r="C3582" t="s">
        <v>18</v>
      </c>
      <c r="D3582" t="s">
        <v>58</v>
      </c>
      <c r="E3582" t="s">
        <v>20</v>
      </c>
      <c r="F3582">
        <v>97</v>
      </c>
      <c r="G3582" t="s">
        <v>31</v>
      </c>
      <c r="H3582" t="s">
        <v>22</v>
      </c>
      <c r="I3582" t="s">
        <v>32</v>
      </c>
      <c r="J3582" t="s">
        <v>23</v>
      </c>
      <c r="K3582">
        <f t="shared" ca="1" si="56"/>
        <v>9.6025712450713452E-2</v>
      </c>
    </row>
    <row r="3583" spans="1:11" x14ac:dyDescent="0.25">
      <c r="A3583">
        <v>968</v>
      </c>
      <c r="B3583">
        <v>27</v>
      </c>
      <c r="C3583" t="s">
        <v>18</v>
      </c>
      <c r="D3583" t="s">
        <v>34</v>
      </c>
      <c r="E3583" t="s">
        <v>25</v>
      </c>
      <c r="F3583">
        <v>26</v>
      </c>
      <c r="G3583" t="s">
        <v>21</v>
      </c>
      <c r="H3583" t="s">
        <v>29</v>
      </c>
      <c r="I3583" t="s">
        <v>32</v>
      </c>
      <c r="J3583" t="s">
        <v>17</v>
      </c>
      <c r="K3583">
        <f t="shared" ca="1" si="56"/>
        <v>3.1385626223260132E-2</v>
      </c>
    </row>
    <row r="3584" spans="1:11" x14ac:dyDescent="0.25">
      <c r="A3584">
        <v>3664</v>
      </c>
      <c r="B3584">
        <v>65</v>
      </c>
      <c r="C3584" t="s">
        <v>11</v>
      </c>
      <c r="D3584" t="s">
        <v>47</v>
      </c>
      <c r="E3584" t="s">
        <v>20</v>
      </c>
      <c r="F3584">
        <v>59</v>
      </c>
      <c r="G3584" t="s">
        <v>21</v>
      </c>
      <c r="H3584" t="s">
        <v>22</v>
      </c>
      <c r="I3584" t="s">
        <v>27</v>
      </c>
      <c r="J3584" t="s">
        <v>17</v>
      </c>
      <c r="K3584">
        <f t="shared" ca="1" si="56"/>
        <v>0.63782584881015769</v>
      </c>
    </row>
    <row r="3585" spans="1:11" x14ac:dyDescent="0.25">
      <c r="A3585">
        <v>1684</v>
      </c>
      <c r="B3585">
        <v>23</v>
      </c>
      <c r="C3585" t="s">
        <v>18</v>
      </c>
      <c r="D3585" t="s">
        <v>64</v>
      </c>
      <c r="E3585" t="s">
        <v>63</v>
      </c>
      <c r="F3585">
        <v>57</v>
      </c>
      <c r="G3585" t="s">
        <v>31</v>
      </c>
      <c r="H3585" t="s">
        <v>26</v>
      </c>
      <c r="I3585" t="s">
        <v>56</v>
      </c>
      <c r="J3585" t="s">
        <v>36</v>
      </c>
      <c r="K3585">
        <f t="shared" ca="1" si="56"/>
        <v>0.89750449982137581</v>
      </c>
    </row>
    <row r="3586" spans="1:11" x14ac:dyDescent="0.25">
      <c r="A3586">
        <v>1416</v>
      </c>
      <c r="B3586">
        <v>54</v>
      </c>
      <c r="C3586" t="s">
        <v>18</v>
      </c>
      <c r="D3586" t="s">
        <v>58</v>
      </c>
      <c r="E3586" t="s">
        <v>20</v>
      </c>
      <c r="F3586">
        <v>90</v>
      </c>
      <c r="G3586" t="s">
        <v>14</v>
      </c>
      <c r="H3586" t="s">
        <v>15</v>
      </c>
      <c r="I3586" t="s">
        <v>27</v>
      </c>
      <c r="J3586" t="s">
        <v>39</v>
      </c>
      <c r="K3586">
        <f t="shared" ca="1" si="56"/>
        <v>1.9557892912727248E-2</v>
      </c>
    </row>
    <row r="3587" spans="1:11" x14ac:dyDescent="0.25">
      <c r="A3587">
        <v>1589</v>
      </c>
      <c r="B3587">
        <v>48</v>
      </c>
      <c r="C3587" t="s">
        <v>18</v>
      </c>
      <c r="D3587" t="s">
        <v>58</v>
      </c>
      <c r="E3587" t="s">
        <v>20</v>
      </c>
      <c r="F3587">
        <v>24</v>
      </c>
      <c r="G3587" t="s">
        <v>14</v>
      </c>
      <c r="H3587" t="s">
        <v>26</v>
      </c>
      <c r="I3587" t="s">
        <v>56</v>
      </c>
      <c r="J3587" t="s">
        <v>30</v>
      </c>
      <c r="K3587">
        <f t="shared" ca="1" si="56"/>
        <v>0.25062649197574693</v>
      </c>
    </row>
    <row r="3588" spans="1:11" x14ac:dyDescent="0.25">
      <c r="A3588">
        <v>3524</v>
      </c>
      <c r="B3588">
        <v>49</v>
      </c>
      <c r="C3588" t="s">
        <v>11</v>
      </c>
      <c r="D3588" t="s">
        <v>47</v>
      </c>
      <c r="E3588" t="s">
        <v>20</v>
      </c>
      <c r="F3588">
        <v>59</v>
      </c>
      <c r="G3588" t="s">
        <v>21</v>
      </c>
      <c r="H3588" t="s">
        <v>41</v>
      </c>
      <c r="I3588" t="s">
        <v>32</v>
      </c>
      <c r="J3588" t="s">
        <v>33</v>
      </c>
      <c r="K3588">
        <f t="shared" ca="1" si="56"/>
        <v>0.57225871401833039</v>
      </c>
    </row>
    <row r="3589" spans="1:11" x14ac:dyDescent="0.25">
      <c r="A3589">
        <v>1287</v>
      </c>
      <c r="B3589">
        <v>40</v>
      </c>
      <c r="C3589" t="s">
        <v>18</v>
      </c>
      <c r="D3589" t="s">
        <v>19</v>
      </c>
      <c r="E3589" t="s">
        <v>20</v>
      </c>
      <c r="F3589">
        <v>49</v>
      </c>
      <c r="G3589" t="s">
        <v>14</v>
      </c>
      <c r="H3589" t="s">
        <v>26</v>
      </c>
      <c r="I3589" t="s">
        <v>35</v>
      </c>
      <c r="J3589" t="s">
        <v>33</v>
      </c>
      <c r="K3589">
        <f t="shared" ca="1" si="56"/>
        <v>0.270215924221056</v>
      </c>
    </row>
    <row r="3590" spans="1:11" x14ac:dyDescent="0.25">
      <c r="A3590">
        <v>3800</v>
      </c>
      <c r="B3590">
        <v>60</v>
      </c>
      <c r="C3590" t="s">
        <v>11</v>
      </c>
      <c r="D3590" t="s">
        <v>62</v>
      </c>
      <c r="E3590" t="s">
        <v>63</v>
      </c>
      <c r="F3590">
        <v>26</v>
      </c>
      <c r="G3590" t="s">
        <v>14</v>
      </c>
      <c r="H3590" t="s">
        <v>29</v>
      </c>
      <c r="I3590" t="s">
        <v>27</v>
      </c>
      <c r="J3590" t="s">
        <v>30</v>
      </c>
      <c r="K3590">
        <f t="shared" ca="1" si="56"/>
        <v>0.30257573440271734</v>
      </c>
    </row>
    <row r="3591" spans="1:11" x14ac:dyDescent="0.25">
      <c r="A3591">
        <v>3625</v>
      </c>
      <c r="B3591">
        <v>22</v>
      </c>
      <c r="C3591" t="s">
        <v>11</v>
      </c>
      <c r="D3591" t="s">
        <v>43</v>
      </c>
      <c r="E3591" t="s">
        <v>20</v>
      </c>
      <c r="F3591">
        <v>82</v>
      </c>
      <c r="G3591" t="s">
        <v>44</v>
      </c>
      <c r="H3591" t="s">
        <v>29</v>
      </c>
      <c r="I3591" t="s">
        <v>16</v>
      </c>
      <c r="J3591" t="s">
        <v>23</v>
      </c>
      <c r="K3591">
        <f t="shared" ca="1" si="56"/>
        <v>0.56963923257970361</v>
      </c>
    </row>
    <row r="3592" spans="1:11" x14ac:dyDescent="0.25">
      <c r="A3592">
        <v>356</v>
      </c>
      <c r="B3592">
        <v>37</v>
      </c>
      <c r="C3592" t="s">
        <v>18</v>
      </c>
      <c r="D3592" t="s">
        <v>52</v>
      </c>
      <c r="E3592" t="s">
        <v>20</v>
      </c>
      <c r="F3592">
        <v>42</v>
      </c>
      <c r="G3592" t="s">
        <v>44</v>
      </c>
      <c r="H3592" t="s">
        <v>38</v>
      </c>
      <c r="I3592" t="s">
        <v>45</v>
      </c>
      <c r="J3592" t="s">
        <v>39</v>
      </c>
      <c r="K3592">
        <f t="shared" ca="1" si="56"/>
        <v>3.0941000737207847E-2</v>
      </c>
    </row>
    <row r="3593" spans="1:11" x14ac:dyDescent="0.25">
      <c r="A3593">
        <v>1365</v>
      </c>
      <c r="B3593">
        <v>68</v>
      </c>
      <c r="C3593" t="s">
        <v>18</v>
      </c>
      <c r="D3593" t="s">
        <v>43</v>
      </c>
      <c r="E3593" t="s">
        <v>20</v>
      </c>
      <c r="F3593">
        <v>75</v>
      </c>
      <c r="G3593" t="s">
        <v>44</v>
      </c>
      <c r="H3593" t="s">
        <v>22</v>
      </c>
      <c r="I3593" t="s">
        <v>32</v>
      </c>
      <c r="J3593" t="s">
        <v>39</v>
      </c>
      <c r="K3593">
        <f t="shared" ca="1" si="56"/>
        <v>0.13301511719006776</v>
      </c>
    </row>
    <row r="3594" spans="1:11" x14ac:dyDescent="0.25">
      <c r="A3594">
        <v>740</v>
      </c>
      <c r="B3594">
        <v>64</v>
      </c>
      <c r="C3594" t="s">
        <v>18</v>
      </c>
      <c r="D3594" t="s">
        <v>60</v>
      </c>
      <c r="E3594" t="s">
        <v>25</v>
      </c>
      <c r="F3594">
        <v>29</v>
      </c>
      <c r="G3594" t="s">
        <v>21</v>
      </c>
      <c r="H3594" t="s">
        <v>15</v>
      </c>
      <c r="I3594" t="s">
        <v>56</v>
      </c>
      <c r="J3594" t="s">
        <v>23</v>
      </c>
      <c r="K3594">
        <f t="shared" ca="1" si="56"/>
        <v>0.80985432198196394</v>
      </c>
    </row>
    <row r="3595" spans="1:11" x14ac:dyDescent="0.25">
      <c r="A3595">
        <v>3551</v>
      </c>
      <c r="B3595">
        <v>63</v>
      </c>
      <c r="C3595" t="s">
        <v>11</v>
      </c>
      <c r="D3595" t="s">
        <v>49</v>
      </c>
      <c r="E3595" t="s">
        <v>13</v>
      </c>
      <c r="F3595">
        <v>74</v>
      </c>
      <c r="G3595" t="s">
        <v>14</v>
      </c>
      <c r="H3595" t="s">
        <v>41</v>
      </c>
      <c r="I3595" t="s">
        <v>32</v>
      </c>
      <c r="J3595" t="s">
        <v>17</v>
      </c>
      <c r="K3595">
        <f t="shared" ca="1" si="56"/>
        <v>0.53367961870778236</v>
      </c>
    </row>
    <row r="3596" spans="1:11" x14ac:dyDescent="0.25">
      <c r="A3596">
        <v>3668</v>
      </c>
      <c r="B3596">
        <v>51</v>
      </c>
      <c r="C3596" t="s">
        <v>11</v>
      </c>
      <c r="D3596" t="s">
        <v>48</v>
      </c>
      <c r="E3596" t="s">
        <v>25</v>
      </c>
      <c r="F3596">
        <v>45</v>
      </c>
      <c r="G3596" t="s">
        <v>44</v>
      </c>
      <c r="H3596" t="s">
        <v>26</v>
      </c>
      <c r="I3596" t="s">
        <v>56</v>
      </c>
      <c r="J3596" t="s">
        <v>30</v>
      </c>
      <c r="K3596">
        <f t="shared" ref="K3596:K3659" ca="1" si="57">RAND()</f>
        <v>0.48058517661347533</v>
      </c>
    </row>
    <row r="3597" spans="1:11" x14ac:dyDescent="0.25">
      <c r="A3597">
        <v>1723</v>
      </c>
      <c r="B3597">
        <v>46</v>
      </c>
      <c r="C3597" t="s">
        <v>18</v>
      </c>
      <c r="D3597" t="s">
        <v>46</v>
      </c>
      <c r="E3597" t="s">
        <v>25</v>
      </c>
      <c r="F3597">
        <v>51</v>
      </c>
      <c r="G3597" t="s">
        <v>21</v>
      </c>
      <c r="H3597" t="s">
        <v>41</v>
      </c>
      <c r="I3597" t="s">
        <v>32</v>
      </c>
      <c r="J3597" t="s">
        <v>33</v>
      </c>
      <c r="K3597">
        <f t="shared" ca="1" si="57"/>
        <v>0.51056309308398207</v>
      </c>
    </row>
    <row r="3598" spans="1:11" x14ac:dyDescent="0.25">
      <c r="A3598">
        <v>30</v>
      </c>
      <c r="B3598">
        <v>31</v>
      </c>
      <c r="C3598" t="s">
        <v>18</v>
      </c>
      <c r="D3598" t="s">
        <v>50</v>
      </c>
      <c r="E3598" t="s">
        <v>25</v>
      </c>
      <c r="F3598">
        <v>48</v>
      </c>
      <c r="G3598" t="s">
        <v>44</v>
      </c>
      <c r="H3598" t="s">
        <v>29</v>
      </c>
      <c r="I3598" t="s">
        <v>27</v>
      </c>
      <c r="J3598" t="s">
        <v>17</v>
      </c>
      <c r="K3598">
        <f t="shared" ca="1" si="57"/>
        <v>6.988503750298436E-2</v>
      </c>
    </row>
    <row r="3599" spans="1:11" x14ac:dyDescent="0.25">
      <c r="A3599">
        <v>1848</v>
      </c>
      <c r="B3599">
        <v>46</v>
      </c>
      <c r="C3599" t="s">
        <v>18</v>
      </c>
      <c r="D3599" t="s">
        <v>55</v>
      </c>
      <c r="E3599" t="s">
        <v>13</v>
      </c>
      <c r="F3599">
        <v>100</v>
      </c>
      <c r="G3599" t="s">
        <v>21</v>
      </c>
      <c r="H3599" t="s">
        <v>15</v>
      </c>
      <c r="I3599" t="s">
        <v>27</v>
      </c>
      <c r="J3599" t="s">
        <v>17</v>
      </c>
      <c r="K3599">
        <f t="shared" ca="1" si="57"/>
        <v>0.52168489796015305</v>
      </c>
    </row>
    <row r="3600" spans="1:11" x14ac:dyDescent="0.25">
      <c r="A3600">
        <v>3073</v>
      </c>
      <c r="B3600">
        <v>26</v>
      </c>
      <c r="C3600" t="s">
        <v>11</v>
      </c>
      <c r="D3600" t="s">
        <v>52</v>
      </c>
      <c r="E3600" t="s">
        <v>20</v>
      </c>
      <c r="F3600">
        <v>98</v>
      </c>
      <c r="G3600" t="s">
        <v>31</v>
      </c>
      <c r="H3600" t="s">
        <v>41</v>
      </c>
      <c r="I3600" t="s">
        <v>45</v>
      </c>
      <c r="J3600" t="s">
        <v>36</v>
      </c>
      <c r="K3600">
        <f t="shared" ca="1" si="57"/>
        <v>0.9397760660949892</v>
      </c>
    </row>
    <row r="3601" spans="1:11" x14ac:dyDescent="0.25">
      <c r="A3601">
        <v>3170</v>
      </c>
      <c r="B3601">
        <v>35</v>
      </c>
      <c r="C3601" t="s">
        <v>11</v>
      </c>
      <c r="D3601" t="s">
        <v>46</v>
      </c>
      <c r="E3601" t="s">
        <v>25</v>
      </c>
      <c r="F3601">
        <v>59</v>
      </c>
      <c r="G3601" t="s">
        <v>44</v>
      </c>
      <c r="H3601" t="s">
        <v>15</v>
      </c>
      <c r="I3601" t="s">
        <v>56</v>
      </c>
      <c r="J3601" t="s">
        <v>17</v>
      </c>
      <c r="K3601">
        <f t="shared" ca="1" si="57"/>
        <v>0.88154602186221198</v>
      </c>
    </row>
    <row r="3602" spans="1:11" x14ac:dyDescent="0.25">
      <c r="A3602">
        <v>1521</v>
      </c>
      <c r="B3602">
        <v>21</v>
      </c>
      <c r="C3602" t="s">
        <v>18</v>
      </c>
      <c r="D3602" t="s">
        <v>43</v>
      </c>
      <c r="E3602" t="s">
        <v>20</v>
      </c>
      <c r="F3602">
        <v>66</v>
      </c>
      <c r="G3602" t="s">
        <v>21</v>
      </c>
      <c r="H3602" t="s">
        <v>38</v>
      </c>
      <c r="I3602" t="s">
        <v>32</v>
      </c>
      <c r="J3602" t="s">
        <v>36</v>
      </c>
      <c r="K3602">
        <f t="shared" ca="1" si="57"/>
        <v>0.58784986112993198</v>
      </c>
    </row>
    <row r="3603" spans="1:11" x14ac:dyDescent="0.25">
      <c r="A3603">
        <v>2981</v>
      </c>
      <c r="B3603">
        <v>70</v>
      </c>
      <c r="C3603" t="s">
        <v>11</v>
      </c>
      <c r="D3603" t="s">
        <v>19</v>
      </c>
      <c r="E3603" t="s">
        <v>20</v>
      </c>
      <c r="F3603">
        <v>93</v>
      </c>
      <c r="G3603" t="s">
        <v>44</v>
      </c>
      <c r="H3603" t="s">
        <v>38</v>
      </c>
      <c r="I3603" t="s">
        <v>16</v>
      </c>
      <c r="J3603" t="s">
        <v>30</v>
      </c>
      <c r="K3603">
        <f t="shared" ca="1" si="57"/>
        <v>0.90480935304706034</v>
      </c>
    </row>
    <row r="3604" spans="1:11" x14ac:dyDescent="0.25">
      <c r="A3604">
        <v>687</v>
      </c>
      <c r="B3604">
        <v>70</v>
      </c>
      <c r="C3604" t="s">
        <v>18</v>
      </c>
      <c r="D3604" t="s">
        <v>24</v>
      </c>
      <c r="E3604" t="s">
        <v>25</v>
      </c>
      <c r="F3604">
        <v>35</v>
      </c>
      <c r="G3604" t="s">
        <v>44</v>
      </c>
      <c r="H3604" t="s">
        <v>38</v>
      </c>
      <c r="I3604" t="s">
        <v>56</v>
      </c>
      <c r="J3604" t="s">
        <v>33</v>
      </c>
      <c r="K3604">
        <f t="shared" ca="1" si="57"/>
        <v>8.6114440672548143E-2</v>
      </c>
    </row>
    <row r="3605" spans="1:11" x14ac:dyDescent="0.25">
      <c r="A3605">
        <v>3359</v>
      </c>
      <c r="B3605">
        <v>56</v>
      </c>
      <c r="C3605" t="s">
        <v>11</v>
      </c>
      <c r="D3605" t="s">
        <v>46</v>
      </c>
      <c r="E3605" t="s">
        <v>25</v>
      </c>
      <c r="F3605">
        <v>59</v>
      </c>
      <c r="G3605" t="s">
        <v>44</v>
      </c>
      <c r="H3605" t="s">
        <v>38</v>
      </c>
      <c r="I3605" t="s">
        <v>32</v>
      </c>
      <c r="J3605" t="s">
        <v>42</v>
      </c>
      <c r="K3605">
        <f t="shared" ca="1" si="57"/>
        <v>0.19873897936436102</v>
      </c>
    </row>
    <row r="3606" spans="1:11" x14ac:dyDescent="0.25">
      <c r="A3606">
        <v>2278</v>
      </c>
      <c r="B3606">
        <v>25</v>
      </c>
      <c r="C3606" t="s">
        <v>18</v>
      </c>
      <c r="D3606" t="s">
        <v>43</v>
      </c>
      <c r="E3606" t="s">
        <v>20</v>
      </c>
      <c r="F3606">
        <v>56</v>
      </c>
      <c r="G3606" t="s">
        <v>21</v>
      </c>
      <c r="H3606" t="s">
        <v>26</v>
      </c>
      <c r="I3606" t="s">
        <v>27</v>
      </c>
      <c r="J3606" t="s">
        <v>36</v>
      </c>
      <c r="K3606">
        <f t="shared" ca="1" si="57"/>
        <v>9.1749929286222276E-4</v>
      </c>
    </row>
    <row r="3607" spans="1:11" x14ac:dyDescent="0.25">
      <c r="A3607">
        <v>589</v>
      </c>
      <c r="B3607">
        <v>47</v>
      </c>
      <c r="C3607" t="s">
        <v>18</v>
      </c>
      <c r="D3607" t="s">
        <v>37</v>
      </c>
      <c r="E3607" t="s">
        <v>13</v>
      </c>
      <c r="F3607">
        <v>60</v>
      </c>
      <c r="G3607" t="s">
        <v>44</v>
      </c>
      <c r="H3607" t="s">
        <v>41</v>
      </c>
      <c r="I3607" t="s">
        <v>35</v>
      </c>
      <c r="J3607" t="s">
        <v>36</v>
      </c>
      <c r="K3607">
        <f t="shared" ca="1" si="57"/>
        <v>0.84258162671649806</v>
      </c>
    </row>
    <row r="3608" spans="1:11" x14ac:dyDescent="0.25">
      <c r="A3608">
        <v>3547</v>
      </c>
      <c r="B3608">
        <v>60</v>
      </c>
      <c r="C3608" t="s">
        <v>11</v>
      </c>
      <c r="D3608" t="s">
        <v>53</v>
      </c>
      <c r="E3608" t="s">
        <v>20</v>
      </c>
      <c r="F3608">
        <v>79</v>
      </c>
      <c r="G3608" t="s">
        <v>21</v>
      </c>
      <c r="H3608" t="s">
        <v>15</v>
      </c>
      <c r="I3608" t="s">
        <v>16</v>
      </c>
      <c r="J3608" t="s">
        <v>23</v>
      </c>
      <c r="K3608">
        <f t="shared" ca="1" si="57"/>
        <v>0.21596700610415853</v>
      </c>
    </row>
    <row r="3609" spans="1:11" x14ac:dyDescent="0.25">
      <c r="A3609">
        <v>2842</v>
      </c>
      <c r="B3609">
        <v>19</v>
      </c>
      <c r="C3609" t="s">
        <v>11</v>
      </c>
      <c r="D3609" t="s">
        <v>50</v>
      </c>
      <c r="E3609" t="s">
        <v>25</v>
      </c>
      <c r="F3609">
        <v>33</v>
      </c>
      <c r="G3609" t="s">
        <v>14</v>
      </c>
      <c r="H3609" t="s">
        <v>38</v>
      </c>
      <c r="I3609" t="s">
        <v>32</v>
      </c>
      <c r="J3609" t="s">
        <v>17</v>
      </c>
      <c r="K3609">
        <f t="shared" ca="1" si="57"/>
        <v>0.45115737221162266</v>
      </c>
    </row>
    <row r="3610" spans="1:11" x14ac:dyDescent="0.25">
      <c r="A3610">
        <v>2931</v>
      </c>
      <c r="B3610">
        <v>38</v>
      </c>
      <c r="C3610" t="s">
        <v>11</v>
      </c>
      <c r="D3610" t="s">
        <v>46</v>
      </c>
      <c r="E3610" t="s">
        <v>25</v>
      </c>
      <c r="F3610">
        <v>50</v>
      </c>
      <c r="G3610" t="s">
        <v>31</v>
      </c>
      <c r="H3610" t="s">
        <v>15</v>
      </c>
      <c r="I3610" t="s">
        <v>56</v>
      </c>
      <c r="J3610" t="s">
        <v>30</v>
      </c>
      <c r="K3610">
        <f t="shared" ca="1" si="57"/>
        <v>9.135137621488143E-2</v>
      </c>
    </row>
    <row r="3611" spans="1:11" x14ac:dyDescent="0.25">
      <c r="A3611">
        <v>1478</v>
      </c>
      <c r="B3611">
        <v>24</v>
      </c>
      <c r="C3611" t="s">
        <v>18</v>
      </c>
      <c r="D3611" t="s">
        <v>58</v>
      </c>
      <c r="E3611" t="s">
        <v>20</v>
      </c>
      <c r="F3611">
        <v>32</v>
      </c>
      <c r="G3611" t="s">
        <v>21</v>
      </c>
      <c r="H3611" t="s">
        <v>41</v>
      </c>
      <c r="I3611" t="s">
        <v>45</v>
      </c>
      <c r="J3611" t="s">
        <v>39</v>
      </c>
      <c r="K3611">
        <f t="shared" ca="1" si="57"/>
        <v>0.50526696032724661</v>
      </c>
    </row>
    <row r="3612" spans="1:11" x14ac:dyDescent="0.25">
      <c r="A3612">
        <v>1022</v>
      </c>
      <c r="B3612">
        <v>55</v>
      </c>
      <c r="C3612" t="s">
        <v>18</v>
      </c>
      <c r="D3612" t="s">
        <v>64</v>
      </c>
      <c r="E3612" t="s">
        <v>63</v>
      </c>
      <c r="F3612">
        <v>51</v>
      </c>
      <c r="G3612" t="s">
        <v>14</v>
      </c>
      <c r="H3612" t="s">
        <v>38</v>
      </c>
      <c r="I3612" t="s">
        <v>45</v>
      </c>
      <c r="J3612" t="s">
        <v>17</v>
      </c>
      <c r="K3612">
        <f t="shared" ca="1" si="57"/>
        <v>0.3499149104748579</v>
      </c>
    </row>
    <row r="3613" spans="1:11" x14ac:dyDescent="0.25">
      <c r="A3613">
        <v>1588</v>
      </c>
      <c r="B3613">
        <v>41</v>
      </c>
      <c r="C3613" t="s">
        <v>18</v>
      </c>
      <c r="D3613" t="s">
        <v>54</v>
      </c>
      <c r="E3613" t="s">
        <v>25</v>
      </c>
      <c r="F3613">
        <v>99</v>
      </c>
      <c r="G3613" t="s">
        <v>21</v>
      </c>
      <c r="H3613" t="s">
        <v>15</v>
      </c>
      <c r="I3613" t="s">
        <v>27</v>
      </c>
      <c r="J3613" t="s">
        <v>33</v>
      </c>
      <c r="K3613">
        <f t="shared" ca="1" si="57"/>
        <v>1.7701890788552554E-2</v>
      </c>
    </row>
    <row r="3614" spans="1:11" x14ac:dyDescent="0.25">
      <c r="A3614">
        <v>3714</v>
      </c>
      <c r="B3614">
        <v>49</v>
      </c>
      <c r="C3614" t="s">
        <v>11</v>
      </c>
      <c r="D3614" t="s">
        <v>49</v>
      </c>
      <c r="E3614" t="s">
        <v>13</v>
      </c>
      <c r="F3614">
        <v>87</v>
      </c>
      <c r="G3614" t="s">
        <v>31</v>
      </c>
      <c r="H3614" t="s">
        <v>22</v>
      </c>
      <c r="I3614" t="s">
        <v>35</v>
      </c>
      <c r="J3614" t="s">
        <v>39</v>
      </c>
      <c r="K3614">
        <f t="shared" ca="1" si="57"/>
        <v>0.6535848820563378</v>
      </c>
    </row>
    <row r="3615" spans="1:11" x14ac:dyDescent="0.25">
      <c r="A3615">
        <v>52</v>
      </c>
      <c r="B3615">
        <v>59</v>
      </c>
      <c r="C3615" t="s">
        <v>18</v>
      </c>
      <c r="D3615" t="s">
        <v>59</v>
      </c>
      <c r="E3615" t="s">
        <v>25</v>
      </c>
      <c r="F3615">
        <v>59</v>
      </c>
      <c r="G3615" t="s">
        <v>14</v>
      </c>
      <c r="H3615" t="s">
        <v>38</v>
      </c>
      <c r="I3615" t="s">
        <v>27</v>
      </c>
      <c r="J3615" t="s">
        <v>36</v>
      </c>
      <c r="K3615">
        <f t="shared" ca="1" si="57"/>
        <v>0.76033062929924478</v>
      </c>
    </row>
    <row r="3616" spans="1:11" x14ac:dyDescent="0.25">
      <c r="A3616">
        <v>2903</v>
      </c>
      <c r="B3616">
        <v>27</v>
      </c>
      <c r="C3616" t="s">
        <v>11</v>
      </c>
      <c r="D3616" t="s">
        <v>37</v>
      </c>
      <c r="E3616" t="s">
        <v>13</v>
      </c>
      <c r="F3616">
        <v>32</v>
      </c>
      <c r="G3616" t="s">
        <v>31</v>
      </c>
      <c r="H3616" t="s">
        <v>41</v>
      </c>
      <c r="I3616" t="s">
        <v>45</v>
      </c>
      <c r="J3616" t="s">
        <v>23</v>
      </c>
      <c r="K3616">
        <f t="shared" ca="1" si="57"/>
        <v>0.56877480382766754</v>
      </c>
    </row>
    <row r="3617" spans="1:11" x14ac:dyDescent="0.25">
      <c r="A3617">
        <v>1122</v>
      </c>
      <c r="B3617">
        <v>63</v>
      </c>
      <c r="C3617" t="s">
        <v>18</v>
      </c>
      <c r="D3617" t="s">
        <v>46</v>
      </c>
      <c r="E3617" t="s">
        <v>25</v>
      </c>
      <c r="F3617">
        <v>58</v>
      </c>
      <c r="G3617" t="s">
        <v>44</v>
      </c>
      <c r="H3617" t="s">
        <v>22</v>
      </c>
      <c r="I3617" t="s">
        <v>32</v>
      </c>
      <c r="J3617" t="s">
        <v>36</v>
      </c>
      <c r="K3617">
        <f t="shared" ca="1" si="57"/>
        <v>0.49747578491188005</v>
      </c>
    </row>
    <row r="3618" spans="1:11" x14ac:dyDescent="0.25">
      <c r="A3618">
        <v>2353</v>
      </c>
      <c r="B3618">
        <v>70</v>
      </c>
      <c r="C3618" t="s">
        <v>18</v>
      </c>
      <c r="D3618" t="s">
        <v>37</v>
      </c>
      <c r="E3618" t="s">
        <v>13</v>
      </c>
      <c r="F3618">
        <v>46</v>
      </c>
      <c r="G3618" t="s">
        <v>44</v>
      </c>
      <c r="H3618" t="s">
        <v>29</v>
      </c>
      <c r="I3618" t="s">
        <v>16</v>
      </c>
      <c r="J3618" t="s">
        <v>36</v>
      </c>
      <c r="K3618">
        <f t="shared" ca="1" si="57"/>
        <v>5.0974249174693398E-2</v>
      </c>
    </row>
    <row r="3619" spans="1:11" x14ac:dyDescent="0.25">
      <c r="A3619">
        <v>1887</v>
      </c>
      <c r="B3619">
        <v>18</v>
      </c>
      <c r="C3619" t="s">
        <v>18</v>
      </c>
      <c r="D3619" t="s">
        <v>19</v>
      </c>
      <c r="E3619" t="s">
        <v>20</v>
      </c>
      <c r="F3619">
        <v>91</v>
      </c>
      <c r="G3619" t="s">
        <v>31</v>
      </c>
      <c r="H3619" t="s">
        <v>26</v>
      </c>
      <c r="I3619" t="s">
        <v>32</v>
      </c>
      <c r="J3619" t="s">
        <v>23</v>
      </c>
      <c r="K3619">
        <f t="shared" ca="1" si="57"/>
        <v>0.12025227015533568</v>
      </c>
    </row>
    <row r="3620" spans="1:11" x14ac:dyDescent="0.25">
      <c r="A3620">
        <v>651</v>
      </c>
      <c r="B3620">
        <v>34</v>
      </c>
      <c r="C3620" t="s">
        <v>18</v>
      </c>
      <c r="D3620" t="s">
        <v>19</v>
      </c>
      <c r="E3620" t="s">
        <v>20</v>
      </c>
      <c r="F3620">
        <v>40</v>
      </c>
      <c r="G3620" t="s">
        <v>31</v>
      </c>
      <c r="H3620" t="s">
        <v>26</v>
      </c>
      <c r="I3620" t="s">
        <v>16</v>
      </c>
      <c r="J3620" t="s">
        <v>42</v>
      </c>
      <c r="K3620">
        <f t="shared" ca="1" si="57"/>
        <v>0.58842244890846018</v>
      </c>
    </row>
    <row r="3621" spans="1:11" x14ac:dyDescent="0.25">
      <c r="A3621">
        <v>107</v>
      </c>
      <c r="B3621">
        <v>64</v>
      </c>
      <c r="C3621" t="s">
        <v>18</v>
      </c>
      <c r="D3621" t="s">
        <v>62</v>
      </c>
      <c r="E3621" t="s">
        <v>63</v>
      </c>
      <c r="F3621">
        <v>35</v>
      </c>
      <c r="G3621" t="s">
        <v>21</v>
      </c>
      <c r="H3621" t="s">
        <v>41</v>
      </c>
      <c r="I3621" t="s">
        <v>27</v>
      </c>
      <c r="J3621" t="s">
        <v>30</v>
      </c>
      <c r="K3621">
        <f t="shared" ca="1" si="57"/>
        <v>0.60405078853903249</v>
      </c>
    </row>
    <row r="3622" spans="1:11" x14ac:dyDescent="0.25">
      <c r="A3622">
        <v>2212</v>
      </c>
      <c r="B3622">
        <v>50</v>
      </c>
      <c r="C3622" t="s">
        <v>18</v>
      </c>
      <c r="D3622" t="s">
        <v>24</v>
      </c>
      <c r="E3622" t="s">
        <v>25</v>
      </c>
      <c r="F3622">
        <v>89</v>
      </c>
      <c r="G3622" t="s">
        <v>14</v>
      </c>
      <c r="H3622" t="s">
        <v>15</v>
      </c>
      <c r="I3622" t="s">
        <v>35</v>
      </c>
      <c r="J3622" t="s">
        <v>39</v>
      </c>
      <c r="K3622">
        <f t="shared" ca="1" si="57"/>
        <v>0.43133609190413524</v>
      </c>
    </row>
    <row r="3623" spans="1:11" x14ac:dyDescent="0.25">
      <c r="A3623">
        <v>1000</v>
      </c>
      <c r="B3623">
        <v>50</v>
      </c>
      <c r="C3623" t="s">
        <v>18</v>
      </c>
      <c r="D3623" t="s">
        <v>54</v>
      </c>
      <c r="E3623" t="s">
        <v>25</v>
      </c>
      <c r="F3623">
        <v>28</v>
      </c>
      <c r="G3623" t="s">
        <v>31</v>
      </c>
      <c r="H3623" t="s">
        <v>41</v>
      </c>
      <c r="I3623" t="s">
        <v>35</v>
      </c>
      <c r="J3623" t="s">
        <v>30</v>
      </c>
      <c r="K3623">
        <f t="shared" ca="1" si="57"/>
        <v>0.38299753426083405</v>
      </c>
    </row>
    <row r="3624" spans="1:11" x14ac:dyDescent="0.25">
      <c r="A3624">
        <v>2168</v>
      </c>
      <c r="B3624">
        <v>30</v>
      </c>
      <c r="C3624" t="s">
        <v>18</v>
      </c>
      <c r="D3624" t="s">
        <v>59</v>
      </c>
      <c r="E3624" t="s">
        <v>25</v>
      </c>
      <c r="F3624">
        <v>48</v>
      </c>
      <c r="G3624" t="s">
        <v>14</v>
      </c>
      <c r="H3624" t="s">
        <v>41</v>
      </c>
      <c r="I3624" t="s">
        <v>56</v>
      </c>
      <c r="J3624" t="s">
        <v>33</v>
      </c>
      <c r="K3624">
        <f t="shared" ca="1" si="57"/>
        <v>0.73787479090456165</v>
      </c>
    </row>
    <row r="3625" spans="1:11" x14ac:dyDescent="0.25">
      <c r="A3625">
        <v>3001</v>
      </c>
      <c r="B3625">
        <v>57</v>
      </c>
      <c r="C3625" t="s">
        <v>11</v>
      </c>
      <c r="D3625" t="s">
        <v>55</v>
      </c>
      <c r="E3625" t="s">
        <v>13</v>
      </c>
      <c r="F3625">
        <v>70</v>
      </c>
      <c r="G3625" t="s">
        <v>14</v>
      </c>
      <c r="H3625" t="s">
        <v>22</v>
      </c>
      <c r="I3625" t="s">
        <v>45</v>
      </c>
      <c r="J3625" t="s">
        <v>17</v>
      </c>
      <c r="K3625">
        <f t="shared" ca="1" si="57"/>
        <v>2.6121584592720515E-2</v>
      </c>
    </row>
    <row r="3626" spans="1:11" x14ac:dyDescent="0.25">
      <c r="A3626">
        <v>3838</v>
      </c>
      <c r="B3626">
        <v>45</v>
      </c>
      <c r="C3626" t="s">
        <v>11</v>
      </c>
      <c r="D3626" t="s">
        <v>34</v>
      </c>
      <c r="E3626" t="s">
        <v>25</v>
      </c>
      <c r="F3626">
        <v>100</v>
      </c>
      <c r="G3626" t="s">
        <v>31</v>
      </c>
      <c r="H3626" t="s">
        <v>15</v>
      </c>
      <c r="I3626" t="s">
        <v>16</v>
      </c>
      <c r="J3626" t="s">
        <v>33</v>
      </c>
      <c r="K3626">
        <f t="shared" ca="1" si="57"/>
        <v>5.8022540697777458E-3</v>
      </c>
    </row>
    <row r="3627" spans="1:11" x14ac:dyDescent="0.25">
      <c r="A3627">
        <v>2393</v>
      </c>
      <c r="B3627">
        <v>40</v>
      </c>
      <c r="C3627" t="s">
        <v>18</v>
      </c>
      <c r="D3627" t="s">
        <v>51</v>
      </c>
      <c r="E3627" t="s">
        <v>25</v>
      </c>
      <c r="F3627">
        <v>62</v>
      </c>
      <c r="G3627" t="s">
        <v>31</v>
      </c>
      <c r="H3627" t="s">
        <v>38</v>
      </c>
      <c r="I3627" t="s">
        <v>32</v>
      </c>
      <c r="J3627" t="s">
        <v>42</v>
      </c>
      <c r="K3627">
        <f t="shared" ca="1" si="57"/>
        <v>0.811827451094145</v>
      </c>
    </row>
    <row r="3628" spans="1:11" x14ac:dyDescent="0.25">
      <c r="A3628">
        <v>663</v>
      </c>
      <c r="B3628">
        <v>24</v>
      </c>
      <c r="C3628" t="s">
        <v>18</v>
      </c>
      <c r="D3628" t="s">
        <v>19</v>
      </c>
      <c r="E3628" t="s">
        <v>20</v>
      </c>
      <c r="F3628">
        <v>98</v>
      </c>
      <c r="G3628" t="s">
        <v>44</v>
      </c>
      <c r="H3628" t="s">
        <v>22</v>
      </c>
      <c r="I3628" t="s">
        <v>56</v>
      </c>
      <c r="J3628" t="s">
        <v>23</v>
      </c>
      <c r="K3628">
        <f t="shared" ca="1" si="57"/>
        <v>0.25238583046936636</v>
      </c>
    </row>
    <row r="3629" spans="1:11" x14ac:dyDescent="0.25">
      <c r="A3629">
        <v>490</v>
      </c>
      <c r="B3629">
        <v>49</v>
      </c>
      <c r="C3629" t="s">
        <v>18</v>
      </c>
      <c r="D3629" t="s">
        <v>54</v>
      </c>
      <c r="E3629" t="s">
        <v>25</v>
      </c>
      <c r="F3629">
        <v>85</v>
      </c>
      <c r="G3629" t="s">
        <v>21</v>
      </c>
      <c r="H3629" t="s">
        <v>41</v>
      </c>
      <c r="I3629" t="s">
        <v>45</v>
      </c>
      <c r="J3629" t="s">
        <v>42</v>
      </c>
      <c r="K3629">
        <f t="shared" ca="1" si="57"/>
        <v>0.9879642949574875</v>
      </c>
    </row>
    <row r="3630" spans="1:11" x14ac:dyDescent="0.25">
      <c r="A3630">
        <v>2415</v>
      </c>
      <c r="B3630">
        <v>26</v>
      </c>
      <c r="C3630" t="s">
        <v>18</v>
      </c>
      <c r="D3630" t="s">
        <v>54</v>
      </c>
      <c r="E3630" t="s">
        <v>25</v>
      </c>
      <c r="F3630">
        <v>26</v>
      </c>
      <c r="G3630" t="s">
        <v>21</v>
      </c>
      <c r="H3630" t="s">
        <v>26</v>
      </c>
      <c r="I3630" t="s">
        <v>27</v>
      </c>
      <c r="J3630" t="s">
        <v>23</v>
      </c>
      <c r="K3630">
        <f t="shared" ca="1" si="57"/>
        <v>0.3297034612072266</v>
      </c>
    </row>
    <row r="3631" spans="1:11" x14ac:dyDescent="0.25">
      <c r="A3631">
        <v>2044</v>
      </c>
      <c r="B3631">
        <v>47</v>
      </c>
      <c r="C3631" t="s">
        <v>18</v>
      </c>
      <c r="D3631" t="s">
        <v>19</v>
      </c>
      <c r="E3631" t="s">
        <v>20</v>
      </c>
      <c r="F3631">
        <v>33</v>
      </c>
      <c r="G3631" t="s">
        <v>21</v>
      </c>
      <c r="H3631" t="s">
        <v>41</v>
      </c>
      <c r="I3631" t="s">
        <v>45</v>
      </c>
      <c r="J3631" t="s">
        <v>17</v>
      </c>
      <c r="K3631">
        <f t="shared" ca="1" si="57"/>
        <v>0.85727459788888571</v>
      </c>
    </row>
    <row r="3632" spans="1:11" x14ac:dyDescent="0.25">
      <c r="A3632">
        <v>3350</v>
      </c>
      <c r="B3632">
        <v>35</v>
      </c>
      <c r="C3632" t="s">
        <v>11</v>
      </c>
      <c r="D3632" t="s">
        <v>52</v>
      </c>
      <c r="E3632" t="s">
        <v>20</v>
      </c>
      <c r="F3632">
        <v>79</v>
      </c>
      <c r="G3632" t="s">
        <v>44</v>
      </c>
      <c r="H3632" t="s">
        <v>29</v>
      </c>
      <c r="I3632" t="s">
        <v>45</v>
      </c>
      <c r="J3632" t="s">
        <v>36</v>
      </c>
      <c r="K3632">
        <f t="shared" ca="1" si="57"/>
        <v>0.41694496441796514</v>
      </c>
    </row>
    <row r="3633" spans="1:11" x14ac:dyDescent="0.25">
      <c r="A3633">
        <v>3745</v>
      </c>
      <c r="B3633">
        <v>24</v>
      </c>
      <c r="C3633" t="s">
        <v>11</v>
      </c>
      <c r="D3633" t="s">
        <v>34</v>
      </c>
      <c r="E3633" t="s">
        <v>25</v>
      </c>
      <c r="F3633">
        <v>51</v>
      </c>
      <c r="G3633" t="s">
        <v>21</v>
      </c>
      <c r="H3633" t="s">
        <v>26</v>
      </c>
      <c r="I3633" t="s">
        <v>16</v>
      </c>
      <c r="J3633" t="s">
        <v>33</v>
      </c>
      <c r="K3633">
        <f t="shared" ca="1" si="57"/>
        <v>0.4141395380844306</v>
      </c>
    </row>
    <row r="3634" spans="1:11" x14ac:dyDescent="0.25">
      <c r="A3634">
        <v>3863</v>
      </c>
      <c r="B3634">
        <v>56</v>
      </c>
      <c r="C3634" t="s">
        <v>11</v>
      </c>
      <c r="D3634" t="s">
        <v>28</v>
      </c>
      <c r="E3634" t="s">
        <v>25</v>
      </c>
      <c r="F3634">
        <v>49</v>
      </c>
      <c r="G3634" t="s">
        <v>14</v>
      </c>
      <c r="H3634" t="s">
        <v>26</v>
      </c>
      <c r="I3634" t="s">
        <v>56</v>
      </c>
      <c r="J3634" t="s">
        <v>30</v>
      </c>
      <c r="K3634">
        <f t="shared" ca="1" si="57"/>
        <v>0.38051437416400191</v>
      </c>
    </row>
    <row r="3635" spans="1:11" x14ac:dyDescent="0.25">
      <c r="A3635">
        <v>2717</v>
      </c>
      <c r="B3635">
        <v>47</v>
      </c>
      <c r="C3635" t="s">
        <v>11</v>
      </c>
      <c r="D3635" t="s">
        <v>49</v>
      </c>
      <c r="E3635" t="s">
        <v>13</v>
      </c>
      <c r="F3635">
        <v>40</v>
      </c>
      <c r="G3635" t="s">
        <v>31</v>
      </c>
      <c r="H3635" t="s">
        <v>29</v>
      </c>
      <c r="I3635" t="s">
        <v>35</v>
      </c>
      <c r="J3635" t="s">
        <v>17</v>
      </c>
      <c r="K3635">
        <f t="shared" ca="1" si="57"/>
        <v>9.8984449425002508E-3</v>
      </c>
    </row>
    <row r="3636" spans="1:11" x14ac:dyDescent="0.25">
      <c r="A3636">
        <v>2505</v>
      </c>
      <c r="B3636">
        <v>56</v>
      </c>
      <c r="C3636" t="s">
        <v>18</v>
      </c>
      <c r="D3636" t="s">
        <v>60</v>
      </c>
      <c r="E3636" t="s">
        <v>25</v>
      </c>
      <c r="F3636">
        <v>94</v>
      </c>
      <c r="G3636" t="s">
        <v>14</v>
      </c>
      <c r="H3636" t="s">
        <v>29</v>
      </c>
      <c r="I3636" t="s">
        <v>32</v>
      </c>
      <c r="J3636" t="s">
        <v>23</v>
      </c>
      <c r="K3636">
        <f t="shared" ca="1" si="57"/>
        <v>0.21961348468426167</v>
      </c>
    </row>
    <row r="3637" spans="1:11" x14ac:dyDescent="0.25">
      <c r="A3637">
        <v>3179</v>
      </c>
      <c r="B3637">
        <v>66</v>
      </c>
      <c r="C3637" t="s">
        <v>11</v>
      </c>
      <c r="D3637" t="s">
        <v>55</v>
      </c>
      <c r="E3637" t="s">
        <v>13</v>
      </c>
      <c r="F3637">
        <v>34</v>
      </c>
      <c r="G3637" t="s">
        <v>31</v>
      </c>
      <c r="H3637" t="s">
        <v>15</v>
      </c>
      <c r="I3637" t="s">
        <v>27</v>
      </c>
      <c r="J3637" t="s">
        <v>42</v>
      </c>
      <c r="K3637">
        <f t="shared" ca="1" si="57"/>
        <v>0.1803339315028859</v>
      </c>
    </row>
    <row r="3638" spans="1:11" x14ac:dyDescent="0.25">
      <c r="A3638">
        <v>2732</v>
      </c>
      <c r="B3638">
        <v>52</v>
      </c>
      <c r="C3638" t="s">
        <v>11</v>
      </c>
      <c r="D3638" t="s">
        <v>57</v>
      </c>
      <c r="E3638" t="s">
        <v>20</v>
      </c>
      <c r="F3638">
        <v>33</v>
      </c>
      <c r="G3638" t="s">
        <v>21</v>
      </c>
      <c r="H3638" t="s">
        <v>38</v>
      </c>
      <c r="I3638" t="s">
        <v>16</v>
      </c>
      <c r="J3638" t="s">
        <v>36</v>
      </c>
      <c r="K3638">
        <f t="shared" ca="1" si="57"/>
        <v>0.5047789173921029</v>
      </c>
    </row>
    <row r="3639" spans="1:11" x14ac:dyDescent="0.25">
      <c r="A3639">
        <v>1088</v>
      </c>
      <c r="B3639">
        <v>45</v>
      </c>
      <c r="C3639" t="s">
        <v>18</v>
      </c>
      <c r="D3639" t="s">
        <v>51</v>
      </c>
      <c r="E3639" t="s">
        <v>25</v>
      </c>
      <c r="F3639">
        <v>71</v>
      </c>
      <c r="G3639" t="s">
        <v>14</v>
      </c>
      <c r="H3639" t="s">
        <v>26</v>
      </c>
      <c r="I3639" t="s">
        <v>16</v>
      </c>
      <c r="J3639" t="s">
        <v>30</v>
      </c>
      <c r="K3639">
        <f t="shared" ca="1" si="57"/>
        <v>4.2825550586420791E-2</v>
      </c>
    </row>
    <row r="3640" spans="1:11" x14ac:dyDescent="0.25">
      <c r="A3640">
        <v>1539</v>
      </c>
      <c r="B3640">
        <v>56</v>
      </c>
      <c r="C3640" t="s">
        <v>18</v>
      </c>
      <c r="D3640" t="s">
        <v>50</v>
      </c>
      <c r="E3640" t="s">
        <v>25</v>
      </c>
      <c r="F3640">
        <v>65</v>
      </c>
      <c r="G3640" t="s">
        <v>44</v>
      </c>
      <c r="H3640" t="s">
        <v>41</v>
      </c>
      <c r="I3640" t="s">
        <v>56</v>
      </c>
      <c r="J3640" t="s">
        <v>23</v>
      </c>
      <c r="K3640">
        <f t="shared" ca="1" si="57"/>
        <v>0.72729679535946568</v>
      </c>
    </row>
    <row r="3641" spans="1:11" x14ac:dyDescent="0.25">
      <c r="A3641">
        <v>2335</v>
      </c>
      <c r="B3641">
        <v>49</v>
      </c>
      <c r="C3641" t="s">
        <v>18</v>
      </c>
      <c r="D3641" t="s">
        <v>37</v>
      </c>
      <c r="E3641" t="s">
        <v>13</v>
      </c>
      <c r="F3641">
        <v>79</v>
      </c>
      <c r="G3641" t="s">
        <v>21</v>
      </c>
      <c r="H3641" t="s">
        <v>41</v>
      </c>
      <c r="I3641" t="s">
        <v>27</v>
      </c>
      <c r="J3641" t="s">
        <v>30</v>
      </c>
      <c r="K3641">
        <f t="shared" ca="1" si="57"/>
        <v>1.2689649145359749E-2</v>
      </c>
    </row>
    <row r="3642" spans="1:11" x14ac:dyDescent="0.25">
      <c r="A3642">
        <v>987</v>
      </c>
      <c r="B3642">
        <v>54</v>
      </c>
      <c r="C3642" t="s">
        <v>18</v>
      </c>
      <c r="D3642" t="s">
        <v>53</v>
      </c>
      <c r="E3642" t="s">
        <v>20</v>
      </c>
      <c r="F3642">
        <v>96</v>
      </c>
      <c r="G3642" t="s">
        <v>31</v>
      </c>
      <c r="H3642" t="s">
        <v>29</v>
      </c>
      <c r="I3642" t="s">
        <v>16</v>
      </c>
      <c r="J3642" t="s">
        <v>30</v>
      </c>
      <c r="K3642">
        <f t="shared" ca="1" si="57"/>
        <v>0.45951214773390292</v>
      </c>
    </row>
    <row r="3643" spans="1:11" x14ac:dyDescent="0.25">
      <c r="A3643">
        <v>77</v>
      </c>
      <c r="B3643">
        <v>50</v>
      </c>
      <c r="C3643" t="s">
        <v>18</v>
      </c>
      <c r="D3643" t="s">
        <v>43</v>
      </c>
      <c r="E3643" t="s">
        <v>20</v>
      </c>
      <c r="F3643">
        <v>43</v>
      </c>
      <c r="G3643" t="s">
        <v>21</v>
      </c>
      <c r="H3643" t="s">
        <v>15</v>
      </c>
      <c r="I3643" t="s">
        <v>56</v>
      </c>
      <c r="J3643" t="s">
        <v>30</v>
      </c>
      <c r="K3643">
        <f t="shared" ca="1" si="57"/>
        <v>0.84634130704572796</v>
      </c>
    </row>
    <row r="3644" spans="1:11" x14ac:dyDescent="0.25">
      <c r="A3644">
        <v>1150</v>
      </c>
      <c r="B3644">
        <v>21</v>
      </c>
      <c r="C3644" t="s">
        <v>18</v>
      </c>
      <c r="D3644" t="s">
        <v>52</v>
      </c>
      <c r="E3644" t="s">
        <v>20</v>
      </c>
      <c r="F3644">
        <v>42</v>
      </c>
      <c r="G3644" t="s">
        <v>31</v>
      </c>
      <c r="H3644" t="s">
        <v>29</v>
      </c>
      <c r="I3644" t="s">
        <v>56</v>
      </c>
      <c r="J3644" t="s">
        <v>42</v>
      </c>
      <c r="K3644">
        <f t="shared" ca="1" si="57"/>
        <v>0.83337649417945492</v>
      </c>
    </row>
    <row r="3645" spans="1:11" x14ac:dyDescent="0.25">
      <c r="A3645">
        <v>707</v>
      </c>
      <c r="B3645">
        <v>46</v>
      </c>
      <c r="C3645" t="s">
        <v>18</v>
      </c>
      <c r="D3645" t="s">
        <v>51</v>
      </c>
      <c r="E3645" t="s">
        <v>25</v>
      </c>
      <c r="F3645">
        <v>47</v>
      </c>
      <c r="G3645" t="s">
        <v>21</v>
      </c>
      <c r="H3645" t="s">
        <v>22</v>
      </c>
      <c r="I3645" t="s">
        <v>35</v>
      </c>
      <c r="J3645" t="s">
        <v>17</v>
      </c>
      <c r="K3645">
        <f t="shared" ca="1" si="57"/>
        <v>0.15212356631338997</v>
      </c>
    </row>
    <row r="3646" spans="1:11" x14ac:dyDescent="0.25">
      <c r="A3646">
        <v>3471</v>
      </c>
      <c r="B3646">
        <v>19</v>
      </c>
      <c r="C3646" t="s">
        <v>11</v>
      </c>
      <c r="D3646" t="s">
        <v>64</v>
      </c>
      <c r="E3646" t="s">
        <v>63</v>
      </c>
      <c r="F3646">
        <v>69</v>
      </c>
      <c r="G3646" t="s">
        <v>21</v>
      </c>
      <c r="H3646" t="s">
        <v>15</v>
      </c>
      <c r="I3646" t="s">
        <v>32</v>
      </c>
      <c r="J3646" t="s">
        <v>23</v>
      </c>
      <c r="K3646">
        <f t="shared" ca="1" si="57"/>
        <v>0.29704947421947847</v>
      </c>
    </row>
    <row r="3647" spans="1:11" x14ac:dyDescent="0.25">
      <c r="A3647">
        <v>2254</v>
      </c>
      <c r="B3647">
        <v>62</v>
      </c>
      <c r="C3647" t="s">
        <v>18</v>
      </c>
      <c r="D3647" t="s">
        <v>34</v>
      </c>
      <c r="E3647" t="s">
        <v>25</v>
      </c>
      <c r="F3647">
        <v>31</v>
      </c>
      <c r="G3647" t="s">
        <v>31</v>
      </c>
      <c r="H3647" t="s">
        <v>29</v>
      </c>
      <c r="I3647" t="s">
        <v>45</v>
      </c>
      <c r="J3647" t="s">
        <v>30</v>
      </c>
      <c r="K3647">
        <f t="shared" ca="1" si="57"/>
        <v>0.78081733115711793</v>
      </c>
    </row>
    <row r="3648" spans="1:11" x14ac:dyDescent="0.25">
      <c r="A3648">
        <v>370</v>
      </c>
      <c r="B3648">
        <v>38</v>
      </c>
      <c r="C3648" t="s">
        <v>18</v>
      </c>
      <c r="D3648" t="s">
        <v>58</v>
      </c>
      <c r="E3648" t="s">
        <v>20</v>
      </c>
      <c r="F3648">
        <v>40</v>
      </c>
      <c r="G3648" t="s">
        <v>21</v>
      </c>
      <c r="H3648" t="s">
        <v>29</v>
      </c>
      <c r="I3648" t="s">
        <v>45</v>
      </c>
      <c r="J3648" t="s">
        <v>36</v>
      </c>
      <c r="K3648">
        <f t="shared" ca="1" si="57"/>
        <v>0.39794032955323544</v>
      </c>
    </row>
    <row r="3649" spans="1:11" x14ac:dyDescent="0.25">
      <c r="A3649">
        <v>1485</v>
      </c>
      <c r="B3649">
        <v>49</v>
      </c>
      <c r="C3649" t="s">
        <v>18</v>
      </c>
      <c r="D3649" t="s">
        <v>60</v>
      </c>
      <c r="E3649" t="s">
        <v>25</v>
      </c>
      <c r="F3649">
        <v>46</v>
      </c>
      <c r="G3649" t="s">
        <v>21</v>
      </c>
      <c r="H3649" t="s">
        <v>29</v>
      </c>
      <c r="I3649" t="s">
        <v>56</v>
      </c>
      <c r="J3649" t="s">
        <v>39</v>
      </c>
      <c r="K3649">
        <f t="shared" ca="1" si="57"/>
        <v>0.34513032817531597</v>
      </c>
    </row>
    <row r="3650" spans="1:11" x14ac:dyDescent="0.25">
      <c r="A3650">
        <v>2675</v>
      </c>
      <c r="B3650">
        <v>40</v>
      </c>
      <c r="C3650" t="s">
        <v>11</v>
      </c>
      <c r="D3650" t="s">
        <v>43</v>
      </c>
      <c r="E3650" t="s">
        <v>20</v>
      </c>
      <c r="F3650">
        <v>41</v>
      </c>
      <c r="G3650" t="s">
        <v>44</v>
      </c>
      <c r="H3650" t="s">
        <v>22</v>
      </c>
      <c r="I3650" t="s">
        <v>32</v>
      </c>
      <c r="J3650" t="s">
        <v>39</v>
      </c>
      <c r="K3650">
        <f t="shared" ca="1" si="57"/>
        <v>0.92998455817289349</v>
      </c>
    </row>
    <row r="3651" spans="1:11" x14ac:dyDescent="0.25">
      <c r="A3651">
        <v>2753</v>
      </c>
      <c r="B3651">
        <v>48</v>
      </c>
      <c r="C3651" t="s">
        <v>11</v>
      </c>
      <c r="D3651" t="s">
        <v>24</v>
      </c>
      <c r="E3651" t="s">
        <v>25</v>
      </c>
      <c r="F3651">
        <v>64</v>
      </c>
      <c r="G3651" t="s">
        <v>14</v>
      </c>
      <c r="H3651" t="s">
        <v>15</v>
      </c>
      <c r="I3651" t="s">
        <v>56</v>
      </c>
      <c r="J3651" t="s">
        <v>23</v>
      </c>
      <c r="K3651">
        <f t="shared" ca="1" si="57"/>
        <v>0.79196317048683196</v>
      </c>
    </row>
    <row r="3652" spans="1:11" x14ac:dyDescent="0.25">
      <c r="A3652">
        <v>2128</v>
      </c>
      <c r="B3652">
        <v>70</v>
      </c>
      <c r="C3652" t="s">
        <v>18</v>
      </c>
      <c r="D3652" t="s">
        <v>37</v>
      </c>
      <c r="E3652" t="s">
        <v>13</v>
      </c>
      <c r="F3652">
        <v>45</v>
      </c>
      <c r="G3652" t="s">
        <v>31</v>
      </c>
      <c r="H3652" t="s">
        <v>38</v>
      </c>
      <c r="I3652" t="s">
        <v>35</v>
      </c>
      <c r="J3652" t="s">
        <v>17</v>
      </c>
      <c r="K3652">
        <f t="shared" ca="1" si="57"/>
        <v>0.85429950095939045</v>
      </c>
    </row>
    <row r="3653" spans="1:11" x14ac:dyDescent="0.25">
      <c r="A3653">
        <v>3075</v>
      </c>
      <c r="B3653">
        <v>26</v>
      </c>
      <c r="C3653" t="s">
        <v>11</v>
      </c>
      <c r="D3653" t="s">
        <v>37</v>
      </c>
      <c r="E3653" t="s">
        <v>13</v>
      </c>
      <c r="F3653">
        <v>55</v>
      </c>
      <c r="G3653" t="s">
        <v>14</v>
      </c>
      <c r="H3653" t="s">
        <v>26</v>
      </c>
      <c r="I3653" t="s">
        <v>35</v>
      </c>
      <c r="J3653" t="s">
        <v>33</v>
      </c>
      <c r="K3653">
        <f t="shared" ca="1" si="57"/>
        <v>0.45829800445901725</v>
      </c>
    </row>
    <row r="3654" spans="1:11" x14ac:dyDescent="0.25">
      <c r="A3654">
        <v>1012</v>
      </c>
      <c r="B3654">
        <v>43</v>
      </c>
      <c r="C3654" t="s">
        <v>18</v>
      </c>
      <c r="D3654" t="s">
        <v>47</v>
      </c>
      <c r="E3654" t="s">
        <v>20</v>
      </c>
      <c r="F3654">
        <v>25</v>
      </c>
      <c r="G3654" t="s">
        <v>31</v>
      </c>
      <c r="H3654" t="s">
        <v>26</v>
      </c>
      <c r="I3654" t="s">
        <v>35</v>
      </c>
      <c r="J3654" t="s">
        <v>33</v>
      </c>
      <c r="K3654">
        <f t="shared" ca="1" si="57"/>
        <v>9.0486195481798704E-2</v>
      </c>
    </row>
    <row r="3655" spans="1:11" x14ac:dyDescent="0.25">
      <c r="A3655">
        <v>2999</v>
      </c>
      <c r="B3655">
        <v>31</v>
      </c>
      <c r="C3655" t="s">
        <v>11</v>
      </c>
      <c r="D3655" t="s">
        <v>34</v>
      </c>
      <c r="E3655" t="s">
        <v>25</v>
      </c>
      <c r="F3655">
        <v>53</v>
      </c>
      <c r="G3655" t="s">
        <v>21</v>
      </c>
      <c r="H3655" t="s">
        <v>22</v>
      </c>
      <c r="I3655" t="s">
        <v>35</v>
      </c>
      <c r="J3655" t="s">
        <v>36</v>
      </c>
      <c r="K3655">
        <f t="shared" ca="1" si="57"/>
        <v>0.3689802357727574</v>
      </c>
    </row>
    <row r="3656" spans="1:11" x14ac:dyDescent="0.25">
      <c r="A3656">
        <v>3633</v>
      </c>
      <c r="B3656">
        <v>27</v>
      </c>
      <c r="C3656" t="s">
        <v>11</v>
      </c>
      <c r="D3656" t="s">
        <v>12</v>
      </c>
      <c r="E3656" t="s">
        <v>13</v>
      </c>
      <c r="F3656">
        <v>73</v>
      </c>
      <c r="G3656" t="s">
        <v>31</v>
      </c>
      <c r="H3656" t="s">
        <v>22</v>
      </c>
      <c r="I3656" t="s">
        <v>35</v>
      </c>
      <c r="J3656" t="s">
        <v>36</v>
      </c>
      <c r="K3656">
        <f t="shared" ca="1" si="57"/>
        <v>0.18556274133609052</v>
      </c>
    </row>
    <row r="3657" spans="1:11" x14ac:dyDescent="0.25">
      <c r="A3657">
        <v>2637</v>
      </c>
      <c r="B3657">
        <v>41</v>
      </c>
      <c r="C3657" t="s">
        <v>18</v>
      </c>
      <c r="D3657" t="s">
        <v>62</v>
      </c>
      <c r="E3657" t="s">
        <v>63</v>
      </c>
      <c r="F3657">
        <v>40</v>
      </c>
      <c r="G3657" t="s">
        <v>14</v>
      </c>
      <c r="H3657" t="s">
        <v>29</v>
      </c>
      <c r="I3657" t="s">
        <v>56</v>
      </c>
      <c r="J3657" t="s">
        <v>42</v>
      </c>
      <c r="K3657">
        <f t="shared" ca="1" si="57"/>
        <v>7.3018076531216725E-2</v>
      </c>
    </row>
    <row r="3658" spans="1:11" x14ac:dyDescent="0.25">
      <c r="A3658">
        <v>175</v>
      </c>
      <c r="B3658">
        <v>41</v>
      </c>
      <c r="C3658" t="s">
        <v>18</v>
      </c>
      <c r="D3658" t="s">
        <v>49</v>
      </c>
      <c r="E3658" t="s">
        <v>13</v>
      </c>
      <c r="F3658">
        <v>35</v>
      </c>
      <c r="G3658" t="s">
        <v>14</v>
      </c>
      <c r="H3658" t="s">
        <v>22</v>
      </c>
      <c r="I3658" t="s">
        <v>56</v>
      </c>
      <c r="J3658" t="s">
        <v>42</v>
      </c>
      <c r="K3658">
        <f t="shared" ca="1" si="57"/>
        <v>0.14484162335527606</v>
      </c>
    </row>
    <row r="3659" spans="1:11" x14ac:dyDescent="0.25">
      <c r="A3659">
        <v>443</v>
      </c>
      <c r="B3659">
        <v>29</v>
      </c>
      <c r="C3659" t="s">
        <v>18</v>
      </c>
      <c r="D3659" t="s">
        <v>40</v>
      </c>
      <c r="E3659" t="s">
        <v>20</v>
      </c>
      <c r="F3659">
        <v>69</v>
      </c>
      <c r="G3659" t="s">
        <v>44</v>
      </c>
      <c r="H3659" t="s">
        <v>29</v>
      </c>
      <c r="I3659" t="s">
        <v>27</v>
      </c>
      <c r="J3659" t="s">
        <v>36</v>
      </c>
      <c r="K3659">
        <f t="shared" ca="1" si="57"/>
        <v>0.36223389480256374</v>
      </c>
    </row>
    <row r="3660" spans="1:11" x14ac:dyDescent="0.25">
      <c r="A3660">
        <v>3693</v>
      </c>
      <c r="B3660">
        <v>59</v>
      </c>
      <c r="C3660" t="s">
        <v>11</v>
      </c>
      <c r="D3660" t="s">
        <v>64</v>
      </c>
      <c r="E3660" t="s">
        <v>63</v>
      </c>
      <c r="F3660">
        <v>34</v>
      </c>
      <c r="G3660" t="s">
        <v>31</v>
      </c>
      <c r="H3660" t="s">
        <v>15</v>
      </c>
      <c r="I3660" t="s">
        <v>32</v>
      </c>
      <c r="J3660" t="s">
        <v>33</v>
      </c>
      <c r="K3660">
        <f t="shared" ref="K3660:K3723" ca="1" si="58">RAND()</f>
        <v>0.83294611074565617</v>
      </c>
    </row>
    <row r="3661" spans="1:11" x14ac:dyDescent="0.25">
      <c r="A3661">
        <v>498</v>
      </c>
      <c r="B3661">
        <v>43</v>
      </c>
      <c r="C3661" t="s">
        <v>18</v>
      </c>
      <c r="D3661" t="s">
        <v>12</v>
      </c>
      <c r="E3661" t="s">
        <v>13</v>
      </c>
      <c r="F3661">
        <v>39</v>
      </c>
      <c r="G3661" t="s">
        <v>14</v>
      </c>
      <c r="H3661" t="s">
        <v>15</v>
      </c>
      <c r="I3661" t="s">
        <v>32</v>
      </c>
      <c r="J3661" t="s">
        <v>17</v>
      </c>
      <c r="K3661">
        <f t="shared" ca="1" si="58"/>
        <v>0.90001668270598212</v>
      </c>
    </row>
    <row r="3662" spans="1:11" x14ac:dyDescent="0.25">
      <c r="A3662">
        <v>193</v>
      </c>
      <c r="B3662">
        <v>46</v>
      </c>
      <c r="C3662" t="s">
        <v>18</v>
      </c>
      <c r="D3662" t="s">
        <v>49</v>
      </c>
      <c r="E3662" t="s">
        <v>13</v>
      </c>
      <c r="F3662">
        <v>29</v>
      </c>
      <c r="G3662" t="s">
        <v>21</v>
      </c>
      <c r="H3662" t="s">
        <v>22</v>
      </c>
      <c r="I3662" t="s">
        <v>45</v>
      </c>
      <c r="J3662" t="s">
        <v>23</v>
      </c>
      <c r="K3662">
        <f t="shared" ca="1" si="58"/>
        <v>0.23751482370966825</v>
      </c>
    </row>
    <row r="3663" spans="1:11" x14ac:dyDescent="0.25">
      <c r="A3663">
        <v>209</v>
      </c>
      <c r="B3663">
        <v>57</v>
      </c>
      <c r="C3663" t="s">
        <v>18</v>
      </c>
      <c r="D3663" t="s">
        <v>59</v>
      </c>
      <c r="E3663" t="s">
        <v>25</v>
      </c>
      <c r="F3663">
        <v>38</v>
      </c>
      <c r="G3663" t="s">
        <v>31</v>
      </c>
      <c r="H3663" t="s">
        <v>29</v>
      </c>
      <c r="I3663" t="s">
        <v>27</v>
      </c>
      <c r="J3663" t="s">
        <v>30</v>
      </c>
      <c r="K3663">
        <f t="shared" ca="1" si="58"/>
        <v>0.90535724539946338</v>
      </c>
    </row>
    <row r="3664" spans="1:11" x14ac:dyDescent="0.25">
      <c r="A3664">
        <v>421</v>
      </c>
      <c r="B3664">
        <v>32</v>
      </c>
      <c r="C3664" t="s">
        <v>18</v>
      </c>
      <c r="D3664" t="s">
        <v>54</v>
      </c>
      <c r="E3664" t="s">
        <v>25</v>
      </c>
      <c r="F3664">
        <v>54</v>
      </c>
      <c r="G3664" t="s">
        <v>31</v>
      </c>
      <c r="H3664" t="s">
        <v>15</v>
      </c>
      <c r="I3664" t="s">
        <v>35</v>
      </c>
      <c r="J3664" t="s">
        <v>23</v>
      </c>
      <c r="K3664">
        <f t="shared" ca="1" si="58"/>
        <v>0.77191123368678993</v>
      </c>
    </row>
    <row r="3665" spans="1:11" x14ac:dyDescent="0.25">
      <c r="A3665">
        <v>1433</v>
      </c>
      <c r="B3665">
        <v>34</v>
      </c>
      <c r="C3665" t="s">
        <v>18</v>
      </c>
      <c r="D3665" t="s">
        <v>43</v>
      </c>
      <c r="E3665" t="s">
        <v>20</v>
      </c>
      <c r="F3665">
        <v>33</v>
      </c>
      <c r="G3665" t="s">
        <v>14</v>
      </c>
      <c r="H3665" t="s">
        <v>22</v>
      </c>
      <c r="I3665" t="s">
        <v>35</v>
      </c>
      <c r="J3665" t="s">
        <v>36</v>
      </c>
      <c r="K3665">
        <f t="shared" ca="1" si="58"/>
        <v>0.43360641843318681</v>
      </c>
    </row>
    <row r="3666" spans="1:11" x14ac:dyDescent="0.25">
      <c r="A3666">
        <v>1874</v>
      </c>
      <c r="B3666">
        <v>64</v>
      </c>
      <c r="C3666" t="s">
        <v>18</v>
      </c>
      <c r="D3666" t="s">
        <v>24</v>
      </c>
      <c r="E3666" t="s">
        <v>25</v>
      </c>
      <c r="F3666">
        <v>44</v>
      </c>
      <c r="G3666" t="s">
        <v>44</v>
      </c>
      <c r="H3666" t="s">
        <v>22</v>
      </c>
      <c r="I3666" t="s">
        <v>16</v>
      </c>
      <c r="J3666" t="s">
        <v>17</v>
      </c>
      <c r="K3666">
        <f t="shared" ca="1" si="58"/>
        <v>0.24188931476961917</v>
      </c>
    </row>
    <row r="3667" spans="1:11" x14ac:dyDescent="0.25">
      <c r="A3667">
        <v>2855</v>
      </c>
      <c r="B3667">
        <v>36</v>
      </c>
      <c r="C3667" t="s">
        <v>11</v>
      </c>
      <c r="D3667" t="s">
        <v>55</v>
      </c>
      <c r="E3667" t="s">
        <v>13</v>
      </c>
      <c r="F3667">
        <v>28</v>
      </c>
      <c r="G3667" t="s">
        <v>44</v>
      </c>
      <c r="H3667" t="s">
        <v>29</v>
      </c>
      <c r="I3667" t="s">
        <v>56</v>
      </c>
      <c r="J3667" t="s">
        <v>30</v>
      </c>
      <c r="K3667">
        <f t="shared" ca="1" si="58"/>
        <v>0.66580230360543313</v>
      </c>
    </row>
    <row r="3668" spans="1:11" x14ac:dyDescent="0.25">
      <c r="A3668">
        <v>132</v>
      </c>
      <c r="B3668">
        <v>28</v>
      </c>
      <c r="C3668" t="s">
        <v>18</v>
      </c>
      <c r="D3668" t="s">
        <v>59</v>
      </c>
      <c r="E3668" t="s">
        <v>25</v>
      </c>
      <c r="F3668">
        <v>29</v>
      </c>
      <c r="G3668" t="s">
        <v>21</v>
      </c>
      <c r="H3668" t="s">
        <v>41</v>
      </c>
      <c r="I3668" t="s">
        <v>27</v>
      </c>
      <c r="J3668" t="s">
        <v>17</v>
      </c>
      <c r="K3668">
        <f t="shared" ca="1" si="58"/>
        <v>7.9236213572875136E-2</v>
      </c>
    </row>
    <row r="3669" spans="1:11" x14ac:dyDescent="0.25">
      <c r="A3669">
        <v>3654</v>
      </c>
      <c r="B3669">
        <v>67</v>
      </c>
      <c r="C3669" t="s">
        <v>11</v>
      </c>
      <c r="D3669" t="s">
        <v>64</v>
      </c>
      <c r="E3669" t="s">
        <v>63</v>
      </c>
      <c r="F3669">
        <v>20</v>
      </c>
      <c r="G3669" t="s">
        <v>31</v>
      </c>
      <c r="H3669" t="s">
        <v>26</v>
      </c>
      <c r="I3669" t="s">
        <v>27</v>
      </c>
      <c r="J3669" t="s">
        <v>33</v>
      </c>
      <c r="K3669">
        <f t="shared" ca="1" si="58"/>
        <v>0.35022542642860532</v>
      </c>
    </row>
    <row r="3670" spans="1:11" x14ac:dyDescent="0.25">
      <c r="A3670">
        <v>3135</v>
      </c>
      <c r="B3670">
        <v>35</v>
      </c>
      <c r="C3670" t="s">
        <v>11</v>
      </c>
      <c r="D3670" t="s">
        <v>37</v>
      </c>
      <c r="E3670" t="s">
        <v>13</v>
      </c>
      <c r="F3670">
        <v>66</v>
      </c>
      <c r="G3670" t="s">
        <v>31</v>
      </c>
      <c r="H3670" t="s">
        <v>29</v>
      </c>
      <c r="I3670" t="s">
        <v>16</v>
      </c>
      <c r="J3670" t="s">
        <v>17</v>
      </c>
      <c r="K3670">
        <f t="shared" ca="1" si="58"/>
        <v>0.92311633788551217</v>
      </c>
    </row>
    <row r="3671" spans="1:11" x14ac:dyDescent="0.25">
      <c r="A3671">
        <v>1235</v>
      </c>
      <c r="B3671">
        <v>38</v>
      </c>
      <c r="C3671" t="s">
        <v>18</v>
      </c>
      <c r="D3671" t="s">
        <v>19</v>
      </c>
      <c r="E3671" t="s">
        <v>20</v>
      </c>
      <c r="F3671">
        <v>99</v>
      </c>
      <c r="G3671" t="s">
        <v>44</v>
      </c>
      <c r="H3671" t="s">
        <v>29</v>
      </c>
      <c r="I3671" t="s">
        <v>16</v>
      </c>
      <c r="J3671" t="s">
        <v>23</v>
      </c>
      <c r="K3671">
        <f t="shared" ca="1" si="58"/>
        <v>0.83317756276018229</v>
      </c>
    </row>
    <row r="3672" spans="1:11" x14ac:dyDescent="0.25">
      <c r="A3672">
        <v>2665</v>
      </c>
      <c r="B3672">
        <v>22</v>
      </c>
      <c r="C3672" t="s">
        <v>11</v>
      </c>
      <c r="D3672" t="s">
        <v>52</v>
      </c>
      <c r="E3672" t="s">
        <v>20</v>
      </c>
      <c r="F3672">
        <v>84</v>
      </c>
      <c r="G3672" t="s">
        <v>14</v>
      </c>
      <c r="H3672" t="s">
        <v>29</v>
      </c>
      <c r="I3672" t="s">
        <v>45</v>
      </c>
      <c r="J3672" t="s">
        <v>17</v>
      </c>
      <c r="K3672">
        <f t="shared" ca="1" si="58"/>
        <v>0.9744188901679951</v>
      </c>
    </row>
    <row r="3673" spans="1:11" x14ac:dyDescent="0.25">
      <c r="A3673">
        <v>3194</v>
      </c>
      <c r="B3673">
        <v>63</v>
      </c>
      <c r="C3673" t="s">
        <v>11</v>
      </c>
      <c r="D3673" t="s">
        <v>19</v>
      </c>
      <c r="E3673" t="s">
        <v>20</v>
      </c>
      <c r="F3673">
        <v>99</v>
      </c>
      <c r="G3673" t="s">
        <v>14</v>
      </c>
      <c r="H3673" t="s">
        <v>22</v>
      </c>
      <c r="I3673" t="s">
        <v>27</v>
      </c>
      <c r="J3673" t="s">
        <v>33</v>
      </c>
      <c r="K3673">
        <f t="shared" ca="1" si="58"/>
        <v>0.66223121353750958</v>
      </c>
    </row>
    <row r="3674" spans="1:11" x14ac:dyDescent="0.25">
      <c r="A3674">
        <v>2141</v>
      </c>
      <c r="B3674">
        <v>53</v>
      </c>
      <c r="C3674" t="s">
        <v>18</v>
      </c>
      <c r="D3674" t="s">
        <v>57</v>
      </c>
      <c r="E3674" t="s">
        <v>20</v>
      </c>
      <c r="F3674">
        <v>90</v>
      </c>
      <c r="G3674" t="s">
        <v>44</v>
      </c>
      <c r="H3674" t="s">
        <v>41</v>
      </c>
      <c r="I3674" t="s">
        <v>32</v>
      </c>
      <c r="J3674" t="s">
        <v>33</v>
      </c>
      <c r="K3674">
        <f t="shared" ca="1" si="58"/>
        <v>0.30060345864358906</v>
      </c>
    </row>
    <row r="3675" spans="1:11" x14ac:dyDescent="0.25">
      <c r="A3675">
        <v>3456</v>
      </c>
      <c r="B3675">
        <v>49</v>
      </c>
      <c r="C3675" t="s">
        <v>11</v>
      </c>
      <c r="D3675" t="s">
        <v>46</v>
      </c>
      <c r="E3675" t="s">
        <v>25</v>
      </c>
      <c r="F3675">
        <v>89</v>
      </c>
      <c r="G3675" t="s">
        <v>44</v>
      </c>
      <c r="H3675" t="s">
        <v>41</v>
      </c>
      <c r="I3675" t="s">
        <v>56</v>
      </c>
      <c r="J3675" t="s">
        <v>42</v>
      </c>
      <c r="K3675">
        <f t="shared" ca="1" si="58"/>
        <v>0.92969651187709523</v>
      </c>
    </row>
    <row r="3676" spans="1:11" x14ac:dyDescent="0.25">
      <c r="A3676">
        <v>2217</v>
      </c>
      <c r="B3676">
        <v>41</v>
      </c>
      <c r="C3676" t="s">
        <v>18</v>
      </c>
      <c r="D3676" t="s">
        <v>48</v>
      </c>
      <c r="E3676" t="s">
        <v>25</v>
      </c>
      <c r="F3676">
        <v>36</v>
      </c>
      <c r="G3676" t="s">
        <v>14</v>
      </c>
      <c r="H3676" t="s">
        <v>29</v>
      </c>
      <c r="I3676" t="s">
        <v>56</v>
      </c>
      <c r="J3676" t="s">
        <v>23</v>
      </c>
      <c r="K3676">
        <f t="shared" ca="1" si="58"/>
        <v>0.5276212468905398</v>
      </c>
    </row>
    <row r="3677" spans="1:11" x14ac:dyDescent="0.25">
      <c r="A3677">
        <v>3233</v>
      </c>
      <c r="B3677">
        <v>45</v>
      </c>
      <c r="C3677" t="s">
        <v>11</v>
      </c>
      <c r="D3677" t="s">
        <v>46</v>
      </c>
      <c r="E3677" t="s">
        <v>25</v>
      </c>
      <c r="F3677">
        <v>34</v>
      </c>
      <c r="G3677" t="s">
        <v>31</v>
      </c>
      <c r="H3677" t="s">
        <v>26</v>
      </c>
      <c r="I3677" t="s">
        <v>16</v>
      </c>
      <c r="J3677" t="s">
        <v>30</v>
      </c>
      <c r="K3677">
        <f t="shared" ca="1" si="58"/>
        <v>0.1195375432998167</v>
      </c>
    </row>
    <row r="3678" spans="1:11" x14ac:dyDescent="0.25">
      <c r="A3678">
        <v>3014</v>
      </c>
      <c r="B3678">
        <v>41</v>
      </c>
      <c r="C3678" t="s">
        <v>11</v>
      </c>
      <c r="D3678" t="s">
        <v>59</v>
      </c>
      <c r="E3678" t="s">
        <v>25</v>
      </c>
      <c r="F3678">
        <v>55</v>
      </c>
      <c r="G3678" t="s">
        <v>21</v>
      </c>
      <c r="H3678" t="s">
        <v>29</v>
      </c>
      <c r="I3678" t="s">
        <v>32</v>
      </c>
      <c r="J3678" t="s">
        <v>30</v>
      </c>
      <c r="K3678">
        <f t="shared" ca="1" si="58"/>
        <v>0.4398937923740901</v>
      </c>
    </row>
    <row r="3679" spans="1:11" x14ac:dyDescent="0.25">
      <c r="A3679">
        <v>1980</v>
      </c>
      <c r="B3679">
        <v>49</v>
      </c>
      <c r="C3679" t="s">
        <v>18</v>
      </c>
      <c r="D3679" t="s">
        <v>51</v>
      </c>
      <c r="E3679" t="s">
        <v>25</v>
      </c>
      <c r="F3679">
        <v>98</v>
      </c>
      <c r="G3679" t="s">
        <v>31</v>
      </c>
      <c r="H3679" t="s">
        <v>29</v>
      </c>
      <c r="I3679" t="s">
        <v>35</v>
      </c>
      <c r="J3679" t="s">
        <v>33</v>
      </c>
      <c r="K3679">
        <f t="shared" ca="1" si="58"/>
        <v>0.39892337635407649</v>
      </c>
    </row>
    <row r="3680" spans="1:11" x14ac:dyDescent="0.25">
      <c r="A3680">
        <v>24</v>
      </c>
      <c r="B3680">
        <v>31</v>
      </c>
      <c r="C3680" t="s">
        <v>18</v>
      </c>
      <c r="D3680" t="s">
        <v>48</v>
      </c>
      <c r="E3680" t="s">
        <v>25</v>
      </c>
      <c r="F3680">
        <v>88</v>
      </c>
      <c r="G3680" t="s">
        <v>14</v>
      </c>
      <c r="H3680" t="s">
        <v>22</v>
      </c>
      <c r="I3680" t="s">
        <v>27</v>
      </c>
      <c r="J3680" t="s">
        <v>17</v>
      </c>
      <c r="K3680">
        <f t="shared" ca="1" si="58"/>
        <v>0.5489717197504359</v>
      </c>
    </row>
    <row r="3681" spans="1:11" x14ac:dyDescent="0.25">
      <c r="A3681">
        <v>1739</v>
      </c>
      <c r="B3681">
        <v>60</v>
      </c>
      <c r="C3681" t="s">
        <v>18</v>
      </c>
      <c r="D3681" t="s">
        <v>57</v>
      </c>
      <c r="E3681" t="s">
        <v>20</v>
      </c>
      <c r="F3681">
        <v>61</v>
      </c>
      <c r="G3681" t="s">
        <v>31</v>
      </c>
      <c r="H3681" t="s">
        <v>38</v>
      </c>
      <c r="I3681" t="s">
        <v>27</v>
      </c>
      <c r="J3681" t="s">
        <v>17</v>
      </c>
      <c r="K3681">
        <f t="shared" ca="1" si="58"/>
        <v>0.85671814626748743</v>
      </c>
    </row>
    <row r="3682" spans="1:11" x14ac:dyDescent="0.25">
      <c r="A3682">
        <v>1147</v>
      </c>
      <c r="B3682">
        <v>48</v>
      </c>
      <c r="C3682" t="s">
        <v>18</v>
      </c>
      <c r="D3682" t="s">
        <v>12</v>
      </c>
      <c r="E3682" t="s">
        <v>13</v>
      </c>
      <c r="F3682">
        <v>38</v>
      </c>
      <c r="G3682" t="s">
        <v>21</v>
      </c>
      <c r="H3682" t="s">
        <v>41</v>
      </c>
      <c r="I3682" t="s">
        <v>16</v>
      </c>
      <c r="J3682" t="s">
        <v>39</v>
      </c>
      <c r="K3682">
        <f t="shared" ca="1" si="58"/>
        <v>7.0688239386167862E-2</v>
      </c>
    </row>
    <row r="3683" spans="1:11" x14ac:dyDescent="0.25">
      <c r="A3683">
        <v>1029</v>
      </c>
      <c r="B3683">
        <v>45</v>
      </c>
      <c r="C3683" t="s">
        <v>18</v>
      </c>
      <c r="D3683" t="s">
        <v>34</v>
      </c>
      <c r="E3683" t="s">
        <v>25</v>
      </c>
      <c r="F3683">
        <v>36</v>
      </c>
      <c r="G3683" t="s">
        <v>21</v>
      </c>
      <c r="H3683" t="s">
        <v>41</v>
      </c>
      <c r="I3683" t="s">
        <v>32</v>
      </c>
      <c r="J3683" t="s">
        <v>33</v>
      </c>
      <c r="K3683">
        <f t="shared" ca="1" si="58"/>
        <v>0.99961199776194143</v>
      </c>
    </row>
    <row r="3684" spans="1:11" x14ac:dyDescent="0.25">
      <c r="A3684">
        <v>1867</v>
      </c>
      <c r="B3684">
        <v>31</v>
      </c>
      <c r="C3684" t="s">
        <v>18</v>
      </c>
      <c r="D3684" t="s">
        <v>46</v>
      </c>
      <c r="E3684" t="s">
        <v>25</v>
      </c>
      <c r="F3684">
        <v>44</v>
      </c>
      <c r="G3684" t="s">
        <v>14</v>
      </c>
      <c r="H3684" t="s">
        <v>41</v>
      </c>
      <c r="I3684" t="s">
        <v>27</v>
      </c>
      <c r="J3684" t="s">
        <v>33</v>
      </c>
      <c r="K3684">
        <f t="shared" ca="1" si="58"/>
        <v>0.71479103090784768</v>
      </c>
    </row>
    <row r="3685" spans="1:11" x14ac:dyDescent="0.25">
      <c r="A3685">
        <v>2532</v>
      </c>
      <c r="B3685">
        <v>43</v>
      </c>
      <c r="C3685" t="s">
        <v>18</v>
      </c>
      <c r="D3685" t="s">
        <v>55</v>
      </c>
      <c r="E3685" t="s">
        <v>13</v>
      </c>
      <c r="F3685">
        <v>28</v>
      </c>
      <c r="G3685" t="s">
        <v>21</v>
      </c>
      <c r="H3685" t="s">
        <v>15</v>
      </c>
      <c r="I3685" t="s">
        <v>32</v>
      </c>
      <c r="J3685" t="s">
        <v>39</v>
      </c>
      <c r="K3685">
        <f t="shared" ca="1" si="58"/>
        <v>0.88198143697759301</v>
      </c>
    </row>
    <row r="3686" spans="1:11" x14ac:dyDescent="0.25">
      <c r="A3686">
        <v>292</v>
      </c>
      <c r="B3686">
        <v>57</v>
      </c>
      <c r="C3686" t="s">
        <v>18</v>
      </c>
      <c r="D3686" t="s">
        <v>50</v>
      </c>
      <c r="E3686" t="s">
        <v>25</v>
      </c>
      <c r="F3686">
        <v>26</v>
      </c>
      <c r="G3686" t="s">
        <v>44</v>
      </c>
      <c r="H3686" t="s">
        <v>26</v>
      </c>
      <c r="I3686" t="s">
        <v>16</v>
      </c>
      <c r="J3686" t="s">
        <v>30</v>
      </c>
      <c r="K3686">
        <f t="shared" ca="1" si="58"/>
        <v>0.90888522349318512</v>
      </c>
    </row>
    <row r="3687" spans="1:11" x14ac:dyDescent="0.25">
      <c r="A3687">
        <v>1906</v>
      </c>
      <c r="B3687">
        <v>47</v>
      </c>
      <c r="C3687" t="s">
        <v>18</v>
      </c>
      <c r="D3687" t="s">
        <v>37</v>
      </c>
      <c r="E3687" t="s">
        <v>13</v>
      </c>
      <c r="F3687">
        <v>35</v>
      </c>
      <c r="G3687" t="s">
        <v>21</v>
      </c>
      <c r="H3687" t="s">
        <v>38</v>
      </c>
      <c r="I3687" t="s">
        <v>16</v>
      </c>
      <c r="J3687" t="s">
        <v>33</v>
      </c>
      <c r="K3687">
        <f t="shared" ca="1" si="58"/>
        <v>0.62896037015941908</v>
      </c>
    </row>
    <row r="3688" spans="1:11" x14ac:dyDescent="0.25">
      <c r="A3688">
        <v>1312</v>
      </c>
      <c r="B3688">
        <v>32</v>
      </c>
      <c r="C3688" t="s">
        <v>18</v>
      </c>
      <c r="D3688" t="s">
        <v>49</v>
      </c>
      <c r="E3688" t="s">
        <v>13</v>
      </c>
      <c r="F3688">
        <v>87</v>
      </c>
      <c r="G3688" t="s">
        <v>44</v>
      </c>
      <c r="H3688" t="s">
        <v>22</v>
      </c>
      <c r="I3688" t="s">
        <v>56</v>
      </c>
      <c r="J3688" t="s">
        <v>42</v>
      </c>
      <c r="K3688">
        <f t="shared" ca="1" si="58"/>
        <v>0.41256008161547841</v>
      </c>
    </row>
    <row r="3689" spans="1:11" x14ac:dyDescent="0.25">
      <c r="A3689">
        <v>2177</v>
      </c>
      <c r="B3689">
        <v>24</v>
      </c>
      <c r="C3689" t="s">
        <v>18</v>
      </c>
      <c r="D3689" t="s">
        <v>58</v>
      </c>
      <c r="E3689" t="s">
        <v>20</v>
      </c>
      <c r="F3689">
        <v>91</v>
      </c>
      <c r="G3689" t="s">
        <v>14</v>
      </c>
      <c r="H3689" t="s">
        <v>38</v>
      </c>
      <c r="I3689" t="s">
        <v>35</v>
      </c>
      <c r="J3689" t="s">
        <v>36</v>
      </c>
      <c r="K3689">
        <f t="shared" ca="1" si="58"/>
        <v>7.7991372696234573E-2</v>
      </c>
    </row>
    <row r="3690" spans="1:11" x14ac:dyDescent="0.25">
      <c r="A3690">
        <v>330</v>
      </c>
      <c r="B3690">
        <v>70</v>
      </c>
      <c r="C3690" t="s">
        <v>18</v>
      </c>
      <c r="D3690" t="s">
        <v>54</v>
      </c>
      <c r="E3690" t="s">
        <v>25</v>
      </c>
      <c r="F3690">
        <v>31</v>
      </c>
      <c r="G3690" t="s">
        <v>21</v>
      </c>
      <c r="H3690" t="s">
        <v>38</v>
      </c>
      <c r="I3690" t="s">
        <v>16</v>
      </c>
      <c r="J3690" t="s">
        <v>30</v>
      </c>
      <c r="K3690">
        <f t="shared" ca="1" si="58"/>
        <v>0.64546219258186632</v>
      </c>
    </row>
    <row r="3691" spans="1:11" x14ac:dyDescent="0.25">
      <c r="A3691">
        <v>1434</v>
      </c>
      <c r="B3691">
        <v>70</v>
      </c>
      <c r="C3691" t="s">
        <v>18</v>
      </c>
      <c r="D3691" t="s">
        <v>34</v>
      </c>
      <c r="E3691" t="s">
        <v>25</v>
      </c>
      <c r="F3691">
        <v>60</v>
      </c>
      <c r="G3691" t="s">
        <v>14</v>
      </c>
      <c r="H3691" t="s">
        <v>26</v>
      </c>
      <c r="I3691" t="s">
        <v>35</v>
      </c>
      <c r="J3691" t="s">
        <v>17</v>
      </c>
      <c r="K3691">
        <f t="shared" ca="1" si="58"/>
        <v>0.92825927655156526</v>
      </c>
    </row>
    <row r="3692" spans="1:11" x14ac:dyDescent="0.25">
      <c r="A3692">
        <v>3006</v>
      </c>
      <c r="B3692">
        <v>18</v>
      </c>
      <c r="C3692" t="s">
        <v>11</v>
      </c>
      <c r="D3692" t="s">
        <v>60</v>
      </c>
      <c r="E3692" t="s">
        <v>25</v>
      </c>
      <c r="F3692">
        <v>65</v>
      </c>
      <c r="G3692" t="s">
        <v>31</v>
      </c>
      <c r="H3692" t="s">
        <v>22</v>
      </c>
      <c r="I3692" t="s">
        <v>56</v>
      </c>
      <c r="J3692" t="s">
        <v>17</v>
      </c>
      <c r="K3692">
        <f t="shared" ca="1" si="58"/>
        <v>0.90041809628620184</v>
      </c>
    </row>
    <row r="3693" spans="1:11" x14ac:dyDescent="0.25">
      <c r="A3693">
        <v>3603</v>
      </c>
      <c r="B3693">
        <v>58</v>
      </c>
      <c r="C3693" t="s">
        <v>11</v>
      </c>
      <c r="D3693" t="s">
        <v>59</v>
      </c>
      <c r="E3693" t="s">
        <v>25</v>
      </c>
      <c r="F3693">
        <v>36</v>
      </c>
      <c r="G3693" t="s">
        <v>21</v>
      </c>
      <c r="H3693" t="s">
        <v>29</v>
      </c>
      <c r="I3693" t="s">
        <v>35</v>
      </c>
      <c r="J3693" t="s">
        <v>36</v>
      </c>
      <c r="K3693">
        <f t="shared" ca="1" si="58"/>
        <v>0.6347914647560865</v>
      </c>
    </row>
    <row r="3694" spans="1:11" x14ac:dyDescent="0.25">
      <c r="A3694">
        <v>1198</v>
      </c>
      <c r="B3694">
        <v>54</v>
      </c>
      <c r="C3694" t="s">
        <v>18</v>
      </c>
      <c r="D3694" t="s">
        <v>12</v>
      </c>
      <c r="E3694" t="s">
        <v>13</v>
      </c>
      <c r="F3694">
        <v>92</v>
      </c>
      <c r="G3694" t="s">
        <v>44</v>
      </c>
      <c r="H3694" t="s">
        <v>41</v>
      </c>
      <c r="I3694" t="s">
        <v>45</v>
      </c>
      <c r="J3694" t="s">
        <v>42</v>
      </c>
      <c r="K3694">
        <f t="shared" ca="1" si="58"/>
        <v>0.16712673643138487</v>
      </c>
    </row>
    <row r="3695" spans="1:11" x14ac:dyDescent="0.25">
      <c r="A3695">
        <v>148</v>
      </c>
      <c r="B3695">
        <v>63</v>
      </c>
      <c r="C3695" t="s">
        <v>18</v>
      </c>
      <c r="D3695" t="s">
        <v>49</v>
      </c>
      <c r="E3695" t="s">
        <v>13</v>
      </c>
      <c r="F3695">
        <v>64</v>
      </c>
      <c r="G3695" t="s">
        <v>21</v>
      </c>
      <c r="H3695" t="s">
        <v>38</v>
      </c>
      <c r="I3695" t="s">
        <v>16</v>
      </c>
      <c r="J3695" t="s">
        <v>33</v>
      </c>
      <c r="K3695">
        <f t="shared" ca="1" si="58"/>
        <v>0.36117653641526515</v>
      </c>
    </row>
    <row r="3696" spans="1:11" x14ac:dyDescent="0.25">
      <c r="A3696">
        <v>567</v>
      </c>
      <c r="B3696">
        <v>55</v>
      </c>
      <c r="C3696" t="s">
        <v>18</v>
      </c>
      <c r="D3696" t="s">
        <v>12</v>
      </c>
      <c r="E3696" t="s">
        <v>13</v>
      </c>
      <c r="F3696">
        <v>93</v>
      </c>
      <c r="G3696" t="s">
        <v>31</v>
      </c>
      <c r="H3696" t="s">
        <v>29</v>
      </c>
      <c r="I3696" t="s">
        <v>35</v>
      </c>
      <c r="J3696" t="s">
        <v>33</v>
      </c>
      <c r="K3696">
        <f t="shared" ca="1" si="58"/>
        <v>0.38545607158788275</v>
      </c>
    </row>
    <row r="3697" spans="1:11" x14ac:dyDescent="0.25">
      <c r="A3697">
        <v>327</v>
      </c>
      <c r="B3697">
        <v>62</v>
      </c>
      <c r="C3697" t="s">
        <v>18</v>
      </c>
      <c r="D3697" t="s">
        <v>53</v>
      </c>
      <c r="E3697" t="s">
        <v>20</v>
      </c>
      <c r="F3697">
        <v>41</v>
      </c>
      <c r="G3697" t="s">
        <v>44</v>
      </c>
      <c r="H3697" t="s">
        <v>29</v>
      </c>
      <c r="I3697" t="s">
        <v>16</v>
      </c>
      <c r="J3697" t="s">
        <v>17</v>
      </c>
      <c r="K3697">
        <f t="shared" ca="1" si="58"/>
        <v>9.8144782532141317E-3</v>
      </c>
    </row>
    <row r="3698" spans="1:11" x14ac:dyDescent="0.25">
      <c r="A3698">
        <v>418</v>
      </c>
      <c r="B3698">
        <v>23</v>
      </c>
      <c r="C3698" t="s">
        <v>18</v>
      </c>
      <c r="D3698" t="s">
        <v>55</v>
      </c>
      <c r="E3698" t="s">
        <v>13</v>
      </c>
      <c r="F3698">
        <v>81</v>
      </c>
      <c r="G3698" t="s">
        <v>44</v>
      </c>
      <c r="H3698" t="s">
        <v>15</v>
      </c>
      <c r="I3698" t="s">
        <v>35</v>
      </c>
      <c r="J3698" t="s">
        <v>36</v>
      </c>
      <c r="K3698">
        <f t="shared" ca="1" si="58"/>
        <v>0.90024926823702134</v>
      </c>
    </row>
    <row r="3699" spans="1:11" x14ac:dyDescent="0.25">
      <c r="A3699">
        <v>2960</v>
      </c>
      <c r="B3699">
        <v>38</v>
      </c>
      <c r="C3699" t="s">
        <v>11</v>
      </c>
      <c r="D3699" t="s">
        <v>57</v>
      </c>
      <c r="E3699" t="s">
        <v>20</v>
      </c>
      <c r="F3699">
        <v>28</v>
      </c>
      <c r="G3699" t="s">
        <v>21</v>
      </c>
      <c r="H3699" t="s">
        <v>15</v>
      </c>
      <c r="I3699" t="s">
        <v>45</v>
      </c>
      <c r="J3699" t="s">
        <v>36</v>
      </c>
      <c r="K3699">
        <f t="shared" ca="1" si="58"/>
        <v>0.43169435802407874</v>
      </c>
    </row>
    <row r="3700" spans="1:11" x14ac:dyDescent="0.25">
      <c r="A3700">
        <v>3004</v>
      </c>
      <c r="B3700">
        <v>51</v>
      </c>
      <c r="C3700" t="s">
        <v>11</v>
      </c>
      <c r="D3700" t="s">
        <v>61</v>
      </c>
      <c r="E3700" t="s">
        <v>25</v>
      </c>
      <c r="F3700">
        <v>53</v>
      </c>
      <c r="G3700" t="s">
        <v>44</v>
      </c>
      <c r="H3700" t="s">
        <v>22</v>
      </c>
      <c r="I3700" t="s">
        <v>27</v>
      </c>
      <c r="J3700" t="s">
        <v>39</v>
      </c>
      <c r="K3700">
        <f t="shared" ca="1" si="58"/>
        <v>0.57942902217840564</v>
      </c>
    </row>
    <row r="3701" spans="1:11" x14ac:dyDescent="0.25">
      <c r="A3701">
        <v>1159</v>
      </c>
      <c r="B3701">
        <v>69</v>
      </c>
      <c r="C3701" t="s">
        <v>18</v>
      </c>
      <c r="D3701" t="s">
        <v>58</v>
      </c>
      <c r="E3701" t="s">
        <v>20</v>
      </c>
      <c r="F3701">
        <v>89</v>
      </c>
      <c r="G3701" t="s">
        <v>21</v>
      </c>
      <c r="H3701" t="s">
        <v>38</v>
      </c>
      <c r="I3701" t="s">
        <v>16</v>
      </c>
      <c r="J3701" t="s">
        <v>42</v>
      </c>
      <c r="K3701">
        <f t="shared" ca="1" si="58"/>
        <v>0.50544779684540586</v>
      </c>
    </row>
    <row r="3702" spans="1:11" x14ac:dyDescent="0.25">
      <c r="A3702">
        <v>2871</v>
      </c>
      <c r="B3702">
        <v>47</v>
      </c>
      <c r="C3702" t="s">
        <v>11</v>
      </c>
      <c r="D3702" t="s">
        <v>52</v>
      </c>
      <c r="E3702" t="s">
        <v>20</v>
      </c>
      <c r="F3702">
        <v>34</v>
      </c>
      <c r="G3702" t="s">
        <v>14</v>
      </c>
      <c r="H3702" t="s">
        <v>15</v>
      </c>
      <c r="I3702" t="s">
        <v>35</v>
      </c>
      <c r="J3702" t="s">
        <v>39</v>
      </c>
      <c r="K3702">
        <f t="shared" ca="1" si="58"/>
        <v>0.12855335705727877</v>
      </c>
    </row>
    <row r="3703" spans="1:11" x14ac:dyDescent="0.25">
      <c r="A3703">
        <v>760</v>
      </c>
      <c r="B3703">
        <v>51</v>
      </c>
      <c r="C3703" t="s">
        <v>18</v>
      </c>
      <c r="D3703" t="s">
        <v>50</v>
      </c>
      <c r="E3703" t="s">
        <v>25</v>
      </c>
      <c r="F3703">
        <v>49</v>
      </c>
      <c r="G3703" t="s">
        <v>14</v>
      </c>
      <c r="H3703" t="s">
        <v>26</v>
      </c>
      <c r="I3703" t="s">
        <v>27</v>
      </c>
      <c r="J3703" t="s">
        <v>33</v>
      </c>
      <c r="K3703">
        <f t="shared" ca="1" si="58"/>
        <v>0.61028621063033006</v>
      </c>
    </row>
    <row r="3704" spans="1:11" x14ac:dyDescent="0.25">
      <c r="A3704">
        <v>3716</v>
      </c>
      <c r="B3704">
        <v>63</v>
      </c>
      <c r="C3704" t="s">
        <v>11</v>
      </c>
      <c r="D3704" t="s">
        <v>40</v>
      </c>
      <c r="E3704" t="s">
        <v>20</v>
      </c>
      <c r="F3704">
        <v>34</v>
      </c>
      <c r="G3704" t="s">
        <v>44</v>
      </c>
      <c r="H3704" t="s">
        <v>15</v>
      </c>
      <c r="I3704" t="s">
        <v>16</v>
      </c>
      <c r="J3704" t="s">
        <v>30</v>
      </c>
      <c r="K3704">
        <f t="shared" ca="1" si="58"/>
        <v>0.25547929527870161</v>
      </c>
    </row>
    <row r="3705" spans="1:11" x14ac:dyDescent="0.25">
      <c r="A3705">
        <v>479</v>
      </c>
      <c r="B3705">
        <v>35</v>
      </c>
      <c r="C3705" t="s">
        <v>18</v>
      </c>
      <c r="D3705" t="s">
        <v>52</v>
      </c>
      <c r="E3705" t="s">
        <v>20</v>
      </c>
      <c r="F3705">
        <v>43</v>
      </c>
      <c r="G3705" t="s">
        <v>14</v>
      </c>
      <c r="H3705" t="s">
        <v>15</v>
      </c>
      <c r="I3705" t="s">
        <v>56</v>
      </c>
      <c r="J3705" t="s">
        <v>42</v>
      </c>
      <c r="K3705">
        <f t="shared" ca="1" si="58"/>
        <v>0.90902497137179816</v>
      </c>
    </row>
    <row r="3706" spans="1:11" x14ac:dyDescent="0.25">
      <c r="A3706">
        <v>1281</v>
      </c>
      <c r="B3706">
        <v>30</v>
      </c>
      <c r="C3706" t="s">
        <v>18</v>
      </c>
      <c r="D3706" t="s">
        <v>48</v>
      </c>
      <c r="E3706" t="s">
        <v>25</v>
      </c>
      <c r="F3706">
        <v>78</v>
      </c>
      <c r="G3706" t="s">
        <v>14</v>
      </c>
      <c r="H3706" t="s">
        <v>38</v>
      </c>
      <c r="I3706" t="s">
        <v>56</v>
      </c>
      <c r="J3706" t="s">
        <v>39</v>
      </c>
      <c r="K3706">
        <f t="shared" ca="1" si="58"/>
        <v>0.92618595060068221</v>
      </c>
    </row>
    <row r="3707" spans="1:11" x14ac:dyDescent="0.25">
      <c r="A3707">
        <v>806</v>
      </c>
      <c r="B3707">
        <v>41</v>
      </c>
      <c r="C3707" t="s">
        <v>18</v>
      </c>
      <c r="D3707" t="s">
        <v>50</v>
      </c>
      <c r="E3707" t="s">
        <v>25</v>
      </c>
      <c r="F3707">
        <v>30</v>
      </c>
      <c r="G3707" t="s">
        <v>21</v>
      </c>
      <c r="H3707" t="s">
        <v>26</v>
      </c>
      <c r="I3707" t="s">
        <v>35</v>
      </c>
      <c r="J3707" t="s">
        <v>30</v>
      </c>
      <c r="K3707">
        <f t="shared" ca="1" si="58"/>
        <v>0.22818230237682147</v>
      </c>
    </row>
    <row r="3708" spans="1:11" x14ac:dyDescent="0.25">
      <c r="A3708">
        <v>1264</v>
      </c>
      <c r="B3708">
        <v>41</v>
      </c>
      <c r="C3708" t="s">
        <v>18</v>
      </c>
      <c r="D3708" t="s">
        <v>34</v>
      </c>
      <c r="E3708" t="s">
        <v>25</v>
      </c>
      <c r="F3708">
        <v>70</v>
      </c>
      <c r="G3708" t="s">
        <v>14</v>
      </c>
      <c r="H3708" t="s">
        <v>38</v>
      </c>
      <c r="I3708" t="s">
        <v>27</v>
      </c>
      <c r="J3708" t="s">
        <v>23</v>
      </c>
      <c r="K3708">
        <f t="shared" ca="1" si="58"/>
        <v>0.4477096746039344</v>
      </c>
    </row>
    <row r="3709" spans="1:11" x14ac:dyDescent="0.25">
      <c r="A3709">
        <v>2297</v>
      </c>
      <c r="B3709">
        <v>46</v>
      </c>
      <c r="C3709" t="s">
        <v>18</v>
      </c>
      <c r="D3709" t="s">
        <v>19</v>
      </c>
      <c r="E3709" t="s">
        <v>20</v>
      </c>
      <c r="F3709">
        <v>88</v>
      </c>
      <c r="G3709" t="s">
        <v>44</v>
      </c>
      <c r="H3709" t="s">
        <v>26</v>
      </c>
      <c r="I3709" t="s">
        <v>56</v>
      </c>
      <c r="J3709" t="s">
        <v>39</v>
      </c>
      <c r="K3709">
        <f t="shared" ca="1" si="58"/>
        <v>0.91673197037574639</v>
      </c>
    </row>
    <row r="3710" spans="1:11" x14ac:dyDescent="0.25">
      <c r="A3710">
        <v>2184</v>
      </c>
      <c r="B3710">
        <v>30</v>
      </c>
      <c r="C3710" t="s">
        <v>18</v>
      </c>
      <c r="D3710" t="s">
        <v>60</v>
      </c>
      <c r="E3710" t="s">
        <v>25</v>
      </c>
      <c r="F3710">
        <v>37</v>
      </c>
      <c r="G3710" t="s">
        <v>31</v>
      </c>
      <c r="H3710" t="s">
        <v>29</v>
      </c>
      <c r="I3710" t="s">
        <v>32</v>
      </c>
      <c r="J3710" t="s">
        <v>30</v>
      </c>
      <c r="K3710">
        <f t="shared" ca="1" si="58"/>
        <v>0.64472686563434123</v>
      </c>
    </row>
    <row r="3711" spans="1:11" x14ac:dyDescent="0.25">
      <c r="A3711">
        <v>3706</v>
      </c>
      <c r="B3711">
        <v>28</v>
      </c>
      <c r="C3711" t="s">
        <v>11</v>
      </c>
      <c r="D3711" t="s">
        <v>59</v>
      </c>
      <c r="E3711" t="s">
        <v>25</v>
      </c>
      <c r="F3711">
        <v>65</v>
      </c>
      <c r="G3711" t="s">
        <v>21</v>
      </c>
      <c r="H3711" t="s">
        <v>15</v>
      </c>
      <c r="I3711" t="s">
        <v>35</v>
      </c>
      <c r="J3711" t="s">
        <v>42</v>
      </c>
      <c r="K3711">
        <f t="shared" ca="1" si="58"/>
        <v>0.41687533617417272</v>
      </c>
    </row>
    <row r="3712" spans="1:11" x14ac:dyDescent="0.25">
      <c r="A3712">
        <v>557</v>
      </c>
      <c r="B3712">
        <v>40</v>
      </c>
      <c r="C3712" t="s">
        <v>18</v>
      </c>
      <c r="D3712" t="s">
        <v>64</v>
      </c>
      <c r="E3712" t="s">
        <v>63</v>
      </c>
      <c r="F3712">
        <v>90</v>
      </c>
      <c r="G3712" t="s">
        <v>14</v>
      </c>
      <c r="H3712" t="s">
        <v>29</v>
      </c>
      <c r="I3712" t="s">
        <v>32</v>
      </c>
      <c r="J3712" t="s">
        <v>33</v>
      </c>
      <c r="K3712">
        <f t="shared" ca="1" si="58"/>
        <v>0.8748103898276246</v>
      </c>
    </row>
    <row r="3713" spans="1:11" x14ac:dyDescent="0.25">
      <c r="A3713">
        <v>2422</v>
      </c>
      <c r="B3713">
        <v>37</v>
      </c>
      <c r="C3713" t="s">
        <v>18</v>
      </c>
      <c r="D3713" t="s">
        <v>12</v>
      </c>
      <c r="E3713" t="s">
        <v>13</v>
      </c>
      <c r="F3713">
        <v>46</v>
      </c>
      <c r="G3713" t="s">
        <v>31</v>
      </c>
      <c r="H3713" t="s">
        <v>41</v>
      </c>
      <c r="I3713" t="s">
        <v>35</v>
      </c>
      <c r="J3713" t="s">
        <v>39</v>
      </c>
      <c r="K3713">
        <f t="shared" ca="1" si="58"/>
        <v>0.50791646953744829</v>
      </c>
    </row>
    <row r="3714" spans="1:11" x14ac:dyDescent="0.25">
      <c r="A3714">
        <v>401</v>
      </c>
      <c r="B3714">
        <v>39</v>
      </c>
      <c r="C3714" t="s">
        <v>18</v>
      </c>
      <c r="D3714" t="s">
        <v>37</v>
      </c>
      <c r="E3714" t="s">
        <v>13</v>
      </c>
      <c r="F3714">
        <v>66</v>
      </c>
      <c r="G3714" t="s">
        <v>14</v>
      </c>
      <c r="H3714" t="s">
        <v>15</v>
      </c>
      <c r="I3714" t="s">
        <v>45</v>
      </c>
      <c r="J3714" t="s">
        <v>33</v>
      </c>
      <c r="K3714">
        <f t="shared" ca="1" si="58"/>
        <v>0.23218296233889546</v>
      </c>
    </row>
    <row r="3715" spans="1:11" x14ac:dyDescent="0.25">
      <c r="A3715">
        <v>3659</v>
      </c>
      <c r="B3715">
        <v>28</v>
      </c>
      <c r="C3715" t="s">
        <v>11</v>
      </c>
      <c r="D3715" t="s">
        <v>46</v>
      </c>
      <c r="E3715" t="s">
        <v>25</v>
      </c>
      <c r="F3715">
        <v>72</v>
      </c>
      <c r="G3715" t="s">
        <v>44</v>
      </c>
      <c r="H3715" t="s">
        <v>41</v>
      </c>
      <c r="I3715" t="s">
        <v>45</v>
      </c>
      <c r="J3715" t="s">
        <v>33</v>
      </c>
      <c r="K3715">
        <f t="shared" ca="1" si="58"/>
        <v>0.85860347628483602</v>
      </c>
    </row>
    <row r="3716" spans="1:11" x14ac:dyDescent="0.25">
      <c r="A3716">
        <v>1656</v>
      </c>
      <c r="B3716">
        <v>37</v>
      </c>
      <c r="C3716" t="s">
        <v>18</v>
      </c>
      <c r="D3716" t="s">
        <v>24</v>
      </c>
      <c r="E3716" t="s">
        <v>25</v>
      </c>
      <c r="F3716">
        <v>81</v>
      </c>
      <c r="G3716" t="s">
        <v>31</v>
      </c>
      <c r="H3716" t="s">
        <v>26</v>
      </c>
      <c r="I3716" t="s">
        <v>45</v>
      </c>
      <c r="J3716" t="s">
        <v>30</v>
      </c>
      <c r="K3716">
        <f t="shared" ca="1" si="58"/>
        <v>1.8578413621994194E-2</v>
      </c>
    </row>
    <row r="3717" spans="1:11" x14ac:dyDescent="0.25">
      <c r="A3717">
        <v>2829</v>
      </c>
      <c r="B3717">
        <v>25</v>
      </c>
      <c r="C3717" t="s">
        <v>11</v>
      </c>
      <c r="D3717" t="s">
        <v>53</v>
      </c>
      <c r="E3717" t="s">
        <v>20</v>
      </c>
      <c r="F3717">
        <v>83</v>
      </c>
      <c r="G3717" t="s">
        <v>44</v>
      </c>
      <c r="H3717" t="s">
        <v>41</v>
      </c>
      <c r="I3717" t="s">
        <v>45</v>
      </c>
      <c r="J3717" t="s">
        <v>36</v>
      </c>
      <c r="K3717">
        <f t="shared" ca="1" si="58"/>
        <v>0.390691280640725</v>
      </c>
    </row>
    <row r="3718" spans="1:11" x14ac:dyDescent="0.25">
      <c r="A3718">
        <v>507</v>
      </c>
      <c r="B3718">
        <v>28</v>
      </c>
      <c r="C3718" t="s">
        <v>18</v>
      </c>
      <c r="D3718" t="s">
        <v>53</v>
      </c>
      <c r="E3718" t="s">
        <v>20</v>
      </c>
      <c r="F3718">
        <v>40</v>
      </c>
      <c r="G3718" t="s">
        <v>44</v>
      </c>
      <c r="H3718" t="s">
        <v>38</v>
      </c>
      <c r="I3718" t="s">
        <v>35</v>
      </c>
      <c r="J3718" t="s">
        <v>42</v>
      </c>
      <c r="K3718">
        <f t="shared" ca="1" si="58"/>
        <v>0.8958045494750293</v>
      </c>
    </row>
    <row r="3719" spans="1:11" x14ac:dyDescent="0.25">
      <c r="A3719">
        <v>1186</v>
      </c>
      <c r="B3719">
        <v>47</v>
      </c>
      <c r="C3719" t="s">
        <v>18</v>
      </c>
      <c r="D3719" t="s">
        <v>51</v>
      </c>
      <c r="E3719" t="s">
        <v>25</v>
      </c>
      <c r="F3719">
        <v>64</v>
      </c>
      <c r="G3719" t="s">
        <v>31</v>
      </c>
      <c r="H3719" t="s">
        <v>41</v>
      </c>
      <c r="I3719" t="s">
        <v>27</v>
      </c>
      <c r="J3719" t="s">
        <v>30</v>
      </c>
      <c r="K3719">
        <f t="shared" ca="1" si="58"/>
        <v>9.2216779020632078E-2</v>
      </c>
    </row>
    <row r="3720" spans="1:11" x14ac:dyDescent="0.25">
      <c r="A3720">
        <v>1964</v>
      </c>
      <c r="B3720">
        <v>52</v>
      </c>
      <c r="C3720" t="s">
        <v>18</v>
      </c>
      <c r="D3720" t="s">
        <v>60</v>
      </c>
      <c r="E3720" t="s">
        <v>25</v>
      </c>
      <c r="F3720">
        <v>30</v>
      </c>
      <c r="G3720" t="s">
        <v>31</v>
      </c>
      <c r="H3720" t="s">
        <v>41</v>
      </c>
      <c r="I3720" t="s">
        <v>27</v>
      </c>
      <c r="J3720" t="s">
        <v>17</v>
      </c>
      <c r="K3720">
        <f t="shared" ca="1" si="58"/>
        <v>0.88603497548670429</v>
      </c>
    </row>
    <row r="3721" spans="1:11" x14ac:dyDescent="0.25">
      <c r="A3721">
        <v>1116</v>
      </c>
      <c r="B3721">
        <v>30</v>
      </c>
      <c r="C3721" t="s">
        <v>18</v>
      </c>
      <c r="D3721" t="s">
        <v>43</v>
      </c>
      <c r="E3721" t="s">
        <v>20</v>
      </c>
      <c r="F3721">
        <v>58</v>
      </c>
      <c r="G3721" t="s">
        <v>44</v>
      </c>
      <c r="H3721" t="s">
        <v>38</v>
      </c>
      <c r="I3721" t="s">
        <v>32</v>
      </c>
      <c r="J3721" t="s">
        <v>17</v>
      </c>
      <c r="K3721">
        <f t="shared" ca="1" si="58"/>
        <v>0.80797584916751852</v>
      </c>
    </row>
    <row r="3722" spans="1:11" x14ac:dyDescent="0.25">
      <c r="A3722">
        <v>1549</v>
      </c>
      <c r="B3722">
        <v>69</v>
      </c>
      <c r="C3722" t="s">
        <v>18</v>
      </c>
      <c r="D3722" t="s">
        <v>50</v>
      </c>
      <c r="E3722" t="s">
        <v>25</v>
      </c>
      <c r="F3722">
        <v>32</v>
      </c>
      <c r="G3722" t="s">
        <v>21</v>
      </c>
      <c r="H3722" t="s">
        <v>29</v>
      </c>
      <c r="I3722" t="s">
        <v>16</v>
      </c>
      <c r="J3722" t="s">
        <v>17</v>
      </c>
      <c r="K3722">
        <f t="shared" ca="1" si="58"/>
        <v>0.12409607528929534</v>
      </c>
    </row>
    <row r="3723" spans="1:11" x14ac:dyDescent="0.25">
      <c r="A3723">
        <v>3473</v>
      </c>
      <c r="B3723">
        <v>31</v>
      </c>
      <c r="C3723" t="s">
        <v>11</v>
      </c>
      <c r="D3723" t="s">
        <v>61</v>
      </c>
      <c r="E3723" t="s">
        <v>25</v>
      </c>
      <c r="F3723">
        <v>42</v>
      </c>
      <c r="G3723" t="s">
        <v>21</v>
      </c>
      <c r="H3723" t="s">
        <v>15</v>
      </c>
      <c r="I3723" t="s">
        <v>35</v>
      </c>
      <c r="J3723" t="s">
        <v>17</v>
      </c>
      <c r="K3723">
        <f t="shared" ca="1" si="58"/>
        <v>0.65955760628013882</v>
      </c>
    </row>
    <row r="3724" spans="1:11" x14ac:dyDescent="0.25">
      <c r="A3724">
        <v>1929</v>
      </c>
      <c r="B3724">
        <v>25</v>
      </c>
      <c r="C3724" t="s">
        <v>18</v>
      </c>
      <c r="D3724" t="s">
        <v>40</v>
      </c>
      <c r="E3724" t="s">
        <v>20</v>
      </c>
      <c r="F3724">
        <v>92</v>
      </c>
      <c r="G3724" t="s">
        <v>21</v>
      </c>
      <c r="H3724" t="s">
        <v>41</v>
      </c>
      <c r="I3724" t="s">
        <v>45</v>
      </c>
      <c r="J3724" t="s">
        <v>17</v>
      </c>
      <c r="K3724">
        <f t="shared" ref="K3724:K3787" ca="1" si="59">RAND()</f>
        <v>0.24002832253430728</v>
      </c>
    </row>
    <row r="3725" spans="1:11" x14ac:dyDescent="0.25">
      <c r="A3725">
        <v>298</v>
      </c>
      <c r="B3725">
        <v>48</v>
      </c>
      <c r="C3725" t="s">
        <v>18</v>
      </c>
      <c r="D3725" t="s">
        <v>49</v>
      </c>
      <c r="E3725" t="s">
        <v>13</v>
      </c>
      <c r="F3725">
        <v>26</v>
      </c>
      <c r="G3725" t="s">
        <v>21</v>
      </c>
      <c r="H3725" t="s">
        <v>41</v>
      </c>
      <c r="I3725" t="s">
        <v>27</v>
      </c>
      <c r="J3725" t="s">
        <v>23</v>
      </c>
      <c r="K3725">
        <f t="shared" ca="1" si="59"/>
        <v>0.62406441726462147</v>
      </c>
    </row>
    <row r="3726" spans="1:11" x14ac:dyDescent="0.25">
      <c r="A3726">
        <v>2583</v>
      </c>
      <c r="B3726">
        <v>19</v>
      </c>
      <c r="C3726" t="s">
        <v>18</v>
      </c>
      <c r="D3726" t="s">
        <v>50</v>
      </c>
      <c r="E3726" t="s">
        <v>25</v>
      </c>
      <c r="F3726">
        <v>98</v>
      </c>
      <c r="G3726" t="s">
        <v>44</v>
      </c>
      <c r="H3726" t="s">
        <v>38</v>
      </c>
      <c r="I3726" t="s">
        <v>56</v>
      </c>
      <c r="J3726" t="s">
        <v>39</v>
      </c>
      <c r="K3726">
        <f t="shared" ca="1" si="59"/>
        <v>0.9787184774458848</v>
      </c>
    </row>
    <row r="3727" spans="1:11" x14ac:dyDescent="0.25">
      <c r="A3727">
        <v>92</v>
      </c>
      <c r="B3727">
        <v>44</v>
      </c>
      <c r="C3727" t="s">
        <v>18</v>
      </c>
      <c r="D3727" t="s">
        <v>53</v>
      </c>
      <c r="E3727" t="s">
        <v>20</v>
      </c>
      <c r="F3727">
        <v>99</v>
      </c>
      <c r="G3727" t="s">
        <v>14</v>
      </c>
      <c r="H3727" t="s">
        <v>41</v>
      </c>
      <c r="I3727" t="s">
        <v>27</v>
      </c>
      <c r="J3727" t="s">
        <v>39</v>
      </c>
      <c r="K3727">
        <f t="shared" ca="1" si="59"/>
        <v>0.47382135738745645</v>
      </c>
    </row>
    <row r="3728" spans="1:11" x14ac:dyDescent="0.25">
      <c r="A3728">
        <v>3590</v>
      </c>
      <c r="B3728">
        <v>31</v>
      </c>
      <c r="C3728" t="s">
        <v>11</v>
      </c>
      <c r="D3728" t="s">
        <v>58</v>
      </c>
      <c r="E3728" t="s">
        <v>20</v>
      </c>
      <c r="F3728">
        <v>73</v>
      </c>
      <c r="G3728" t="s">
        <v>31</v>
      </c>
      <c r="H3728" t="s">
        <v>26</v>
      </c>
      <c r="I3728" t="s">
        <v>32</v>
      </c>
      <c r="J3728" t="s">
        <v>39</v>
      </c>
      <c r="K3728">
        <f t="shared" ca="1" si="59"/>
        <v>3.5065588886579402E-2</v>
      </c>
    </row>
    <row r="3729" spans="1:11" x14ac:dyDescent="0.25">
      <c r="A3729">
        <v>3047</v>
      </c>
      <c r="B3729">
        <v>60</v>
      </c>
      <c r="C3729" t="s">
        <v>11</v>
      </c>
      <c r="D3729" t="s">
        <v>49</v>
      </c>
      <c r="E3729" t="s">
        <v>13</v>
      </c>
      <c r="F3729">
        <v>49</v>
      </c>
      <c r="G3729" t="s">
        <v>31</v>
      </c>
      <c r="H3729" t="s">
        <v>29</v>
      </c>
      <c r="I3729" t="s">
        <v>32</v>
      </c>
      <c r="J3729" t="s">
        <v>39</v>
      </c>
      <c r="K3729">
        <f t="shared" ca="1" si="59"/>
        <v>0.40711003203699114</v>
      </c>
    </row>
    <row r="3730" spans="1:11" x14ac:dyDescent="0.25">
      <c r="A3730">
        <v>3655</v>
      </c>
      <c r="B3730">
        <v>21</v>
      </c>
      <c r="C3730" t="s">
        <v>11</v>
      </c>
      <c r="D3730" t="s">
        <v>52</v>
      </c>
      <c r="E3730" t="s">
        <v>20</v>
      </c>
      <c r="F3730">
        <v>98</v>
      </c>
      <c r="G3730" t="s">
        <v>14</v>
      </c>
      <c r="H3730" t="s">
        <v>26</v>
      </c>
      <c r="I3730" t="s">
        <v>27</v>
      </c>
      <c r="J3730" t="s">
        <v>42</v>
      </c>
      <c r="K3730">
        <f t="shared" ca="1" si="59"/>
        <v>0.14312057842353187</v>
      </c>
    </row>
    <row r="3731" spans="1:11" x14ac:dyDescent="0.25">
      <c r="A3731">
        <v>2723</v>
      </c>
      <c r="B3731">
        <v>23</v>
      </c>
      <c r="C3731" t="s">
        <v>11</v>
      </c>
      <c r="D3731" t="s">
        <v>43</v>
      </c>
      <c r="E3731" t="s">
        <v>20</v>
      </c>
      <c r="F3731">
        <v>83</v>
      </c>
      <c r="G3731" t="s">
        <v>31</v>
      </c>
      <c r="H3731" t="s">
        <v>38</v>
      </c>
      <c r="I3731" t="s">
        <v>45</v>
      </c>
      <c r="J3731" t="s">
        <v>33</v>
      </c>
      <c r="K3731">
        <f t="shared" ca="1" si="59"/>
        <v>0.4759062127782665</v>
      </c>
    </row>
    <row r="3732" spans="1:11" x14ac:dyDescent="0.25">
      <c r="A3732">
        <v>2220</v>
      </c>
      <c r="B3732">
        <v>33</v>
      </c>
      <c r="C3732" t="s">
        <v>18</v>
      </c>
      <c r="D3732" t="s">
        <v>61</v>
      </c>
      <c r="E3732" t="s">
        <v>25</v>
      </c>
      <c r="F3732">
        <v>91</v>
      </c>
      <c r="G3732" t="s">
        <v>44</v>
      </c>
      <c r="H3732" t="s">
        <v>29</v>
      </c>
      <c r="I3732" t="s">
        <v>16</v>
      </c>
      <c r="J3732" t="s">
        <v>33</v>
      </c>
      <c r="K3732">
        <f t="shared" ca="1" si="59"/>
        <v>0.22428926859167031</v>
      </c>
    </row>
    <row r="3733" spans="1:11" x14ac:dyDescent="0.25">
      <c r="A3733">
        <v>3889</v>
      </c>
      <c r="B3733">
        <v>45</v>
      </c>
      <c r="C3733" t="s">
        <v>11</v>
      </c>
      <c r="D3733" t="s">
        <v>12</v>
      </c>
      <c r="E3733" t="s">
        <v>13</v>
      </c>
      <c r="F3733">
        <v>69</v>
      </c>
      <c r="G3733" t="s">
        <v>31</v>
      </c>
      <c r="H3733" t="s">
        <v>41</v>
      </c>
      <c r="I3733" t="s">
        <v>56</v>
      </c>
      <c r="J3733" t="s">
        <v>23</v>
      </c>
      <c r="K3733">
        <f t="shared" ca="1" si="59"/>
        <v>0.3491076508068498</v>
      </c>
    </row>
    <row r="3734" spans="1:11" x14ac:dyDescent="0.25">
      <c r="A3734">
        <v>111</v>
      </c>
      <c r="B3734">
        <v>56</v>
      </c>
      <c r="C3734" t="s">
        <v>18</v>
      </c>
      <c r="D3734" t="s">
        <v>47</v>
      </c>
      <c r="E3734" t="s">
        <v>20</v>
      </c>
      <c r="F3734">
        <v>26</v>
      </c>
      <c r="G3734" t="s">
        <v>21</v>
      </c>
      <c r="H3734" t="s">
        <v>41</v>
      </c>
      <c r="I3734" t="s">
        <v>56</v>
      </c>
      <c r="J3734" t="s">
        <v>33</v>
      </c>
      <c r="K3734">
        <f t="shared" ca="1" si="59"/>
        <v>0.94745876773918469</v>
      </c>
    </row>
    <row r="3735" spans="1:11" x14ac:dyDescent="0.25">
      <c r="A3735">
        <v>3849</v>
      </c>
      <c r="B3735">
        <v>22</v>
      </c>
      <c r="C3735" t="s">
        <v>11</v>
      </c>
      <c r="D3735" t="s">
        <v>52</v>
      </c>
      <c r="E3735" t="s">
        <v>20</v>
      </c>
      <c r="F3735">
        <v>60</v>
      </c>
      <c r="G3735" t="s">
        <v>14</v>
      </c>
      <c r="H3735" t="s">
        <v>26</v>
      </c>
      <c r="I3735" t="s">
        <v>32</v>
      </c>
      <c r="J3735" t="s">
        <v>39</v>
      </c>
      <c r="K3735">
        <f t="shared" ca="1" si="59"/>
        <v>6.2244993377875368E-2</v>
      </c>
    </row>
    <row r="3736" spans="1:11" x14ac:dyDescent="0.25">
      <c r="A3736">
        <v>1566</v>
      </c>
      <c r="B3736">
        <v>58</v>
      </c>
      <c r="C3736" t="s">
        <v>18</v>
      </c>
      <c r="D3736" t="s">
        <v>40</v>
      </c>
      <c r="E3736" t="s">
        <v>20</v>
      </c>
      <c r="F3736">
        <v>93</v>
      </c>
      <c r="G3736" t="s">
        <v>44</v>
      </c>
      <c r="H3736" t="s">
        <v>15</v>
      </c>
      <c r="I3736" t="s">
        <v>45</v>
      </c>
      <c r="J3736" t="s">
        <v>42</v>
      </c>
      <c r="K3736">
        <f t="shared" ca="1" si="59"/>
        <v>9.0676506963226156E-2</v>
      </c>
    </row>
    <row r="3737" spans="1:11" x14ac:dyDescent="0.25">
      <c r="A3737">
        <v>3821</v>
      </c>
      <c r="B3737">
        <v>34</v>
      </c>
      <c r="C3737" t="s">
        <v>11</v>
      </c>
      <c r="D3737" t="s">
        <v>58</v>
      </c>
      <c r="E3737" t="s">
        <v>20</v>
      </c>
      <c r="F3737">
        <v>65</v>
      </c>
      <c r="G3737" t="s">
        <v>14</v>
      </c>
      <c r="H3737" t="s">
        <v>41</v>
      </c>
      <c r="I3737" t="s">
        <v>35</v>
      </c>
      <c r="J3737" t="s">
        <v>36</v>
      </c>
      <c r="K3737">
        <f t="shared" ca="1" si="59"/>
        <v>4.6063213138909376E-2</v>
      </c>
    </row>
    <row r="3738" spans="1:11" x14ac:dyDescent="0.25">
      <c r="A3738">
        <v>1839</v>
      </c>
      <c r="B3738">
        <v>37</v>
      </c>
      <c r="C3738" t="s">
        <v>18</v>
      </c>
      <c r="D3738" t="s">
        <v>19</v>
      </c>
      <c r="E3738" t="s">
        <v>20</v>
      </c>
      <c r="F3738">
        <v>24</v>
      </c>
      <c r="G3738" t="s">
        <v>44</v>
      </c>
      <c r="H3738" t="s">
        <v>26</v>
      </c>
      <c r="I3738" t="s">
        <v>27</v>
      </c>
      <c r="J3738" t="s">
        <v>36</v>
      </c>
      <c r="K3738">
        <f t="shared" ca="1" si="59"/>
        <v>0.53829660263946943</v>
      </c>
    </row>
    <row r="3739" spans="1:11" x14ac:dyDescent="0.25">
      <c r="A3739">
        <v>491</v>
      </c>
      <c r="B3739">
        <v>57</v>
      </c>
      <c r="C3739" t="s">
        <v>18</v>
      </c>
      <c r="D3739" t="s">
        <v>12</v>
      </c>
      <c r="E3739" t="s">
        <v>13</v>
      </c>
      <c r="F3739">
        <v>42</v>
      </c>
      <c r="G3739" t="s">
        <v>14</v>
      </c>
      <c r="H3739" t="s">
        <v>38</v>
      </c>
      <c r="I3739" t="s">
        <v>32</v>
      </c>
      <c r="J3739" t="s">
        <v>30</v>
      </c>
      <c r="K3739">
        <f t="shared" ca="1" si="59"/>
        <v>0.81816164308942063</v>
      </c>
    </row>
    <row r="3740" spans="1:11" x14ac:dyDescent="0.25">
      <c r="A3740">
        <v>322</v>
      </c>
      <c r="B3740">
        <v>41</v>
      </c>
      <c r="C3740" t="s">
        <v>18</v>
      </c>
      <c r="D3740" t="s">
        <v>12</v>
      </c>
      <c r="E3740" t="s">
        <v>13</v>
      </c>
      <c r="F3740">
        <v>36</v>
      </c>
      <c r="G3740" t="s">
        <v>21</v>
      </c>
      <c r="H3740" t="s">
        <v>15</v>
      </c>
      <c r="I3740" t="s">
        <v>35</v>
      </c>
      <c r="J3740" t="s">
        <v>36</v>
      </c>
      <c r="K3740">
        <f t="shared" ca="1" si="59"/>
        <v>0.48828021979686842</v>
      </c>
    </row>
    <row r="3741" spans="1:11" x14ac:dyDescent="0.25">
      <c r="A3741">
        <v>1237</v>
      </c>
      <c r="B3741">
        <v>42</v>
      </c>
      <c r="C3741" t="s">
        <v>18</v>
      </c>
      <c r="D3741" t="s">
        <v>43</v>
      </c>
      <c r="E3741" t="s">
        <v>20</v>
      </c>
      <c r="F3741">
        <v>68</v>
      </c>
      <c r="G3741" t="s">
        <v>21</v>
      </c>
      <c r="H3741" t="s">
        <v>29</v>
      </c>
      <c r="I3741" t="s">
        <v>35</v>
      </c>
      <c r="J3741" t="s">
        <v>39</v>
      </c>
      <c r="K3741">
        <f t="shared" ca="1" si="59"/>
        <v>0.18078114680033441</v>
      </c>
    </row>
    <row r="3742" spans="1:11" x14ac:dyDescent="0.25">
      <c r="A3742">
        <v>138</v>
      </c>
      <c r="B3742">
        <v>68</v>
      </c>
      <c r="C3742" t="s">
        <v>18</v>
      </c>
      <c r="D3742" t="s">
        <v>12</v>
      </c>
      <c r="E3742" t="s">
        <v>13</v>
      </c>
      <c r="F3742">
        <v>43</v>
      </c>
      <c r="G3742" t="s">
        <v>31</v>
      </c>
      <c r="H3742" t="s">
        <v>15</v>
      </c>
      <c r="I3742" t="s">
        <v>45</v>
      </c>
      <c r="J3742" t="s">
        <v>17</v>
      </c>
      <c r="K3742">
        <f t="shared" ca="1" si="59"/>
        <v>0.79801942218145583</v>
      </c>
    </row>
    <row r="3743" spans="1:11" x14ac:dyDescent="0.25">
      <c r="A3743">
        <v>3054</v>
      </c>
      <c r="B3743">
        <v>32</v>
      </c>
      <c r="C3743" t="s">
        <v>11</v>
      </c>
      <c r="D3743" t="s">
        <v>49</v>
      </c>
      <c r="E3743" t="s">
        <v>13</v>
      </c>
      <c r="F3743">
        <v>91</v>
      </c>
      <c r="G3743" t="s">
        <v>14</v>
      </c>
      <c r="H3743" t="s">
        <v>26</v>
      </c>
      <c r="I3743" t="s">
        <v>16</v>
      </c>
      <c r="J3743" t="s">
        <v>30</v>
      </c>
      <c r="K3743">
        <f t="shared" ca="1" si="59"/>
        <v>0.80144055828382055</v>
      </c>
    </row>
    <row r="3744" spans="1:11" x14ac:dyDescent="0.25">
      <c r="A3744">
        <v>1847</v>
      </c>
      <c r="B3744">
        <v>68</v>
      </c>
      <c r="C3744" t="s">
        <v>18</v>
      </c>
      <c r="D3744" t="s">
        <v>53</v>
      </c>
      <c r="E3744" t="s">
        <v>20</v>
      </c>
      <c r="F3744">
        <v>53</v>
      </c>
      <c r="G3744" t="s">
        <v>21</v>
      </c>
      <c r="H3744" t="s">
        <v>41</v>
      </c>
      <c r="I3744" t="s">
        <v>56</v>
      </c>
      <c r="J3744" t="s">
        <v>36</v>
      </c>
      <c r="K3744">
        <f t="shared" ca="1" si="59"/>
        <v>0.71455323317276098</v>
      </c>
    </row>
    <row r="3745" spans="1:11" x14ac:dyDescent="0.25">
      <c r="A3745">
        <v>720</v>
      </c>
      <c r="B3745">
        <v>63</v>
      </c>
      <c r="C3745" t="s">
        <v>18</v>
      </c>
      <c r="D3745" t="s">
        <v>60</v>
      </c>
      <c r="E3745" t="s">
        <v>25</v>
      </c>
      <c r="F3745">
        <v>22</v>
      </c>
      <c r="G3745" t="s">
        <v>21</v>
      </c>
      <c r="H3745" t="s">
        <v>26</v>
      </c>
      <c r="I3745" t="s">
        <v>56</v>
      </c>
      <c r="J3745" t="s">
        <v>23</v>
      </c>
      <c r="K3745">
        <f t="shared" ca="1" si="59"/>
        <v>0.17207959071239154</v>
      </c>
    </row>
    <row r="3746" spans="1:11" x14ac:dyDescent="0.25">
      <c r="A3746">
        <v>1506</v>
      </c>
      <c r="B3746">
        <v>46</v>
      </c>
      <c r="C3746" t="s">
        <v>18</v>
      </c>
      <c r="D3746" t="s">
        <v>58</v>
      </c>
      <c r="E3746" t="s">
        <v>20</v>
      </c>
      <c r="F3746">
        <v>20</v>
      </c>
      <c r="G3746" t="s">
        <v>21</v>
      </c>
      <c r="H3746" t="s">
        <v>22</v>
      </c>
      <c r="I3746" t="s">
        <v>32</v>
      </c>
      <c r="J3746" t="s">
        <v>30</v>
      </c>
      <c r="K3746">
        <f t="shared" ca="1" si="59"/>
        <v>0.19959444800809445</v>
      </c>
    </row>
    <row r="3747" spans="1:11" x14ac:dyDescent="0.25">
      <c r="A3747">
        <v>2658</v>
      </c>
      <c r="B3747">
        <v>52</v>
      </c>
      <c r="C3747" t="s">
        <v>11</v>
      </c>
      <c r="D3747" t="s">
        <v>50</v>
      </c>
      <c r="E3747" t="s">
        <v>25</v>
      </c>
      <c r="F3747">
        <v>81</v>
      </c>
      <c r="G3747" t="s">
        <v>21</v>
      </c>
      <c r="H3747" t="s">
        <v>22</v>
      </c>
      <c r="I3747" t="s">
        <v>27</v>
      </c>
      <c r="J3747" t="s">
        <v>33</v>
      </c>
      <c r="K3747">
        <f t="shared" ca="1" si="59"/>
        <v>4.8093815615868896E-2</v>
      </c>
    </row>
    <row r="3748" spans="1:11" x14ac:dyDescent="0.25">
      <c r="A3748">
        <v>3828</v>
      </c>
      <c r="B3748">
        <v>62</v>
      </c>
      <c r="C3748" t="s">
        <v>11</v>
      </c>
      <c r="D3748" t="s">
        <v>52</v>
      </c>
      <c r="E3748" t="s">
        <v>20</v>
      </c>
      <c r="F3748">
        <v>73</v>
      </c>
      <c r="G3748" t="s">
        <v>21</v>
      </c>
      <c r="H3748" t="s">
        <v>41</v>
      </c>
      <c r="I3748" t="s">
        <v>32</v>
      </c>
      <c r="J3748" t="s">
        <v>33</v>
      </c>
      <c r="K3748">
        <f t="shared" ca="1" si="59"/>
        <v>0.11716100110447258</v>
      </c>
    </row>
    <row r="3749" spans="1:11" x14ac:dyDescent="0.25">
      <c r="A3749">
        <v>961</v>
      </c>
      <c r="B3749">
        <v>18</v>
      </c>
      <c r="C3749" t="s">
        <v>18</v>
      </c>
      <c r="D3749" t="s">
        <v>52</v>
      </c>
      <c r="E3749" t="s">
        <v>20</v>
      </c>
      <c r="F3749">
        <v>48</v>
      </c>
      <c r="G3749" t="s">
        <v>31</v>
      </c>
      <c r="H3749" t="s">
        <v>41</v>
      </c>
      <c r="I3749" t="s">
        <v>56</v>
      </c>
      <c r="J3749" t="s">
        <v>36</v>
      </c>
      <c r="K3749">
        <f t="shared" ca="1" si="59"/>
        <v>0.78609118401173927</v>
      </c>
    </row>
    <row r="3750" spans="1:11" x14ac:dyDescent="0.25">
      <c r="A3750">
        <v>3235</v>
      </c>
      <c r="B3750">
        <v>49</v>
      </c>
      <c r="C3750" t="s">
        <v>11</v>
      </c>
      <c r="D3750" t="s">
        <v>52</v>
      </c>
      <c r="E3750" t="s">
        <v>20</v>
      </c>
      <c r="F3750">
        <v>96</v>
      </c>
      <c r="G3750" t="s">
        <v>14</v>
      </c>
      <c r="H3750" t="s">
        <v>38</v>
      </c>
      <c r="I3750" t="s">
        <v>35</v>
      </c>
      <c r="J3750" t="s">
        <v>36</v>
      </c>
      <c r="K3750">
        <f t="shared" ca="1" si="59"/>
        <v>0.86101368555409108</v>
      </c>
    </row>
    <row r="3751" spans="1:11" x14ac:dyDescent="0.25">
      <c r="A3751">
        <v>2777</v>
      </c>
      <c r="B3751">
        <v>46</v>
      </c>
      <c r="C3751" t="s">
        <v>11</v>
      </c>
      <c r="D3751" t="s">
        <v>53</v>
      </c>
      <c r="E3751" t="s">
        <v>20</v>
      </c>
      <c r="F3751">
        <v>62</v>
      </c>
      <c r="G3751" t="s">
        <v>44</v>
      </c>
      <c r="H3751" t="s">
        <v>15</v>
      </c>
      <c r="I3751" t="s">
        <v>16</v>
      </c>
      <c r="J3751" t="s">
        <v>42</v>
      </c>
      <c r="K3751">
        <f t="shared" ca="1" si="59"/>
        <v>0.79249044114019018</v>
      </c>
    </row>
    <row r="3752" spans="1:11" x14ac:dyDescent="0.25">
      <c r="A3752">
        <v>1165</v>
      </c>
      <c r="B3752">
        <v>68</v>
      </c>
      <c r="C3752" t="s">
        <v>18</v>
      </c>
      <c r="D3752" t="s">
        <v>50</v>
      </c>
      <c r="E3752" t="s">
        <v>25</v>
      </c>
      <c r="F3752">
        <v>96</v>
      </c>
      <c r="G3752" t="s">
        <v>14</v>
      </c>
      <c r="H3752" t="s">
        <v>41</v>
      </c>
      <c r="I3752" t="s">
        <v>45</v>
      </c>
      <c r="J3752" t="s">
        <v>36</v>
      </c>
      <c r="K3752">
        <f t="shared" ca="1" si="59"/>
        <v>0.25192981737104425</v>
      </c>
    </row>
    <row r="3753" spans="1:11" x14ac:dyDescent="0.25">
      <c r="A3753">
        <v>2031</v>
      </c>
      <c r="B3753">
        <v>66</v>
      </c>
      <c r="C3753" t="s">
        <v>18</v>
      </c>
      <c r="D3753" t="s">
        <v>40</v>
      </c>
      <c r="E3753" t="s">
        <v>20</v>
      </c>
      <c r="F3753">
        <v>67</v>
      </c>
      <c r="G3753" t="s">
        <v>21</v>
      </c>
      <c r="H3753" t="s">
        <v>41</v>
      </c>
      <c r="I3753" t="s">
        <v>27</v>
      </c>
      <c r="J3753" t="s">
        <v>30</v>
      </c>
      <c r="K3753">
        <f t="shared" ca="1" si="59"/>
        <v>0.15809049993814206</v>
      </c>
    </row>
    <row r="3754" spans="1:11" x14ac:dyDescent="0.25">
      <c r="A3754">
        <v>1135</v>
      </c>
      <c r="B3754">
        <v>62</v>
      </c>
      <c r="C3754" t="s">
        <v>18</v>
      </c>
      <c r="D3754" t="s">
        <v>46</v>
      </c>
      <c r="E3754" t="s">
        <v>25</v>
      </c>
      <c r="F3754">
        <v>81</v>
      </c>
      <c r="G3754" t="s">
        <v>21</v>
      </c>
      <c r="H3754" t="s">
        <v>22</v>
      </c>
      <c r="I3754" t="s">
        <v>56</v>
      </c>
      <c r="J3754" t="s">
        <v>39</v>
      </c>
      <c r="K3754">
        <f t="shared" ca="1" si="59"/>
        <v>0.84747257693528799</v>
      </c>
    </row>
    <row r="3755" spans="1:11" x14ac:dyDescent="0.25">
      <c r="A3755">
        <v>2867</v>
      </c>
      <c r="B3755">
        <v>54</v>
      </c>
      <c r="C3755" t="s">
        <v>11</v>
      </c>
      <c r="D3755" t="s">
        <v>61</v>
      </c>
      <c r="E3755" t="s">
        <v>25</v>
      </c>
      <c r="F3755">
        <v>75</v>
      </c>
      <c r="G3755" t="s">
        <v>21</v>
      </c>
      <c r="H3755" t="s">
        <v>15</v>
      </c>
      <c r="I3755" t="s">
        <v>32</v>
      </c>
      <c r="J3755" t="s">
        <v>42</v>
      </c>
      <c r="K3755">
        <f t="shared" ca="1" si="59"/>
        <v>0.7086011539558893</v>
      </c>
    </row>
    <row r="3756" spans="1:11" x14ac:dyDescent="0.25">
      <c r="A3756">
        <v>1756</v>
      </c>
      <c r="B3756">
        <v>56</v>
      </c>
      <c r="C3756" t="s">
        <v>18</v>
      </c>
      <c r="D3756" t="s">
        <v>58</v>
      </c>
      <c r="E3756" t="s">
        <v>20</v>
      </c>
      <c r="F3756">
        <v>20</v>
      </c>
      <c r="G3756" t="s">
        <v>31</v>
      </c>
      <c r="H3756" t="s">
        <v>26</v>
      </c>
      <c r="I3756" t="s">
        <v>32</v>
      </c>
      <c r="J3756" t="s">
        <v>30</v>
      </c>
      <c r="K3756">
        <f t="shared" ca="1" si="59"/>
        <v>6.5947460577106654E-2</v>
      </c>
    </row>
    <row r="3757" spans="1:11" x14ac:dyDescent="0.25">
      <c r="A3757">
        <v>1032</v>
      </c>
      <c r="B3757">
        <v>22</v>
      </c>
      <c r="C3757" t="s">
        <v>18</v>
      </c>
      <c r="D3757" t="s">
        <v>55</v>
      </c>
      <c r="E3757" t="s">
        <v>13</v>
      </c>
      <c r="F3757">
        <v>50</v>
      </c>
      <c r="G3757" t="s">
        <v>31</v>
      </c>
      <c r="H3757" t="s">
        <v>15</v>
      </c>
      <c r="I3757" t="s">
        <v>32</v>
      </c>
      <c r="J3757" t="s">
        <v>36</v>
      </c>
      <c r="K3757">
        <f t="shared" ca="1" si="59"/>
        <v>0.887075804164138</v>
      </c>
    </row>
    <row r="3758" spans="1:11" x14ac:dyDescent="0.25">
      <c r="A3758">
        <v>3484</v>
      </c>
      <c r="B3758">
        <v>19</v>
      </c>
      <c r="C3758" t="s">
        <v>11</v>
      </c>
      <c r="D3758" t="s">
        <v>34</v>
      </c>
      <c r="E3758" t="s">
        <v>25</v>
      </c>
      <c r="F3758">
        <v>37</v>
      </c>
      <c r="G3758" t="s">
        <v>14</v>
      </c>
      <c r="H3758" t="s">
        <v>22</v>
      </c>
      <c r="I3758" t="s">
        <v>27</v>
      </c>
      <c r="J3758" t="s">
        <v>39</v>
      </c>
      <c r="K3758">
        <f t="shared" ca="1" si="59"/>
        <v>0.35307388659011785</v>
      </c>
    </row>
    <row r="3759" spans="1:11" x14ac:dyDescent="0.25">
      <c r="A3759">
        <v>477</v>
      </c>
      <c r="B3759">
        <v>21</v>
      </c>
      <c r="C3759" t="s">
        <v>18</v>
      </c>
      <c r="D3759" t="s">
        <v>53</v>
      </c>
      <c r="E3759" t="s">
        <v>20</v>
      </c>
      <c r="F3759">
        <v>90</v>
      </c>
      <c r="G3759" t="s">
        <v>31</v>
      </c>
      <c r="H3759" t="s">
        <v>15</v>
      </c>
      <c r="I3759" t="s">
        <v>35</v>
      </c>
      <c r="J3759" t="s">
        <v>33</v>
      </c>
      <c r="K3759">
        <f t="shared" ca="1" si="59"/>
        <v>0.33981721876415538</v>
      </c>
    </row>
    <row r="3760" spans="1:11" x14ac:dyDescent="0.25">
      <c r="A3760">
        <v>2385</v>
      </c>
      <c r="B3760">
        <v>24</v>
      </c>
      <c r="C3760" t="s">
        <v>18</v>
      </c>
      <c r="D3760" t="s">
        <v>61</v>
      </c>
      <c r="E3760" t="s">
        <v>25</v>
      </c>
      <c r="F3760">
        <v>35</v>
      </c>
      <c r="G3760" t="s">
        <v>14</v>
      </c>
      <c r="H3760" t="s">
        <v>38</v>
      </c>
      <c r="I3760" t="s">
        <v>45</v>
      </c>
      <c r="J3760" t="s">
        <v>36</v>
      </c>
      <c r="K3760">
        <f t="shared" ca="1" si="59"/>
        <v>0.95943234782536502</v>
      </c>
    </row>
    <row r="3761" spans="1:11" x14ac:dyDescent="0.25">
      <c r="A3761">
        <v>2091</v>
      </c>
      <c r="B3761">
        <v>51</v>
      </c>
      <c r="C3761" t="s">
        <v>18</v>
      </c>
      <c r="D3761" t="s">
        <v>54</v>
      </c>
      <c r="E3761" t="s">
        <v>25</v>
      </c>
      <c r="F3761">
        <v>71</v>
      </c>
      <c r="G3761" t="s">
        <v>14</v>
      </c>
      <c r="H3761" t="s">
        <v>15</v>
      </c>
      <c r="I3761" t="s">
        <v>35</v>
      </c>
      <c r="J3761" t="s">
        <v>30</v>
      </c>
      <c r="K3761">
        <f t="shared" ca="1" si="59"/>
        <v>0.2598962597872938</v>
      </c>
    </row>
    <row r="3762" spans="1:11" x14ac:dyDescent="0.25">
      <c r="A3762">
        <v>1282</v>
      </c>
      <c r="B3762">
        <v>29</v>
      </c>
      <c r="C3762" t="s">
        <v>18</v>
      </c>
      <c r="D3762" t="s">
        <v>58</v>
      </c>
      <c r="E3762" t="s">
        <v>20</v>
      </c>
      <c r="F3762">
        <v>81</v>
      </c>
      <c r="G3762" t="s">
        <v>31</v>
      </c>
      <c r="H3762" t="s">
        <v>29</v>
      </c>
      <c r="I3762" t="s">
        <v>56</v>
      </c>
      <c r="J3762" t="s">
        <v>23</v>
      </c>
      <c r="K3762">
        <f t="shared" ca="1" si="59"/>
        <v>0.71850990465296072</v>
      </c>
    </row>
    <row r="3763" spans="1:11" x14ac:dyDescent="0.25">
      <c r="A3763">
        <v>824</v>
      </c>
      <c r="B3763">
        <v>51</v>
      </c>
      <c r="C3763" t="s">
        <v>18</v>
      </c>
      <c r="D3763" t="s">
        <v>40</v>
      </c>
      <c r="E3763" t="s">
        <v>20</v>
      </c>
      <c r="F3763">
        <v>27</v>
      </c>
      <c r="G3763" t="s">
        <v>14</v>
      </c>
      <c r="H3763" t="s">
        <v>15</v>
      </c>
      <c r="I3763" t="s">
        <v>27</v>
      </c>
      <c r="J3763" t="s">
        <v>36</v>
      </c>
      <c r="K3763">
        <f t="shared" ca="1" si="59"/>
        <v>0.67135431367733545</v>
      </c>
    </row>
    <row r="3764" spans="1:11" x14ac:dyDescent="0.25">
      <c r="A3764">
        <v>2770</v>
      </c>
      <c r="B3764">
        <v>32</v>
      </c>
      <c r="C3764" t="s">
        <v>11</v>
      </c>
      <c r="D3764" t="s">
        <v>28</v>
      </c>
      <c r="E3764" t="s">
        <v>25</v>
      </c>
      <c r="F3764">
        <v>89</v>
      </c>
      <c r="G3764" t="s">
        <v>44</v>
      </c>
      <c r="H3764" t="s">
        <v>41</v>
      </c>
      <c r="I3764" t="s">
        <v>32</v>
      </c>
      <c r="J3764" t="s">
        <v>17</v>
      </c>
      <c r="K3764">
        <f t="shared" ca="1" si="59"/>
        <v>0.56346034886531549</v>
      </c>
    </row>
    <row r="3765" spans="1:11" x14ac:dyDescent="0.25">
      <c r="A3765">
        <v>3666</v>
      </c>
      <c r="B3765">
        <v>28</v>
      </c>
      <c r="C3765" t="s">
        <v>11</v>
      </c>
      <c r="D3765" t="s">
        <v>54</v>
      </c>
      <c r="E3765" t="s">
        <v>25</v>
      </c>
      <c r="F3765">
        <v>77</v>
      </c>
      <c r="G3765" t="s">
        <v>44</v>
      </c>
      <c r="H3765" t="s">
        <v>26</v>
      </c>
      <c r="I3765" t="s">
        <v>27</v>
      </c>
      <c r="J3765" t="s">
        <v>36</v>
      </c>
      <c r="K3765">
        <f t="shared" ca="1" si="59"/>
        <v>0.825900795434371</v>
      </c>
    </row>
    <row r="3766" spans="1:11" x14ac:dyDescent="0.25">
      <c r="A3766">
        <v>3759</v>
      </c>
      <c r="B3766">
        <v>61</v>
      </c>
      <c r="C3766" t="s">
        <v>11</v>
      </c>
      <c r="D3766" t="s">
        <v>55</v>
      </c>
      <c r="E3766" t="s">
        <v>13</v>
      </c>
      <c r="F3766">
        <v>54</v>
      </c>
      <c r="G3766" t="s">
        <v>31</v>
      </c>
      <c r="H3766" t="s">
        <v>29</v>
      </c>
      <c r="I3766" t="s">
        <v>16</v>
      </c>
      <c r="J3766" t="s">
        <v>36</v>
      </c>
      <c r="K3766">
        <f t="shared" ca="1" si="59"/>
        <v>1.285976077411044E-2</v>
      </c>
    </row>
    <row r="3767" spans="1:11" x14ac:dyDescent="0.25">
      <c r="A3767">
        <v>3442</v>
      </c>
      <c r="B3767">
        <v>64</v>
      </c>
      <c r="C3767" t="s">
        <v>11</v>
      </c>
      <c r="D3767" t="s">
        <v>24</v>
      </c>
      <c r="E3767" t="s">
        <v>25</v>
      </c>
      <c r="F3767">
        <v>96</v>
      </c>
      <c r="G3767" t="s">
        <v>44</v>
      </c>
      <c r="H3767" t="s">
        <v>41</v>
      </c>
      <c r="I3767" t="s">
        <v>27</v>
      </c>
      <c r="J3767" t="s">
        <v>42</v>
      </c>
      <c r="K3767">
        <f t="shared" ca="1" si="59"/>
        <v>0.4954611335595478</v>
      </c>
    </row>
    <row r="3768" spans="1:11" x14ac:dyDescent="0.25">
      <c r="A3768">
        <v>1406</v>
      </c>
      <c r="B3768">
        <v>33</v>
      </c>
      <c r="C3768" t="s">
        <v>18</v>
      </c>
      <c r="D3768" t="s">
        <v>54</v>
      </c>
      <c r="E3768" t="s">
        <v>25</v>
      </c>
      <c r="F3768">
        <v>100</v>
      </c>
      <c r="G3768" t="s">
        <v>14</v>
      </c>
      <c r="H3768" t="s">
        <v>29</v>
      </c>
      <c r="I3768" t="s">
        <v>27</v>
      </c>
      <c r="J3768" t="s">
        <v>30</v>
      </c>
      <c r="K3768">
        <f t="shared" ca="1" si="59"/>
        <v>0.52475574876196907</v>
      </c>
    </row>
    <row r="3769" spans="1:11" x14ac:dyDescent="0.25">
      <c r="A3769">
        <v>1233</v>
      </c>
      <c r="B3769">
        <v>57</v>
      </c>
      <c r="C3769" t="s">
        <v>18</v>
      </c>
      <c r="D3769" t="s">
        <v>57</v>
      </c>
      <c r="E3769" t="s">
        <v>20</v>
      </c>
      <c r="F3769">
        <v>23</v>
      </c>
      <c r="G3769" t="s">
        <v>21</v>
      </c>
      <c r="H3769" t="s">
        <v>15</v>
      </c>
      <c r="I3769" t="s">
        <v>35</v>
      </c>
      <c r="J3769" t="s">
        <v>39</v>
      </c>
      <c r="K3769">
        <f t="shared" ca="1" si="59"/>
        <v>0.28575691240225243</v>
      </c>
    </row>
    <row r="3770" spans="1:11" x14ac:dyDescent="0.25">
      <c r="A3770">
        <v>2400</v>
      </c>
      <c r="B3770">
        <v>55</v>
      </c>
      <c r="C3770" t="s">
        <v>18</v>
      </c>
      <c r="D3770" t="s">
        <v>50</v>
      </c>
      <c r="E3770" t="s">
        <v>25</v>
      </c>
      <c r="F3770">
        <v>44</v>
      </c>
      <c r="G3770" t="s">
        <v>31</v>
      </c>
      <c r="H3770" t="s">
        <v>29</v>
      </c>
      <c r="I3770" t="s">
        <v>32</v>
      </c>
      <c r="J3770" t="s">
        <v>30</v>
      </c>
      <c r="K3770">
        <f t="shared" ca="1" si="59"/>
        <v>5.5691378668799585E-3</v>
      </c>
    </row>
    <row r="3771" spans="1:11" x14ac:dyDescent="0.25">
      <c r="A3771">
        <v>1861</v>
      </c>
      <c r="B3771">
        <v>18</v>
      </c>
      <c r="C3771" t="s">
        <v>18</v>
      </c>
      <c r="D3771" t="s">
        <v>46</v>
      </c>
      <c r="E3771" t="s">
        <v>25</v>
      </c>
      <c r="F3771">
        <v>64</v>
      </c>
      <c r="G3771" t="s">
        <v>21</v>
      </c>
      <c r="H3771" t="s">
        <v>26</v>
      </c>
      <c r="I3771" t="s">
        <v>27</v>
      </c>
      <c r="J3771" t="s">
        <v>30</v>
      </c>
      <c r="K3771">
        <f t="shared" ca="1" si="59"/>
        <v>0.51094058254144181</v>
      </c>
    </row>
    <row r="3772" spans="1:11" x14ac:dyDescent="0.25">
      <c r="A3772">
        <v>168</v>
      </c>
      <c r="B3772">
        <v>33</v>
      </c>
      <c r="C3772" t="s">
        <v>18</v>
      </c>
      <c r="D3772" t="s">
        <v>19</v>
      </c>
      <c r="E3772" t="s">
        <v>20</v>
      </c>
      <c r="F3772">
        <v>27</v>
      </c>
      <c r="G3772" t="s">
        <v>44</v>
      </c>
      <c r="H3772" t="s">
        <v>22</v>
      </c>
      <c r="I3772" t="s">
        <v>27</v>
      </c>
      <c r="J3772" t="s">
        <v>39</v>
      </c>
      <c r="K3772">
        <f t="shared" ca="1" si="59"/>
        <v>0.52775913837526178</v>
      </c>
    </row>
    <row r="3773" spans="1:11" x14ac:dyDescent="0.25">
      <c r="A3773">
        <v>2895</v>
      </c>
      <c r="B3773">
        <v>35</v>
      </c>
      <c r="C3773" t="s">
        <v>11</v>
      </c>
      <c r="D3773" t="s">
        <v>52</v>
      </c>
      <c r="E3773" t="s">
        <v>20</v>
      </c>
      <c r="F3773">
        <v>32</v>
      </c>
      <c r="G3773" t="s">
        <v>31</v>
      </c>
      <c r="H3773" t="s">
        <v>41</v>
      </c>
      <c r="I3773" t="s">
        <v>56</v>
      </c>
      <c r="J3773" t="s">
        <v>42</v>
      </c>
      <c r="K3773">
        <f t="shared" ca="1" si="59"/>
        <v>6.0343505981813927E-2</v>
      </c>
    </row>
    <row r="3774" spans="1:11" x14ac:dyDescent="0.25">
      <c r="A3774">
        <v>3683</v>
      </c>
      <c r="B3774">
        <v>42</v>
      </c>
      <c r="C3774" t="s">
        <v>11</v>
      </c>
      <c r="D3774" t="s">
        <v>28</v>
      </c>
      <c r="E3774" t="s">
        <v>25</v>
      </c>
      <c r="F3774">
        <v>60</v>
      </c>
      <c r="G3774" t="s">
        <v>44</v>
      </c>
      <c r="H3774" t="s">
        <v>29</v>
      </c>
      <c r="I3774" t="s">
        <v>56</v>
      </c>
      <c r="J3774" t="s">
        <v>23</v>
      </c>
      <c r="K3774">
        <f t="shared" ca="1" si="59"/>
        <v>0.48961026651011941</v>
      </c>
    </row>
    <row r="3775" spans="1:11" x14ac:dyDescent="0.25">
      <c r="A3775">
        <v>1320</v>
      </c>
      <c r="B3775">
        <v>65</v>
      </c>
      <c r="C3775" t="s">
        <v>18</v>
      </c>
      <c r="D3775" t="s">
        <v>40</v>
      </c>
      <c r="E3775" t="s">
        <v>20</v>
      </c>
      <c r="F3775">
        <v>24</v>
      </c>
      <c r="G3775" t="s">
        <v>31</v>
      </c>
      <c r="H3775" t="s">
        <v>41</v>
      </c>
      <c r="I3775" t="s">
        <v>16</v>
      </c>
      <c r="J3775" t="s">
        <v>17</v>
      </c>
      <c r="K3775">
        <f t="shared" ca="1" si="59"/>
        <v>0.99763815414161838</v>
      </c>
    </row>
    <row r="3776" spans="1:11" x14ac:dyDescent="0.25">
      <c r="A3776">
        <v>2666</v>
      </c>
      <c r="B3776">
        <v>70</v>
      </c>
      <c r="C3776" t="s">
        <v>11</v>
      </c>
      <c r="D3776" t="s">
        <v>46</v>
      </c>
      <c r="E3776" t="s">
        <v>25</v>
      </c>
      <c r="F3776">
        <v>71</v>
      </c>
      <c r="G3776" t="s">
        <v>14</v>
      </c>
      <c r="H3776" t="s">
        <v>29</v>
      </c>
      <c r="I3776" t="s">
        <v>56</v>
      </c>
      <c r="J3776" t="s">
        <v>17</v>
      </c>
      <c r="K3776">
        <f t="shared" ca="1" si="59"/>
        <v>0.20084118390280126</v>
      </c>
    </row>
    <row r="3777" spans="1:11" x14ac:dyDescent="0.25">
      <c r="A3777">
        <v>3866</v>
      </c>
      <c r="B3777">
        <v>25</v>
      </c>
      <c r="C3777" t="s">
        <v>11</v>
      </c>
      <c r="D3777" t="s">
        <v>60</v>
      </c>
      <c r="E3777" t="s">
        <v>25</v>
      </c>
      <c r="F3777">
        <v>42</v>
      </c>
      <c r="G3777" t="s">
        <v>31</v>
      </c>
      <c r="H3777" t="s">
        <v>29</v>
      </c>
      <c r="I3777" t="s">
        <v>32</v>
      </c>
      <c r="J3777" t="s">
        <v>39</v>
      </c>
      <c r="K3777">
        <f t="shared" ca="1" si="59"/>
        <v>0.84693224555509883</v>
      </c>
    </row>
    <row r="3778" spans="1:11" x14ac:dyDescent="0.25">
      <c r="A3778">
        <v>2307</v>
      </c>
      <c r="B3778">
        <v>27</v>
      </c>
      <c r="C3778" t="s">
        <v>18</v>
      </c>
      <c r="D3778" t="s">
        <v>19</v>
      </c>
      <c r="E3778" t="s">
        <v>20</v>
      </c>
      <c r="F3778">
        <v>78</v>
      </c>
      <c r="G3778" t="s">
        <v>14</v>
      </c>
      <c r="H3778" t="s">
        <v>41</v>
      </c>
      <c r="I3778" t="s">
        <v>32</v>
      </c>
      <c r="J3778" t="s">
        <v>23</v>
      </c>
      <c r="K3778">
        <f t="shared" ca="1" si="59"/>
        <v>0.3081458364202796</v>
      </c>
    </row>
    <row r="3779" spans="1:11" x14ac:dyDescent="0.25">
      <c r="A3779">
        <v>3273</v>
      </c>
      <c r="B3779">
        <v>58</v>
      </c>
      <c r="C3779" t="s">
        <v>11</v>
      </c>
      <c r="D3779" t="s">
        <v>49</v>
      </c>
      <c r="E3779" t="s">
        <v>13</v>
      </c>
      <c r="F3779">
        <v>99</v>
      </c>
      <c r="G3779" t="s">
        <v>14</v>
      </c>
      <c r="H3779" t="s">
        <v>26</v>
      </c>
      <c r="I3779" t="s">
        <v>45</v>
      </c>
      <c r="J3779" t="s">
        <v>36</v>
      </c>
      <c r="K3779">
        <f t="shared" ca="1" si="59"/>
        <v>0.86070991912838724</v>
      </c>
    </row>
    <row r="3780" spans="1:11" x14ac:dyDescent="0.25">
      <c r="A3780">
        <v>227</v>
      </c>
      <c r="B3780">
        <v>29</v>
      </c>
      <c r="C3780" t="s">
        <v>18</v>
      </c>
      <c r="D3780" t="s">
        <v>49</v>
      </c>
      <c r="E3780" t="s">
        <v>13</v>
      </c>
      <c r="F3780">
        <v>74</v>
      </c>
      <c r="G3780" t="s">
        <v>31</v>
      </c>
      <c r="H3780" t="s">
        <v>15</v>
      </c>
      <c r="I3780" t="s">
        <v>45</v>
      </c>
      <c r="J3780" t="s">
        <v>30</v>
      </c>
      <c r="K3780">
        <f t="shared" ca="1" si="59"/>
        <v>0.3682669340142436</v>
      </c>
    </row>
    <row r="3781" spans="1:11" x14ac:dyDescent="0.25">
      <c r="A3781">
        <v>581</v>
      </c>
      <c r="B3781">
        <v>49</v>
      </c>
      <c r="C3781" t="s">
        <v>18</v>
      </c>
      <c r="D3781" t="s">
        <v>24</v>
      </c>
      <c r="E3781" t="s">
        <v>25</v>
      </c>
      <c r="F3781">
        <v>80</v>
      </c>
      <c r="G3781" t="s">
        <v>31</v>
      </c>
      <c r="H3781" t="s">
        <v>15</v>
      </c>
      <c r="I3781" t="s">
        <v>45</v>
      </c>
      <c r="J3781" t="s">
        <v>17</v>
      </c>
      <c r="K3781">
        <f t="shared" ca="1" si="59"/>
        <v>0.58672804620454255</v>
      </c>
    </row>
    <row r="3782" spans="1:11" x14ac:dyDescent="0.25">
      <c r="A3782">
        <v>2073</v>
      </c>
      <c r="B3782">
        <v>39</v>
      </c>
      <c r="C3782" t="s">
        <v>18</v>
      </c>
      <c r="D3782" t="s">
        <v>47</v>
      </c>
      <c r="E3782" t="s">
        <v>20</v>
      </c>
      <c r="F3782">
        <v>66</v>
      </c>
      <c r="G3782" t="s">
        <v>14</v>
      </c>
      <c r="H3782" t="s">
        <v>26</v>
      </c>
      <c r="I3782" t="s">
        <v>16</v>
      </c>
      <c r="J3782" t="s">
        <v>17</v>
      </c>
      <c r="K3782">
        <f t="shared" ca="1" si="59"/>
        <v>0.80475930571302967</v>
      </c>
    </row>
    <row r="3783" spans="1:11" x14ac:dyDescent="0.25">
      <c r="A3783">
        <v>3450</v>
      </c>
      <c r="B3783">
        <v>48</v>
      </c>
      <c r="C3783" t="s">
        <v>11</v>
      </c>
      <c r="D3783" t="s">
        <v>61</v>
      </c>
      <c r="E3783" t="s">
        <v>25</v>
      </c>
      <c r="F3783">
        <v>37</v>
      </c>
      <c r="G3783" t="s">
        <v>31</v>
      </c>
      <c r="H3783" t="s">
        <v>41</v>
      </c>
      <c r="I3783" t="s">
        <v>32</v>
      </c>
      <c r="J3783" t="s">
        <v>30</v>
      </c>
      <c r="K3783">
        <f t="shared" ca="1" si="59"/>
        <v>0.56622997067544034</v>
      </c>
    </row>
    <row r="3784" spans="1:11" x14ac:dyDescent="0.25">
      <c r="A3784">
        <v>2807</v>
      </c>
      <c r="B3784">
        <v>45</v>
      </c>
      <c r="C3784" t="s">
        <v>11</v>
      </c>
      <c r="D3784" t="s">
        <v>61</v>
      </c>
      <c r="E3784" t="s">
        <v>25</v>
      </c>
      <c r="F3784">
        <v>39</v>
      </c>
      <c r="G3784" t="s">
        <v>31</v>
      </c>
      <c r="H3784" t="s">
        <v>41</v>
      </c>
      <c r="I3784" t="s">
        <v>27</v>
      </c>
      <c r="J3784" t="s">
        <v>42</v>
      </c>
      <c r="K3784">
        <f t="shared" ca="1" si="59"/>
        <v>0.45014273452680365</v>
      </c>
    </row>
    <row r="3785" spans="1:11" x14ac:dyDescent="0.25">
      <c r="A3785">
        <v>2466</v>
      </c>
      <c r="B3785">
        <v>18</v>
      </c>
      <c r="C3785" t="s">
        <v>18</v>
      </c>
      <c r="D3785" t="s">
        <v>55</v>
      </c>
      <c r="E3785" t="s">
        <v>13</v>
      </c>
      <c r="F3785">
        <v>63</v>
      </c>
      <c r="G3785" t="s">
        <v>31</v>
      </c>
      <c r="H3785" t="s">
        <v>15</v>
      </c>
      <c r="I3785" t="s">
        <v>16</v>
      </c>
      <c r="J3785" t="s">
        <v>17</v>
      </c>
      <c r="K3785">
        <f t="shared" ca="1" si="59"/>
        <v>0.67441296118876359</v>
      </c>
    </row>
    <row r="3786" spans="1:11" x14ac:dyDescent="0.25">
      <c r="A3786">
        <v>1436</v>
      </c>
      <c r="B3786">
        <v>45</v>
      </c>
      <c r="C3786" t="s">
        <v>18</v>
      </c>
      <c r="D3786" t="s">
        <v>53</v>
      </c>
      <c r="E3786" t="s">
        <v>20</v>
      </c>
      <c r="F3786">
        <v>95</v>
      </c>
      <c r="G3786" t="s">
        <v>44</v>
      </c>
      <c r="H3786" t="s">
        <v>41</v>
      </c>
      <c r="I3786" t="s">
        <v>32</v>
      </c>
      <c r="J3786" t="s">
        <v>17</v>
      </c>
      <c r="K3786">
        <f t="shared" ca="1" si="59"/>
        <v>0.51842009985331561</v>
      </c>
    </row>
    <row r="3787" spans="1:11" x14ac:dyDescent="0.25">
      <c r="A3787">
        <v>594</v>
      </c>
      <c r="B3787">
        <v>67</v>
      </c>
      <c r="C3787" t="s">
        <v>18</v>
      </c>
      <c r="D3787" t="s">
        <v>64</v>
      </c>
      <c r="E3787" t="s">
        <v>63</v>
      </c>
      <c r="F3787">
        <v>35</v>
      </c>
      <c r="G3787" t="s">
        <v>14</v>
      </c>
      <c r="H3787" t="s">
        <v>29</v>
      </c>
      <c r="I3787" t="s">
        <v>45</v>
      </c>
      <c r="J3787" t="s">
        <v>39</v>
      </c>
      <c r="K3787">
        <f t="shared" ca="1" si="59"/>
        <v>0.55827098064633307</v>
      </c>
    </row>
    <row r="3788" spans="1:11" x14ac:dyDescent="0.25">
      <c r="A3788">
        <v>699</v>
      </c>
      <c r="B3788">
        <v>55</v>
      </c>
      <c r="C3788" t="s">
        <v>18</v>
      </c>
      <c r="D3788" t="s">
        <v>37</v>
      </c>
      <c r="E3788" t="s">
        <v>13</v>
      </c>
      <c r="F3788">
        <v>41</v>
      </c>
      <c r="G3788" t="s">
        <v>14</v>
      </c>
      <c r="H3788" t="s">
        <v>41</v>
      </c>
      <c r="I3788" t="s">
        <v>35</v>
      </c>
      <c r="J3788" t="s">
        <v>17</v>
      </c>
      <c r="K3788">
        <f t="shared" ref="K3788:K3807" ca="1" si="60">RAND()</f>
        <v>0.93739554862007513</v>
      </c>
    </row>
    <row r="3789" spans="1:11" x14ac:dyDescent="0.25">
      <c r="A3789">
        <v>3268</v>
      </c>
      <c r="B3789">
        <v>37</v>
      </c>
      <c r="C3789" t="s">
        <v>11</v>
      </c>
      <c r="D3789" t="s">
        <v>34</v>
      </c>
      <c r="E3789" t="s">
        <v>25</v>
      </c>
      <c r="F3789">
        <v>45</v>
      </c>
      <c r="G3789" t="s">
        <v>14</v>
      </c>
      <c r="H3789" t="s">
        <v>29</v>
      </c>
      <c r="I3789" t="s">
        <v>27</v>
      </c>
      <c r="J3789" t="s">
        <v>36</v>
      </c>
      <c r="K3789">
        <f t="shared" ca="1" si="60"/>
        <v>0.16466864315152163</v>
      </c>
    </row>
    <row r="3790" spans="1:11" x14ac:dyDescent="0.25">
      <c r="A3790">
        <v>2597</v>
      </c>
      <c r="B3790">
        <v>63</v>
      </c>
      <c r="C3790" t="s">
        <v>18</v>
      </c>
      <c r="D3790" t="s">
        <v>28</v>
      </c>
      <c r="E3790" t="s">
        <v>25</v>
      </c>
      <c r="F3790">
        <v>78</v>
      </c>
      <c r="G3790" t="s">
        <v>31</v>
      </c>
      <c r="H3790" t="s">
        <v>26</v>
      </c>
      <c r="I3790" t="s">
        <v>27</v>
      </c>
      <c r="J3790" t="s">
        <v>30</v>
      </c>
      <c r="K3790">
        <f t="shared" ca="1" si="60"/>
        <v>0.33537165223422061</v>
      </c>
    </row>
    <row r="3791" spans="1:11" x14ac:dyDescent="0.25">
      <c r="A3791">
        <v>3071</v>
      </c>
      <c r="B3791">
        <v>52</v>
      </c>
      <c r="C3791" t="s">
        <v>11</v>
      </c>
      <c r="D3791" t="s">
        <v>49</v>
      </c>
      <c r="E3791" t="s">
        <v>13</v>
      </c>
      <c r="F3791">
        <v>26</v>
      </c>
      <c r="G3791" t="s">
        <v>44</v>
      </c>
      <c r="H3791" t="s">
        <v>15</v>
      </c>
      <c r="I3791" t="s">
        <v>45</v>
      </c>
      <c r="J3791" t="s">
        <v>23</v>
      </c>
      <c r="K3791">
        <f t="shared" ca="1" si="60"/>
        <v>0.86109962071922774</v>
      </c>
    </row>
    <row r="3792" spans="1:11" x14ac:dyDescent="0.25">
      <c r="A3792">
        <v>3504</v>
      </c>
      <c r="B3792">
        <v>31</v>
      </c>
      <c r="C3792" t="s">
        <v>11</v>
      </c>
      <c r="D3792" t="s">
        <v>28</v>
      </c>
      <c r="E3792" t="s">
        <v>25</v>
      </c>
      <c r="F3792">
        <v>96</v>
      </c>
      <c r="G3792" t="s">
        <v>31</v>
      </c>
      <c r="H3792" t="s">
        <v>15</v>
      </c>
      <c r="I3792" t="s">
        <v>32</v>
      </c>
      <c r="J3792" t="s">
        <v>17</v>
      </c>
      <c r="K3792">
        <f t="shared" ca="1" si="60"/>
        <v>0.74726096841386136</v>
      </c>
    </row>
    <row r="3793" spans="1:11" x14ac:dyDescent="0.25">
      <c r="A3793">
        <v>364</v>
      </c>
      <c r="B3793">
        <v>55</v>
      </c>
      <c r="C3793" t="s">
        <v>18</v>
      </c>
      <c r="D3793" t="s">
        <v>60</v>
      </c>
      <c r="E3793" t="s">
        <v>25</v>
      </c>
      <c r="F3793">
        <v>88</v>
      </c>
      <c r="G3793" t="s">
        <v>14</v>
      </c>
      <c r="H3793" t="s">
        <v>15</v>
      </c>
      <c r="I3793" t="s">
        <v>16</v>
      </c>
      <c r="J3793" t="s">
        <v>33</v>
      </c>
      <c r="K3793">
        <f t="shared" ca="1" si="60"/>
        <v>0.78143492558703465</v>
      </c>
    </row>
    <row r="3794" spans="1:11" x14ac:dyDescent="0.25">
      <c r="A3794">
        <v>58</v>
      </c>
      <c r="B3794">
        <v>21</v>
      </c>
      <c r="C3794" t="s">
        <v>18</v>
      </c>
      <c r="D3794" t="s">
        <v>64</v>
      </c>
      <c r="E3794" t="s">
        <v>63</v>
      </c>
      <c r="F3794">
        <v>64</v>
      </c>
      <c r="G3794" t="s">
        <v>21</v>
      </c>
      <c r="H3794" t="s">
        <v>29</v>
      </c>
      <c r="I3794" t="s">
        <v>35</v>
      </c>
      <c r="J3794" t="s">
        <v>33</v>
      </c>
      <c r="K3794">
        <f t="shared" ca="1" si="60"/>
        <v>0.7979261982812822</v>
      </c>
    </row>
    <row r="3795" spans="1:11" x14ac:dyDescent="0.25">
      <c r="A3795">
        <v>980</v>
      </c>
      <c r="B3795">
        <v>64</v>
      </c>
      <c r="C3795" t="s">
        <v>18</v>
      </c>
      <c r="D3795" t="s">
        <v>43</v>
      </c>
      <c r="E3795" t="s">
        <v>20</v>
      </c>
      <c r="F3795">
        <v>33</v>
      </c>
      <c r="G3795" t="s">
        <v>44</v>
      </c>
      <c r="H3795" t="s">
        <v>29</v>
      </c>
      <c r="I3795" t="s">
        <v>35</v>
      </c>
      <c r="J3795" t="s">
        <v>30</v>
      </c>
      <c r="K3795">
        <f t="shared" ca="1" si="60"/>
        <v>9.8160406205798356E-2</v>
      </c>
    </row>
    <row r="3796" spans="1:11" x14ac:dyDescent="0.25">
      <c r="A3796">
        <v>664</v>
      </c>
      <c r="B3796">
        <v>59</v>
      </c>
      <c r="C3796" t="s">
        <v>18</v>
      </c>
      <c r="D3796" t="s">
        <v>50</v>
      </c>
      <c r="E3796" t="s">
        <v>25</v>
      </c>
      <c r="F3796">
        <v>83</v>
      </c>
      <c r="G3796" t="s">
        <v>44</v>
      </c>
      <c r="H3796" t="s">
        <v>22</v>
      </c>
      <c r="I3796" t="s">
        <v>27</v>
      </c>
      <c r="J3796" t="s">
        <v>30</v>
      </c>
      <c r="K3796">
        <f t="shared" ca="1" si="60"/>
        <v>0.13353678792111401</v>
      </c>
    </row>
    <row r="3797" spans="1:11" x14ac:dyDescent="0.25">
      <c r="A3797">
        <v>14</v>
      </c>
      <c r="B3797">
        <v>65</v>
      </c>
      <c r="C3797" t="s">
        <v>18</v>
      </c>
      <c r="D3797" t="s">
        <v>50</v>
      </c>
      <c r="E3797" t="s">
        <v>25</v>
      </c>
      <c r="F3797">
        <v>51</v>
      </c>
      <c r="G3797" t="s">
        <v>31</v>
      </c>
      <c r="H3797" t="s">
        <v>22</v>
      </c>
      <c r="I3797" t="s">
        <v>45</v>
      </c>
      <c r="J3797" t="s">
        <v>17</v>
      </c>
      <c r="K3797">
        <f t="shared" ca="1" si="60"/>
        <v>0.37741333364089991</v>
      </c>
    </row>
    <row r="3798" spans="1:11" x14ac:dyDescent="0.25">
      <c r="A3798">
        <v>3744</v>
      </c>
      <c r="B3798">
        <v>62</v>
      </c>
      <c r="C3798" t="s">
        <v>11</v>
      </c>
      <c r="D3798" t="s">
        <v>48</v>
      </c>
      <c r="E3798" t="s">
        <v>25</v>
      </c>
      <c r="F3798">
        <v>28</v>
      </c>
      <c r="G3798" t="s">
        <v>44</v>
      </c>
      <c r="H3798" t="s">
        <v>15</v>
      </c>
      <c r="I3798" t="s">
        <v>35</v>
      </c>
      <c r="J3798" t="s">
        <v>36</v>
      </c>
      <c r="K3798">
        <f t="shared" ca="1" si="60"/>
        <v>0.43329199070643742</v>
      </c>
    </row>
    <row r="3799" spans="1:11" x14ac:dyDescent="0.25">
      <c r="A3799">
        <v>169</v>
      </c>
      <c r="B3799">
        <v>34</v>
      </c>
      <c r="C3799" t="s">
        <v>18</v>
      </c>
      <c r="D3799" t="s">
        <v>49</v>
      </c>
      <c r="E3799" t="s">
        <v>13</v>
      </c>
      <c r="F3799">
        <v>80</v>
      </c>
      <c r="G3799" t="s">
        <v>21</v>
      </c>
      <c r="H3799" t="s">
        <v>22</v>
      </c>
      <c r="I3799" t="s">
        <v>32</v>
      </c>
      <c r="J3799" t="s">
        <v>33</v>
      </c>
      <c r="K3799">
        <f t="shared" ca="1" si="60"/>
        <v>0.7406552462962962</v>
      </c>
    </row>
    <row r="3800" spans="1:11" x14ac:dyDescent="0.25">
      <c r="A3800">
        <v>1288</v>
      </c>
      <c r="B3800">
        <v>24</v>
      </c>
      <c r="C3800" t="s">
        <v>18</v>
      </c>
      <c r="D3800" t="s">
        <v>51</v>
      </c>
      <c r="E3800" t="s">
        <v>25</v>
      </c>
      <c r="F3800">
        <v>28</v>
      </c>
      <c r="G3800" t="s">
        <v>14</v>
      </c>
      <c r="H3800" t="s">
        <v>41</v>
      </c>
      <c r="I3800" t="s">
        <v>45</v>
      </c>
      <c r="J3800" t="s">
        <v>30</v>
      </c>
      <c r="K3800">
        <f t="shared" ca="1" si="60"/>
        <v>0.96318445644717388</v>
      </c>
    </row>
    <row r="3801" spans="1:11" x14ac:dyDescent="0.25">
      <c r="A3801">
        <v>291</v>
      </c>
      <c r="B3801">
        <v>58</v>
      </c>
      <c r="C3801" t="s">
        <v>18</v>
      </c>
      <c r="D3801" t="s">
        <v>46</v>
      </c>
      <c r="E3801" t="s">
        <v>25</v>
      </c>
      <c r="F3801">
        <v>33</v>
      </c>
      <c r="G3801" t="s">
        <v>14</v>
      </c>
      <c r="H3801" t="s">
        <v>41</v>
      </c>
      <c r="I3801" t="s">
        <v>45</v>
      </c>
      <c r="J3801" t="s">
        <v>17</v>
      </c>
      <c r="K3801">
        <f t="shared" ca="1" si="60"/>
        <v>0.53516786628231028</v>
      </c>
    </row>
    <row r="3802" spans="1:11" x14ac:dyDescent="0.25">
      <c r="A3802">
        <v>1593</v>
      </c>
      <c r="B3802">
        <v>56</v>
      </c>
      <c r="C3802" t="s">
        <v>18</v>
      </c>
      <c r="D3802" t="s">
        <v>49</v>
      </c>
      <c r="E3802" t="s">
        <v>13</v>
      </c>
      <c r="F3802">
        <v>83</v>
      </c>
      <c r="G3802" t="s">
        <v>21</v>
      </c>
      <c r="H3802" t="s">
        <v>15</v>
      </c>
      <c r="I3802" t="s">
        <v>16</v>
      </c>
      <c r="J3802" t="s">
        <v>39</v>
      </c>
      <c r="K3802">
        <f t="shared" ca="1" si="60"/>
        <v>0.20345612313193617</v>
      </c>
    </row>
    <row r="3803" spans="1:11" x14ac:dyDescent="0.25">
      <c r="A3803">
        <v>3209</v>
      </c>
      <c r="B3803">
        <v>61</v>
      </c>
      <c r="C3803" t="s">
        <v>11</v>
      </c>
      <c r="D3803" t="s">
        <v>52</v>
      </c>
      <c r="E3803" t="s">
        <v>20</v>
      </c>
      <c r="F3803">
        <v>30</v>
      </c>
      <c r="G3803" t="s">
        <v>14</v>
      </c>
      <c r="H3803" t="s">
        <v>38</v>
      </c>
      <c r="I3803" t="s">
        <v>45</v>
      </c>
      <c r="J3803" t="s">
        <v>17</v>
      </c>
      <c r="K3803">
        <f t="shared" ca="1" si="60"/>
        <v>0.21986521600000708</v>
      </c>
    </row>
    <row r="3804" spans="1:11" x14ac:dyDescent="0.25">
      <c r="A3804">
        <v>3002</v>
      </c>
      <c r="B3804">
        <v>29</v>
      </c>
      <c r="C3804" t="s">
        <v>11</v>
      </c>
      <c r="D3804" t="s">
        <v>64</v>
      </c>
      <c r="E3804" t="s">
        <v>63</v>
      </c>
      <c r="F3804">
        <v>29</v>
      </c>
      <c r="G3804" t="s">
        <v>21</v>
      </c>
      <c r="H3804" t="s">
        <v>22</v>
      </c>
      <c r="I3804" t="s">
        <v>27</v>
      </c>
      <c r="J3804" t="s">
        <v>36</v>
      </c>
      <c r="K3804">
        <f t="shared" ca="1" si="60"/>
        <v>0.20376620310285831</v>
      </c>
    </row>
    <row r="3805" spans="1:11" x14ac:dyDescent="0.25">
      <c r="A3805">
        <v>346</v>
      </c>
      <c r="B3805">
        <v>48</v>
      </c>
      <c r="C3805" t="s">
        <v>18</v>
      </c>
      <c r="D3805" t="s">
        <v>49</v>
      </c>
      <c r="E3805" t="s">
        <v>13</v>
      </c>
      <c r="F3805">
        <v>59</v>
      </c>
      <c r="G3805" t="s">
        <v>14</v>
      </c>
      <c r="H3805" t="s">
        <v>26</v>
      </c>
      <c r="I3805" t="s">
        <v>16</v>
      </c>
      <c r="J3805" t="s">
        <v>42</v>
      </c>
      <c r="K3805">
        <f t="shared" ca="1" si="60"/>
        <v>0.76679026376744686</v>
      </c>
    </row>
    <row r="3806" spans="1:11" x14ac:dyDescent="0.25">
      <c r="A3806">
        <v>1978</v>
      </c>
      <c r="B3806">
        <v>24</v>
      </c>
      <c r="C3806" t="s">
        <v>18</v>
      </c>
      <c r="D3806" t="s">
        <v>55</v>
      </c>
      <c r="E3806" t="s">
        <v>13</v>
      </c>
      <c r="F3806">
        <v>49</v>
      </c>
      <c r="G3806" t="s">
        <v>21</v>
      </c>
      <c r="H3806" t="s">
        <v>15</v>
      </c>
      <c r="I3806" t="s">
        <v>16</v>
      </c>
      <c r="J3806" t="s">
        <v>42</v>
      </c>
      <c r="K3806">
        <f t="shared" ca="1" si="60"/>
        <v>0.67505375287898983</v>
      </c>
    </row>
    <row r="3807" spans="1:11" x14ac:dyDescent="0.25">
      <c r="A3807">
        <v>2175</v>
      </c>
      <c r="B3807">
        <v>42</v>
      </c>
      <c r="C3807" t="s">
        <v>18</v>
      </c>
      <c r="D3807" t="s">
        <v>47</v>
      </c>
      <c r="E3807" t="s">
        <v>20</v>
      </c>
      <c r="F3807">
        <v>49</v>
      </c>
      <c r="G3807" t="s">
        <v>31</v>
      </c>
      <c r="H3807" t="s">
        <v>29</v>
      </c>
      <c r="I3807" t="s">
        <v>32</v>
      </c>
      <c r="J3807" t="s">
        <v>42</v>
      </c>
      <c r="K3807">
        <f t="shared" ca="1" si="60"/>
        <v>0.69106925936157104</v>
      </c>
    </row>
    <row r="3808" spans="1:11" x14ac:dyDescent="0.25">
      <c r="A3808">
        <v>1495</v>
      </c>
      <c r="B3808">
        <v>43</v>
      </c>
      <c r="C3808" t="s">
        <v>18</v>
      </c>
      <c r="D3808" t="s">
        <v>46</v>
      </c>
      <c r="E3808" t="s">
        <v>25</v>
      </c>
      <c r="F3808">
        <v>76</v>
      </c>
      <c r="G3808" t="s">
        <v>31</v>
      </c>
      <c r="H3808" t="s">
        <v>26</v>
      </c>
      <c r="I3808" t="s">
        <v>16</v>
      </c>
      <c r="J3808" t="s">
        <v>33</v>
      </c>
      <c r="K3808">
        <f t="shared" ref="K3808:K3841" ca="1" si="61">RAND()</f>
        <v>1.0132578243951973E-2</v>
      </c>
    </row>
    <row r="3809" spans="1:11" x14ac:dyDescent="0.25">
      <c r="A3809">
        <v>2084</v>
      </c>
      <c r="B3809">
        <v>41</v>
      </c>
      <c r="C3809" t="s">
        <v>18</v>
      </c>
      <c r="D3809" t="s">
        <v>53</v>
      </c>
      <c r="E3809" t="s">
        <v>20</v>
      </c>
      <c r="F3809">
        <v>59</v>
      </c>
      <c r="G3809" t="s">
        <v>44</v>
      </c>
      <c r="H3809" t="s">
        <v>29</v>
      </c>
      <c r="I3809" t="s">
        <v>27</v>
      </c>
      <c r="J3809" t="s">
        <v>33</v>
      </c>
      <c r="K3809">
        <f t="shared" ca="1" si="61"/>
        <v>0.93455212758146944</v>
      </c>
    </row>
    <row r="3810" spans="1:11" x14ac:dyDescent="0.25">
      <c r="A3810">
        <v>3106</v>
      </c>
      <c r="B3810">
        <v>48</v>
      </c>
      <c r="C3810" t="s">
        <v>11</v>
      </c>
      <c r="D3810" t="s">
        <v>59</v>
      </c>
      <c r="E3810" t="s">
        <v>25</v>
      </c>
      <c r="F3810">
        <v>33</v>
      </c>
      <c r="G3810" t="s">
        <v>44</v>
      </c>
      <c r="H3810" t="s">
        <v>22</v>
      </c>
      <c r="I3810" t="s">
        <v>35</v>
      </c>
      <c r="J3810" t="s">
        <v>30</v>
      </c>
      <c r="K3810">
        <f t="shared" ca="1" si="61"/>
        <v>0.76631190443472397</v>
      </c>
    </row>
    <row r="3811" spans="1:11" x14ac:dyDescent="0.25">
      <c r="A3811">
        <v>1455</v>
      </c>
      <c r="B3811">
        <v>66</v>
      </c>
      <c r="C3811" t="s">
        <v>18</v>
      </c>
      <c r="D3811" t="s">
        <v>12</v>
      </c>
      <c r="E3811" t="s">
        <v>13</v>
      </c>
      <c r="F3811">
        <v>50</v>
      </c>
      <c r="G3811" t="s">
        <v>14</v>
      </c>
      <c r="H3811" t="s">
        <v>15</v>
      </c>
      <c r="I3811" t="s">
        <v>27</v>
      </c>
      <c r="J3811" t="s">
        <v>42</v>
      </c>
      <c r="K3811">
        <f t="shared" ca="1" si="61"/>
        <v>0.82644991383429522</v>
      </c>
    </row>
    <row r="3812" spans="1:11" x14ac:dyDescent="0.25">
      <c r="A3812">
        <v>2618</v>
      </c>
      <c r="B3812">
        <v>31</v>
      </c>
      <c r="C3812" t="s">
        <v>18</v>
      </c>
      <c r="D3812" t="s">
        <v>60</v>
      </c>
      <c r="E3812" t="s">
        <v>25</v>
      </c>
      <c r="F3812">
        <v>97</v>
      </c>
      <c r="G3812" t="s">
        <v>31</v>
      </c>
      <c r="H3812" t="s">
        <v>41</v>
      </c>
      <c r="I3812" t="s">
        <v>16</v>
      </c>
      <c r="J3812" t="s">
        <v>42</v>
      </c>
      <c r="K3812">
        <f t="shared" ca="1" si="61"/>
        <v>0.47333159934639935</v>
      </c>
    </row>
    <row r="3813" spans="1:11" x14ac:dyDescent="0.25">
      <c r="A3813">
        <v>2806</v>
      </c>
      <c r="B3813">
        <v>18</v>
      </c>
      <c r="C3813" t="s">
        <v>11</v>
      </c>
      <c r="D3813" t="s">
        <v>40</v>
      </c>
      <c r="E3813" t="s">
        <v>20</v>
      </c>
      <c r="F3813">
        <v>97</v>
      </c>
      <c r="G3813" t="s">
        <v>44</v>
      </c>
      <c r="H3813" t="s">
        <v>41</v>
      </c>
      <c r="I3813" t="s">
        <v>32</v>
      </c>
      <c r="J3813" t="s">
        <v>36</v>
      </c>
      <c r="K3813">
        <f t="shared" ca="1" si="61"/>
        <v>0.33384632833982297</v>
      </c>
    </row>
    <row r="3814" spans="1:11" x14ac:dyDescent="0.25">
      <c r="A3814">
        <v>2574</v>
      </c>
      <c r="B3814">
        <v>54</v>
      </c>
      <c r="C3814" t="s">
        <v>18</v>
      </c>
      <c r="D3814" t="s">
        <v>46</v>
      </c>
      <c r="E3814" t="s">
        <v>25</v>
      </c>
      <c r="F3814">
        <v>90</v>
      </c>
      <c r="G3814" t="s">
        <v>21</v>
      </c>
      <c r="H3814" t="s">
        <v>29</v>
      </c>
      <c r="I3814" t="s">
        <v>16</v>
      </c>
      <c r="J3814" t="s">
        <v>42</v>
      </c>
      <c r="K3814">
        <f t="shared" ca="1" si="61"/>
        <v>0.50098512412614249</v>
      </c>
    </row>
    <row r="3815" spans="1:11" x14ac:dyDescent="0.25">
      <c r="A3815">
        <v>1118</v>
      </c>
      <c r="B3815">
        <v>25</v>
      </c>
      <c r="C3815" t="s">
        <v>18</v>
      </c>
      <c r="D3815" t="s">
        <v>40</v>
      </c>
      <c r="E3815" t="s">
        <v>20</v>
      </c>
      <c r="F3815">
        <v>77</v>
      </c>
      <c r="G3815" t="s">
        <v>31</v>
      </c>
      <c r="H3815" t="s">
        <v>29</v>
      </c>
      <c r="I3815" t="s">
        <v>27</v>
      </c>
      <c r="J3815" t="s">
        <v>30</v>
      </c>
      <c r="K3815">
        <f t="shared" ca="1" si="61"/>
        <v>0.50631053374583024</v>
      </c>
    </row>
    <row r="3816" spans="1:11" x14ac:dyDescent="0.25">
      <c r="A3816">
        <v>395</v>
      </c>
      <c r="B3816">
        <v>43</v>
      </c>
      <c r="C3816" t="s">
        <v>18</v>
      </c>
      <c r="D3816" t="s">
        <v>53</v>
      </c>
      <c r="E3816" t="s">
        <v>20</v>
      </c>
      <c r="F3816">
        <v>29</v>
      </c>
      <c r="G3816" t="s">
        <v>31</v>
      </c>
      <c r="H3816" t="s">
        <v>29</v>
      </c>
      <c r="I3816" t="s">
        <v>35</v>
      </c>
      <c r="J3816" t="s">
        <v>23</v>
      </c>
      <c r="K3816">
        <f t="shared" ca="1" si="61"/>
        <v>0.34319769387476906</v>
      </c>
    </row>
    <row r="3817" spans="1:11" x14ac:dyDescent="0.25">
      <c r="A3817">
        <v>1590</v>
      </c>
      <c r="B3817">
        <v>42</v>
      </c>
      <c r="C3817" t="s">
        <v>18</v>
      </c>
      <c r="D3817" t="s">
        <v>12</v>
      </c>
      <c r="E3817" t="s">
        <v>13</v>
      </c>
      <c r="F3817">
        <v>72</v>
      </c>
      <c r="G3817" t="s">
        <v>21</v>
      </c>
      <c r="H3817" t="s">
        <v>29</v>
      </c>
      <c r="I3817" t="s">
        <v>32</v>
      </c>
      <c r="J3817" t="s">
        <v>17</v>
      </c>
      <c r="K3817">
        <f t="shared" ca="1" si="61"/>
        <v>0.2887555630744123</v>
      </c>
    </row>
    <row r="3818" spans="1:11" x14ac:dyDescent="0.25">
      <c r="A3818">
        <v>3176</v>
      </c>
      <c r="B3818">
        <v>35</v>
      </c>
      <c r="C3818" t="s">
        <v>11</v>
      </c>
      <c r="D3818" t="s">
        <v>54</v>
      </c>
      <c r="E3818" t="s">
        <v>25</v>
      </c>
      <c r="F3818">
        <v>42</v>
      </c>
      <c r="G3818" t="s">
        <v>44</v>
      </c>
      <c r="H3818" t="s">
        <v>29</v>
      </c>
      <c r="I3818" t="s">
        <v>35</v>
      </c>
      <c r="J3818" t="s">
        <v>39</v>
      </c>
      <c r="K3818">
        <f t="shared" ca="1" si="61"/>
        <v>0.9989522409174123</v>
      </c>
    </row>
    <row r="3819" spans="1:11" x14ac:dyDescent="0.25">
      <c r="A3819">
        <v>2163</v>
      </c>
      <c r="B3819">
        <v>60</v>
      </c>
      <c r="C3819" t="s">
        <v>18</v>
      </c>
      <c r="D3819" t="s">
        <v>60</v>
      </c>
      <c r="E3819" t="s">
        <v>25</v>
      </c>
      <c r="F3819">
        <v>48</v>
      </c>
      <c r="G3819" t="s">
        <v>21</v>
      </c>
      <c r="H3819" t="s">
        <v>15</v>
      </c>
      <c r="I3819" t="s">
        <v>45</v>
      </c>
      <c r="J3819" t="s">
        <v>17</v>
      </c>
      <c r="K3819">
        <f t="shared" ca="1" si="61"/>
        <v>0.65656579853304198</v>
      </c>
    </row>
    <row r="3820" spans="1:11" x14ac:dyDescent="0.25">
      <c r="A3820">
        <v>3825</v>
      </c>
      <c r="B3820">
        <v>54</v>
      </c>
      <c r="C3820" t="s">
        <v>11</v>
      </c>
      <c r="D3820" t="s">
        <v>60</v>
      </c>
      <c r="E3820" t="s">
        <v>25</v>
      </c>
      <c r="F3820">
        <v>26</v>
      </c>
      <c r="G3820" t="s">
        <v>21</v>
      </c>
      <c r="H3820" t="s">
        <v>15</v>
      </c>
      <c r="I3820" t="s">
        <v>27</v>
      </c>
      <c r="J3820" t="s">
        <v>36</v>
      </c>
      <c r="K3820">
        <f t="shared" ca="1" si="61"/>
        <v>0.46594895239152245</v>
      </c>
    </row>
    <row r="3821" spans="1:11" x14ac:dyDescent="0.25">
      <c r="A3821">
        <v>1314</v>
      </c>
      <c r="B3821">
        <v>70</v>
      </c>
      <c r="C3821" t="s">
        <v>18</v>
      </c>
      <c r="D3821" t="s">
        <v>49</v>
      </c>
      <c r="E3821" t="s">
        <v>13</v>
      </c>
      <c r="F3821">
        <v>28</v>
      </c>
      <c r="G3821" t="s">
        <v>21</v>
      </c>
      <c r="H3821" t="s">
        <v>15</v>
      </c>
      <c r="I3821" t="s">
        <v>27</v>
      </c>
      <c r="J3821" t="s">
        <v>23</v>
      </c>
      <c r="K3821">
        <f t="shared" ca="1" si="61"/>
        <v>0.21286609773555998</v>
      </c>
    </row>
    <row r="3822" spans="1:11" x14ac:dyDescent="0.25">
      <c r="A3822">
        <v>1078</v>
      </c>
      <c r="B3822">
        <v>58</v>
      </c>
      <c r="C3822" t="s">
        <v>18</v>
      </c>
      <c r="D3822" t="s">
        <v>62</v>
      </c>
      <c r="E3822" t="s">
        <v>63</v>
      </c>
      <c r="F3822">
        <v>28</v>
      </c>
      <c r="G3822" t="s">
        <v>14</v>
      </c>
      <c r="H3822" t="s">
        <v>41</v>
      </c>
      <c r="I3822" t="s">
        <v>45</v>
      </c>
      <c r="J3822" t="s">
        <v>36</v>
      </c>
      <c r="K3822">
        <f t="shared" ca="1" si="61"/>
        <v>0.89439067292265384</v>
      </c>
    </row>
    <row r="3823" spans="1:11" x14ac:dyDescent="0.25">
      <c r="A3823">
        <v>691</v>
      </c>
      <c r="B3823">
        <v>25</v>
      </c>
      <c r="C3823" t="s">
        <v>18</v>
      </c>
      <c r="D3823" t="s">
        <v>60</v>
      </c>
      <c r="E3823" t="s">
        <v>25</v>
      </c>
      <c r="F3823">
        <v>68</v>
      </c>
      <c r="G3823" t="s">
        <v>31</v>
      </c>
      <c r="H3823" t="s">
        <v>41</v>
      </c>
      <c r="I3823" t="s">
        <v>16</v>
      </c>
      <c r="J3823" t="s">
        <v>17</v>
      </c>
      <c r="K3823">
        <f t="shared" ca="1" si="61"/>
        <v>0.70468524942041677</v>
      </c>
    </row>
    <row r="3824" spans="1:11" x14ac:dyDescent="0.25">
      <c r="A3824">
        <v>1560</v>
      </c>
      <c r="B3824">
        <v>43</v>
      </c>
      <c r="C3824" t="s">
        <v>18</v>
      </c>
      <c r="D3824" t="s">
        <v>53</v>
      </c>
      <c r="E3824" t="s">
        <v>20</v>
      </c>
      <c r="F3824">
        <v>94</v>
      </c>
      <c r="G3824" t="s">
        <v>44</v>
      </c>
      <c r="H3824" t="s">
        <v>29</v>
      </c>
      <c r="I3824" t="s">
        <v>45</v>
      </c>
      <c r="J3824" t="s">
        <v>33</v>
      </c>
      <c r="K3824">
        <f t="shared" ca="1" si="61"/>
        <v>5.574012577344456E-2</v>
      </c>
    </row>
    <row r="3825" spans="1:11" x14ac:dyDescent="0.25">
      <c r="A3825">
        <v>1899</v>
      </c>
      <c r="B3825">
        <v>59</v>
      </c>
      <c r="C3825" t="s">
        <v>18</v>
      </c>
      <c r="D3825" t="s">
        <v>48</v>
      </c>
      <c r="E3825" t="s">
        <v>25</v>
      </c>
      <c r="F3825">
        <v>97</v>
      </c>
      <c r="G3825" t="s">
        <v>44</v>
      </c>
      <c r="H3825" t="s">
        <v>26</v>
      </c>
      <c r="I3825" t="s">
        <v>56</v>
      </c>
      <c r="J3825" t="s">
        <v>30</v>
      </c>
      <c r="K3825">
        <f t="shared" ca="1" si="61"/>
        <v>0.56626520605935748</v>
      </c>
    </row>
    <row r="3826" spans="1:11" x14ac:dyDescent="0.25">
      <c r="A3826">
        <v>220</v>
      </c>
      <c r="B3826">
        <v>32</v>
      </c>
      <c r="C3826" t="s">
        <v>18</v>
      </c>
      <c r="D3826" t="s">
        <v>58</v>
      </c>
      <c r="E3826" t="s">
        <v>20</v>
      </c>
      <c r="F3826">
        <v>88</v>
      </c>
      <c r="G3826" t="s">
        <v>31</v>
      </c>
      <c r="H3826" t="s">
        <v>15</v>
      </c>
      <c r="I3826" t="s">
        <v>32</v>
      </c>
      <c r="J3826" t="s">
        <v>33</v>
      </c>
      <c r="K3826">
        <f t="shared" ca="1" si="61"/>
        <v>0.44734989704781913</v>
      </c>
    </row>
    <row r="3827" spans="1:11" x14ac:dyDescent="0.25">
      <c r="A3827">
        <v>1762</v>
      </c>
      <c r="B3827">
        <v>21</v>
      </c>
      <c r="C3827" t="s">
        <v>18</v>
      </c>
      <c r="D3827" t="s">
        <v>34</v>
      </c>
      <c r="E3827" t="s">
        <v>25</v>
      </c>
      <c r="F3827">
        <v>95</v>
      </c>
      <c r="G3827" t="s">
        <v>44</v>
      </c>
      <c r="H3827" t="s">
        <v>38</v>
      </c>
      <c r="I3827" t="s">
        <v>32</v>
      </c>
      <c r="J3827" t="s">
        <v>17</v>
      </c>
      <c r="K3827">
        <f t="shared" ca="1" si="61"/>
        <v>0.52367569315733631</v>
      </c>
    </row>
    <row r="3828" spans="1:11" x14ac:dyDescent="0.25">
      <c r="A3828">
        <v>3324</v>
      </c>
      <c r="B3828">
        <v>54</v>
      </c>
      <c r="C3828" t="s">
        <v>11</v>
      </c>
      <c r="D3828" t="s">
        <v>57</v>
      </c>
      <c r="E3828" t="s">
        <v>20</v>
      </c>
      <c r="F3828">
        <v>78</v>
      </c>
      <c r="G3828" t="s">
        <v>14</v>
      </c>
      <c r="H3828" t="s">
        <v>15</v>
      </c>
      <c r="I3828" t="s">
        <v>27</v>
      </c>
      <c r="J3828" t="s">
        <v>30</v>
      </c>
      <c r="K3828">
        <f t="shared" ca="1" si="61"/>
        <v>0.14912065180570555</v>
      </c>
    </row>
    <row r="3829" spans="1:11" x14ac:dyDescent="0.25">
      <c r="A3829">
        <v>841</v>
      </c>
      <c r="B3829">
        <v>42</v>
      </c>
      <c r="C3829" t="s">
        <v>18</v>
      </c>
      <c r="D3829" t="s">
        <v>28</v>
      </c>
      <c r="E3829" t="s">
        <v>25</v>
      </c>
      <c r="F3829">
        <v>24</v>
      </c>
      <c r="G3829" t="s">
        <v>21</v>
      </c>
      <c r="H3829" t="s">
        <v>38</v>
      </c>
      <c r="I3829" t="s">
        <v>45</v>
      </c>
      <c r="J3829" t="s">
        <v>17</v>
      </c>
      <c r="K3829">
        <f t="shared" ca="1" si="61"/>
        <v>0.83301636735455353</v>
      </c>
    </row>
    <row r="3830" spans="1:11" x14ac:dyDescent="0.25">
      <c r="A3830">
        <v>1061</v>
      </c>
      <c r="B3830">
        <v>27</v>
      </c>
      <c r="C3830" t="s">
        <v>18</v>
      </c>
      <c r="D3830" t="s">
        <v>24</v>
      </c>
      <c r="E3830" t="s">
        <v>25</v>
      </c>
      <c r="F3830">
        <v>35</v>
      </c>
      <c r="G3830" t="s">
        <v>21</v>
      </c>
      <c r="H3830" t="s">
        <v>26</v>
      </c>
      <c r="I3830" t="s">
        <v>35</v>
      </c>
      <c r="J3830" t="s">
        <v>39</v>
      </c>
      <c r="K3830">
        <f t="shared" ca="1" si="61"/>
        <v>0.30578314507333981</v>
      </c>
    </row>
    <row r="3831" spans="1:11" x14ac:dyDescent="0.25">
      <c r="A3831">
        <v>3589</v>
      </c>
      <c r="B3831">
        <v>23</v>
      </c>
      <c r="C3831" t="s">
        <v>11</v>
      </c>
      <c r="D3831" t="s">
        <v>40</v>
      </c>
      <c r="E3831" t="s">
        <v>20</v>
      </c>
      <c r="F3831">
        <v>55</v>
      </c>
      <c r="G3831" t="s">
        <v>31</v>
      </c>
      <c r="H3831" t="s">
        <v>38</v>
      </c>
      <c r="I3831" t="s">
        <v>32</v>
      </c>
      <c r="J3831" t="s">
        <v>42</v>
      </c>
      <c r="K3831">
        <f t="shared" ca="1" si="61"/>
        <v>0.59736750855087584</v>
      </c>
    </row>
    <row r="3832" spans="1:11" x14ac:dyDescent="0.25">
      <c r="A3832">
        <v>734</v>
      </c>
      <c r="B3832">
        <v>45</v>
      </c>
      <c r="C3832" t="s">
        <v>18</v>
      </c>
      <c r="D3832" t="s">
        <v>50</v>
      </c>
      <c r="E3832" t="s">
        <v>25</v>
      </c>
      <c r="F3832">
        <v>36</v>
      </c>
      <c r="G3832" t="s">
        <v>44</v>
      </c>
      <c r="H3832" t="s">
        <v>38</v>
      </c>
      <c r="I3832" t="s">
        <v>35</v>
      </c>
      <c r="J3832" t="s">
        <v>23</v>
      </c>
      <c r="K3832">
        <f t="shared" ca="1" si="61"/>
        <v>0.82397145872266175</v>
      </c>
    </row>
    <row r="3833" spans="1:11" x14ac:dyDescent="0.25">
      <c r="A3833">
        <v>1425</v>
      </c>
      <c r="B3833">
        <v>66</v>
      </c>
      <c r="C3833" t="s">
        <v>18</v>
      </c>
      <c r="D3833" t="s">
        <v>62</v>
      </c>
      <c r="E3833" t="s">
        <v>63</v>
      </c>
      <c r="F3833">
        <v>23</v>
      </c>
      <c r="G3833" t="s">
        <v>44</v>
      </c>
      <c r="H3833" t="s">
        <v>41</v>
      </c>
      <c r="I3833" t="s">
        <v>16</v>
      </c>
      <c r="J3833" t="s">
        <v>39</v>
      </c>
      <c r="K3833">
        <f t="shared" ca="1" si="61"/>
        <v>0.34366637394749466</v>
      </c>
    </row>
    <row r="3834" spans="1:11" x14ac:dyDescent="0.25">
      <c r="A3834">
        <v>2853</v>
      </c>
      <c r="B3834">
        <v>40</v>
      </c>
      <c r="C3834" t="s">
        <v>11</v>
      </c>
      <c r="D3834" t="s">
        <v>58</v>
      </c>
      <c r="E3834" t="s">
        <v>20</v>
      </c>
      <c r="F3834">
        <v>71</v>
      </c>
      <c r="G3834" t="s">
        <v>31</v>
      </c>
      <c r="H3834" t="s">
        <v>29</v>
      </c>
      <c r="I3834" t="s">
        <v>56</v>
      </c>
      <c r="J3834" t="s">
        <v>17</v>
      </c>
      <c r="K3834">
        <f t="shared" ca="1" si="61"/>
        <v>0.82476587657899747</v>
      </c>
    </row>
    <row r="3835" spans="1:11" x14ac:dyDescent="0.25">
      <c r="A3835">
        <v>2594</v>
      </c>
      <c r="B3835">
        <v>36</v>
      </c>
      <c r="C3835" t="s">
        <v>18</v>
      </c>
      <c r="D3835" t="s">
        <v>48</v>
      </c>
      <c r="E3835" t="s">
        <v>25</v>
      </c>
      <c r="F3835">
        <v>36</v>
      </c>
      <c r="G3835" t="s">
        <v>44</v>
      </c>
      <c r="H3835" t="s">
        <v>29</v>
      </c>
      <c r="I3835" t="s">
        <v>16</v>
      </c>
      <c r="J3835" t="s">
        <v>39</v>
      </c>
      <c r="K3835">
        <f t="shared" ca="1" si="61"/>
        <v>8.6021592602570141E-2</v>
      </c>
    </row>
    <row r="3836" spans="1:11" x14ac:dyDescent="0.25">
      <c r="A3836">
        <v>344</v>
      </c>
      <c r="B3836">
        <v>27</v>
      </c>
      <c r="C3836" t="s">
        <v>18</v>
      </c>
      <c r="D3836" t="s">
        <v>55</v>
      </c>
      <c r="E3836" t="s">
        <v>13</v>
      </c>
      <c r="F3836">
        <v>39</v>
      </c>
      <c r="G3836" t="s">
        <v>21</v>
      </c>
      <c r="H3836" t="s">
        <v>26</v>
      </c>
      <c r="I3836" t="s">
        <v>56</v>
      </c>
      <c r="J3836" t="s">
        <v>30</v>
      </c>
      <c r="K3836">
        <f t="shared" ca="1" si="61"/>
        <v>0.42767719484260946</v>
      </c>
    </row>
    <row r="3837" spans="1:11" x14ac:dyDescent="0.25">
      <c r="A3837">
        <v>2590</v>
      </c>
      <c r="B3837">
        <v>52</v>
      </c>
      <c r="C3837" t="s">
        <v>18</v>
      </c>
      <c r="D3837" t="s">
        <v>48</v>
      </c>
      <c r="E3837" t="s">
        <v>25</v>
      </c>
      <c r="F3837">
        <v>53</v>
      </c>
      <c r="G3837" t="s">
        <v>14</v>
      </c>
      <c r="H3837" t="s">
        <v>38</v>
      </c>
      <c r="I3837" t="s">
        <v>45</v>
      </c>
      <c r="J3837" t="s">
        <v>42</v>
      </c>
      <c r="K3837">
        <f t="shared" ca="1" si="61"/>
        <v>0.28734974893381038</v>
      </c>
    </row>
    <row r="3838" spans="1:11" x14ac:dyDescent="0.25">
      <c r="A3838">
        <v>2735</v>
      </c>
      <c r="B3838">
        <v>63</v>
      </c>
      <c r="C3838" t="s">
        <v>11</v>
      </c>
      <c r="D3838" t="s">
        <v>51</v>
      </c>
      <c r="E3838" t="s">
        <v>25</v>
      </c>
      <c r="F3838">
        <v>93</v>
      </c>
      <c r="G3838" t="s">
        <v>21</v>
      </c>
      <c r="H3838" t="s">
        <v>38</v>
      </c>
      <c r="I3838" t="s">
        <v>32</v>
      </c>
      <c r="J3838" t="s">
        <v>23</v>
      </c>
      <c r="K3838">
        <f t="shared" ca="1" si="61"/>
        <v>0.20733504415492843</v>
      </c>
    </row>
    <row r="3839" spans="1:11" x14ac:dyDescent="0.25">
      <c r="A3839">
        <v>1407</v>
      </c>
      <c r="B3839">
        <v>32</v>
      </c>
      <c r="C3839" t="s">
        <v>18</v>
      </c>
      <c r="D3839" t="s">
        <v>28</v>
      </c>
      <c r="E3839" t="s">
        <v>25</v>
      </c>
      <c r="F3839">
        <v>46</v>
      </c>
      <c r="G3839" t="s">
        <v>31</v>
      </c>
      <c r="H3839" t="s">
        <v>22</v>
      </c>
      <c r="I3839" t="s">
        <v>35</v>
      </c>
      <c r="J3839" t="s">
        <v>30</v>
      </c>
      <c r="K3839">
        <f t="shared" ca="1" si="61"/>
        <v>0.23921938323609537</v>
      </c>
    </row>
    <row r="3840" spans="1:11" x14ac:dyDescent="0.25">
      <c r="A3840">
        <v>1384</v>
      </c>
      <c r="B3840">
        <v>36</v>
      </c>
      <c r="C3840" t="s">
        <v>18</v>
      </c>
      <c r="D3840" t="s">
        <v>53</v>
      </c>
      <c r="E3840" t="s">
        <v>20</v>
      </c>
      <c r="F3840">
        <v>58</v>
      </c>
      <c r="G3840" t="s">
        <v>31</v>
      </c>
      <c r="H3840" t="s">
        <v>22</v>
      </c>
      <c r="I3840" t="s">
        <v>56</v>
      </c>
      <c r="J3840" t="s">
        <v>30</v>
      </c>
      <c r="K3840">
        <f t="shared" ca="1" si="61"/>
        <v>0.40187444709210896</v>
      </c>
    </row>
    <row r="3841" spans="1:11" x14ac:dyDescent="0.25">
      <c r="A3841">
        <v>3448</v>
      </c>
      <c r="B3841">
        <v>62</v>
      </c>
      <c r="C3841" t="s">
        <v>11</v>
      </c>
      <c r="D3841" t="s">
        <v>55</v>
      </c>
      <c r="E3841" t="s">
        <v>13</v>
      </c>
      <c r="F3841">
        <v>58</v>
      </c>
      <c r="G3841" t="s">
        <v>44</v>
      </c>
      <c r="H3841" t="s">
        <v>22</v>
      </c>
      <c r="I3841" t="s">
        <v>16</v>
      </c>
      <c r="J3841" t="s">
        <v>23</v>
      </c>
      <c r="K3841">
        <f t="shared" ca="1" si="61"/>
        <v>0.46513858116335338</v>
      </c>
    </row>
    <row r="3842" spans="1:11" x14ac:dyDescent="0.25">
      <c r="A3842">
        <v>262</v>
      </c>
      <c r="B3842">
        <v>21</v>
      </c>
      <c r="C3842" t="s">
        <v>18</v>
      </c>
      <c r="D3842" t="s">
        <v>51</v>
      </c>
      <c r="E3842" t="s">
        <v>25</v>
      </c>
      <c r="F3842">
        <v>77</v>
      </c>
      <c r="G3842" t="s">
        <v>14</v>
      </c>
      <c r="H3842" t="s">
        <v>41</v>
      </c>
      <c r="I3842" t="s">
        <v>27</v>
      </c>
      <c r="J3842" t="s">
        <v>42</v>
      </c>
      <c r="K3842">
        <f t="shared" ref="K3842:K3901" ca="1" si="62">RAND()</f>
        <v>0.76613817463541534</v>
      </c>
    </row>
    <row r="3843" spans="1:11" x14ac:dyDescent="0.25">
      <c r="A3843">
        <v>1374</v>
      </c>
      <c r="B3843">
        <v>18</v>
      </c>
      <c r="C3843" t="s">
        <v>18</v>
      </c>
      <c r="D3843" t="s">
        <v>19</v>
      </c>
      <c r="E3843" t="s">
        <v>20</v>
      </c>
      <c r="F3843">
        <v>40</v>
      </c>
      <c r="G3843" t="s">
        <v>14</v>
      </c>
      <c r="H3843" t="s">
        <v>29</v>
      </c>
      <c r="I3843" t="s">
        <v>32</v>
      </c>
      <c r="J3843" t="s">
        <v>36</v>
      </c>
      <c r="K3843">
        <f t="shared" ca="1" si="62"/>
        <v>0.67766686079107596</v>
      </c>
    </row>
    <row r="3844" spans="1:11" x14ac:dyDescent="0.25">
      <c r="A3844">
        <v>542</v>
      </c>
      <c r="B3844">
        <v>52</v>
      </c>
      <c r="C3844" t="s">
        <v>18</v>
      </c>
      <c r="D3844" t="s">
        <v>62</v>
      </c>
      <c r="E3844" t="s">
        <v>63</v>
      </c>
      <c r="F3844">
        <v>27</v>
      </c>
      <c r="G3844" t="s">
        <v>44</v>
      </c>
      <c r="H3844" t="s">
        <v>26</v>
      </c>
      <c r="I3844" t="s">
        <v>32</v>
      </c>
      <c r="J3844" t="s">
        <v>23</v>
      </c>
      <c r="K3844">
        <f t="shared" ca="1" si="62"/>
        <v>0.14217962574843768</v>
      </c>
    </row>
    <row r="3845" spans="1:11" x14ac:dyDescent="0.25">
      <c r="A3845">
        <v>2756</v>
      </c>
      <c r="B3845">
        <v>59</v>
      </c>
      <c r="C3845" t="s">
        <v>11</v>
      </c>
      <c r="D3845" t="s">
        <v>58</v>
      </c>
      <c r="E3845" t="s">
        <v>20</v>
      </c>
      <c r="F3845">
        <v>97</v>
      </c>
      <c r="G3845" t="s">
        <v>14</v>
      </c>
      <c r="H3845" t="s">
        <v>29</v>
      </c>
      <c r="I3845" t="s">
        <v>27</v>
      </c>
      <c r="J3845" t="s">
        <v>42</v>
      </c>
      <c r="K3845">
        <f t="shared" ca="1" si="62"/>
        <v>0.46564089141492448</v>
      </c>
    </row>
    <row r="3846" spans="1:11" x14ac:dyDescent="0.25">
      <c r="A3846">
        <v>3496</v>
      </c>
      <c r="B3846">
        <v>24</v>
      </c>
      <c r="C3846" t="s">
        <v>11</v>
      </c>
      <c r="D3846" t="s">
        <v>60</v>
      </c>
      <c r="E3846" t="s">
        <v>25</v>
      </c>
      <c r="F3846">
        <v>33</v>
      </c>
      <c r="G3846" t="s">
        <v>31</v>
      </c>
      <c r="H3846" t="s">
        <v>15</v>
      </c>
      <c r="I3846" t="s">
        <v>32</v>
      </c>
      <c r="J3846" t="s">
        <v>17</v>
      </c>
      <c r="K3846">
        <f t="shared" ca="1" si="62"/>
        <v>2.0158989580438158E-2</v>
      </c>
    </row>
    <row r="3847" spans="1:11" x14ac:dyDescent="0.25">
      <c r="A3847">
        <v>3713</v>
      </c>
      <c r="B3847">
        <v>51</v>
      </c>
      <c r="C3847" t="s">
        <v>11</v>
      </c>
      <c r="D3847" t="s">
        <v>61</v>
      </c>
      <c r="E3847" t="s">
        <v>25</v>
      </c>
      <c r="F3847">
        <v>72</v>
      </c>
      <c r="G3847" t="s">
        <v>31</v>
      </c>
      <c r="H3847" t="s">
        <v>38</v>
      </c>
      <c r="I3847" t="s">
        <v>45</v>
      </c>
      <c r="J3847" t="s">
        <v>36</v>
      </c>
      <c r="K3847">
        <f t="shared" ca="1" si="62"/>
        <v>0.6788775583086436</v>
      </c>
    </row>
    <row r="3848" spans="1:11" x14ac:dyDescent="0.25">
      <c r="A3848">
        <v>2227</v>
      </c>
      <c r="B3848">
        <v>22</v>
      </c>
      <c r="C3848" t="s">
        <v>18</v>
      </c>
      <c r="D3848" t="s">
        <v>28</v>
      </c>
      <c r="E3848" t="s">
        <v>25</v>
      </c>
      <c r="F3848">
        <v>72</v>
      </c>
      <c r="G3848" t="s">
        <v>31</v>
      </c>
      <c r="H3848" t="s">
        <v>29</v>
      </c>
      <c r="I3848" t="s">
        <v>32</v>
      </c>
      <c r="J3848" t="s">
        <v>42</v>
      </c>
      <c r="K3848">
        <f t="shared" ca="1" si="62"/>
        <v>0.29471648800205452</v>
      </c>
    </row>
    <row r="3849" spans="1:11" x14ac:dyDescent="0.25">
      <c r="A3849">
        <v>237</v>
      </c>
      <c r="B3849">
        <v>38</v>
      </c>
      <c r="C3849" t="s">
        <v>18</v>
      </c>
      <c r="D3849" t="s">
        <v>64</v>
      </c>
      <c r="E3849" t="s">
        <v>63</v>
      </c>
      <c r="F3849">
        <v>68</v>
      </c>
      <c r="G3849" t="s">
        <v>14</v>
      </c>
      <c r="H3849" t="s">
        <v>26</v>
      </c>
      <c r="I3849" t="s">
        <v>45</v>
      </c>
      <c r="J3849" t="s">
        <v>33</v>
      </c>
      <c r="K3849">
        <f t="shared" ca="1" si="62"/>
        <v>3.713965894040494E-2</v>
      </c>
    </row>
    <row r="3850" spans="1:11" x14ac:dyDescent="0.25">
      <c r="A3850">
        <v>1387</v>
      </c>
      <c r="B3850">
        <v>68</v>
      </c>
      <c r="C3850" t="s">
        <v>18</v>
      </c>
      <c r="D3850" t="s">
        <v>62</v>
      </c>
      <c r="E3850" t="s">
        <v>63</v>
      </c>
      <c r="F3850">
        <v>56</v>
      </c>
      <c r="G3850" t="s">
        <v>44</v>
      </c>
      <c r="H3850" t="s">
        <v>26</v>
      </c>
      <c r="I3850" t="s">
        <v>35</v>
      </c>
      <c r="J3850" t="s">
        <v>36</v>
      </c>
      <c r="K3850">
        <f t="shared" ca="1" si="62"/>
        <v>0.65672132852749709</v>
      </c>
    </row>
    <row r="3851" spans="1:11" x14ac:dyDescent="0.25">
      <c r="A3851">
        <v>1580</v>
      </c>
      <c r="B3851">
        <v>35</v>
      </c>
      <c r="C3851" t="s">
        <v>18</v>
      </c>
      <c r="D3851" t="s">
        <v>62</v>
      </c>
      <c r="E3851" t="s">
        <v>63</v>
      </c>
      <c r="F3851">
        <v>80</v>
      </c>
      <c r="G3851" t="s">
        <v>21</v>
      </c>
      <c r="H3851" t="s">
        <v>15</v>
      </c>
      <c r="I3851" t="s">
        <v>16</v>
      </c>
      <c r="J3851" t="s">
        <v>30</v>
      </c>
      <c r="K3851">
        <f t="shared" ca="1" si="62"/>
        <v>0.9601728462042316</v>
      </c>
    </row>
    <row r="3852" spans="1:11" x14ac:dyDescent="0.25">
      <c r="A3852">
        <v>1192</v>
      </c>
      <c r="B3852">
        <v>34</v>
      </c>
      <c r="C3852" t="s">
        <v>18</v>
      </c>
      <c r="D3852" t="s">
        <v>46</v>
      </c>
      <c r="E3852" t="s">
        <v>25</v>
      </c>
      <c r="F3852">
        <v>70</v>
      </c>
      <c r="G3852" t="s">
        <v>14</v>
      </c>
      <c r="H3852" t="s">
        <v>15</v>
      </c>
      <c r="I3852" t="s">
        <v>56</v>
      </c>
      <c r="J3852" t="s">
        <v>36</v>
      </c>
      <c r="K3852">
        <f t="shared" ca="1" si="62"/>
        <v>0.77823507043037654</v>
      </c>
    </row>
    <row r="3853" spans="1:11" x14ac:dyDescent="0.25">
      <c r="A3853">
        <v>3090</v>
      </c>
      <c r="B3853">
        <v>50</v>
      </c>
      <c r="C3853" t="s">
        <v>11</v>
      </c>
      <c r="D3853" t="s">
        <v>55</v>
      </c>
      <c r="E3853" t="s">
        <v>13</v>
      </c>
      <c r="F3853">
        <v>21</v>
      </c>
      <c r="G3853" t="s">
        <v>44</v>
      </c>
      <c r="H3853" t="s">
        <v>15</v>
      </c>
      <c r="I3853" t="s">
        <v>32</v>
      </c>
      <c r="J3853" t="s">
        <v>23</v>
      </c>
      <c r="K3853">
        <f t="shared" ca="1" si="62"/>
        <v>0.9019461673531104</v>
      </c>
    </row>
    <row r="3854" spans="1:11" x14ac:dyDescent="0.25">
      <c r="A3854">
        <v>2837</v>
      </c>
      <c r="B3854">
        <v>51</v>
      </c>
      <c r="C3854" t="s">
        <v>11</v>
      </c>
      <c r="D3854" t="s">
        <v>48</v>
      </c>
      <c r="E3854" t="s">
        <v>25</v>
      </c>
      <c r="F3854">
        <v>50</v>
      </c>
      <c r="G3854" t="s">
        <v>14</v>
      </c>
      <c r="H3854" t="s">
        <v>38</v>
      </c>
      <c r="I3854" t="s">
        <v>32</v>
      </c>
      <c r="J3854" t="s">
        <v>23</v>
      </c>
      <c r="K3854">
        <f t="shared" ca="1" si="62"/>
        <v>0.37313245989888544</v>
      </c>
    </row>
    <row r="3855" spans="1:11" x14ac:dyDescent="0.25">
      <c r="A3855">
        <v>3242</v>
      </c>
      <c r="B3855">
        <v>50</v>
      </c>
      <c r="C3855" t="s">
        <v>11</v>
      </c>
      <c r="D3855" t="s">
        <v>57</v>
      </c>
      <c r="E3855" t="s">
        <v>20</v>
      </c>
      <c r="F3855">
        <v>58</v>
      </c>
      <c r="G3855" t="s">
        <v>21</v>
      </c>
      <c r="H3855" t="s">
        <v>29</v>
      </c>
      <c r="I3855" t="s">
        <v>45</v>
      </c>
      <c r="J3855" t="s">
        <v>36</v>
      </c>
      <c r="K3855">
        <f t="shared" ca="1" si="62"/>
        <v>0.4019104717383194</v>
      </c>
    </row>
    <row r="3856" spans="1:11" x14ac:dyDescent="0.25">
      <c r="A3856">
        <v>304</v>
      </c>
      <c r="B3856">
        <v>20</v>
      </c>
      <c r="C3856" t="s">
        <v>18</v>
      </c>
      <c r="D3856" t="s">
        <v>55</v>
      </c>
      <c r="E3856" t="s">
        <v>13</v>
      </c>
      <c r="F3856">
        <v>60</v>
      </c>
      <c r="G3856" t="s">
        <v>21</v>
      </c>
      <c r="H3856" t="s">
        <v>26</v>
      </c>
      <c r="I3856" t="s">
        <v>56</v>
      </c>
      <c r="J3856" t="s">
        <v>17</v>
      </c>
      <c r="K3856">
        <f t="shared" ca="1" si="62"/>
        <v>0.20789373791693078</v>
      </c>
    </row>
    <row r="3857" spans="1:11" x14ac:dyDescent="0.25">
      <c r="A3857">
        <v>3853</v>
      </c>
      <c r="B3857">
        <v>65</v>
      </c>
      <c r="C3857" t="s">
        <v>11</v>
      </c>
      <c r="D3857" t="s">
        <v>43</v>
      </c>
      <c r="E3857" t="s">
        <v>20</v>
      </c>
      <c r="F3857">
        <v>79</v>
      </c>
      <c r="G3857" t="s">
        <v>44</v>
      </c>
      <c r="H3857" t="s">
        <v>38</v>
      </c>
      <c r="I3857" t="s">
        <v>45</v>
      </c>
      <c r="J3857" t="s">
        <v>17</v>
      </c>
      <c r="K3857">
        <f t="shared" ca="1" si="62"/>
        <v>0.63013333749300926</v>
      </c>
    </row>
    <row r="3858" spans="1:11" x14ac:dyDescent="0.25">
      <c r="A3858">
        <v>3451</v>
      </c>
      <c r="B3858">
        <v>20</v>
      </c>
      <c r="C3858" t="s">
        <v>11</v>
      </c>
      <c r="D3858" t="s">
        <v>60</v>
      </c>
      <c r="E3858" t="s">
        <v>25</v>
      </c>
      <c r="F3858">
        <v>78</v>
      </c>
      <c r="G3858" t="s">
        <v>31</v>
      </c>
      <c r="H3858" t="s">
        <v>29</v>
      </c>
      <c r="I3858" t="s">
        <v>45</v>
      </c>
      <c r="J3858" t="s">
        <v>30</v>
      </c>
      <c r="K3858">
        <f t="shared" ca="1" si="62"/>
        <v>7.4686309825967245E-2</v>
      </c>
    </row>
    <row r="3859" spans="1:11" x14ac:dyDescent="0.25">
      <c r="A3859">
        <v>243</v>
      </c>
      <c r="B3859">
        <v>55</v>
      </c>
      <c r="C3859" t="s">
        <v>18</v>
      </c>
      <c r="D3859" t="s">
        <v>64</v>
      </c>
      <c r="E3859" t="s">
        <v>63</v>
      </c>
      <c r="F3859">
        <v>85</v>
      </c>
      <c r="G3859" t="s">
        <v>21</v>
      </c>
      <c r="H3859" t="s">
        <v>29</v>
      </c>
      <c r="I3859" t="s">
        <v>35</v>
      </c>
      <c r="J3859" t="s">
        <v>39</v>
      </c>
      <c r="K3859">
        <f t="shared" ca="1" si="62"/>
        <v>0.59062262735513205</v>
      </c>
    </row>
    <row r="3860" spans="1:11" x14ac:dyDescent="0.25">
      <c r="A3860">
        <v>1379</v>
      </c>
      <c r="B3860">
        <v>37</v>
      </c>
      <c r="C3860" t="s">
        <v>18</v>
      </c>
      <c r="D3860" t="s">
        <v>62</v>
      </c>
      <c r="E3860" t="s">
        <v>63</v>
      </c>
      <c r="F3860">
        <v>49</v>
      </c>
      <c r="G3860" t="s">
        <v>44</v>
      </c>
      <c r="H3860" t="s">
        <v>15</v>
      </c>
      <c r="I3860" t="s">
        <v>56</v>
      </c>
      <c r="J3860" t="s">
        <v>17</v>
      </c>
      <c r="K3860">
        <f t="shared" ca="1" si="62"/>
        <v>0.86218950303517561</v>
      </c>
    </row>
    <row r="3861" spans="1:11" x14ac:dyDescent="0.25">
      <c r="A3861">
        <v>2884</v>
      </c>
      <c r="B3861">
        <v>22</v>
      </c>
      <c r="C3861" t="s">
        <v>11</v>
      </c>
      <c r="D3861" t="s">
        <v>54</v>
      </c>
      <c r="E3861" t="s">
        <v>25</v>
      </c>
      <c r="F3861">
        <v>48</v>
      </c>
      <c r="G3861" t="s">
        <v>31</v>
      </c>
      <c r="H3861" t="s">
        <v>41</v>
      </c>
      <c r="I3861" t="s">
        <v>45</v>
      </c>
      <c r="J3861" t="s">
        <v>17</v>
      </c>
      <c r="K3861">
        <f t="shared" ca="1" si="62"/>
        <v>0.77665755367571165</v>
      </c>
    </row>
    <row r="3862" spans="1:11" x14ac:dyDescent="0.25">
      <c r="A3862">
        <v>3334</v>
      </c>
      <c r="B3862">
        <v>55</v>
      </c>
      <c r="C3862" t="s">
        <v>11</v>
      </c>
      <c r="D3862" t="s">
        <v>51</v>
      </c>
      <c r="E3862" t="s">
        <v>25</v>
      </c>
      <c r="F3862">
        <v>35</v>
      </c>
      <c r="G3862" t="s">
        <v>31</v>
      </c>
      <c r="H3862" t="s">
        <v>22</v>
      </c>
      <c r="I3862" t="s">
        <v>45</v>
      </c>
      <c r="J3862" t="s">
        <v>30</v>
      </c>
      <c r="K3862">
        <f t="shared" ca="1" si="62"/>
        <v>9.1343701369377417E-2</v>
      </c>
    </row>
    <row r="3863" spans="1:11" x14ac:dyDescent="0.25">
      <c r="A3863">
        <v>2126</v>
      </c>
      <c r="B3863">
        <v>57</v>
      </c>
      <c r="C3863" t="s">
        <v>18</v>
      </c>
      <c r="D3863" t="s">
        <v>64</v>
      </c>
      <c r="E3863" t="s">
        <v>63</v>
      </c>
      <c r="F3863">
        <v>87</v>
      </c>
      <c r="G3863" t="s">
        <v>44</v>
      </c>
      <c r="H3863" t="s">
        <v>29</v>
      </c>
      <c r="I3863" t="s">
        <v>45</v>
      </c>
      <c r="J3863" t="s">
        <v>36</v>
      </c>
      <c r="K3863">
        <f t="shared" ca="1" si="62"/>
        <v>0.72805567561306817</v>
      </c>
    </row>
    <row r="3864" spans="1:11" x14ac:dyDescent="0.25">
      <c r="A3864">
        <v>2489</v>
      </c>
      <c r="B3864">
        <v>56</v>
      </c>
      <c r="C3864" t="s">
        <v>18</v>
      </c>
      <c r="D3864" t="s">
        <v>57</v>
      </c>
      <c r="E3864" t="s">
        <v>20</v>
      </c>
      <c r="F3864">
        <v>82</v>
      </c>
      <c r="G3864" t="s">
        <v>21</v>
      </c>
      <c r="H3864" t="s">
        <v>22</v>
      </c>
      <c r="I3864" t="s">
        <v>45</v>
      </c>
      <c r="J3864" t="s">
        <v>30</v>
      </c>
      <c r="K3864">
        <f t="shared" ca="1" si="62"/>
        <v>0.35165497280410518</v>
      </c>
    </row>
    <row r="3865" spans="1:11" x14ac:dyDescent="0.25">
      <c r="A3865">
        <v>2337</v>
      </c>
      <c r="B3865">
        <v>19</v>
      </c>
      <c r="C3865" t="s">
        <v>18</v>
      </c>
      <c r="D3865" t="s">
        <v>58</v>
      </c>
      <c r="E3865" t="s">
        <v>20</v>
      </c>
      <c r="F3865">
        <v>94</v>
      </c>
      <c r="G3865" t="s">
        <v>14</v>
      </c>
      <c r="H3865" t="s">
        <v>15</v>
      </c>
      <c r="I3865" t="s">
        <v>27</v>
      </c>
      <c r="J3865" t="s">
        <v>17</v>
      </c>
      <c r="K3865">
        <f t="shared" ca="1" si="62"/>
        <v>0.67763472601769292</v>
      </c>
    </row>
    <row r="3866" spans="1:11" x14ac:dyDescent="0.25">
      <c r="A3866">
        <v>1529</v>
      </c>
      <c r="B3866">
        <v>69</v>
      </c>
      <c r="C3866" t="s">
        <v>18</v>
      </c>
      <c r="D3866" t="s">
        <v>46</v>
      </c>
      <c r="E3866" t="s">
        <v>25</v>
      </c>
      <c r="F3866">
        <v>75</v>
      </c>
      <c r="G3866" t="s">
        <v>31</v>
      </c>
      <c r="H3866" t="s">
        <v>29</v>
      </c>
      <c r="I3866" t="s">
        <v>56</v>
      </c>
      <c r="J3866" t="s">
        <v>23</v>
      </c>
      <c r="K3866">
        <f t="shared" ca="1" si="62"/>
        <v>0.17184886030635638</v>
      </c>
    </row>
    <row r="3867" spans="1:11" x14ac:dyDescent="0.25">
      <c r="A3867">
        <v>2996</v>
      </c>
      <c r="B3867">
        <v>29</v>
      </c>
      <c r="C3867" t="s">
        <v>11</v>
      </c>
      <c r="D3867" t="s">
        <v>51</v>
      </c>
      <c r="E3867" t="s">
        <v>25</v>
      </c>
      <c r="F3867">
        <v>96</v>
      </c>
      <c r="G3867" t="s">
        <v>21</v>
      </c>
      <c r="H3867" t="s">
        <v>41</v>
      </c>
      <c r="I3867" t="s">
        <v>35</v>
      </c>
      <c r="J3867" t="s">
        <v>23</v>
      </c>
      <c r="K3867">
        <f t="shared" ca="1" si="62"/>
        <v>8.3850595194853494E-2</v>
      </c>
    </row>
    <row r="3868" spans="1:11" x14ac:dyDescent="0.25">
      <c r="A3868">
        <v>1144</v>
      </c>
      <c r="B3868">
        <v>68</v>
      </c>
      <c r="C3868" t="s">
        <v>18</v>
      </c>
      <c r="D3868" t="s">
        <v>37</v>
      </c>
      <c r="E3868" t="s">
        <v>13</v>
      </c>
      <c r="F3868">
        <v>23</v>
      </c>
      <c r="G3868" t="s">
        <v>14</v>
      </c>
      <c r="H3868" t="s">
        <v>41</v>
      </c>
      <c r="I3868" t="s">
        <v>45</v>
      </c>
      <c r="J3868" t="s">
        <v>36</v>
      </c>
      <c r="K3868">
        <f t="shared" ca="1" si="62"/>
        <v>0.14751194290811542</v>
      </c>
    </row>
    <row r="3869" spans="1:11" x14ac:dyDescent="0.25">
      <c r="A3869">
        <v>1437</v>
      </c>
      <c r="B3869">
        <v>35</v>
      </c>
      <c r="C3869" t="s">
        <v>18</v>
      </c>
      <c r="D3869" t="s">
        <v>12</v>
      </c>
      <c r="E3869" t="s">
        <v>13</v>
      </c>
      <c r="F3869">
        <v>83</v>
      </c>
      <c r="G3869" t="s">
        <v>14</v>
      </c>
      <c r="H3869" t="s">
        <v>15</v>
      </c>
      <c r="I3869" t="s">
        <v>45</v>
      </c>
      <c r="J3869" t="s">
        <v>33</v>
      </c>
      <c r="K3869">
        <f t="shared" ca="1" si="62"/>
        <v>0.77895625430272242</v>
      </c>
    </row>
    <row r="3870" spans="1:11" x14ac:dyDescent="0.25">
      <c r="A3870">
        <v>135</v>
      </c>
      <c r="B3870">
        <v>43</v>
      </c>
      <c r="C3870" t="s">
        <v>18</v>
      </c>
      <c r="D3870" t="s">
        <v>43</v>
      </c>
      <c r="E3870" t="s">
        <v>20</v>
      </c>
      <c r="F3870">
        <v>94</v>
      </c>
      <c r="G3870" t="s">
        <v>44</v>
      </c>
      <c r="H3870" t="s">
        <v>29</v>
      </c>
      <c r="I3870" t="s">
        <v>32</v>
      </c>
      <c r="J3870" t="s">
        <v>30</v>
      </c>
      <c r="K3870">
        <f t="shared" ca="1" si="62"/>
        <v>8.2439665724346023E-2</v>
      </c>
    </row>
    <row r="3871" spans="1:11" x14ac:dyDescent="0.25">
      <c r="A3871">
        <v>1375</v>
      </c>
      <c r="B3871">
        <v>22</v>
      </c>
      <c r="C3871" t="s">
        <v>18</v>
      </c>
      <c r="D3871" t="s">
        <v>57</v>
      </c>
      <c r="E3871" t="s">
        <v>20</v>
      </c>
      <c r="F3871">
        <v>97</v>
      </c>
      <c r="G3871" t="s">
        <v>44</v>
      </c>
      <c r="H3871" t="s">
        <v>15</v>
      </c>
      <c r="I3871" t="s">
        <v>16</v>
      </c>
      <c r="J3871" t="s">
        <v>36</v>
      </c>
      <c r="K3871">
        <f t="shared" ca="1" si="62"/>
        <v>0.76655886681206176</v>
      </c>
    </row>
    <row r="3872" spans="1:11" x14ac:dyDescent="0.25">
      <c r="A3872">
        <v>2495</v>
      </c>
      <c r="B3872">
        <v>42</v>
      </c>
      <c r="C3872" t="s">
        <v>18</v>
      </c>
      <c r="D3872" t="s">
        <v>49</v>
      </c>
      <c r="E3872" t="s">
        <v>13</v>
      </c>
      <c r="F3872">
        <v>27</v>
      </c>
      <c r="G3872" t="s">
        <v>14</v>
      </c>
      <c r="H3872" t="s">
        <v>29</v>
      </c>
      <c r="I3872" t="s">
        <v>35</v>
      </c>
      <c r="J3872" t="s">
        <v>42</v>
      </c>
      <c r="K3872">
        <f t="shared" ca="1" si="62"/>
        <v>0.80450712461359031</v>
      </c>
    </row>
    <row r="3873" spans="1:11" x14ac:dyDescent="0.25">
      <c r="A3873">
        <v>1499</v>
      </c>
      <c r="B3873">
        <v>59</v>
      </c>
      <c r="C3873" t="s">
        <v>18</v>
      </c>
      <c r="D3873" t="s">
        <v>24</v>
      </c>
      <c r="E3873" t="s">
        <v>25</v>
      </c>
      <c r="F3873">
        <v>32</v>
      </c>
      <c r="G3873" t="s">
        <v>21</v>
      </c>
      <c r="H3873" t="s">
        <v>41</v>
      </c>
      <c r="I3873" t="s">
        <v>56</v>
      </c>
      <c r="J3873" t="s">
        <v>33</v>
      </c>
      <c r="K3873">
        <f t="shared" ca="1" si="62"/>
        <v>0.9869671026688801</v>
      </c>
    </row>
    <row r="3874" spans="1:11" x14ac:dyDescent="0.25">
      <c r="A3874">
        <v>3758</v>
      </c>
      <c r="B3874">
        <v>61</v>
      </c>
      <c r="C3874" t="s">
        <v>11</v>
      </c>
      <c r="D3874" t="s">
        <v>59</v>
      </c>
      <c r="E3874" t="s">
        <v>25</v>
      </c>
      <c r="F3874">
        <v>44</v>
      </c>
      <c r="G3874" t="s">
        <v>44</v>
      </c>
      <c r="H3874" t="s">
        <v>38</v>
      </c>
      <c r="I3874" t="s">
        <v>32</v>
      </c>
      <c r="J3874" t="s">
        <v>17</v>
      </c>
      <c r="K3874">
        <f t="shared" ca="1" si="62"/>
        <v>0.92968024186248732</v>
      </c>
    </row>
    <row r="3875" spans="1:11" x14ac:dyDescent="0.25">
      <c r="A3875">
        <v>462</v>
      </c>
      <c r="B3875">
        <v>18</v>
      </c>
      <c r="C3875" t="s">
        <v>18</v>
      </c>
      <c r="D3875" t="s">
        <v>37</v>
      </c>
      <c r="E3875" t="s">
        <v>13</v>
      </c>
      <c r="F3875">
        <v>93</v>
      </c>
      <c r="G3875" t="s">
        <v>14</v>
      </c>
      <c r="H3875" t="s">
        <v>22</v>
      </c>
      <c r="I3875" t="s">
        <v>56</v>
      </c>
      <c r="J3875" t="s">
        <v>17</v>
      </c>
      <c r="K3875">
        <f t="shared" ca="1" si="62"/>
        <v>0.47286530526136394</v>
      </c>
    </row>
    <row r="3876" spans="1:11" x14ac:dyDescent="0.25">
      <c r="A3876">
        <v>3488</v>
      </c>
      <c r="B3876">
        <v>25</v>
      </c>
      <c r="C3876" t="s">
        <v>11</v>
      </c>
      <c r="D3876" t="s">
        <v>55</v>
      </c>
      <c r="E3876" t="s">
        <v>13</v>
      </c>
      <c r="F3876">
        <v>24</v>
      </c>
      <c r="G3876" t="s">
        <v>44</v>
      </c>
      <c r="H3876" t="s">
        <v>29</v>
      </c>
      <c r="I3876" t="s">
        <v>16</v>
      </c>
      <c r="J3876" t="s">
        <v>42</v>
      </c>
      <c r="K3876">
        <f t="shared" ca="1" si="62"/>
        <v>0.46729575511565014</v>
      </c>
    </row>
    <row r="3877" spans="1:11" x14ac:dyDescent="0.25">
      <c r="A3877">
        <v>2207</v>
      </c>
      <c r="B3877">
        <v>46</v>
      </c>
      <c r="C3877" t="s">
        <v>18</v>
      </c>
      <c r="D3877" t="s">
        <v>55</v>
      </c>
      <c r="E3877" t="s">
        <v>13</v>
      </c>
      <c r="F3877">
        <v>51</v>
      </c>
      <c r="G3877" t="s">
        <v>31</v>
      </c>
      <c r="H3877" t="s">
        <v>29</v>
      </c>
      <c r="I3877" t="s">
        <v>16</v>
      </c>
      <c r="J3877" t="s">
        <v>33</v>
      </c>
      <c r="K3877">
        <f t="shared" ca="1" si="62"/>
        <v>0.13605702549354559</v>
      </c>
    </row>
    <row r="3878" spans="1:11" x14ac:dyDescent="0.25">
      <c r="A3878">
        <v>2515</v>
      </c>
      <c r="B3878">
        <v>42</v>
      </c>
      <c r="C3878" t="s">
        <v>18</v>
      </c>
      <c r="D3878" t="s">
        <v>43</v>
      </c>
      <c r="E3878" t="s">
        <v>20</v>
      </c>
      <c r="F3878">
        <v>37</v>
      </c>
      <c r="G3878" t="s">
        <v>31</v>
      </c>
      <c r="H3878" t="s">
        <v>15</v>
      </c>
      <c r="I3878" t="s">
        <v>45</v>
      </c>
      <c r="J3878" t="s">
        <v>23</v>
      </c>
      <c r="K3878">
        <f t="shared" ca="1" si="62"/>
        <v>0.51081353546451669</v>
      </c>
    </row>
    <row r="3879" spans="1:11" x14ac:dyDescent="0.25">
      <c r="A3879">
        <v>2743</v>
      </c>
      <c r="B3879">
        <v>27</v>
      </c>
      <c r="C3879" t="s">
        <v>11</v>
      </c>
      <c r="D3879" t="s">
        <v>49</v>
      </c>
      <c r="E3879" t="s">
        <v>13</v>
      </c>
      <c r="F3879">
        <v>86</v>
      </c>
      <c r="G3879" t="s">
        <v>31</v>
      </c>
      <c r="H3879" t="s">
        <v>15</v>
      </c>
      <c r="I3879" t="s">
        <v>35</v>
      </c>
      <c r="J3879" t="s">
        <v>42</v>
      </c>
      <c r="K3879">
        <f t="shared" ca="1" si="62"/>
        <v>0.76711124638356754</v>
      </c>
    </row>
    <row r="3880" spans="1:11" x14ac:dyDescent="0.25">
      <c r="A3880">
        <v>2513</v>
      </c>
      <c r="B3880">
        <v>50</v>
      </c>
      <c r="C3880" t="s">
        <v>18</v>
      </c>
      <c r="D3880" t="s">
        <v>54</v>
      </c>
      <c r="E3880" t="s">
        <v>25</v>
      </c>
      <c r="F3880">
        <v>63</v>
      </c>
      <c r="G3880" t="s">
        <v>21</v>
      </c>
      <c r="H3880" t="s">
        <v>15</v>
      </c>
      <c r="I3880" t="s">
        <v>27</v>
      </c>
      <c r="J3880" t="s">
        <v>30</v>
      </c>
      <c r="K3880">
        <f t="shared" ca="1" si="62"/>
        <v>0.49970993278569775</v>
      </c>
    </row>
    <row r="3881" spans="1:11" x14ac:dyDescent="0.25">
      <c r="A3881">
        <v>811</v>
      </c>
      <c r="B3881">
        <v>52</v>
      </c>
      <c r="C3881" t="s">
        <v>18</v>
      </c>
      <c r="D3881" t="s">
        <v>53</v>
      </c>
      <c r="E3881" t="s">
        <v>20</v>
      </c>
      <c r="F3881">
        <v>83</v>
      </c>
      <c r="G3881" t="s">
        <v>44</v>
      </c>
      <c r="H3881" t="s">
        <v>29</v>
      </c>
      <c r="I3881" t="s">
        <v>35</v>
      </c>
      <c r="J3881" t="s">
        <v>23</v>
      </c>
      <c r="K3881">
        <f t="shared" ca="1" si="62"/>
        <v>0.41266686166110811</v>
      </c>
    </row>
    <row r="3882" spans="1:11" x14ac:dyDescent="0.25">
      <c r="A3882">
        <v>1696</v>
      </c>
      <c r="B3882">
        <v>54</v>
      </c>
      <c r="C3882" t="s">
        <v>18</v>
      </c>
      <c r="D3882" t="s">
        <v>43</v>
      </c>
      <c r="E3882" t="s">
        <v>20</v>
      </c>
      <c r="F3882">
        <v>95</v>
      </c>
      <c r="G3882" t="s">
        <v>44</v>
      </c>
      <c r="H3882" t="s">
        <v>38</v>
      </c>
      <c r="I3882" t="s">
        <v>45</v>
      </c>
      <c r="J3882" t="s">
        <v>33</v>
      </c>
      <c r="K3882">
        <f t="shared" ca="1" si="62"/>
        <v>0.20792965429153532</v>
      </c>
    </row>
    <row r="3883" spans="1:11" x14ac:dyDescent="0.25">
      <c r="A3883">
        <v>2956</v>
      </c>
      <c r="B3883">
        <v>42</v>
      </c>
      <c r="C3883" t="s">
        <v>11</v>
      </c>
      <c r="D3883" t="s">
        <v>37</v>
      </c>
      <c r="E3883" t="s">
        <v>13</v>
      </c>
      <c r="F3883">
        <v>67</v>
      </c>
      <c r="G3883" t="s">
        <v>14</v>
      </c>
      <c r="H3883" t="s">
        <v>15</v>
      </c>
      <c r="I3883" t="s">
        <v>27</v>
      </c>
      <c r="J3883" t="s">
        <v>42</v>
      </c>
      <c r="K3883">
        <f t="shared" ca="1" si="62"/>
        <v>0.80594032324986287</v>
      </c>
    </row>
    <row r="3884" spans="1:11" x14ac:dyDescent="0.25">
      <c r="A3884">
        <v>3620</v>
      </c>
      <c r="B3884">
        <v>44</v>
      </c>
      <c r="C3884" t="s">
        <v>11</v>
      </c>
      <c r="D3884" t="s">
        <v>53</v>
      </c>
      <c r="E3884" t="s">
        <v>20</v>
      </c>
      <c r="F3884">
        <v>75</v>
      </c>
      <c r="G3884" t="s">
        <v>14</v>
      </c>
      <c r="H3884" t="s">
        <v>38</v>
      </c>
      <c r="I3884" t="s">
        <v>56</v>
      </c>
      <c r="J3884" t="s">
        <v>17</v>
      </c>
      <c r="K3884">
        <f t="shared" ca="1" si="62"/>
        <v>6.3881662913065185E-2</v>
      </c>
    </row>
    <row r="3885" spans="1:11" x14ac:dyDescent="0.25">
      <c r="A3885">
        <v>3332</v>
      </c>
      <c r="B3885">
        <v>55</v>
      </c>
      <c r="C3885" t="s">
        <v>11</v>
      </c>
      <c r="D3885" t="s">
        <v>40</v>
      </c>
      <c r="E3885" t="s">
        <v>20</v>
      </c>
      <c r="F3885">
        <v>58</v>
      </c>
      <c r="G3885" t="s">
        <v>21</v>
      </c>
      <c r="H3885" t="s">
        <v>15</v>
      </c>
      <c r="I3885" t="s">
        <v>45</v>
      </c>
      <c r="J3885" t="s">
        <v>36</v>
      </c>
      <c r="K3885">
        <f t="shared" ca="1" si="62"/>
        <v>0.83035970307470675</v>
      </c>
    </row>
    <row r="3886" spans="1:11" x14ac:dyDescent="0.25">
      <c r="A3886">
        <v>3751</v>
      </c>
      <c r="B3886">
        <v>42</v>
      </c>
      <c r="C3886" t="s">
        <v>11</v>
      </c>
      <c r="D3886" t="s">
        <v>34</v>
      </c>
      <c r="E3886" t="s">
        <v>25</v>
      </c>
      <c r="F3886">
        <v>88</v>
      </c>
      <c r="G3886" t="s">
        <v>44</v>
      </c>
      <c r="H3886" t="s">
        <v>15</v>
      </c>
      <c r="I3886" t="s">
        <v>45</v>
      </c>
      <c r="J3886" t="s">
        <v>30</v>
      </c>
      <c r="K3886">
        <f t="shared" ca="1" si="62"/>
        <v>2.7385475356412226E-2</v>
      </c>
    </row>
    <row r="3887" spans="1:11" x14ac:dyDescent="0.25">
      <c r="A3887">
        <v>1336</v>
      </c>
      <c r="B3887">
        <v>56</v>
      </c>
      <c r="C3887" t="s">
        <v>18</v>
      </c>
      <c r="D3887" t="s">
        <v>37</v>
      </c>
      <c r="E3887" t="s">
        <v>13</v>
      </c>
      <c r="F3887">
        <v>49</v>
      </c>
      <c r="G3887" t="s">
        <v>44</v>
      </c>
      <c r="H3887" t="s">
        <v>38</v>
      </c>
      <c r="I3887" t="s">
        <v>27</v>
      </c>
      <c r="J3887" t="s">
        <v>17</v>
      </c>
      <c r="K3887">
        <f t="shared" ca="1" si="62"/>
        <v>0.94328210802114143</v>
      </c>
    </row>
    <row r="3888" spans="1:11" x14ac:dyDescent="0.25">
      <c r="A3888">
        <v>1904</v>
      </c>
      <c r="B3888">
        <v>59</v>
      </c>
      <c r="C3888" t="s">
        <v>18</v>
      </c>
      <c r="D3888" t="s">
        <v>48</v>
      </c>
      <c r="E3888" t="s">
        <v>25</v>
      </c>
      <c r="F3888">
        <v>63</v>
      </c>
      <c r="G3888" t="s">
        <v>21</v>
      </c>
      <c r="H3888" t="s">
        <v>41</v>
      </c>
      <c r="I3888" t="s">
        <v>16</v>
      </c>
      <c r="J3888" t="s">
        <v>17</v>
      </c>
      <c r="K3888">
        <f t="shared" ca="1" si="62"/>
        <v>0.2385929674794065</v>
      </c>
    </row>
    <row r="3889" spans="1:11" x14ac:dyDescent="0.25">
      <c r="A3889">
        <v>2889</v>
      </c>
      <c r="B3889">
        <v>70</v>
      </c>
      <c r="C3889" t="s">
        <v>11</v>
      </c>
      <c r="D3889" t="s">
        <v>34</v>
      </c>
      <c r="E3889" t="s">
        <v>25</v>
      </c>
      <c r="F3889">
        <v>42</v>
      </c>
      <c r="G3889" t="s">
        <v>31</v>
      </c>
      <c r="H3889" t="s">
        <v>38</v>
      </c>
      <c r="I3889" t="s">
        <v>35</v>
      </c>
      <c r="J3889" t="s">
        <v>36</v>
      </c>
      <c r="K3889">
        <f t="shared" ca="1" si="62"/>
        <v>0.6407216747351121</v>
      </c>
    </row>
    <row r="3890" spans="1:11" x14ac:dyDescent="0.25">
      <c r="A3890">
        <v>2273</v>
      </c>
      <c r="B3890">
        <v>29</v>
      </c>
      <c r="C3890" t="s">
        <v>18</v>
      </c>
      <c r="D3890" t="s">
        <v>62</v>
      </c>
      <c r="E3890" t="s">
        <v>63</v>
      </c>
      <c r="F3890">
        <v>38</v>
      </c>
      <c r="G3890" t="s">
        <v>31</v>
      </c>
      <c r="H3890" t="s">
        <v>41</v>
      </c>
      <c r="I3890" t="s">
        <v>45</v>
      </c>
      <c r="J3890" t="s">
        <v>30</v>
      </c>
      <c r="K3890">
        <f t="shared" ca="1" si="62"/>
        <v>0.61612105740127054</v>
      </c>
    </row>
    <row r="3891" spans="1:11" x14ac:dyDescent="0.25">
      <c r="A3891">
        <v>3146</v>
      </c>
      <c r="B3891">
        <v>57</v>
      </c>
      <c r="C3891" t="s">
        <v>11</v>
      </c>
      <c r="D3891" t="s">
        <v>57</v>
      </c>
      <c r="E3891" t="s">
        <v>20</v>
      </c>
      <c r="F3891">
        <v>29</v>
      </c>
      <c r="G3891" t="s">
        <v>31</v>
      </c>
      <c r="H3891" t="s">
        <v>41</v>
      </c>
      <c r="I3891" t="s">
        <v>45</v>
      </c>
      <c r="J3891" t="s">
        <v>33</v>
      </c>
      <c r="K3891">
        <f t="shared" ca="1" si="62"/>
        <v>0.55052657375356462</v>
      </c>
    </row>
    <row r="3892" spans="1:11" x14ac:dyDescent="0.25">
      <c r="A3892">
        <v>256</v>
      </c>
      <c r="B3892">
        <v>43</v>
      </c>
      <c r="C3892" t="s">
        <v>18</v>
      </c>
      <c r="D3892" t="s">
        <v>53</v>
      </c>
      <c r="E3892" t="s">
        <v>20</v>
      </c>
      <c r="F3892">
        <v>20</v>
      </c>
      <c r="G3892" t="s">
        <v>31</v>
      </c>
      <c r="H3892" t="s">
        <v>15</v>
      </c>
      <c r="I3892" t="s">
        <v>35</v>
      </c>
      <c r="J3892" t="s">
        <v>42</v>
      </c>
      <c r="K3892">
        <f t="shared" ca="1" si="62"/>
        <v>0.76573233111062466</v>
      </c>
    </row>
    <row r="3893" spans="1:11" x14ac:dyDescent="0.25">
      <c r="A3893">
        <v>1442</v>
      </c>
      <c r="B3893">
        <v>34</v>
      </c>
      <c r="C3893" t="s">
        <v>18</v>
      </c>
      <c r="D3893" t="s">
        <v>48</v>
      </c>
      <c r="E3893" t="s">
        <v>25</v>
      </c>
      <c r="F3893">
        <v>25</v>
      </c>
      <c r="G3893" t="s">
        <v>21</v>
      </c>
      <c r="H3893" t="s">
        <v>15</v>
      </c>
      <c r="I3893" t="s">
        <v>56</v>
      </c>
      <c r="J3893" t="s">
        <v>39</v>
      </c>
      <c r="K3893">
        <f t="shared" ca="1" si="62"/>
        <v>0.15860249869792686</v>
      </c>
    </row>
    <row r="3894" spans="1:11" x14ac:dyDescent="0.25">
      <c r="A3894">
        <v>2349</v>
      </c>
      <c r="B3894">
        <v>54</v>
      </c>
      <c r="C3894" t="s">
        <v>18</v>
      </c>
      <c r="D3894" t="s">
        <v>49</v>
      </c>
      <c r="E3894" t="s">
        <v>13</v>
      </c>
      <c r="F3894">
        <v>84</v>
      </c>
      <c r="G3894" t="s">
        <v>31</v>
      </c>
      <c r="H3894" t="s">
        <v>26</v>
      </c>
      <c r="I3894" t="s">
        <v>45</v>
      </c>
      <c r="J3894" t="s">
        <v>39</v>
      </c>
      <c r="K3894">
        <f t="shared" ca="1" si="62"/>
        <v>0.91162517139807897</v>
      </c>
    </row>
    <row r="3895" spans="1:11" x14ac:dyDescent="0.25">
      <c r="A3895">
        <v>1852</v>
      </c>
      <c r="B3895">
        <v>28</v>
      </c>
      <c r="C3895" t="s">
        <v>18</v>
      </c>
      <c r="D3895" t="s">
        <v>59</v>
      </c>
      <c r="E3895" t="s">
        <v>25</v>
      </c>
      <c r="F3895">
        <v>80</v>
      </c>
      <c r="G3895" t="s">
        <v>44</v>
      </c>
      <c r="H3895" t="s">
        <v>15</v>
      </c>
      <c r="I3895" t="s">
        <v>16</v>
      </c>
      <c r="J3895" t="s">
        <v>33</v>
      </c>
      <c r="K3895">
        <f t="shared" ca="1" si="62"/>
        <v>0.14233869104910124</v>
      </c>
    </row>
    <row r="3896" spans="1:11" x14ac:dyDescent="0.25">
      <c r="A3896">
        <v>146</v>
      </c>
      <c r="B3896">
        <v>24</v>
      </c>
      <c r="C3896" t="s">
        <v>18</v>
      </c>
      <c r="D3896" t="s">
        <v>52</v>
      </c>
      <c r="E3896" t="s">
        <v>20</v>
      </c>
      <c r="F3896">
        <v>95</v>
      </c>
      <c r="G3896" t="s">
        <v>44</v>
      </c>
      <c r="H3896" t="s">
        <v>41</v>
      </c>
      <c r="I3896" t="s">
        <v>35</v>
      </c>
      <c r="J3896" t="s">
        <v>36</v>
      </c>
      <c r="K3896">
        <f t="shared" ca="1" si="62"/>
        <v>0.1256787776360988</v>
      </c>
    </row>
    <row r="3897" spans="1:11" x14ac:dyDescent="0.25">
      <c r="A3897">
        <v>1081</v>
      </c>
      <c r="B3897">
        <v>65</v>
      </c>
      <c r="C3897" t="s">
        <v>18</v>
      </c>
      <c r="D3897" t="s">
        <v>53</v>
      </c>
      <c r="E3897" t="s">
        <v>20</v>
      </c>
      <c r="F3897">
        <v>59</v>
      </c>
      <c r="G3897" t="s">
        <v>44</v>
      </c>
      <c r="H3897" t="s">
        <v>22</v>
      </c>
      <c r="I3897" t="s">
        <v>32</v>
      </c>
      <c r="J3897" t="s">
        <v>39</v>
      </c>
      <c r="K3897">
        <f t="shared" ca="1" si="62"/>
        <v>0.51876277393627779</v>
      </c>
    </row>
    <row r="3898" spans="1:11" x14ac:dyDescent="0.25">
      <c r="A3898">
        <v>947</v>
      </c>
      <c r="B3898">
        <v>46</v>
      </c>
      <c r="C3898" t="s">
        <v>18</v>
      </c>
      <c r="D3898" t="s">
        <v>64</v>
      </c>
      <c r="E3898" t="s">
        <v>63</v>
      </c>
      <c r="F3898">
        <v>24</v>
      </c>
      <c r="G3898" t="s">
        <v>31</v>
      </c>
      <c r="H3898" t="s">
        <v>26</v>
      </c>
      <c r="I3898" t="s">
        <v>45</v>
      </c>
      <c r="J3898" t="s">
        <v>36</v>
      </c>
      <c r="K3898">
        <f t="shared" ca="1" si="62"/>
        <v>0.30420348018797072</v>
      </c>
    </row>
    <row r="3899" spans="1:11" x14ac:dyDescent="0.25">
      <c r="A3899">
        <v>3417</v>
      </c>
      <c r="B3899">
        <v>25</v>
      </c>
      <c r="C3899" t="s">
        <v>11</v>
      </c>
      <c r="D3899" t="s">
        <v>55</v>
      </c>
      <c r="E3899" t="s">
        <v>13</v>
      </c>
      <c r="F3899">
        <v>53</v>
      </c>
      <c r="G3899" t="s">
        <v>31</v>
      </c>
      <c r="H3899" t="s">
        <v>29</v>
      </c>
      <c r="I3899" t="s">
        <v>16</v>
      </c>
      <c r="J3899" t="s">
        <v>39</v>
      </c>
      <c r="K3899">
        <f t="shared" ca="1" si="62"/>
        <v>0.39945136737074771</v>
      </c>
    </row>
    <row r="3900" spans="1:11" x14ac:dyDescent="0.25">
      <c r="A3900">
        <v>2579</v>
      </c>
      <c r="B3900">
        <v>54</v>
      </c>
      <c r="C3900" t="s">
        <v>18</v>
      </c>
      <c r="D3900" t="s">
        <v>40</v>
      </c>
      <c r="E3900" t="s">
        <v>20</v>
      </c>
      <c r="F3900">
        <v>48</v>
      </c>
      <c r="G3900" t="s">
        <v>44</v>
      </c>
      <c r="H3900" t="s">
        <v>15</v>
      </c>
      <c r="I3900" t="s">
        <v>32</v>
      </c>
      <c r="J3900" t="s">
        <v>36</v>
      </c>
      <c r="K3900">
        <f t="shared" ca="1" si="62"/>
        <v>0.77608071630530362</v>
      </c>
    </row>
    <row r="3901" spans="1:11" x14ac:dyDescent="0.25">
      <c r="A3901">
        <v>3276</v>
      </c>
      <c r="B3901">
        <v>43</v>
      </c>
      <c r="C3901" t="s">
        <v>11</v>
      </c>
      <c r="D3901" t="s">
        <v>48</v>
      </c>
      <c r="E3901" t="s">
        <v>25</v>
      </c>
      <c r="F3901">
        <v>88</v>
      </c>
      <c r="G3901" t="s">
        <v>21</v>
      </c>
      <c r="H3901" t="s">
        <v>38</v>
      </c>
      <c r="I3901" t="s">
        <v>35</v>
      </c>
      <c r="J3901" t="s">
        <v>17</v>
      </c>
      <c r="K3901">
        <f t="shared" ca="1" si="62"/>
        <v>0.91007443598398341</v>
      </c>
    </row>
  </sheetData>
  <autoFilter ref="A1:K3901" xr:uid="{23FA7488-0208-1E48-9429-CB749AE0EDA0}">
    <sortState xmlns:xlrd2="http://schemas.microsoft.com/office/spreadsheetml/2017/richdata2" ref="A12:K3807">
      <sortCondition ref="K1:K3901"/>
    </sortState>
  </autoFilter>
  <sortState xmlns:xlrd2="http://schemas.microsoft.com/office/spreadsheetml/2017/richdata2" ref="A2:J3901">
    <sortCondition ref="A2:A39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F456-A80D-A547-9698-13BA020655E7}">
  <dimension ref="A1:P2001"/>
  <sheetViews>
    <sheetView tabSelected="1" workbookViewId="0">
      <selection activeCell="P4" sqref="P4"/>
    </sheetView>
  </sheetViews>
  <sheetFormatPr defaultColWidth="10.97265625" defaultRowHeight="16.5" x14ac:dyDescent="0.25"/>
  <cols>
    <col min="1" max="1" width="11.09765625" bestFit="1" customWidth="1"/>
    <col min="4" max="4" width="15.53515625" bestFit="1" customWidth="1"/>
    <col min="5" max="5" width="10.6015625" bestFit="1" customWidth="1"/>
    <col min="6" max="6" width="20.46875" bestFit="1" customWidth="1"/>
    <col min="7" max="7" width="7.64453125" bestFit="1" customWidth="1"/>
    <col min="8" max="8" width="12.69921875" bestFit="1" customWidth="1"/>
    <col min="9" max="9" width="14.55078125" bestFit="1" customWidth="1"/>
    <col min="10" max="10" width="20.22265625" bestFit="1" customWidth="1"/>
    <col min="11" max="11" width="14.179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</row>
    <row r="2" spans="1:16" x14ac:dyDescent="0.25">
      <c r="A2">
        <v>1220</v>
      </c>
      <c r="B2">
        <v>19</v>
      </c>
      <c r="C2" t="s">
        <v>18</v>
      </c>
      <c r="D2" t="s">
        <v>24</v>
      </c>
      <c r="E2" t="s">
        <v>25</v>
      </c>
      <c r="F2">
        <v>23</v>
      </c>
      <c r="G2" t="s">
        <v>14</v>
      </c>
      <c r="H2" t="s">
        <v>26</v>
      </c>
      <c r="I2" t="s">
        <v>27</v>
      </c>
      <c r="J2" t="s">
        <v>23</v>
      </c>
      <c r="K2">
        <v>0.33685704095846192</v>
      </c>
      <c r="L2" t="str">
        <f>VLOOKUP(B2,$N$4:$O$9,2)</f>
        <v>18-24</v>
      </c>
    </row>
    <row r="3" spans="1:16" x14ac:dyDescent="0.25">
      <c r="A3">
        <v>3492</v>
      </c>
      <c r="B3">
        <v>22</v>
      </c>
      <c r="C3" t="s">
        <v>11</v>
      </c>
      <c r="D3" t="s">
        <v>48</v>
      </c>
      <c r="E3" t="s">
        <v>25</v>
      </c>
      <c r="F3">
        <v>28</v>
      </c>
      <c r="G3" t="s">
        <v>14</v>
      </c>
      <c r="H3" t="s">
        <v>22</v>
      </c>
      <c r="I3" t="s">
        <v>32</v>
      </c>
      <c r="J3" t="s">
        <v>30</v>
      </c>
      <c r="K3">
        <v>0.99712672178220563</v>
      </c>
      <c r="L3" t="str">
        <f>VLOOKUP(B3,$N$4:$O$9,2)</f>
        <v>18-24</v>
      </c>
      <c r="N3" t="s">
        <v>66</v>
      </c>
      <c r="O3" t="s">
        <v>65</v>
      </c>
      <c r="P3" t="s">
        <v>67</v>
      </c>
    </row>
    <row r="4" spans="1:16" x14ac:dyDescent="0.25">
      <c r="A4">
        <v>2633</v>
      </c>
      <c r="B4">
        <v>24</v>
      </c>
      <c r="C4" t="s">
        <v>18</v>
      </c>
      <c r="D4" t="s">
        <v>53</v>
      </c>
      <c r="E4" t="s">
        <v>20</v>
      </c>
      <c r="F4">
        <v>27</v>
      </c>
      <c r="G4" t="s">
        <v>44</v>
      </c>
      <c r="H4" t="s">
        <v>26</v>
      </c>
      <c r="I4" t="s">
        <v>32</v>
      </c>
      <c r="J4" t="s">
        <v>42</v>
      </c>
      <c r="K4">
        <v>0.41275536571346316</v>
      </c>
      <c r="L4" t="str">
        <f t="shared" ref="L3:L66" si="0">VLOOKUP(B4,$N$4:$O$9,2)</f>
        <v>18-24</v>
      </c>
      <c r="N4">
        <v>18</v>
      </c>
      <c r="O4" t="s">
        <v>68</v>
      </c>
      <c r="P4">
        <f>COUNTIF(L2:L2001,"18-24")</f>
        <v>237</v>
      </c>
    </row>
    <row r="5" spans="1:16" x14ac:dyDescent="0.25">
      <c r="A5">
        <v>794</v>
      </c>
      <c r="B5">
        <v>24</v>
      </c>
      <c r="C5" t="s">
        <v>18</v>
      </c>
      <c r="D5" t="s">
        <v>48</v>
      </c>
      <c r="E5" t="s">
        <v>25</v>
      </c>
      <c r="F5">
        <v>35</v>
      </c>
      <c r="G5" t="s">
        <v>21</v>
      </c>
      <c r="H5" t="s">
        <v>15</v>
      </c>
      <c r="I5" t="s">
        <v>27</v>
      </c>
      <c r="J5" t="s">
        <v>30</v>
      </c>
      <c r="K5">
        <v>0.55351956467988972</v>
      </c>
      <c r="L5" t="str">
        <f t="shared" si="0"/>
        <v>18-24</v>
      </c>
      <c r="N5">
        <v>25</v>
      </c>
      <c r="O5" t="s">
        <v>69</v>
      </c>
      <c r="P5">
        <f>COUNTIF(L2:L2001,"25-34")</f>
        <v>390</v>
      </c>
    </row>
    <row r="6" spans="1:16" x14ac:dyDescent="0.25">
      <c r="A6">
        <v>1121</v>
      </c>
      <c r="B6">
        <v>22</v>
      </c>
      <c r="C6" t="s">
        <v>18</v>
      </c>
      <c r="D6" t="s">
        <v>12</v>
      </c>
      <c r="E6" t="s">
        <v>13</v>
      </c>
      <c r="F6">
        <v>84</v>
      </c>
      <c r="G6" t="s">
        <v>14</v>
      </c>
      <c r="H6" t="s">
        <v>26</v>
      </c>
      <c r="I6" t="s">
        <v>35</v>
      </c>
      <c r="J6" t="s">
        <v>30</v>
      </c>
      <c r="K6">
        <v>0.33144186585596092</v>
      </c>
      <c r="L6" t="str">
        <f t="shared" si="0"/>
        <v>18-24</v>
      </c>
      <c r="N6">
        <v>35</v>
      </c>
      <c r="O6" t="s">
        <v>70</v>
      </c>
      <c r="P6">
        <f>COUNTIF(L2:L2001,"35-44")</f>
        <v>394</v>
      </c>
    </row>
    <row r="7" spans="1:16" x14ac:dyDescent="0.25">
      <c r="A7">
        <v>3048</v>
      </c>
      <c r="B7">
        <v>21</v>
      </c>
      <c r="C7" t="s">
        <v>11</v>
      </c>
      <c r="D7" t="s">
        <v>12</v>
      </c>
      <c r="E7" t="s">
        <v>13</v>
      </c>
      <c r="F7">
        <v>74</v>
      </c>
      <c r="G7" t="s">
        <v>44</v>
      </c>
      <c r="H7" t="s">
        <v>38</v>
      </c>
      <c r="I7" t="s">
        <v>45</v>
      </c>
      <c r="J7" t="s">
        <v>23</v>
      </c>
      <c r="K7">
        <v>0.24614804713417826</v>
      </c>
      <c r="L7" t="str">
        <f t="shared" si="0"/>
        <v>18-24</v>
      </c>
      <c r="N7">
        <v>45</v>
      </c>
      <c r="O7" t="s">
        <v>71</v>
      </c>
      <c r="P7">
        <f>COUNTIF(L2:L2001,"45-54")</f>
        <v>389</v>
      </c>
    </row>
    <row r="8" spans="1:16" x14ac:dyDescent="0.25">
      <c r="A8">
        <v>2225</v>
      </c>
      <c r="B8">
        <v>18</v>
      </c>
      <c r="C8" t="s">
        <v>18</v>
      </c>
      <c r="D8" t="s">
        <v>19</v>
      </c>
      <c r="E8" t="s">
        <v>20</v>
      </c>
      <c r="F8">
        <v>25</v>
      </c>
      <c r="G8" t="s">
        <v>14</v>
      </c>
      <c r="H8" t="s">
        <v>41</v>
      </c>
      <c r="I8" t="s">
        <v>32</v>
      </c>
      <c r="J8" t="s">
        <v>36</v>
      </c>
      <c r="K8">
        <v>5.5605472376141662E-2</v>
      </c>
      <c r="L8" t="str">
        <f t="shared" si="0"/>
        <v>18-24</v>
      </c>
      <c r="N8">
        <v>55</v>
      </c>
      <c r="O8" t="s">
        <v>72</v>
      </c>
      <c r="P8">
        <f>COUNTIF(L2:L2001,"55-64")</f>
        <v>379</v>
      </c>
    </row>
    <row r="9" spans="1:16" x14ac:dyDescent="0.25">
      <c r="A9">
        <v>1776</v>
      </c>
      <c r="B9">
        <v>18</v>
      </c>
      <c r="C9" t="s">
        <v>18</v>
      </c>
      <c r="D9" t="s">
        <v>62</v>
      </c>
      <c r="E9" t="s">
        <v>63</v>
      </c>
      <c r="F9">
        <v>47</v>
      </c>
      <c r="G9" t="s">
        <v>31</v>
      </c>
      <c r="H9" t="s">
        <v>38</v>
      </c>
      <c r="I9" t="s">
        <v>32</v>
      </c>
      <c r="J9" t="s">
        <v>23</v>
      </c>
      <c r="K9">
        <v>0.96760152132950583</v>
      </c>
      <c r="L9" t="str">
        <f t="shared" si="0"/>
        <v>18-24</v>
      </c>
      <c r="N9">
        <v>65</v>
      </c>
      <c r="O9" t="s">
        <v>73</v>
      </c>
      <c r="P9">
        <f>COUNTIF(L2:L2001,"65 or older")</f>
        <v>211</v>
      </c>
    </row>
    <row r="10" spans="1:16" x14ac:dyDescent="0.25">
      <c r="A10">
        <v>2134</v>
      </c>
      <c r="B10">
        <v>21</v>
      </c>
      <c r="C10" t="s">
        <v>18</v>
      </c>
      <c r="D10" t="s">
        <v>43</v>
      </c>
      <c r="E10" t="s">
        <v>20</v>
      </c>
      <c r="F10">
        <v>34</v>
      </c>
      <c r="G10" t="s">
        <v>21</v>
      </c>
      <c r="H10" t="s">
        <v>41</v>
      </c>
      <c r="I10" t="s">
        <v>16</v>
      </c>
      <c r="J10" t="s">
        <v>42</v>
      </c>
      <c r="K10">
        <v>0.99258063571461141</v>
      </c>
      <c r="L10" t="str">
        <f t="shared" si="0"/>
        <v>18-24</v>
      </c>
    </row>
    <row r="11" spans="1:16" x14ac:dyDescent="0.25">
      <c r="A11">
        <v>2568</v>
      </c>
      <c r="B11">
        <v>19</v>
      </c>
      <c r="C11" t="s">
        <v>18</v>
      </c>
      <c r="D11" t="s">
        <v>40</v>
      </c>
      <c r="E11" t="s">
        <v>20</v>
      </c>
      <c r="F11">
        <v>25</v>
      </c>
      <c r="G11" t="s">
        <v>31</v>
      </c>
      <c r="H11" t="s">
        <v>29</v>
      </c>
      <c r="I11" t="s">
        <v>32</v>
      </c>
      <c r="J11" t="s">
        <v>33</v>
      </c>
      <c r="K11">
        <v>0.85695408378717641</v>
      </c>
      <c r="L11" t="str">
        <f t="shared" si="0"/>
        <v>18-24</v>
      </c>
    </row>
    <row r="12" spans="1:16" x14ac:dyDescent="0.25">
      <c r="A12">
        <v>431</v>
      </c>
      <c r="B12">
        <v>24</v>
      </c>
      <c r="C12" t="s">
        <v>18</v>
      </c>
      <c r="D12" t="s">
        <v>28</v>
      </c>
      <c r="E12" t="s">
        <v>25</v>
      </c>
      <c r="F12">
        <v>40</v>
      </c>
      <c r="G12" t="s">
        <v>21</v>
      </c>
      <c r="H12" t="s">
        <v>29</v>
      </c>
      <c r="I12" t="s">
        <v>35</v>
      </c>
      <c r="J12" t="s">
        <v>42</v>
      </c>
      <c r="K12">
        <v>0.79999515726654513</v>
      </c>
      <c r="L12" t="str">
        <f t="shared" si="0"/>
        <v>18-24</v>
      </c>
    </row>
    <row r="13" spans="1:16" x14ac:dyDescent="0.25">
      <c r="A13">
        <v>83</v>
      </c>
      <c r="B13">
        <v>19</v>
      </c>
      <c r="C13" t="s">
        <v>18</v>
      </c>
      <c r="D13" t="s">
        <v>48</v>
      </c>
      <c r="E13" t="s">
        <v>25</v>
      </c>
      <c r="F13">
        <v>28</v>
      </c>
      <c r="G13" t="s">
        <v>31</v>
      </c>
      <c r="H13" t="s">
        <v>38</v>
      </c>
      <c r="I13" t="s">
        <v>27</v>
      </c>
      <c r="J13" t="s">
        <v>39</v>
      </c>
      <c r="K13">
        <v>0.36020780279513021</v>
      </c>
      <c r="L13" t="str">
        <f t="shared" si="0"/>
        <v>18-24</v>
      </c>
    </row>
    <row r="14" spans="1:16" x14ac:dyDescent="0.25">
      <c r="A14">
        <v>252</v>
      </c>
      <c r="B14">
        <v>21</v>
      </c>
      <c r="C14" t="s">
        <v>18</v>
      </c>
      <c r="D14" t="s">
        <v>57</v>
      </c>
      <c r="E14" t="s">
        <v>20</v>
      </c>
      <c r="F14">
        <v>51</v>
      </c>
      <c r="G14" t="s">
        <v>14</v>
      </c>
      <c r="H14" t="s">
        <v>41</v>
      </c>
      <c r="I14" t="s">
        <v>45</v>
      </c>
      <c r="J14" t="s">
        <v>42</v>
      </c>
      <c r="K14">
        <v>0.7904553647783551</v>
      </c>
      <c r="L14" t="str">
        <f t="shared" si="0"/>
        <v>18-24</v>
      </c>
    </row>
    <row r="15" spans="1:16" x14ac:dyDescent="0.25">
      <c r="A15">
        <v>3420</v>
      </c>
      <c r="B15">
        <v>23</v>
      </c>
      <c r="C15" t="s">
        <v>11</v>
      </c>
      <c r="D15" t="s">
        <v>52</v>
      </c>
      <c r="E15" t="s">
        <v>20</v>
      </c>
      <c r="F15">
        <v>26</v>
      </c>
      <c r="G15" t="s">
        <v>14</v>
      </c>
      <c r="H15" t="s">
        <v>29</v>
      </c>
      <c r="I15" t="s">
        <v>56</v>
      </c>
      <c r="J15" t="s">
        <v>23</v>
      </c>
      <c r="K15">
        <v>0.33588853442126543</v>
      </c>
      <c r="L15" t="str">
        <f t="shared" si="0"/>
        <v>18-24</v>
      </c>
    </row>
    <row r="16" spans="1:16" x14ac:dyDescent="0.25">
      <c r="A16">
        <v>2577</v>
      </c>
      <c r="B16">
        <v>20</v>
      </c>
      <c r="C16" t="s">
        <v>18</v>
      </c>
      <c r="D16" t="s">
        <v>34</v>
      </c>
      <c r="E16" t="s">
        <v>25</v>
      </c>
      <c r="F16">
        <v>40</v>
      </c>
      <c r="G16" t="s">
        <v>14</v>
      </c>
      <c r="H16" t="s">
        <v>15</v>
      </c>
      <c r="I16" t="s">
        <v>35</v>
      </c>
      <c r="J16" t="s">
        <v>36</v>
      </c>
      <c r="K16">
        <v>0.47258886997613148</v>
      </c>
      <c r="L16" t="str">
        <f t="shared" si="0"/>
        <v>18-24</v>
      </c>
    </row>
    <row r="17" spans="1:12" x14ac:dyDescent="0.25">
      <c r="A17">
        <v>1074</v>
      </c>
      <c r="B17">
        <v>22</v>
      </c>
      <c r="C17" t="s">
        <v>18</v>
      </c>
      <c r="D17" t="s">
        <v>53</v>
      </c>
      <c r="E17" t="s">
        <v>20</v>
      </c>
      <c r="F17">
        <v>96</v>
      </c>
      <c r="G17" t="s">
        <v>31</v>
      </c>
      <c r="H17" t="s">
        <v>29</v>
      </c>
      <c r="I17" t="s">
        <v>27</v>
      </c>
      <c r="J17" t="s">
        <v>30</v>
      </c>
      <c r="K17">
        <v>0.82904821498234327</v>
      </c>
      <c r="L17" t="str">
        <f t="shared" si="0"/>
        <v>18-24</v>
      </c>
    </row>
    <row r="18" spans="1:12" x14ac:dyDescent="0.25">
      <c r="A18">
        <v>1542</v>
      </c>
      <c r="B18">
        <v>24</v>
      </c>
      <c r="C18" t="s">
        <v>18</v>
      </c>
      <c r="D18" t="s">
        <v>57</v>
      </c>
      <c r="E18" t="s">
        <v>20</v>
      </c>
      <c r="F18">
        <v>77</v>
      </c>
      <c r="G18" t="s">
        <v>14</v>
      </c>
      <c r="H18" t="s">
        <v>29</v>
      </c>
      <c r="I18" t="s">
        <v>32</v>
      </c>
      <c r="J18" t="s">
        <v>23</v>
      </c>
      <c r="K18">
        <v>0.18592542059057349</v>
      </c>
      <c r="L18" t="str">
        <f t="shared" si="0"/>
        <v>18-24</v>
      </c>
    </row>
    <row r="19" spans="1:12" x14ac:dyDescent="0.25">
      <c r="A19">
        <v>129</v>
      </c>
      <c r="B19">
        <v>20</v>
      </c>
      <c r="C19" t="s">
        <v>18</v>
      </c>
      <c r="D19" t="s">
        <v>53</v>
      </c>
      <c r="E19" t="s">
        <v>20</v>
      </c>
      <c r="F19">
        <v>32</v>
      </c>
      <c r="G19" t="s">
        <v>31</v>
      </c>
      <c r="H19" t="s">
        <v>41</v>
      </c>
      <c r="I19" t="s">
        <v>27</v>
      </c>
      <c r="J19" t="s">
        <v>33</v>
      </c>
      <c r="K19">
        <v>0.3541485713713749</v>
      </c>
      <c r="L19" t="str">
        <f t="shared" si="0"/>
        <v>18-24</v>
      </c>
    </row>
    <row r="20" spans="1:12" x14ac:dyDescent="0.25">
      <c r="A20">
        <v>892</v>
      </c>
      <c r="B20">
        <v>20</v>
      </c>
      <c r="C20" t="s">
        <v>18</v>
      </c>
      <c r="D20" t="s">
        <v>59</v>
      </c>
      <c r="E20" t="s">
        <v>25</v>
      </c>
      <c r="F20">
        <v>26</v>
      </c>
      <c r="G20" t="s">
        <v>21</v>
      </c>
      <c r="H20" t="s">
        <v>29</v>
      </c>
      <c r="I20" t="s">
        <v>45</v>
      </c>
      <c r="J20" t="s">
        <v>39</v>
      </c>
      <c r="K20">
        <v>0.64381852340404699</v>
      </c>
      <c r="L20" t="str">
        <f t="shared" si="0"/>
        <v>18-24</v>
      </c>
    </row>
    <row r="21" spans="1:12" x14ac:dyDescent="0.25">
      <c r="A21">
        <v>1055</v>
      </c>
      <c r="B21">
        <v>18</v>
      </c>
      <c r="C21" t="s">
        <v>18</v>
      </c>
      <c r="D21" t="s">
        <v>60</v>
      </c>
      <c r="E21" t="s">
        <v>25</v>
      </c>
      <c r="F21">
        <v>96</v>
      </c>
      <c r="G21" t="s">
        <v>14</v>
      </c>
      <c r="H21" t="s">
        <v>22</v>
      </c>
      <c r="I21" t="s">
        <v>45</v>
      </c>
      <c r="J21" t="s">
        <v>36</v>
      </c>
      <c r="K21">
        <v>0.20556629361984702</v>
      </c>
      <c r="L21" t="str">
        <f t="shared" si="0"/>
        <v>18-24</v>
      </c>
    </row>
    <row r="22" spans="1:12" x14ac:dyDescent="0.25">
      <c r="A22">
        <v>2259</v>
      </c>
      <c r="B22">
        <v>24</v>
      </c>
      <c r="C22" t="s">
        <v>18</v>
      </c>
      <c r="D22" t="s">
        <v>46</v>
      </c>
      <c r="E22" t="s">
        <v>25</v>
      </c>
      <c r="F22">
        <v>71</v>
      </c>
      <c r="G22" t="s">
        <v>14</v>
      </c>
      <c r="H22" t="s">
        <v>29</v>
      </c>
      <c r="I22" t="s">
        <v>27</v>
      </c>
      <c r="J22" t="s">
        <v>39</v>
      </c>
      <c r="K22">
        <v>0.36447804193908351</v>
      </c>
      <c r="L22" t="str">
        <f t="shared" si="0"/>
        <v>18-24</v>
      </c>
    </row>
    <row r="23" spans="1:12" x14ac:dyDescent="0.25">
      <c r="A23">
        <v>1112</v>
      </c>
      <c r="B23">
        <v>22</v>
      </c>
      <c r="C23" t="s">
        <v>18</v>
      </c>
      <c r="D23" t="s">
        <v>49</v>
      </c>
      <c r="E23" t="s">
        <v>13</v>
      </c>
      <c r="F23">
        <v>66</v>
      </c>
      <c r="G23" t="s">
        <v>21</v>
      </c>
      <c r="H23" t="s">
        <v>26</v>
      </c>
      <c r="I23" t="s">
        <v>27</v>
      </c>
      <c r="J23" t="s">
        <v>23</v>
      </c>
      <c r="K23">
        <v>2.7300439256514375E-2</v>
      </c>
      <c r="L23" t="str">
        <f t="shared" si="0"/>
        <v>18-24</v>
      </c>
    </row>
    <row r="24" spans="1:12" x14ac:dyDescent="0.25">
      <c r="A24">
        <v>3750</v>
      </c>
      <c r="B24">
        <v>24</v>
      </c>
      <c r="C24" t="s">
        <v>11</v>
      </c>
      <c r="D24" t="s">
        <v>61</v>
      </c>
      <c r="E24" t="s">
        <v>25</v>
      </c>
      <c r="F24">
        <v>95</v>
      </c>
      <c r="G24" t="s">
        <v>14</v>
      </c>
      <c r="H24" t="s">
        <v>38</v>
      </c>
      <c r="I24" t="s">
        <v>56</v>
      </c>
      <c r="J24" t="s">
        <v>39</v>
      </c>
      <c r="K24">
        <v>0.13091639950250633</v>
      </c>
      <c r="L24" t="str">
        <f t="shared" si="0"/>
        <v>18-24</v>
      </c>
    </row>
    <row r="25" spans="1:12" x14ac:dyDescent="0.25">
      <c r="A25">
        <v>1801</v>
      </c>
      <c r="B25">
        <v>22</v>
      </c>
      <c r="C25" t="s">
        <v>18</v>
      </c>
      <c r="D25" t="s">
        <v>64</v>
      </c>
      <c r="E25" t="s">
        <v>63</v>
      </c>
      <c r="F25">
        <v>58</v>
      </c>
      <c r="G25" t="s">
        <v>14</v>
      </c>
      <c r="H25" t="s">
        <v>22</v>
      </c>
      <c r="I25" t="s">
        <v>27</v>
      </c>
      <c r="J25" t="s">
        <v>17</v>
      </c>
      <c r="K25">
        <v>0.209560506999666</v>
      </c>
      <c r="L25" t="str">
        <f t="shared" si="0"/>
        <v>18-24</v>
      </c>
    </row>
    <row r="26" spans="1:12" x14ac:dyDescent="0.25">
      <c r="A26">
        <v>2899</v>
      </c>
      <c r="B26">
        <v>23</v>
      </c>
      <c r="C26" t="s">
        <v>11</v>
      </c>
      <c r="D26" t="s">
        <v>12</v>
      </c>
      <c r="E26" t="s">
        <v>13</v>
      </c>
      <c r="F26">
        <v>33</v>
      </c>
      <c r="G26" t="s">
        <v>21</v>
      </c>
      <c r="H26" t="s">
        <v>22</v>
      </c>
      <c r="I26" t="s">
        <v>27</v>
      </c>
      <c r="J26" t="s">
        <v>42</v>
      </c>
      <c r="K26">
        <v>8.2557557371326973E-2</v>
      </c>
      <c r="L26" t="str">
        <f t="shared" si="0"/>
        <v>18-24</v>
      </c>
    </row>
    <row r="27" spans="1:12" x14ac:dyDescent="0.25">
      <c r="A27">
        <v>3197</v>
      </c>
      <c r="B27">
        <v>24</v>
      </c>
      <c r="C27" t="s">
        <v>11</v>
      </c>
      <c r="D27" t="s">
        <v>58</v>
      </c>
      <c r="E27" t="s">
        <v>20</v>
      </c>
      <c r="F27">
        <v>59</v>
      </c>
      <c r="G27" t="s">
        <v>14</v>
      </c>
      <c r="H27" t="s">
        <v>22</v>
      </c>
      <c r="I27" t="s">
        <v>35</v>
      </c>
      <c r="J27" t="s">
        <v>33</v>
      </c>
      <c r="K27">
        <v>4.8229267083690353E-3</v>
      </c>
      <c r="L27" t="str">
        <f t="shared" si="0"/>
        <v>18-24</v>
      </c>
    </row>
    <row r="28" spans="1:12" x14ac:dyDescent="0.25">
      <c r="A28">
        <v>1278</v>
      </c>
      <c r="B28">
        <v>19</v>
      </c>
      <c r="C28" t="s">
        <v>18</v>
      </c>
      <c r="D28" t="s">
        <v>61</v>
      </c>
      <c r="E28" t="s">
        <v>25</v>
      </c>
      <c r="F28">
        <v>97</v>
      </c>
      <c r="G28" t="s">
        <v>31</v>
      </c>
      <c r="H28" t="s">
        <v>22</v>
      </c>
      <c r="I28" t="s">
        <v>56</v>
      </c>
      <c r="J28" t="s">
        <v>36</v>
      </c>
      <c r="K28">
        <v>0.72287169905420934</v>
      </c>
      <c r="L28" t="str">
        <f t="shared" si="0"/>
        <v>18-24</v>
      </c>
    </row>
    <row r="29" spans="1:12" x14ac:dyDescent="0.25">
      <c r="A29">
        <v>3308</v>
      </c>
      <c r="B29">
        <v>18</v>
      </c>
      <c r="C29" t="s">
        <v>11</v>
      </c>
      <c r="D29" t="s">
        <v>53</v>
      </c>
      <c r="E29" t="s">
        <v>20</v>
      </c>
      <c r="F29">
        <v>36</v>
      </c>
      <c r="G29" t="s">
        <v>14</v>
      </c>
      <c r="H29" t="s">
        <v>29</v>
      </c>
      <c r="I29" t="s">
        <v>32</v>
      </c>
      <c r="J29" t="s">
        <v>30</v>
      </c>
      <c r="K29">
        <v>0.17776232507504686</v>
      </c>
      <c r="L29" t="str">
        <f t="shared" si="0"/>
        <v>18-24</v>
      </c>
    </row>
    <row r="30" spans="1:12" x14ac:dyDescent="0.25">
      <c r="A30">
        <v>1068</v>
      </c>
      <c r="B30">
        <v>18</v>
      </c>
      <c r="C30" t="s">
        <v>18</v>
      </c>
      <c r="D30" t="s">
        <v>50</v>
      </c>
      <c r="E30" t="s">
        <v>25</v>
      </c>
      <c r="F30">
        <v>43</v>
      </c>
      <c r="G30" t="s">
        <v>21</v>
      </c>
      <c r="H30" t="s">
        <v>38</v>
      </c>
      <c r="I30" t="s">
        <v>45</v>
      </c>
      <c r="J30" t="s">
        <v>36</v>
      </c>
      <c r="K30">
        <v>0.83038486007839152</v>
      </c>
      <c r="L30" t="str">
        <f t="shared" si="0"/>
        <v>18-24</v>
      </c>
    </row>
    <row r="31" spans="1:12" x14ac:dyDescent="0.25">
      <c r="A31">
        <v>1180</v>
      </c>
      <c r="B31">
        <v>20</v>
      </c>
      <c r="C31" t="s">
        <v>18</v>
      </c>
      <c r="D31" t="s">
        <v>46</v>
      </c>
      <c r="E31" t="s">
        <v>25</v>
      </c>
      <c r="F31">
        <v>33</v>
      </c>
      <c r="G31" t="s">
        <v>21</v>
      </c>
      <c r="H31" t="s">
        <v>15</v>
      </c>
      <c r="I31" t="s">
        <v>16</v>
      </c>
      <c r="J31" t="s">
        <v>42</v>
      </c>
      <c r="K31">
        <v>0.86498973287678627</v>
      </c>
      <c r="L31" t="str">
        <f t="shared" si="0"/>
        <v>18-24</v>
      </c>
    </row>
    <row r="32" spans="1:12" x14ac:dyDescent="0.25">
      <c r="A32">
        <v>3721</v>
      </c>
      <c r="B32">
        <v>21</v>
      </c>
      <c r="C32" t="s">
        <v>11</v>
      </c>
      <c r="D32" t="s">
        <v>43</v>
      </c>
      <c r="E32" t="s">
        <v>20</v>
      </c>
      <c r="F32">
        <v>56</v>
      </c>
      <c r="G32" t="s">
        <v>44</v>
      </c>
      <c r="H32" t="s">
        <v>15</v>
      </c>
      <c r="I32" t="s">
        <v>27</v>
      </c>
      <c r="J32" t="s">
        <v>36</v>
      </c>
      <c r="K32">
        <v>0.59298831622387416</v>
      </c>
      <c r="L32" t="str">
        <f t="shared" si="0"/>
        <v>18-24</v>
      </c>
    </row>
    <row r="33" spans="1:12" x14ac:dyDescent="0.25">
      <c r="A33">
        <v>513</v>
      </c>
      <c r="B33">
        <v>19</v>
      </c>
      <c r="C33" t="s">
        <v>18</v>
      </c>
      <c r="D33" t="s">
        <v>19</v>
      </c>
      <c r="E33" t="s">
        <v>20</v>
      </c>
      <c r="F33">
        <v>49</v>
      </c>
      <c r="G33" t="s">
        <v>14</v>
      </c>
      <c r="H33" t="s">
        <v>26</v>
      </c>
      <c r="I33" t="s">
        <v>16</v>
      </c>
      <c r="J33" t="s">
        <v>30</v>
      </c>
      <c r="K33">
        <v>3.3235672524078108E-2</v>
      </c>
      <c r="L33" t="str">
        <f t="shared" si="0"/>
        <v>18-24</v>
      </c>
    </row>
    <row r="34" spans="1:12" x14ac:dyDescent="0.25">
      <c r="A34">
        <v>3269</v>
      </c>
      <c r="B34">
        <v>22</v>
      </c>
      <c r="C34" t="s">
        <v>11</v>
      </c>
      <c r="D34" t="s">
        <v>50</v>
      </c>
      <c r="E34" t="s">
        <v>25</v>
      </c>
      <c r="F34">
        <v>97</v>
      </c>
      <c r="G34" t="s">
        <v>44</v>
      </c>
      <c r="H34" t="s">
        <v>15</v>
      </c>
      <c r="I34" t="s">
        <v>16</v>
      </c>
      <c r="J34" t="s">
        <v>39</v>
      </c>
      <c r="K34">
        <v>0.93508836253284611</v>
      </c>
      <c r="L34" t="str">
        <f t="shared" si="0"/>
        <v>18-24</v>
      </c>
    </row>
    <row r="35" spans="1:12" x14ac:dyDescent="0.25">
      <c r="A35">
        <v>3807</v>
      </c>
      <c r="B35">
        <v>18</v>
      </c>
      <c r="C35" t="s">
        <v>11</v>
      </c>
      <c r="D35" t="s">
        <v>37</v>
      </c>
      <c r="E35" t="s">
        <v>13</v>
      </c>
      <c r="F35">
        <v>71</v>
      </c>
      <c r="G35" t="s">
        <v>31</v>
      </c>
      <c r="H35" t="s">
        <v>41</v>
      </c>
      <c r="I35" t="s">
        <v>45</v>
      </c>
      <c r="J35" t="s">
        <v>17</v>
      </c>
      <c r="K35">
        <v>0.37500223895182394</v>
      </c>
      <c r="L35" t="str">
        <f t="shared" si="0"/>
        <v>18-24</v>
      </c>
    </row>
    <row r="36" spans="1:12" x14ac:dyDescent="0.25">
      <c r="A36">
        <v>25</v>
      </c>
      <c r="B36">
        <v>18</v>
      </c>
      <c r="C36" t="s">
        <v>18</v>
      </c>
      <c r="D36" t="s">
        <v>62</v>
      </c>
      <c r="E36" t="s">
        <v>63</v>
      </c>
      <c r="F36">
        <v>22</v>
      </c>
      <c r="G36" t="s">
        <v>44</v>
      </c>
      <c r="H36" t="s">
        <v>29</v>
      </c>
      <c r="I36" t="s">
        <v>35</v>
      </c>
      <c r="J36" t="s">
        <v>17</v>
      </c>
      <c r="K36">
        <v>0.50963248592090316</v>
      </c>
      <c r="L36" t="str">
        <f t="shared" si="0"/>
        <v>18-24</v>
      </c>
    </row>
    <row r="37" spans="1:12" x14ac:dyDescent="0.25">
      <c r="A37">
        <v>2741</v>
      </c>
      <c r="B37">
        <v>19</v>
      </c>
      <c r="C37" t="s">
        <v>11</v>
      </c>
      <c r="D37" t="s">
        <v>40</v>
      </c>
      <c r="E37" t="s">
        <v>20</v>
      </c>
      <c r="F37">
        <v>70</v>
      </c>
      <c r="G37" t="s">
        <v>21</v>
      </c>
      <c r="H37" t="s">
        <v>15</v>
      </c>
      <c r="I37" t="s">
        <v>16</v>
      </c>
      <c r="J37" t="s">
        <v>33</v>
      </c>
      <c r="K37">
        <v>0.41788139831513138</v>
      </c>
      <c r="L37" t="str">
        <f t="shared" si="0"/>
        <v>18-24</v>
      </c>
    </row>
    <row r="38" spans="1:12" x14ac:dyDescent="0.25">
      <c r="A38">
        <v>3015</v>
      </c>
      <c r="B38">
        <v>24</v>
      </c>
      <c r="C38" t="s">
        <v>11</v>
      </c>
      <c r="D38" t="s">
        <v>46</v>
      </c>
      <c r="E38" t="s">
        <v>25</v>
      </c>
      <c r="F38">
        <v>65</v>
      </c>
      <c r="G38" t="s">
        <v>31</v>
      </c>
      <c r="H38" t="s">
        <v>22</v>
      </c>
      <c r="I38" t="s">
        <v>45</v>
      </c>
      <c r="J38" t="s">
        <v>39</v>
      </c>
      <c r="K38">
        <v>0.15202341621782423</v>
      </c>
      <c r="L38" t="str">
        <f t="shared" si="0"/>
        <v>18-24</v>
      </c>
    </row>
    <row r="39" spans="1:12" x14ac:dyDescent="0.25">
      <c r="A39">
        <v>1999</v>
      </c>
      <c r="B39">
        <v>20</v>
      </c>
      <c r="C39" t="s">
        <v>18</v>
      </c>
      <c r="D39" t="s">
        <v>48</v>
      </c>
      <c r="E39" t="s">
        <v>25</v>
      </c>
      <c r="F39">
        <v>45</v>
      </c>
      <c r="G39" t="s">
        <v>44</v>
      </c>
      <c r="H39" t="s">
        <v>38</v>
      </c>
      <c r="I39" t="s">
        <v>32</v>
      </c>
      <c r="J39" t="s">
        <v>36</v>
      </c>
      <c r="K39">
        <v>0.7146568389761111</v>
      </c>
      <c r="L39" t="str">
        <f t="shared" si="0"/>
        <v>18-24</v>
      </c>
    </row>
    <row r="40" spans="1:12" x14ac:dyDescent="0.25">
      <c r="A40">
        <v>1034</v>
      </c>
      <c r="B40">
        <v>19</v>
      </c>
      <c r="C40" t="s">
        <v>18</v>
      </c>
      <c r="D40" t="s">
        <v>48</v>
      </c>
      <c r="E40" t="s">
        <v>25</v>
      </c>
      <c r="F40">
        <v>52</v>
      </c>
      <c r="G40" t="s">
        <v>31</v>
      </c>
      <c r="H40" t="s">
        <v>15</v>
      </c>
      <c r="I40" t="s">
        <v>16</v>
      </c>
      <c r="J40" t="s">
        <v>36</v>
      </c>
      <c r="K40">
        <v>3.2108422801760517E-2</v>
      </c>
      <c r="L40" t="str">
        <f t="shared" si="0"/>
        <v>18-24</v>
      </c>
    </row>
    <row r="41" spans="1:12" x14ac:dyDescent="0.25">
      <c r="A41">
        <v>1907</v>
      </c>
      <c r="B41">
        <v>23</v>
      </c>
      <c r="C41" t="s">
        <v>18</v>
      </c>
      <c r="D41" t="s">
        <v>47</v>
      </c>
      <c r="E41" t="s">
        <v>20</v>
      </c>
      <c r="F41">
        <v>30</v>
      </c>
      <c r="G41" t="s">
        <v>31</v>
      </c>
      <c r="H41" t="s">
        <v>38</v>
      </c>
      <c r="I41" t="s">
        <v>45</v>
      </c>
      <c r="J41" t="s">
        <v>33</v>
      </c>
      <c r="K41">
        <v>0.91230373550664656</v>
      </c>
      <c r="L41" t="str">
        <f t="shared" si="0"/>
        <v>18-24</v>
      </c>
    </row>
    <row r="42" spans="1:12" x14ac:dyDescent="0.25">
      <c r="A42">
        <v>879</v>
      </c>
      <c r="B42">
        <v>23</v>
      </c>
      <c r="C42" t="s">
        <v>18</v>
      </c>
      <c r="D42" t="s">
        <v>40</v>
      </c>
      <c r="E42" t="s">
        <v>20</v>
      </c>
      <c r="F42">
        <v>89</v>
      </c>
      <c r="G42" t="s">
        <v>21</v>
      </c>
      <c r="H42" t="s">
        <v>22</v>
      </c>
      <c r="I42" t="s">
        <v>35</v>
      </c>
      <c r="J42" t="s">
        <v>17</v>
      </c>
      <c r="K42">
        <v>0.25991697641830624</v>
      </c>
      <c r="L42" t="str">
        <f t="shared" si="0"/>
        <v>18-24</v>
      </c>
    </row>
    <row r="43" spans="1:12" x14ac:dyDescent="0.25">
      <c r="A43">
        <v>3283</v>
      </c>
      <c r="B43">
        <v>24</v>
      </c>
      <c r="C43" t="s">
        <v>11</v>
      </c>
      <c r="D43" t="s">
        <v>46</v>
      </c>
      <c r="E43" t="s">
        <v>25</v>
      </c>
      <c r="F43">
        <v>94</v>
      </c>
      <c r="G43" t="s">
        <v>44</v>
      </c>
      <c r="H43" t="s">
        <v>26</v>
      </c>
      <c r="I43" t="s">
        <v>27</v>
      </c>
      <c r="J43" t="s">
        <v>30</v>
      </c>
      <c r="K43">
        <v>0.9154740100420099</v>
      </c>
      <c r="L43" t="str">
        <f t="shared" si="0"/>
        <v>18-24</v>
      </c>
    </row>
    <row r="44" spans="1:12" x14ac:dyDescent="0.25">
      <c r="A44">
        <v>280</v>
      </c>
      <c r="B44">
        <v>23</v>
      </c>
      <c r="C44" t="s">
        <v>18</v>
      </c>
      <c r="D44" t="s">
        <v>12</v>
      </c>
      <c r="E44" t="s">
        <v>13</v>
      </c>
      <c r="F44">
        <v>69</v>
      </c>
      <c r="G44" t="s">
        <v>21</v>
      </c>
      <c r="H44" t="s">
        <v>41</v>
      </c>
      <c r="I44" t="s">
        <v>16</v>
      </c>
      <c r="J44" t="s">
        <v>30</v>
      </c>
      <c r="K44">
        <v>7.03748979918839E-3</v>
      </c>
      <c r="L44" t="str">
        <f t="shared" si="0"/>
        <v>18-24</v>
      </c>
    </row>
    <row r="45" spans="1:12" x14ac:dyDescent="0.25">
      <c r="A45">
        <v>2255</v>
      </c>
      <c r="B45">
        <v>24</v>
      </c>
      <c r="C45" t="s">
        <v>18</v>
      </c>
      <c r="D45" t="s">
        <v>58</v>
      </c>
      <c r="E45" t="s">
        <v>20</v>
      </c>
      <c r="F45">
        <v>79</v>
      </c>
      <c r="G45" t="s">
        <v>14</v>
      </c>
      <c r="H45" t="s">
        <v>29</v>
      </c>
      <c r="I45" t="s">
        <v>45</v>
      </c>
      <c r="J45" t="s">
        <v>39</v>
      </c>
      <c r="K45">
        <v>0.47503059954033888</v>
      </c>
      <c r="L45" t="str">
        <f t="shared" si="0"/>
        <v>18-24</v>
      </c>
    </row>
    <row r="46" spans="1:12" x14ac:dyDescent="0.25">
      <c r="A46">
        <v>1007</v>
      </c>
      <c r="B46">
        <v>21</v>
      </c>
      <c r="C46" t="s">
        <v>18</v>
      </c>
      <c r="D46" t="s">
        <v>48</v>
      </c>
      <c r="E46" t="s">
        <v>25</v>
      </c>
      <c r="F46">
        <v>83</v>
      </c>
      <c r="G46" t="s">
        <v>21</v>
      </c>
      <c r="H46" t="s">
        <v>26</v>
      </c>
      <c r="I46" t="s">
        <v>56</v>
      </c>
      <c r="J46" t="s">
        <v>36</v>
      </c>
      <c r="K46">
        <v>0.13206208136078046</v>
      </c>
      <c r="L46" t="str">
        <f t="shared" si="0"/>
        <v>18-24</v>
      </c>
    </row>
    <row r="47" spans="1:12" x14ac:dyDescent="0.25">
      <c r="A47">
        <v>2615</v>
      </c>
      <c r="B47">
        <v>18</v>
      </c>
      <c r="C47" t="s">
        <v>18</v>
      </c>
      <c r="D47" t="s">
        <v>62</v>
      </c>
      <c r="E47" t="s">
        <v>63</v>
      </c>
      <c r="F47">
        <v>65</v>
      </c>
      <c r="G47" t="s">
        <v>31</v>
      </c>
      <c r="H47" t="s">
        <v>22</v>
      </c>
      <c r="I47" t="s">
        <v>16</v>
      </c>
      <c r="J47" t="s">
        <v>33</v>
      </c>
      <c r="K47">
        <v>0.52917009511219792</v>
      </c>
      <c r="L47" t="str">
        <f t="shared" si="0"/>
        <v>18-24</v>
      </c>
    </row>
    <row r="48" spans="1:12" x14ac:dyDescent="0.25">
      <c r="A48">
        <v>519</v>
      </c>
      <c r="B48">
        <v>24</v>
      </c>
      <c r="C48" t="s">
        <v>18</v>
      </c>
      <c r="D48" t="s">
        <v>61</v>
      </c>
      <c r="E48" t="s">
        <v>25</v>
      </c>
      <c r="F48">
        <v>100</v>
      </c>
      <c r="G48" t="s">
        <v>44</v>
      </c>
      <c r="H48" t="s">
        <v>26</v>
      </c>
      <c r="I48" t="s">
        <v>56</v>
      </c>
      <c r="J48" t="s">
        <v>39</v>
      </c>
      <c r="K48">
        <v>0.48574362813291438</v>
      </c>
      <c r="L48" t="str">
        <f t="shared" si="0"/>
        <v>18-24</v>
      </c>
    </row>
    <row r="49" spans="1:12" x14ac:dyDescent="0.25">
      <c r="A49">
        <v>398</v>
      </c>
      <c r="B49">
        <v>22</v>
      </c>
      <c r="C49" t="s">
        <v>18</v>
      </c>
      <c r="D49" t="s">
        <v>58</v>
      </c>
      <c r="E49" t="s">
        <v>20</v>
      </c>
      <c r="F49">
        <v>46</v>
      </c>
      <c r="G49" t="s">
        <v>44</v>
      </c>
      <c r="H49" t="s">
        <v>15</v>
      </c>
      <c r="I49" t="s">
        <v>32</v>
      </c>
      <c r="J49" t="s">
        <v>42</v>
      </c>
      <c r="K49">
        <v>0.86640374679417109</v>
      </c>
      <c r="L49" t="str">
        <f t="shared" si="0"/>
        <v>18-24</v>
      </c>
    </row>
    <row r="50" spans="1:12" x14ac:dyDescent="0.25">
      <c r="A50">
        <v>3045</v>
      </c>
      <c r="B50">
        <v>21</v>
      </c>
      <c r="C50" t="s">
        <v>11</v>
      </c>
      <c r="D50" t="s">
        <v>37</v>
      </c>
      <c r="E50" t="s">
        <v>13</v>
      </c>
      <c r="F50">
        <v>67</v>
      </c>
      <c r="G50" t="s">
        <v>14</v>
      </c>
      <c r="H50" t="s">
        <v>15</v>
      </c>
      <c r="I50" t="s">
        <v>16</v>
      </c>
      <c r="J50" t="s">
        <v>36</v>
      </c>
      <c r="K50">
        <v>0.37587263117050818</v>
      </c>
      <c r="L50" t="str">
        <f t="shared" si="0"/>
        <v>18-24</v>
      </c>
    </row>
    <row r="51" spans="1:12" x14ac:dyDescent="0.25">
      <c r="A51">
        <v>3158</v>
      </c>
      <c r="B51">
        <v>21</v>
      </c>
      <c r="C51" t="s">
        <v>11</v>
      </c>
      <c r="D51" t="s">
        <v>58</v>
      </c>
      <c r="E51" t="s">
        <v>20</v>
      </c>
      <c r="F51">
        <v>34</v>
      </c>
      <c r="G51" t="s">
        <v>44</v>
      </c>
      <c r="H51" t="s">
        <v>29</v>
      </c>
      <c r="I51" t="s">
        <v>35</v>
      </c>
      <c r="J51" t="s">
        <v>33</v>
      </c>
      <c r="K51">
        <v>0.67263877477222767</v>
      </c>
      <c r="L51" t="str">
        <f t="shared" si="0"/>
        <v>18-24</v>
      </c>
    </row>
    <row r="52" spans="1:12" x14ac:dyDescent="0.25">
      <c r="A52">
        <v>688</v>
      </c>
      <c r="B52">
        <v>19</v>
      </c>
      <c r="C52" t="s">
        <v>18</v>
      </c>
      <c r="D52" t="s">
        <v>19</v>
      </c>
      <c r="E52" t="s">
        <v>20</v>
      </c>
      <c r="F52">
        <v>38</v>
      </c>
      <c r="G52" t="s">
        <v>14</v>
      </c>
      <c r="H52" t="s">
        <v>15</v>
      </c>
      <c r="I52" t="s">
        <v>16</v>
      </c>
      <c r="J52" t="s">
        <v>36</v>
      </c>
      <c r="K52">
        <v>0.36245634204857724</v>
      </c>
      <c r="L52" t="str">
        <f t="shared" si="0"/>
        <v>18-24</v>
      </c>
    </row>
    <row r="53" spans="1:12" x14ac:dyDescent="0.25">
      <c r="A53">
        <v>3611</v>
      </c>
      <c r="B53">
        <v>18</v>
      </c>
      <c r="C53" t="s">
        <v>11</v>
      </c>
      <c r="D53" t="s">
        <v>62</v>
      </c>
      <c r="E53" t="s">
        <v>63</v>
      </c>
      <c r="F53">
        <v>86</v>
      </c>
      <c r="G53" t="s">
        <v>44</v>
      </c>
      <c r="H53" t="s">
        <v>38</v>
      </c>
      <c r="I53" t="s">
        <v>16</v>
      </c>
      <c r="J53" t="s">
        <v>33</v>
      </c>
      <c r="K53">
        <v>0.94396535286096817</v>
      </c>
      <c r="L53" t="str">
        <f t="shared" si="0"/>
        <v>18-24</v>
      </c>
    </row>
    <row r="54" spans="1:12" x14ac:dyDescent="0.25">
      <c r="A54">
        <v>2242</v>
      </c>
      <c r="B54">
        <v>18</v>
      </c>
      <c r="C54" t="s">
        <v>18</v>
      </c>
      <c r="D54" t="s">
        <v>62</v>
      </c>
      <c r="E54" t="s">
        <v>63</v>
      </c>
      <c r="F54">
        <v>77</v>
      </c>
      <c r="G54" t="s">
        <v>21</v>
      </c>
      <c r="H54" t="s">
        <v>15</v>
      </c>
      <c r="I54" t="s">
        <v>16</v>
      </c>
      <c r="J54" t="s">
        <v>23</v>
      </c>
      <c r="K54">
        <v>0.63401667905822079</v>
      </c>
      <c r="L54" t="str">
        <f t="shared" si="0"/>
        <v>18-24</v>
      </c>
    </row>
    <row r="55" spans="1:12" x14ac:dyDescent="0.25">
      <c r="A55">
        <v>2416</v>
      </c>
      <c r="B55">
        <v>21</v>
      </c>
      <c r="C55" t="s">
        <v>18</v>
      </c>
      <c r="D55" t="s">
        <v>64</v>
      </c>
      <c r="E55" t="s">
        <v>63</v>
      </c>
      <c r="F55">
        <v>34</v>
      </c>
      <c r="G55" t="s">
        <v>44</v>
      </c>
      <c r="H55" t="s">
        <v>41</v>
      </c>
      <c r="I55" t="s">
        <v>16</v>
      </c>
      <c r="J55" t="s">
        <v>17</v>
      </c>
      <c r="K55">
        <v>6.0806854965823831E-2</v>
      </c>
      <c r="L55" t="str">
        <f t="shared" si="0"/>
        <v>18-24</v>
      </c>
    </row>
    <row r="56" spans="1:12" x14ac:dyDescent="0.25">
      <c r="A56">
        <v>2719</v>
      </c>
      <c r="B56">
        <v>22</v>
      </c>
      <c r="C56" t="s">
        <v>11</v>
      </c>
      <c r="D56" t="s">
        <v>60</v>
      </c>
      <c r="E56" t="s">
        <v>25</v>
      </c>
      <c r="F56">
        <v>90</v>
      </c>
      <c r="G56" t="s">
        <v>14</v>
      </c>
      <c r="H56" t="s">
        <v>26</v>
      </c>
      <c r="I56" t="s">
        <v>56</v>
      </c>
      <c r="J56" t="s">
        <v>23</v>
      </c>
      <c r="K56">
        <v>9.1611739491630262E-2</v>
      </c>
      <c r="L56" t="str">
        <f t="shared" si="0"/>
        <v>18-24</v>
      </c>
    </row>
    <row r="57" spans="1:12" x14ac:dyDescent="0.25">
      <c r="A57">
        <v>1611</v>
      </c>
      <c r="B57">
        <v>20</v>
      </c>
      <c r="C57" t="s">
        <v>18</v>
      </c>
      <c r="D57" t="s">
        <v>54</v>
      </c>
      <c r="E57" t="s">
        <v>25</v>
      </c>
      <c r="F57">
        <v>31</v>
      </c>
      <c r="G57" t="s">
        <v>31</v>
      </c>
      <c r="H57" t="s">
        <v>38</v>
      </c>
      <c r="I57" t="s">
        <v>45</v>
      </c>
      <c r="J57" t="s">
        <v>42</v>
      </c>
      <c r="K57">
        <v>0.80070927948378789</v>
      </c>
      <c r="L57" t="str">
        <f t="shared" si="0"/>
        <v>18-24</v>
      </c>
    </row>
    <row r="58" spans="1:12" x14ac:dyDescent="0.25">
      <c r="A58">
        <v>1222</v>
      </c>
      <c r="B58">
        <v>18</v>
      </c>
      <c r="C58" t="s">
        <v>18</v>
      </c>
      <c r="D58" t="s">
        <v>54</v>
      </c>
      <c r="E58" t="s">
        <v>25</v>
      </c>
      <c r="F58">
        <v>69</v>
      </c>
      <c r="G58" t="s">
        <v>14</v>
      </c>
      <c r="H58" t="s">
        <v>41</v>
      </c>
      <c r="I58" t="s">
        <v>32</v>
      </c>
      <c r="J58" t="s">
        <v>36</v>
      </c>
      <c r="K58">
        <v>0.10396928049208498</v>
      </c>
      <c r="L58" t="str">
        <f t="shared" si="0"/>
        <v>18-24</v>
      </c>
    </row>
    <row r="59" spans="1:12" x14ac:dyDescent="0.25">
      <c r="A59">
        <v>3869</v>
      </c>
      <c r="B59">
        <v>18</v>
      </c>
      <c r="C59" t="s">
        <v>11</v>
      </c>
      <c r="D59" t="s">
        <v>50</v>
      </c>
      <c r="E59" t="s">
        <v>25</v>
      </c>
      <c r="F59">
        <v>29</v>
      </c>
      <c r="G59" t="s">
        <v>14</v>
      </c>
      <c r="H59" t="s">
        <v>38</v>
      </c>
      <c r="I59" t="s">
        <v>32</v>
      </c>
      <c r="J59" t="s">
        <v>42</v>
      </c>
      <c r="K59">
        <v>0.99727829343042751</v>
      </c>
      <c r="L59" t="str">
        <f t="shared" si="0"/>
        <v>18-24</v>
      </c>
    </row>
    <row r="60" spans="1:12" x14ac:dyDescent="0.25">
      <c r="A60">
        <v>791</v>
      </c>
      <c r="B60">
        <v>22</v>
      </c>
      <c r="C60" t="s">
        <v>18</v>
      </c>
      <c r="D60" t="s">
        <v>24</v>
      </c>
      <c r="E60" t="s">
        <v>25</v>
      </c>
      <c r="F60">
        <v>37</v>
      </c>
      <c r="G60" t="s">
        <v>21</v>
      </c>
      <c r="H60" t="s">
        <v>29</v>
      </c>
      <c r="I60" t="s">
        <v>16</v>
      </c>
      <c r="J60" t="s">
        <v>36</v>
      </c>
      <c r="K60">
        <v>0.20860715868688762</v>
      </c>
      <c r="L60" t="str">
        <f t="shared" si="0"/>
        <v>18-24</v>
      </c>
    </row>
    <row r="61" spans="1:12" x14ac:dyDescent="0.25">
      <c r="A61">
        <v>122</v>
      </c>
      <c r="B61">
        <v>19</v>
      </c>
      <c r="C61" t="s">
        <v>18</v>
      </c>
      <c r="D61" t="s">
        <v>60</v>
      </c>
      <c r="E61" t="s">
        <v>25</v>
      </c>
      <c r="F61">
        <v>72</v>
      </c>
      <c r="G61" t="s">
        <v>14</v>
      </c>
      <c r="H61" t="s">
        <v>41</v>
      </c>
      <c r="I61" t="s">
        <v>32</v>
      </c>
      <c r="J61" t="s">
        <v>33</v>
      </c>
      <c r="K61">
        <v>0.20780071187693483</v>
      </c>
      <c r="L61" t="str">
        <f t="shared" si="0"/>
        <v>18-24</v>
      </c>
    </row>
    <row r="62" spans="1:12" x14ac:dyDescent="0.25">
      <c r="A62">
        <v>1283</v>
      </c>
      <c r="B62">
        <v>24</v>
      </c>
      <c r="C62" t="s">
        <v>18</v>
      </c>
      <c r="D62" t="s">
        <v>28</v>
      </c>
      <c r="E62" t="s">
        <v>25</v>
      </c>
      <c r="F62">
        <v>68</v>
      </c>
      <c r="G62" t="s">
        <v>14</v>
      </c>
      <c r="H62" t="s">
        <v>15</v>
      </c>
      <c r="I62" t="s">
        <v>56</v>
      </c>
      <c r="J62" t="s">
        <v>30</v>
      </c>
      <c r="K62">
        <v>0.18310339745436821</v>
      </c>
      <c r="L62" t="str">
        <f t="shared" si="0"/>
        <v>18-24</v>
      </c>
    </row>
    <row r="63" spans="1:12" x14ac:dyDescent="0.25">
      <c r="A63">
        <v>2714</v>
      </c>
      <c r="B63">
        <v>19</v>
      </c>
      <c r="C63" t="s">
        <v>11</v>
      </c>
      <c r="D63" t="s">
        <v>64</v>
      </c>
      <c r="E63" t="s">
        <v>63</v>
      </c>
      <c r="F63">
        <v>57</v>
      </c>
      <c r="G63" t="s">
        <v>44</v>
      </c>
      <c r="H63" t="s">
        <v>38</v>
      </c>
      <c r="I63" t="s">
        <v>35</v>
      </c>
      <c r="J63" t="s">
        <v>42</v>
      </c>
      <c r="K63">
        <v>0.67760628879867724</v>
      </c>
      <c r="L63" t="str">
        <f t="shared" si="0"/>
        <v>18-24</v>
      </c>
    </row>
    <row r="64" spans="1:12" x14ac:dyDescent="0.25">
      <c r="A64">
        <v>130</v>
      </c>
      <c r="B64">
        <v>24</v>
      </c>
      <c r="C64" t="s">
        <v>18</v>
      </c>
      <c r="D64" t="s">
        <v>50</v>
      </c>
      <c r="E64" t="s">
        <v>25</v>
      </c>
      <c r="F64">
        <v>67</v>
      </c>
      <c r="G64" t="s">
        <v>21</v>
      </c>
      <c r="H64" t="s">
        <v>38</v>
      </c>
      <c r="I64" t="s">
        <v>45</v>
      </c>
      <c r="J64" t="s">
        <v>23</v>
      </c>
      <c r="K64">
        <v>0.12857960774747457</v>
      </c>
      <c r="L64" t="str">
        <f t="shared" si="0"/>
        <v>18-24</v>
      </c>
    </row>
    <row r="65" spans="1:12" x14ac:dyDescent="0.25">
      <c r="A65">
        <v>1514</v>
      </c>
      <c r="B65">
        <v>22</v>
      </c>
      <c r="C65" t="s">
        <v>18</v>
      </c>
      <c r="D65" t="s">
        <v>54</v>
      </c>
      <c r="E65" t="s">
        <v>25</v>
      </c>
      <c r="F65">
        <v>35</v>
      </c>
      <c r="G65" t="s">
        <v>31</v>
      </c>
      <c r="H65" t="s">
        <v>15</v>
      </c>
      <c r="I65" t="s">
        <v>32</v>
      </c>
      <c r="J65" t="s">
        <v>30</v>
      </c>
      <c r="K65">
        <v>0.86352186870249747</v>
      </c>
      <c r="L65" t="str">
        <f t="shared" si="0"/>
        <v>18-24</v>
      </c>
    </row>
    <row r="66" spans="1:12" x14ac:dyDescent="0.25">
      <c r="A66">
        <v>1682</v>
      </c>
      <c r="B66">
        <v>24</v>
      </c>
      <c r="C66" t="s">
        <v>18</v>
      </c>
      <c r="D66" t="s">
        <v>12</v>
      </c>
      <c r="E66" t="s">
        <v>13</v>
      </c>
      <c r="F66">
        <v>95</v>
      </c>
      <c r="G66" t="s">
        <v>14</v>
      </c>
      <c r="H66" t="s">
        <v>38</v>
      </c>
      <c r="I66" t="s">
        <v>27</v>
      </c>
      <c r="J66" t="s">
        <v>23</v>
      </c>
      <c r="K66">
        <v>0.87462572304048647</v>
      </c>
      <c r="L66" t="str">
        <f t="shared" si="0"/>
        <v>18-24</v>
      </c>
    </row>
    <row r="67" spans="1:12" x14ac:dyDescent="0.25">
      <c r="A67">
        <v>2676</v>
      </c>
      <c r="B67">
        <v>24</v>
      </c>
      <c r="C67" t="s">
        <v>11</v>
      </c>
      <c r="D67" t="s">
        <v>60</v>
      </c>
      <c r="E67" t="s">
        <v>25</v>
      </c>
      <c r="F67">
        <v>38</v>
      </c>
      <c r="G67" t="s">
        <v>14</v>
      </c>
      <c r="H67" t="s">
        <v>15</v>
      </c>
      <c r="I67" t="s">
        <v>32</v>
      </c>
      <c r="J67" t="s">
        <v>23</v>
      </c>
      <c r="K67">
        <v>0.94492442889003392</v>
      </c>
      <c r="L67" t="str">
        <f t="shared" ref="L67:L130" si="1">VLOOKUP(B67,$N$4:$O$9,2)</f>
        <v>18-24</v>
      </c>
    </row>
    <row r="68" spans="1:12" x14ac:dyDescent="0.25">
      <c r="A68">
        <v>984</v>
      </c>
      <c r="B68">
        <v>24</v>
      </c>
      <c r="C68" t="s">
        <v>18</v>
      </c>
      <c r="D68" t="s">
        <v>43</v>
      </c>
      <c r="E68" t="s">
        <v>20</v>
      </c>
      <c r="F68">
        <v>45</v>
      </c>
      <c r="G68" t="s">
        <v>14</v>
      </c>
      <c r="H68" t="s">
        <v>15</v>
      </c>
      <c r="I68" t="s">
        <v>56</v>
      </c>
      <c r="J68" t="s">
        <v>23</v>
      </c>
      <c r="K68">
        <v>0.60282101181822612</v>
      </c>
      <c r="L68" t="str">
        <f t="shared" si="1"/>
        <v>18-24</v>
      </c>
    </row>
    <row r="69" spans="1:12" x14ac:dyDescent="0.25">
      <c r="A69">
        <v>3610</v>
      </c>
      <c r="B69">
        <v>21</v>
      </c>
      <c r="C69" t="s">
        <v>11</v>
      </c>
      <c r="D69" t="s">
        <v>54</v>
      </c>
      <c r="E69" t="s">
        <v>25</v>
      </c>
      <c r="F69">
        <v>39</v>
      </c>
      <c r="G69" t="s">
        <v>21</v>
      </c>
      <c r="H69" t="s">
        <v>38</v>
      </c>
      <c r="I69" t="s">
        <v>35</v>
      </c>
      <c r="J69" t="s">
        <v>30</v>
      </c>
      <c r="K69">
        <v>0.64402708728827596</v>
      </c>
      <c r="L69" t="str">
        <f t="shared" si="1"/>
        <v>18-24</v>
      </c>
    </row>
    <row r="70" spans="1:12" x14ac:dyDescent="0.25">
      <c r="A70">
        <v>2640</v>
      </c>
      <c r="B70">
        <v>18</v>
      </c>
      <c r="C70" t="s">
        <v>18</v>
      </c>
      <c r="D70" t="s">
        <v>61</v>
      </c>
      <c r="E70" t="s">
        <v>25</v>
      </c>
      <c r="F70">
        <v>35</v>
      </c>
      <c r="G70" t="s">
        <v>14</v>
      </c>
      <c r="H70" t="s">
        <v>15</v>
      </c>
      <c r="I70" t="s">
        <v>35</v>
      </c>
      <c r="J70" t="s">
        <v>36</v>
      </c>
      <c r="K70">
        <v>0.71104209866087653</v>
      </c>
      <c r="L70" t="str">
        <f t="shared" si="1"/>
        <v>18-24</v>
      </c>
    </row>
    <row r="71" spans="1:12" x14ac:dyDescent="0.25">
      <c r="A71">
        <v>2557</v>
      </c>
      <c r="B71">
        <v>24</v>
      </c>
      <c r="C71" t="s">
        <v>18</v>
      </c>
      <c r="D71" t="s">
        <v>46</v>
      </c>
      <c r="E71" t="s">
        <v>25</v>
      </c>
      <c r="F71">
        <v>88</v>
      </c>
      <c r="G71" t="s">
        <v>44</v>
      </c>
      <c r="H71" t="s">
        <v>41</v>
      </c>
      <c r="I71" t="s">
        <v>16</v>
      </c>
      <c r="J71" t="s">
        <v>36</v>
      </c>
      <c r="K71">
        <v>0.16968462741085444</v>
      </c>
      <c r="L71" t="str">
        <f t="shared" si="1"/>
        <v>18-24</v>
      </c>
    </row>
    <row r="72" spans="1:12" x14ac:dyDescent="0.25">
      <c r="A72">
        <v>913</v>
      </c>
      <c r="B72">
        <v>24</v>
      </c>
      <c r="C72" t="s">
        <v>18</v>
      </c>
      <c r="D72" t="s">
        <v>34</v>
      </c>
      <c r="E72" t="s">
        <v>25</v>
      </c>
      <c r="F72">
        <v>56</v>
      </c>
      <c r="G72" t="s">
        <v>14</v>
      </c>
      <c r="H72" t="s">
        <v>26</v>
      </c>
      <c r="I72" t="s">
        <v>16</v>
      </c>
      <c r="J72" t="s">
        <v>30</v>
      </c>
      <c r="K72">
        <v>0.94600729838145869</v>
      </c>
      <c r="L72" t="str">
        <f t="shared" si="1"/>
        <v>18-24</v>
      </c>
    </row>
    <row r="73" spans="1:12" x14ac:dyDescent="0.25">
      <c r="A73">
        <v>2908</v>
      </c>
      <c r="B73">
        <v>19</v>
      </c>
      <c r="C73" t="s">
        <v>11</v>
      </c>
      <c r="D73" t="s">
        <v>40</v>
      </c>
      <c r="E73" t="s">
        <v>20</v>
      </c>
      <c r="F73">
        <v>82</v>
      </c>
      <c r="G73" t="s">
        <v>21</v>
      </c>
      <c r="H73" t="s">
        <v>26</v>
      </c>
      <c r="I73" t="s">
        <v>45</v>
      </c>
      <c r="J73" t="s">
        <v>23</v>
      </c>
      <c r="K73">
        <v>0.73861715892610835</v>
      </c>
      <c r="L73" t="str">
        <f t="shared" si="1"/>
        <v>18-24</v>
      </c>
    </row>
    <row r="74" spans="1:12" x14ac:dyDescent="0.25">
      <c r="A74">
        <v>558</v>
      </c>
      <c r="B74">
        <v>18</v>
      </c>
      <c r="C74" t="s">
        <v>18</v>
      </c>
      <c r="D74" t="s">
        <v>28</v>
      </c>
      <c r="E74" t="s">
        <v>25</v>
      </c>
      <c r="F74">
        <v>60</v>
      </c>
      <c r="G74" t="s">
        <v>31</v>
      </c>
      <c r="H74" t="s">
        <v>15</v>
      </c>
      <c r="I74" t="s">
        <v>35</v>
      </c>
      <c r="J74" t="s">
        <v>17</v>
      </c>
      <c r="K74">
        <v>0.52021425361889939</v>
      </c>
      <c r="L74" t="str">
        <f t="shared" si="1"/>
        <v>18-24</v>
      </c>
    </row>
    <row r="75" spans="1:12" x14ac:dyDescent="0.25">
      <c r="A75">
        <v>78</v>
      </c>
      <c r="B75">
        <v>22</v>
      </c>
      <c r="C75" t="s">
        <v>18</v>
      </c>
      <c r="D75" t="s">
        <v>50</v>
      </c>
      <c r="E75" t="s">
        <v>25</v>
      </c>
      <c r="F75">
        <v>53</v>
      </c>
      <c r="G75" t="s">
        <v>21</v>
      </c>
      <c r="H75" t="s">
        <v>26</v>
      </c>
      <c r="I75" t="s">
        <v>35</v>
      </c>
      <c r="J75" t="s">
        <v>33</v>
      </c>
      <c r="K75">
        <v>0.3477067342332324</v>
      </c>
      <c r="L75" t="str">
        <f t="shared" si="1"/>
        <v>18-24</v>
      </c>
    </row>
    <row r="76" spans="1:12" x14ac:dyDescent="0.25">
      <c r="A76">
        <v>2179</v>
      </c>
      <c r="B76">
        <v>21</v>
      </c>
      <c r="C76" t="s">
        <v>18</v>
      </c>
      <c r="D76" t="s">
        <v>52</v>
      </c>
      <c r="E76" t="s">
        <v>20</v>
      </c>
      <c r="F76">
        <v>98</v>
      </c>
      <c r="G76" t="s">
        <v>21</v>
      </c>
      <c r="H76" t="s">
        <v>41</v>
      </c>
      <c r="I76" t="s">
        <v>56</v>
      </c>
      <c r="J76" t="s">
        <v>42</v>
      </c>
      <c r="K76">
        <v>2.192107174858049E-2</v>
      </c>
      <c r="L76" t="str">
        <f t="shared" si="1"/>
        <v>18-24</v>
      </c>
    </row>
    <row r="77" spans="1:12" x14ac:dyDescent="0.25">
      <c r="A77">
        <v>3723</v>
      </c>
      <c r="B77">
        <v>23</v>
      </c>
      <c r="C77" t="s">
        <v>11</v>
      </c>
      <c r="D77" t="s">
        <v>62</v>
      </c>
      <c r="E77" t="s">
        <v>63</v>
      </c>
      <c r="F77">
        <v>34</v>
      </c>
      <c r="G77" t="s">
        <v>44</v>
      </c>
      <c r="H77" t="s">
        <v>41</v>
      </c>
      <c r="I77" t="s">
        <v>27</v>
      </c>
      <c r="J77" t="s">
        <v>33</v>
      </c>
      <c r="K77">
        <v>0.5671338368487322</v>
      </c>
      <c r="L77" t="str">
        <f t="shared" si="1"/>
        <v>18-24</v>
      </c>
    </row>
    <row r="78" spans="1:12" x14ac:dyDescent="0.25">
      <c r="A78">
        <v>3777</v>
      </c>
      <c r="B78">
        <v>19</v>
      </c>
      <c r="C78" t="s">
        <v>11</v>
      </c>
      <c r="D78" t="s">
        <v>12</v>
      </c>
      <c r="E78" t="s">
        <v>13</v>
      </c>
      <c r="F78">
        <v>25</v>
      </c>
      <c r="G78" t="s">
        <v>31</v>
      </c>
      <c r="H78" t="s">
        <v>41</v>
      </c>
      <c r="I78" t="s">
        <v>27</v>
      </c>
      <c r="J78" t="s">
        <v>33</v>
      </c>
      <c r="K78">
        <v>0.19184659505469659</v>
      </c>
      <c r="L78" t="str">
        <f t="shared" si="1"/>
        <v>18-24</v>
      </c>
    </row>
    <row r="79" spans="1:12" x14ac:dyDescent="0.25">
      <c r="A79">
        <v>2370</v>
      </c>
      <c r="B79">
        <v>24</v>
      </c>
      <c r="C79" t="s">
        <v>18</v>
      </c>
      <c r="D79" t="s">
        <v>24</v>
      </c>
      <c r="E79" t="s">
        <v>25</v>
      </c>
      <c r="F79">
        <v>23</v>
      </c>
      <c r="G79" t="s">
        <v>14</v>
      </c>
      <c r="H79" t="s">
        <v>41</v>
      </c>
      <c r="I79" t="s">
        <v>45</v>
      </c>
      <c r="J79" t="s">
        <v>30</v>
      </c>
      <c r="K79">
        <v>0.59283091739068461</v>
      </c>
      <c r="L79" t="str">
        <f t="shared" si="1"/>
        <v>18-24</v>
      </c>
    </row>
    <row r="80" spans="1:12" x14ac:dyDescent="0.25">
      <c r="A80">
        <v>3753</v>
      </c>
      <c r="B80">
        <v>24</v>
      </c>
      <c r="C80" t="s">
        <v>11</v>
      </c>
      <c r="D80" t="s">
        <v>64</v>
      </c>
      <c r="E80" t="s">
        <v>63</v>
      </c>
      <c r="F80">
        <v>81</v>
      </c>
      <c r="G80" t="s">
        <v>14</v>
      </c>
      <c r="H80" t="s">
        <v>38</v>
      </c>
      <c r="I80" t="s">
        <v>56</v>
      </c>
      <c r="J80" t="s">
        <v>17</v>
      </c>
      <c r="K80">
        <v>0.455279935860603</v>
      </c>
      <c r="L80" t="str">
        <f t="shared" si="1"/>
        <v>18-24</v>
      </c>
    </row>
    <row r="81" spans="1:12" x14ac:dyDescent="0.25">
      <c r="A81">
        <v>258</v>
      </c>
      <c r="B81">
        <v>20</v>
      </c>
      <c r="C81" t="s">
        <v>18</v>
      </c>
      <c r="D81" t="s">
        <v>57</v>
      </c>
      <c r="E81" t="s">
        <v>20</v>
      </c>
      <c r="F81">
        <v>53</v>
      </c>
      <c r="G81" t="s">
        <v>21</v>
      </c>
      <c r="H81" t="s">
        <v>22</v>
      </c>
      <c r="I81" t="s">
        <v>27</v>
      </c>
      <c r="J81" t="s">
        <v>36</v>
      </c>
      <c r="K81">
        <v>9.4451380469835478E-2</v>
      </c>
      <c r="L81" t="str">
        <f t="shared" si="1"/>
        <v>18-24</v>
      </c>
    </row>
    <row r="82" spans="1:12" x14ac:dyDescent="0.25">
      <c r="A82">
        <v>2328</v>
      </c>
      <c r="B82">
        <v>20</v>
      </c>
      <c r="C82" t="s">
        <v>18</v>
      </c>
      <c r="D82" t="s">
        <v>59</v>
      </c>
      <c r="E82" t="s">
        <v>25</v>
      </c>
      <c r="F82">
        <v>94</v>
      </c>
      <c r="G82" t="s">
        <v>14</v>
      </c>
      <c r="H82" t="s">
        <v>38</v>
      </c>
      <c r="I82" t="s">
        <v>56</v>
      </c>
      <c r="J82" t="s">
        <v>23</v>
      </c>
      <c r="K82">
        <v>0.1855476996199884</v>
      </c>
      <c r="L82" t="str">
        <f t="shared" si="1"/>
        <v>18-24</v>
      </c>
    </row>
    <row r="83" spans="1:12" x14ac:dyDescent="0.25">
      <c r="A83">
        <v>3147</v>
      </c>
      <c r="B83">
        <v>21</v>
      </c>
      <c r="C83" t="s">
        <v>11</v>
      </c>
      <c r="D83" t="s">
        <v>28</v>
      </c>
      <c r="E83" t="s">
        <v>25</v>
      </c>
      <c r="F83">
        <v>83</v>
      </c>
      <c r="G83" t="s">
        <v>14</v>
      </c>
      <c r="H83" t="s">
        <v>15</v>
      </c>
      <c r="I83" t="s">
        <v>45</v>
      </c>
      <c r="J83" t="s">
        <v>42</v>
      </c>
      <c r="K83">
        <v>0.93156425842361912</v>
      </c>
      <c r="L83" t="str">
        <f t="shared" si="1"/>
        <v>18-24</v>
      </c>
    </row>
    <row r="84" spans="1:12" x14ac:dyDescent="0.25">
      <c r="A84">
        <v>2893</v>
      </c>
      <c r="B84">
        <v>22</v>
      </c>
      <c r="C84" t="s">
        <v>11</v>
      </c>
      <c r="D84" t="s">
        <v>50</v>
      </c>
      <c r="E84" t="s">
        <v>25</v>
      </c>
      <c r="F84">
        <v>39</v>
      </c>
      <c r="G84" t="s">
        <v>31</v>
      </c>
      <c r="H84" t="s">
        <v>41</v>
      </c>
      <c r="I84" t="s">
        <v>27</v>
      </c>
      <c r="J84" t="s">
        <v>30</v>
      </c>
      <c r="K84">
        <v>0.21224411646110686</v>
      </c>
      <c r="L84" t="str">
        <f t="shared" si="1"/>
        <v>18-24</v>
      </c>
    </row>
    <row r="85" spans="1:12" x14ac:dyDescent="0.25">
      <c r="A85">
        <v>3681</v>
      </c>
      <c r="B85">
        <v>22</v>
      </c>
      <c r="C85" t="s">
        <v>11</v>
      </c>
      <c r="D85" t="s">
        <v>40</v>
      </c>
      <c r="E85" t="s">
        <v>20</v>
      </c>
      <c r="F85">
        <v>36</v>
      </c>
      <c r="G85" t="s">
        <v>14</v>
      </c>
      <c r="H85" t="s">
        <v>41</v>
      </c>
      <c r="I85" t="s">
        <v>35</v>
      </c>
      <c r="J85" t="s">
        <v>36</v>
      </c>
      <c r="K85">
        <v>0.88530564788674748</v>
      </c>
      <c r="L85" t="str">
        <f t="shared" si="1"/>
        <v>18-24</v>
      </c>
    </row>
    <row r="86" spans="1:12" x14ac:dyDescent="0.25">
      <c r="A86">
        <v>128</v>
      </c>
      <c r="B86">
        <v>24</v>
      </c>
      <c r="C86" t="s">
        <v>18</v>
      </c>
      <c r="D86" t="s">
        <v>24</v>
      </c>
      <c r="E86" t="s">
        <v>25</v>
      </c>
      <c r="F86">
        <v>89</v>
      </c>
      <c r="G86" t="s">
        <v>14</v>
      </c>
      <c r="H86" t="s">
        <v>26</v>
      </c>
      <c r="I86" t="s">
        <v>27</v>
      </c>
      <c r="J86" t="s">
        <v>17</v>
      </c>
      <c r="K86">
        <v>0.31526323456465688</v>
      </c>
      <c r="L86" t="str">
        <f t="shared" si="1"/>
        <v>18-24</v>
      </c>
    </row>
    <row r="87" spans="1:12" x14ac:dyDescent="0.25">
      <c r="A87">
        <v>3583</v>
      </c>
      <c r="B87">
        <v>23</v>
      </c>
      <c r="C87" t="s">
        <v>11</v>
      </c>
      <c r="D87" t="s">
        <v>60</v>
      </c>
      <c r="E87" t="s">
        <v>25</v>
      </c>
      <c r="F87">
        <v>41</v>
      </c>
      <c r="G87" t="s">
        <v>21</v>
      </c>
      <c r="H87" t="s">
        <v>38</v>
      </c>
      <c r="I87" t="s">
        <v>45</v>
      </c>
      <c r="J87" t="s">
        <v>42</v>
      </c>
      <c r="K87">
        <v>0.64991099952021925</v>
      </c>
      <c r="L87" t="str">
        <f t="shared" si="1"/>
        <v>18-24</v>
      </c>
    </row>
    <row r="88" spans="1:12" x14ac:dyDescent="0.25">
      <c r="A88">
        <v>2784</v>
      </c>
      <c r="B88">
        <v>19</v>
      </c>
      <c r="C88" t="s">
        <v>11</v>
      </c>
      <c r="D88" t="s">
        <v>59</v>
      </c>
      <c r="E88" t="s">
        <v>25</v>
      </c>
      <c r="F88">
        <v>38</v>
      </c>
      <c r="G88" t="s">
        <v>31</v>
      </c>
      <c r="H88" t="s">
        <v>26</v>
      </c>
      <c r="I88" t="s">
        <v>27</v>
      </c>
      <c r="J88" t="s">
        <v>36</v>
      </c>
      <c r="K88">
        <v>0.14061691886940386</v>
      </c>
      <c r="L88" t="str">
        <f t="shared" si="1"/>
        <v>18-24</v>
      </c>
    </row>
    <row r="89" spans="1:12" x14ac:dyDescent="0.25">
      <c r="A89">
        <v>1601</v>
      </c>
      <c r="B89">
        <v>20</v>
      </c>
      <c r="C89" t="s">
        <v>18</v>
      </c>
      <c r="D89" t="s">
        <v>37</v>
      </c>
      <c r="E89" t="s">
        <v>13</v>
      </c>
      <c r="F89">
        <v>26</v>
      </c>
      <c r="G89" t="s">
        <v>31</v>
      </c>
      <c r="H89" t="s">
        <v>26</v>
      </c>
      <c r="I89" t="s">
        <v>45</v>
      </c>
      <c r="J89" t="s">
        <v>17</v>
      </c>
      <c r="K89">
        <v>0.7141850343853241</v>
      </c>
      <c r="L89" t="str">
        <f t="shared" si="1"/>
        <v>18-24</v>
      </c>
    </row>
    <row r="90" spans="1:12" x14ac:dyDescent="0.25">
      <c r="A90">
        <v>1139</v>
      </c>
      <c r="B90">
        <v>18</v>
      </c>
      <c r="C90" t="s">
        <v>18</v>
      </c>
      <c r="D90" t="s">
        <v>48</v>
      </c>
      <c r="E90" t="s">
        <v>25</v>
      </c>
      <c r="F90">
        <v>36</v>
      </c>
      <c r="G90" t="s">
        <v>21</v>
      </c>
      <c r="H90" t="s">
        <v>22</v>
      </c>
      <c r="I90" t="s">
        <v>56</v>
      </c>
      <c r="J90" t="s">
        <v>33</v>
      </c>
      <c r="K90">
        <v>0.95757795146539937</v>
      </c>
      <c r="L90" t="str">
        <f t="shared" si="1"/>
        <v>18-24</v>
      </c>
    </row>
    <row r="91" spans="1:12" x14ac:dyDescent="0.25">
      <c r="A91">
        <v>624</v>
      </c>
      <c r="B91">
        <v>19</v>
      </c>
      <c r="C91" t="s">
        <v>18</v>
      </c>
      <c r="D91" t="s">
        <v>49</v>
      </c>
      <c r="E91" t="s">
        <v>13</v>
      </c>
      <c r="F91">
        <v>70</v>
      </c>
      <c r="G91" t="s">
        <v>44</v>
      </c>
      <c r="H91" t="s">
        <v>41</v>
      </c>
      <c r="I91" t="s">
        <v>45</v>
      </c>
      <c r="J91" t="s">
        <v>23</v>
      </c>
      <c r="K91">
        <v>0.81678979923532313</v>
      </c>
      <c r="L91" t="str">
        <f t="shared" si="1"/>
        <v>18-24</v>
      </c>
    </row>
    <row r="92" spans="1:12" x14ac:dyDescent="0.25">
      <c r="A92">
        <v>2803</v>
      </c>
      <c r="B92">
        <v>22</v>
      </c>
      <c r="C92" t="s">
        <v>11</v>
      </c>
      <c r="D92" t="s">
        <v>64</v>
      </c>
      <c r="E92" t="s">
        <v>63</v>
      </c>
      <c r="F92">
        <v>100</v>
      </c>
      <c r="G92" t="s">
        <v>44</v>
      </c>
      <c r="H92" t="s">
        <v>29</v>
      </c>
      <c r="I92" t="s">
        <v>27</v>
      </c>
      <c r="J92" t="s">
        <v>33</v>
      </c>
      <c r="K92">
        <v>0.19297716286188615</v>
      </c>
      <c r="L92" t="str">
        <f t="shared" si="1"/>
        <v>18-24</v>
      </c>
    </row>
    <row r="93" spans="1:12" x14ac:dyDescent="0.25">
      <c r="A93">
        <v>599</v>
      </c>
      <c r="B93">
        <v>21</v>
      </c>
      <c r="C93" t="s">
        <v>18</v>
      </c>
      <c r="D93" t="s">
        <v>50</v>
      </c>
      <c r="E93" t="s">
        <v>25</v>
      </c>
      <c r="F93">
        <v>66</v>
      </c>
      <c r="G93" t="s">
        <v>14</v>
      </c>
      <c r="H93" t="s">
        <v>38</v>
      </c>
      <c r="I93" t="s">
        <v>32</v>
      </c>
      <c r="J93" t="s">
        <v>39</v>
      </c>
      <c r="K93">
        <v>0.256224801885929</v>
      </c>
      <c r="L93" t="str">
        <f t="shared" si="1"/>
        <v>18-24</v>
      </c>
    </row>
    <row r="94" spans="1:12" x14ac:dyDescent="0.25">
      <c r="A94">
        <v>1673</v>
      </c>
      <c r="B94">
        <v>18</v>
      </c>
      <c r="C94" t="s">
        <v>18</v>
      </c>
      <c r="D94" t="s">
        <v>37</v>
      </c>
      <c r="E94" t="s">
        <v>13</v>
      </c>
      <c r="F94">
        <v>73</v>
      </c>
      <c r="G94" t="s">
        <v>44</v>
      </c>
      <c r="H94" t="s">
        <v>15</v>
      </c>
      <c r="I94" t="s">
        <v>56</v>
      </c>
      <c r="J94" t="s">
        <v>36</v>
      </c>
      <c r="K94">
        <v>0.45397276037980883</v>
      </c>
      <c r="L94" t="str">
        <f t="shared" si="1"/>
        <v>18-24</v>
      </c>
    </row>
    <row r="95" spans="1:12" x14ac:dyDescent="0.25">
      <c r="A95">
        <v>926</v>
      </c>
      <c r="B95">
        <v>22</v>
      </c>
      <c r="C95" t="s">
        <v>18</v>
      </c>
      <c r="D95" t="s">
        <v>51</v>
      </c>
      <c r="E95" t="s">
        <v>25</v>
      </c>
      <c r="F95">
        <v>88</v>
      </c>
      <c r="G95" t="s">
        <v>14</v>
      </c>
      <c r="H95" t="s">
        <v>22</v>
      </c>
      <c r="I95" t="s">
        <v>32</v>
      </c>
      <c r="J95" t="s">
        <v>30</v>
      </c>
      <c r="K95">
        <v>0.10907376715429773</v>
      </c>
      <c r="L95" t="str">
        <f t="shared" si="1"/>
        <v>18-24</v>
      </c>
    </row>
    <row r="96" spans="1:12" x14ac:dyDescent="0.25">
      <c r="A96">
        <v>2169</v>
      </c>
      <c r="B96">
        <v>23</v>
      </c>
      <c r="C96" t="s">
        <v>18</v>
      </c>
      <c r="D96" t="s">
        <v>57</v>
      </c>
      <c r="E96" t="s">
        <v>20</v>
      </c>
      <c r="F96">
        <v>74</v>
      </c>
      <c r="G96" t="s">
        <v>31</v>
      </c>
      <c r="H96" t="s">
        <v>26</v>
      </c>
      <c r="I96" t="s">
        <v>32</v>
      </c>
      <c r="J96" t="s">
        <v>36</v>
      </c>
      <c r="K96">
        <v>0.36054087644518951</v>
      </c>
      <c r="L96" t="str">
        <f t="shared" si="1"/>
        <v>18-24</v>
      </c>
    </row>
    <row r="97" spans="1:12" x14ac:dyDescent="0.25">
      <c r="A97">
        <v>1744</v>
      </c>
      <c r="B97">
        <v>23</v>
      </c>
      <c r="C97" t="s">
        <v>18</v>
      </c>
      <c r="D97" t="s">
        <v>59</v>
      </c>
      <c r="E97" t="s">
        <v>25</v>
      </c>
      <c r="F97">
        <v>72</v>
      </c>
      <c r="G97" t="s">
        <v>14</v>
      </c>
      <c r="H97" t="s">
        <v>41</v>
      </c>
      <c r="I97" t="s">
        <v>16</v>
      </c>
      <c r="J97" t="s">
        <v>17</v>
      </c>
      <c r="K97">
        <v>0.57503694617407619</v>
      </c>
      <c r="L97" t="str">
        <f t="shared" si="1"/>
        <v>18-24</v>
      </c>
    </row>
    <row r="98" spans="1:12" x14ac:dyDescent="0.25">
      <c r="A98">
        <v>3541</v>
      </c>
      <c r="B98">
        <v>24</v>
      </c>
      <c r="C98" t="s">
        <v>11</v>
      </c>
      <c r="D98" t="s">
        <v>60</v>
      </c>
      <c r="E98" t="s">
        <v>25</v>
      </c>
      <c r="F98">
        <v>95</v>
      </c>
      <c r="G98" t="s">
        <v>31</v>
      </c>
      <c r="H98" t="s">
        <v>15</v>
      </c>
      <c r="I98" t="s">
        <v>16</v>
      </c>
      <c r="J98" t="s">
        <v>17</v>
      </c>
      <c r="K98">
        <v>0.94716743150389415</v>
      </c>
      <c r="L98" t="str">
        <f t="shared" si="1"/>
        <v>18-24</v>
      </c>
    </row>
    <row r="99" spans="1:12" x14ac:dyDescent="0.25">
      <c r="A99">
        <v>1870</v>
      </c>
      <c r="B99">
        <v>18</v>
      </c>
      <c r="C99" t="s">
        <v>18</v>
      </c>
      <c r="D99" t="s">
        <v>61</v>
      </c>
      <c r="E99" t="s">
        <v>25</v>
      </c>
      <c r="F99">
        <v>77</v>
      </c>
      <c r="G99" t="s">
        <v>31</v>
      </c>
      <c r="H99" t="s">
        <v>38</v>
      </c>
      <c r="I99" t="s">
        <v>35</v>
      </c>
      <c r="J99" t="s">
        <v>39</v>
      </c>
      <c r="K99">
        <v>0.59412970943853816</v>
      </c>
      <c r="L99" t="str">
        <f t="shared" si="1"/>
        <v>18-24</v>
      </c>
    </row>
    <row r="100" spans="1:12" x14ac:dyDescent="0.25">
      <c r="A100">
        <v>1729</v>
      </c>
      <c r="B100">
        <v>23</v>
      </c>
      <c r="C100" t="s">
        <v>18</v>
      </c>
      <c r="D100" t="s">
        <v>51</v>
      </c>
      <c r="E100" t="s">
        <v>25</v>
      </c>
      <c r="F100">
        <v>48</v>
      </c>
      <c r="G100" t="s">
        <v>44</v>
      </c>
      <c r="H100" t="s">
        <v>22</v>
      </c>
      <c r="I100" t="s">
        <v>35</v>
      </c>
      <c r="J100" t="s">
        <v>39</v>
      </c>
      <c r="K100">
        <v>0.93652915803457881</v>
      </c>
      <c r="L100" t="str">
        <f t="shared" si="1"/>
        <v>18-24</v>
      </c>
    </row>
    <row r="101" spans="1:12" x14ac:dyDescent="0.25">
      <c r="A101">
        <v>2409</v>
      </c>
      <c r="B101">
        <v>23</v>
      </c>
      <c r="C101" t="s">
        <v>18</v>
      </c>
      <c r="D101" t="s">
        <v>12</v>
      </c>
      <c r="E101" t="s">
        <v>13</v>
      </c>
      <c r="F101">
        <v>55</v>
      </c>
      <c r="G101" t="s">
        <v>44</v>
      </c>
      <c r="H101" t="s">
        <v>26</v>
      </c>
      <c r="I101" t="s">
        <v>35</v>
      </c>
      <c r="J101" t="s">
        <v>39</v>
      </c>
      <c r="K101">
        <v>7.2854372239250509E-4</v>
      </c>
      <c r="L101" t="str">
        <f t="shared" si="1"/>
        <v>18-24</v>
      </c>
    </row>
    <row r="102" spans="1:12" x14ac:dyDescent="0.25">
      <c r="A102">
        <v>1080</v>
      </c>
      <c r="B102">
        <v>18</v>
      </c>
      <c r="C102" t="s">
        <v>18</v>
      </c>
      <c r="D102" t="s">
        <v>64</v>
      </c>
      <c r="E102" t="s">
        <v>63</v>
      </c>
      <c r="F102">
        <v>33</v>
      </c>
      <c r="G102" t="s">
        <v>21</v>
      </c>
      <c r="H102" t="s">
        <v>15</v>
      </c>
      <c r="I102" t="s">
        <v>16</v>
      </c>
      <c r="J102" t="s">
        <v>30</v>
      </c>
      <c r="K102">
        <v>0.24365518312737378</v>
      </c>
      <c r="L102" t="str">
        <f t="shared" si="1"/>
        <v>18-24</v>
      </c>
    </row>
    <row r="103" spans="1:12" x14ac:dyDescent="0.25">
      <c r="A103">
        <v>1157</v>
      </c>
      <c r="B103">
        <v>20</v>
      </c>
      <c r="C103" t="s">
        <v>18</v>
      </c>
      <c r="D103" t="s">
        <v>49</v>
      </c>
      <c r="E103" t="s">
        <v>13</v>
      </c>
      <c r="F103">
        <v>21</v>
      </c>
      <c r="G103" t="s">
        <v>21</v>
      </c>
      <c r="H103" t="s">
        <v>22</v>
      </c>
      <c r="I103" t="s">
        <v>56</v>
      </c>
      <c r="J103" t="s">
        <v>39</v>
      </c>
      <c r="K103">
        <v>0.67795447317002155</v>
      </c>
      <c r="L103" t="str">
        <f t="shared" si="1"/>
        <v>18-24</v>
      </c>
    </row>
    <row r="104" spans="1:12" x14ac:dyDescent="0.25">
      <c r="A104">
        <v>2301</v>
      </c>
      <c r="B104">
        <v>18</v>
      </c>
      <c r="C104" t="s">
        <v>18</v>
      </c>
      <c r="D104" t="s">
        <v>64</v>
      </c>
      <c r="E104" t="s">
        <v>63</v>
      </c>
      <c r="F104">
        <v>88</v>
      </c>
      <c r="G104" t="s">
        <v>21</v>
      </c>
      <c r="H104" t="s">
        <v>38</v>
      </c>
      <c r="I104" t="s">
        <v>27</v>
      </c>
      <c r="J104" t="s">
        <v>30</v>
      </c>
      <c r="K104">
        <v>0.24916155934643114</v>
      </c>
      <c r="L104" t="str">
        <f t="shared" si="1"/>
        <v>18-24</v>
      </c>
    </row>
    <row r="105" spans="1:12" x14ac:dyDescent="0.25">
      <c r="A105">
        <v>1828</v>
      </c>
      <c r="B105">
        <v>20</v>
      </c>
      <c r="C105" t="s">
        <v>18</v>
      </c>
      <c r="D105" t="s">
        <v>46</v>
      </c>
      <c r="E105" t="s">
        <v>25</v>
      </c>
      <c r="F105">
        <v>36</v>
      </c>
      <c r="G105" t="s">
        <v>31</v>
      </c>
      <c r="H105" t="s">
        <v>38</v>
      </c>
      <c r="I105" t="s">
        <v>16</v>
      </c>
      <c r="J105" t="s">
        <v>17</v>
      </c>
      <c r="K105">
        <v>8.4249987806144122E-2</v>
      </c>
      <c r="L105" t="str">
        <f t="shared" si="1"/>
        <v>18-24</v>
      </c>
    </row>
    <row r="106" spans="1:12" x14ac:dyDescent="0.25">
      <c r="A106">
        <v>2718</v>
      </c>
      <c r="B106">
        <v>18</v>
      </c>
      <c r="C106" t="s">
        <v>11</v>
      </c>
      <c r="D106" t="s">
        <v>40</v>
      </c>
      <c r="E106" t="s">
        <v>20</v>
      </c>
      <c r="F106">
        <v>62</v>
      </c>
      <c r="G106" t="s">
        <v>14</v>
      </c>
      <c r="H106" t="s">
        <v>15</v>
      </c>
      <c r="I106" t="s">
        <v>27</v>
      </c>
      <c r="J106" t="s">
        <v>39</v>
      </c>
      <c r="K106">
        <v>0.31545757694504284</v>
      </c>
      <c r="L106" t="str">
        <f t="shared" si="1"/>
        <v>18-24</v>
      </c>
    </row>
    <row r="107" spans="1:12" x14ac:dyDescent="0.25">
      <c r="A107">
        <v>444</v>
      </c>
      <c r="B107">
        <v>22</v>
      </c>
      <c r="C107" t="s">
        <v>18</v>
      </c>
      <c r="D107" t="s">
        <v>40</v>
      </c>
      <c r="E107" t="s">
        <v>20</v>
      </c>
      <c r="F107">
        <v>67</v>
      </c>
      <c r="G107" t="s">
        <v>21</v>
      </c>
      <c r="H107" t="s">
        <v>15</v>
      </c>
      <c r="I107" t="s">
        <v>45</v>
      </c>
      <c r="J107" t="s">
        <v>42</v>
      </c>
      <c r="K107">
        <v>0.16124815110330126</v>
      </c>
      <c r="L107" t="str">
        <f t="shared" si="1"/>
        <v>18-24</v>
      </c>
    </row>
    <row r="108" spans="1:12" x14ac:dyDescent="0.25">
      <c r="A108">
        <v>1236</v>
      </c>
      <c r="B108">
        <v>23</v>
      </c>
      <c r="C108" t="s">
        <v>18</v>
      </c>
      <c r="D108" t="s">
        <v>24</v>
      </c>
      <c r="E108" t="s">
        <v>25</v>
      </c>
      <c r="F108">
        <v>22</v>
      </c>
      <c r="G108" t="s">
        <v>31</v>
      </c>
      <c r="H108" t="s">
        <v>29</v>
      </c>
      <c r="I108" t="s">
        <v>45</v>
      </c>
      <c r="J108" t="s">
        <v>39</v>
      </c>
      <c r="K108">
        <v>0.88660844191658195</v>
      </c>
      <c r="L108" t="str">
        <f t="shared" si="1"/>
        <v>18-24</v>
      </c>
    </row>
    <row r="109" spans="1:12" x14ac:dyDescent="0.25">
      <c r="A109">
        <v>1716</v>
      </c>
      <c r="B109">
        <v>23</v>
      </c>
      <c r="C109" t="s">
        <v>18</v>
      </c>
      <c r="D109" t="s">
        <v>50</v>
      </c>
      <c r="E109" t="s">
        <v>25</v>
      </c>
      <c r="F109">
        <v>69</v>
      </c>
      <c r="G109" t="s">
        <v>31</v>
      </c>
      <c r="H109" t="s">
        <v>38</v>
      </c>
      <c r="I109" t="s">
        <v>45</v>
      </c>
      <c r="J109" t="s">
        <v>23</v>
      </c>
      <c r="K109">
        <v>0.41297926385036376</v>
      </c>
      <c r="L109" t="str">
        <f t="shared" si="1"/>
        <v>18-24</v>
      </c>
    </row>
    <row r="110" spans="1:12" x14ac:dyDescent="0.25">
      <c r="A110">
        <v>234</v>
      </c>
      <c r="B110">
        <v>19</v>
      </c>
      <c r="C110" t="s">
        <v>18</v>
      </c>
      <c r="D110" t="s">
        <v>24</v>
      </c>
      <c r="E110" t="s">
        <v>25</v>
      </c>
      <c r="F110">
        <v>83</v>
      </c>
      <c r="G110" t="s">
        <v>44</v>
      </c>
      <c r="H110" t="s">
        <v>26</v>
      </c>
      <c r="I110" t="s">
        <v>16</v>
      </c>
      <c r="J110" t="s">
        <v>39</v>
      </c>
      <c r="K110">
        <v>0.73294781827352651</v>
      </c>
      <c r="L110" t="str">
        <f t="shared" si="1"/>
        <v>18-24</v>
      </c>
    </row>
    <row r="111" spans="1:12" x14ac:dyDescent="0.25">
      <c r="A111">
        <v>3041</v>
      </c>
      <c r="B111">
        <v>18</v>
      </c>
      <c r="C111" t="s">
        <v>11</v>
      </c>
      <c r="D111" t="s">
        <v>57</v>
      </c>
      <c r="E111" t="s">
        <v>20</v>
      </c>
      <c r="F111">
        <v>32</v>
      </c>
      <c r="G111" t="s">
        <v>44</v>
      </c>
      <c r="H111" t="s">
        <v>22</v>
      </c>
      <c r="I111" t="s">
        <v>32</v>
      </c>
      <c r="J111" t="s">
        <v>33</v>
      </c>
      <c r="K111">
        <v>0.48278991237616764</v>
      </c>
      <c r="L111" t="str">
        <f t="shared" si="1"/>
        <v>18-24</v>
      </c>
    </row>
    <row r="112" spans="1:12" x14ac:dyDescent="0.25">
      <c r="A112">
        <v>2653</v>
      </c>
      <c r="B112">
        <v>23</v>
      </c>
      <c r="C112" t="s">
        <v>11</v>
      </c>
      <c r="D112" t="s">
        <v>60</v>
      </c>
      <c r="E112" t="s">
        <v>25</v>
      </c>
      <c r="F112">
        <v>20</v>
      </c>
      <c r="G112" t="s">
        <v>21</v>
      </c>
      <c r="H112" t="s">
        <v>38</v>
      </c>
      <c r="I112" t="s">
        <v>27</v>
      </c>
      <c r="J112" t="s">
        <v>30</v>
      </c>
      <c r="K112">
        <v>0.92106799103779013</v>
      </c>
      <c r="L112" t="str">
        <f t="shared" si="1"/>
        <v>18-24</v>
      </c>
    </row>
    <row r="113" spans="1:12" x14ac:dyDescent="0.25">
      <c r="A113">
        <v>1740</v>
      </c>
      <c r="B113">
        <v>21</v>
      </c>
      <c r="C113" t="s">
        <v>18</v>
      </c>
      <c r="D113" t="s">
        <v>52</v>
      </c>
      <c r="E113" t="s">
        <v>20</v>
      </c>
      <c r="F113">
        <v>98</v>
      </c>
      <c r="G113" t="s">
        <v>14</v>
      </c>
      <c r="H113" t="s">
        <v>22</v>
      </c>
      <c r="I113" t="s">
        <v>32</v>
      </c>
      <c r="J113" t="s">
        <v>17</v>
      </c>
      <c r="K113">
        <v>0.35363993142732819</v>
      </c>
      <c r="L113" t="str">
        <f t="shared" si="1"/>
        <v>18-24</v>
      </c>
    </row>
    <row r="114" spans="1:12" x14ac:dyDescent="0.25">
      <c r="A114">
        <v>2237</v>
      </c>
      <c r="B114">
        <v>23</v>
      </c>
      <c r="C114" t="s">
        <v>18</v>
      </c>
      <c r="D114" t="s">
        <v>46</v>
      </c>
      <c r="E114" t="s">
        <v>25</v>
      </c>
      <c r="F114">
        <v>88</v>
      </c>
      <c r="G114" t="s">
        <v>14</v>
      </c>
      <c r="H114" t="s">
        <v>41</v>
      </c>
      <c r="I114" t="s">
        <v>35</v>
      </c>
      <c r="J114" t="s">
        <v>33</v>
      </c>
      <c r="K114">
        <v>0.74405457855845292</v>
      </c>
      <c r="L114" t="str">
        <f t="shared" si="1"/>
        <v>18-24</v>
      </c>
    </row>
    <row r="115" spans="1:12" x14ac:dyDescent="0.25">
      <c r="A115">
        <v>528</v>
      </c>
      <c r="B115">
        <v>21</v>
      </c>
      <c r="C115" t="s">
        <v>18</v>
      </c>
      <c r="D115" t="s">
        <v>46</v>
      </c>
      <c r="E115" t="s">
        <v>25</v>
      </c>
      <c r="F115">
        <v>23</v>
      </c>
      <c r="G115" t="s">
        <v>14</v>
      </c>
      <c r="H115" t="s">
        <v>26</v>
      </c>
      <c r="I115" t="s">
        <v>16</v>
      </c>
      <c r="J115" t="s">
        <v>39</v>
      </c>
      <c r="K115">
        <v>0.9433711968581785</v>
      </c>
      <c r="L115" t="str">
        <f t="shared" si="1"/>
        <v>18-24</v>
      </c>
    </row>
    <row r="116" spans="1:12" x14ac:dyDescent="0.25">
      <c r="A116">
        <v>3738</v>
      </c>
      <c r="B116">
        <v>19</v>
      </c>
      <c r="C116" t="s">
        <v>11</v>
      </c>
      <c r="D116" t="s">
        <v>52</v>
      </c>
      <c r="E116" t="s">
        <v>20</v>
      </c>
      <c r="F116">
        <v>23</v>
      </c>
      <c r="G116" t="s">
        <v>14</v>
      </c>
      <c r="H116" t="s">
        <v>15</v>
      </c>
      <c r="I116" t="s">
        <v>45</v>
      </c>
      <c r="J116" t="s">
        <v>23</v>
      </c>
      <c r="K116">
        <v>0.42607659573072776</v>
      </c>
      <c r="L116" t="str">
        <f t="shared" si="1"/>
        <v>18-24</v>
      </c>
    </row>
    <row r="117" spans="1:12" x14ac:dyDescent="0.25">
      <c r="A117">
        <v>3251</v>
      </c>
      <c r="B117">
        <v>23</v>
      </c>
      <c r="C117" t="s">
        <v>11</v>
      </c>
      <c r="D117" t="s">
        <v>64</v>
      </c>
      <c r="E117" t="s">
        <v>63</v>
      </c>
      <c r="F117">
        <v>90</v>
      </c>
      <c r="G117" t="s">
        <v>31</v>
      </c>
      <c r="H117" t="s">
        <v>38</v>
      </c>
      <c r="I117" t="s">
        <v>56</v>
      </c>
      <c r="J117" t="s">
        <v>17</v>
      </c>
      <c r="K117">
        <v>9.1487201505171423E-2</v>
      </c>
      <c r="L117" t="str">
        <f t="shared" si="1"/>
        <v>18-24</v>
      </c>
    </row>
    <row r="118" spans="1:12" x14ac:dyDescent="0.25">
      <c r="A118">
        <v>3297</v>
      </c>
      <c r="B118">
        <v>20</v>
      </c>
      <c r="C118" t="s">
        <v>11</v>
      </c>
      <c r="D118" t="s">
        <v>61</v>
      </c>
      <c r="E118" t="s">
        <v>25</v>
      </c>
      <c r="F118">
        <v>23</v>
      </c>
      <c r="G118" t="s">
        <v>31</v>
      </c>
      <c r="H118" t="s">
        <v>26</v>
      </c>
      <c r="I118" t="s">
        <v>56</v>
      </c>
      <c r="J118" t="s">
        <v>36</v>
      </c>
      <c r="K118">
        <v>0.97303969899519493</v>
      </c>
      <c r="L118" t="str">
        <f t="shared" si="1"/>
        <v>18-24</v>
      </c>
    </row>
    <row r="119" spans="1:12" x14ac:dyDescent="0.25">
      <c r="A119">
        <v>1758</v>
      </c>
      <c r="B119">
        <v>19</v>
      </c>
      <c r="C119" t="s">
        <v>18</v>
      </c>
      <c r="D119" t="s">
        <v>50</v>
      </c>
      <c r="E119" t="s">
        <v>25</v>
      </c>
      <c r="F119">
        <v>94</v>
      </c>
      <c r="G119" t="s">
        <v>44</v>
      </c>
      <c r="H119" t="s">
        <v>41</v>
      </c>
      <c r="I119" t="s">
        <v>35</v>
      </c>
      <c r="J119" t="s">
        <v>42</v>
      </c>
      <c r="K119">
        <v>0.45562655678218655</v>
      </c>
      <c r="L119" t="str">
        <f t="shared" si="1"/>
        <v>18-24</v>
      </c>
    </row>
    <row r="120" spans="1:12" x14ac:dyDescent="0.25">
      <c r="A120">
        <v>1100</v>
      </c>
      <c r="B120">
        <v>19</v>
      </c>
      <c r="C120" t="s">
        <v>18</v>
      </c>
      <c r="D120" t="s">
        <v>24</v>
      </c>
      <c r="E120" t="s">
        <v>25</v>
      </c>
      <c r="F120">
        <v>73</v>
      </c>
      <c r="G120" t="s">
        <v>44</v>
      </c>
      <c r="H120" t="s">
        <v>26</v>
      </c>
      <c r="I120" t="s">
        <v>16</v>
      </c>
      <c r="J120" t="s">
        <v>33</v>
      </c>
      <c r="K120">
        <v>0.41875741616628726</v>
      </c>
      <c r="L120" t="str">
        <f t="shared" si="1"/>
        <v>18-24</v>
      </c>
    </row>
    <row r="121" spans="1:12" x14ac:dyDescent="0.25">
      <c r="A121">
        <v>863</v>
      </c>
      <c r="B121">
        <v>19</v>
      </c>
      <c r="C121" t="s">
        <v>18</v>
      </c>
      <c r="D121" t="s">
        <v>64</v>
      </c>
      <c r="E121" t="s">
        <v>63</v>
      </c>
      <c r="F121">
        <v>84</v>
      </c>
      <c r="G121" t="s">
        <v>14</v>
      </c>
      <c r="H121" t="s">
        <v>41</v>
      </c>
      <c r="I121" t="s">
        <v>45</v>
      </c>
      <c r="J121" t="s">
        <v>33</v>
      </c>
      <c r="K121">
        <v>0.12063169343534863</v>
      </c>
      <c r="L121" t="str">
        <f t="shared" si="1"/>
        <v>18-24</v>
      </c>
    </row>
    <row r="122" spans="1:12" x14ac:dyDescent="0.25">
      <c r="A122">
        <v>2162</v>
      </c>
      <c r="B122">
        <v>23</v>
      </c>
      <c r="C122" t="s">
        <v>18</v>
      </c>
      <c r="D122" t="s">
        <v>50</v>
      </c>
      <c r="E122" t="s">
        <v>25</v>
      </c>
      <c r="F122">
        <v>69</v>
      </c>
      <c r="G122" t="s">
        <v>21</v>
      </c>
      <c r="H122" t="s">
        <v>22</v>
      </c>
      <c r="I122" t="s">
        <v>35</v>
      </c>
      <c r="J122" t="s">
        <v>33</v>
      </c>
      <c r="K122">
        <v>0.73293660171785169</v>
      </c>
      <c r="L122" t="str">
        <f t="shared" si="1"/>
        <v>18-24</v>
      </c>
    </row>
    <row r="123" spans="1:12" x14ac:dyDescent="0.25">
      <c r="A123">
        <v>2888</v>
      </c>
      <c r="B123">
        <v>23</v>
      </c>
      <c r="C123" t="s">
        <v>11</v>
      </c>
      <c r="D123" t="s">
        <v>55</v>
      </c>
      <c r="E123" t="s">
        <v>13</v>
      </c>
      <c r="F123">
        <v>28</v>
      </c>
      <c r="G123" t="s">
        <v>14</v>
      </c>
      <c r="H123" t="s">
        <v>22</v>
      </c>
      <c r="I123" t="s">
        <v>32</v>
      </c>
      <c r="J123" t="s">
        <v>23</v>
      </c>
      <c r="K123">
        <v>0.67356209824467606</v>
      </c>
      <c r="L123" t="str">
        <f t="shared" si="1"/>
        <v>18-24</v>
      </c>
    </row>
    <row r="124" spans="1:12" x14ac:dyDescent="0.25">
      <c r="A124">
        <v>2097</v>
      </c>
      <c r="B124">
        <v>21</v>
      </c>
      <c r="C124" t="s">
        <v>18</v>
      </c>
      <c r="D124" t="s">
        <v>50</v>
      </c>
      <c r="E124" t="s">
        <v>25</v>
      </c>
      <c r="F124">
        <v>52</v>
      </c>
      <c r="G124" t="s">
        <v>21</v>
      </c>
      <c r="H124" t="s">
        <v>15</v>
      </c>
      <c r="I124" t="s">
        <v>35</v>
      </c>
      <c r="J124" t="s">
        <v>42</v>
      </c>
      <c r="K124">
        <v>0.83213828134030243</v>
      </c>
      <c r="L124" t="str">
        <f t="shared" si="1"/>
        <v>18-24</v>
      </c>
    </row>
    <row r="125" spans="1:12" x14ac:dyDescent="0.25">
      <c r="A125">
        <v>1181</v>
      </c>
      <c r="B125">
        <v>23</v>
      </c>
      <c r="C125" t="s">
        <v>18</v>
      </c>
      <c r="D125" t="s">
        <v>59</v>
      </c>
      <c r="E125" t="s">
        <v>25</v>
      </c>
      <c r="F125">
        <v>23</v>
      </c>
      <c r="G125" t="s">
        <v>31</v>
      </c>
      <c r="H125" t="s">
        <v>41</v>
      </c>
      <c r="I125" t="s">
        <v>32</v>
      </c>
      <c r="J125" t="s">
        <v>30</v>
      </c>
      <c r="K125">
        <v>0.96331729026366142</v>
      </c>
      <c r="L125" t="str">
        <f t="shared" si="1"/>
        <v>18-24</v>
      </c>
    </row>
    <row r="126" spans="1:12" x14ac:dyDescent="0.25">
      <c r="A126">
        <v>1712</v>
      </c>
      <c r="B126">
        <v>21</v>
      </c>
      <c r="C126" t="s">
        <v>18</v>
      </c>
      <c r="D126" t="s">
        <v>46</v>
      </c>
      <c r="E126" t="s">
        <v>25</v>
      </c>
      <c r="F126">
        <v>93</v>
      </c>
      <c r="G126" t="s">
        <v>31</v>
      </c>
      <c r="H126" t="s">
        <v>22</v>
      </c>
      <c r="I126" t="s">
        <v>27</v>
      </c>
      <c r="J126" t="s">
        <v>30</v>
      </c>
      <c r="K126">
        <v>0.3363917899729616</v>
      </c>
      <c r="L126" t="str">
        <f t="shared" si="1"/>
        <v>18-24</v>
      </c>
    </row>
    <row r="127" spans="1:12" x14ac:dyDescent="0.25">
      <c r="A127">
        <v>3677</v>
      </c>
      <c r="B127">
        <v>19</v>
      </c>
      <c r="C127" t="s">
        <v>11</v>
      </c>
      <c r="D127" t="s">
        <v>52</v>
      </c>
      <c r="E127" t="s">
        <v>20</v>
      </c>
      <c r="F127">
        <v>94</v>
      </c>
      <c r="G127" t="s">
        <v>31</v>
      </c>
      <c r="H127" t="s">
        <v>15</v>
      </c>
      <c r="I127" t="s">
        <v>45</v>
      </c>
      <c r="J127" t="s">
        <v>30</v>
      </c>
      <c r="K127">
        <v>0.39862133797081811</v>
      </c>
      <c r="L127" t="str">
        <f t="shared" si="1"/>
        <v>18-24</v>
      </c>
    </row>
    <row r="128" spans="1:12" x14ac:dyDescent="0.25">
      <c r="A128">
        <v>744</v>
      </c>
      <c r="B128">
        <v>21</v>
      </c>
      <c r="C128" t="s">
        <v>18</v>
      </c>
      <c r="D128" t="s">
        <v>40</v>
      </c>
      <c r="E128" t="s">
        <v>20</v>
      </c>
      <c r="F128">
        <v>84</v>
      </c>
      <c r="G128" t="s">
        <v>44</v>
      </c>
      <c r="H128" t="s">
        <v>15</v>
      </c>
      <c r="I128" t="s">
        <v>32</v>
      </c>
      <c r="J128" t="s">
        <v>17</v>
      </c>
      <c r="K128">
        <v>0.53748271775700751</v>
      </c>
      <c r="L128" t="str">
        <f t="shared" si="1"/>
        <v>18-24</v>
      </c>
    </row>
    <row r="129" spans="1:12" x14ac:dyDescent="0.25">
      <c r="A129">
        <v>3340</v>
      </c>
      <c r="B129">
        <v>20</v>
      </c>
      <c r="C129" t="s">
        <v>11</v>
      </c>
      <c r="D129" t="s">
        <v>19</v>
      </c>
      <c r="E129" t="s">
        <v>20</v>
      </c>
      <c r="F129">
        <v>99</v>
      </c>
      <c r="G129" t="s">
        <v>44</v>
      </c>
      <c r="H129" t="s">
        <v>29</v>
      </c>
      <c r="I129" t="s">
        <v>32</v>
      </c>
      <c r="J129" t="s">
        <v>33</v>
      </c>
      <c r="K129">
        <v>9.1804433283012243E-2</v>
      </c>
      <c r="L129" t="str">
        <f t="shared" si="1"/>
        <v>18-24</v>
      </c>
    </row>
    <row r="130" spans="1:12" x14ac:dyDescent="0.25">
      <c r="A130">
        <v>2356</v>
      </c>
      <c r="B130">
        <v>22</v>
      </c>
      <c r="C130" t="s">
        <v>18</v>
      </c>
      <c r="D130" t="s">
        <v>59</v>
      </c>
      <c r="E130" t="s">
        <v>25</v>
      </c>
      <c r="F130">
        <v>35</v>
      </c>
      <c r="G130" t="s">
        <v>14</v>
      </c>
      <c r="H130" t="s">
        <v>26</v>
      </c>
      <c r="I130" t="s">
        <v>32</v>
      </c>
      <c r="J130" t="s">
        <v>30</v>
      </c>
      <c r="K130">
        <v>0.99241357666587204</v>
      </c>
      <c r="L130" t="str">
        <f t="shared" si="1"/>
        <v>18-24</v>
      </c>
    </row>
    <row r="131" spans="1:12" x14ac:dyDescent="0.25">
      <c r="A131">
        <v>2221</v>
      </c>
      <c r="B131">
        <v>19</v>
      </c>
      <c r="C131" t="s">
        <v>18</v>
      </c>
      <c r="D131" t="s">
        <v>58</v>
      </c>
      <c r="E131" t="s">
        <v>20</v>
      </c>
      <c r="F131">
        <v>62</v>
      </c>
      <c r="G131" t="s">
        <v>44</v>
      </c>
      <c r="H131" t="s">
        <v>29</v>
      </c>
      <c r="I131" t="s">
        <v>32</v>
      </c>
      <c r="J131" t="s">
        <v>42</v>
      </c>
      <c r="K131">
        <v>0.45053219150080193</v>
      </c>
      <c r="L131" t="str">
        <f t="shared" ref="L131:L194" si="2">VLOOKUP(B131,$N$4:$O$9,2)</f>
        <v>18-24</v>
      </c>
    </row>
    <row r="132" spans="1:12" x14ac:dyDescent="0.25">
      <c r="A132">
        <v>1021</v>
      </c>
      <c r="B132">
        <v>24</v>
      </c>
      <c r="C132" t="s">
        <v>18</v>
      </c>
      <c r="D132" t="s">
        <v>53</v>
      </c>
      <c r="E132" t="s">
        <v>20</v>
      </c>
      <c r="F132">
        <v>95</v>
      </c>
      <c r="G132" t="s">
        <v>44</v>
      </c>
      <c r="H132" t="s">
        <v>22</v>
      </c>
      <c r="I132" t="s">
        <v>35</v>
      </c>
      <c r="J132" t="s">
        <v>42</v>
      </c>
      <c r="K132">
        <v>0.87935759776893951</v>
      </c>
      <c r="L132" t="str">
        <f t="shared" si="2"/>
        <v>18-24</v>
      </c>
    </row>
    <row r="133" spans="1:12" x14ac:dyDescent="0.25">
      <c r="A133">
        <v>1711</v>
      </c>
      <c r="B133">
        <v>19</v>
      </c>
      <c r="C133" t="s">
        <v>18</v>
      </c>
      <c r="D133" t="s">
        <v>48</v>
      </c>
      <c r="E133" t="s">
        <v>25</v>
      </c>
      <c r="F133">
        <v>59</v>
      </c>
      <c r="G133" t="s">
        <v>44</v>
      </c>
      <c r="H133" t="s">
        <v>29</v>
      </c>
      <c r="I133" t="s">
        <v>27</v>
      </c>
      <c r="J133" t="s">
        <v>36</v>
      </c>
      <c r="K133">
        <v>0.7880383282284118</v>
      </c>
      <c r="L133" t="str">
        <f t="shared" si="2"/>
        <v>18-24</v>
      </c>
    </row>
    <row r="134" spans="1:12" x14ac:dyDescent="0.25">
      <c r="A134">
        <v>188</v>
      </c>
      <c r="B134">
        <v>19</v>
      </c>
      <c r="C134" t="s">
        <v>18</v>
      </c>
      <c r="D134" t="s">
        <v>49</v>
      </c>
      <c r="E134" t="s">
        <v>13</v>
      </c>
      <c r="F134">
        <v>94</v>
      </c>
      <c r="G134" t="s">
        <v>31</v>
      </c>
      <c r="H134" t="s">
        <v>29</v>
      </c>
      <c r="I134" t="s">
        <v>16</v>
      </c>
      <c r="J134" t="s">
        <v>23</v>
      </c>
      <c r="K134">
        <v>0.13285200891256688</v>
      </c>
      <c r="L134" t="str">
        <f t="shared" si="2"/>
        <v>18-24</v>
      </c>
    </row>
    <row r="135" spans="1:12" x14ac:dyDescent="0.25">
      <c r="A135">
        <v>1575</v>
      </c>
      <c r="B135">
        <v>18</v>
      </c>
      <c r="C135" t="s">
        <v>18</v>
      </c>
      <c r="D135" t="s">
        <v>59</v>
      </c>
      <c r="E135" t="s">
        <v>25</v>
      </c>
      <c r="F135">
        <v>25</v>
      </c>
      <c r="G135" t="s">
        <v>31</v>
      </c>
      <c r="H135" t="s">
        <v>15</v>
      </c>
      <c r="I135" t="s">
        <v>45</v>
      </c>
      <c r="J135" t="s">
        <v>23</v>
      </c>
      <c r="K135">
        <v>1.6889792259686676E-3</v>
      </c>
      <c r="L135" t="str">
        <f t="shared" si="2"/>
        <v>18-24</v>
      </c>
    </row>
    <row r="136" spans="1:12" x14ac:dyDescent="0.25">
      <c r="A136">
        <v>1687</v>
      </c>
      <c r="B136">
        <v>22</v>
      </c>
      <c r="C136" t="s">
        <v>18</v>
      </c>
      <c r="D136" t="s">
        <v>19</v>
      </c>
      <c r="E136" t="s">
        <v>20</v>
      </c>
      <c r="F136">
        <v>75</v>
      </c>
      <c r="G136" t="s">
        <v>44</v>
      </c>
      <c r="H136" t="s">
        <v>29</v>
      </c>
      <c r="I136" t="s">
        <v>32</v>
      </c>
      <c r="J136" t="s">
        <v>42</v>
      </c>
      <c r="K136">
        <v>0.44552319075902758</v>
      </c>
      <c r="L136" t="str">
        <f t="shared" si="2"/>
        <v>18-24</v>
      </c>
    </row>
    <row r="137" spans="1:12" x14ac:dyDescent="0.25">
      <c r="A137">
        <v>3561</v>
      </c>
      <c r="B137">
        <v>18</v>
      </c>
      <c r="C137" t="s">
        <v>11</v>
      </c>
      <c r="D137" t="s">
        <v>54</v>
      </c>
      <c r="E137" t="s">
        <v>25</v>
      </c>
      <c r="F137">
        <v>96</v>
      </c>
      <c r="G137" t="s">
        <v>44</v>
      </c>
      <c r="H137" t="s">
        <v>22</v>
      </c>
      <c r="I137" t="s">
        <v>27</v>
      </c>
      <c r="J137" t="s">
        <v>42</v>
      </c>
      <c r="K137">
        <v>0.21946266478334087</v>
      </c>
      <c r="L137" t="str">
        <f t="shared" si="2"/>
        <v>18-24</v>
      </c>
    </row>
    <row r="138" spans="1:12" x14ac:dyDescent="0.25">
      <c r="A138">
        <v>2499</v>
      </c>
      <c r="B138">
        <v>18</v>
      </c>
      <c r="C138" t="s">
        <v>18</v>
      </c>
      <c r="D138" t="s">
        <v>64</v>
      </c>
      <c r="E138" t="s">
        <v>63</v>
      </c>
      <c r="F138">
        <v>39</v>
      </c>
      <c r="G138" t="s">
        <v>44</v>
      </c>
      <c r="H138" t="s">
        <v>26</v>
      </c>
      <c r="I138" t="s">
        <v>32</v>
      </c>
      <c r="J138" t="s">
        <v>33</v>
      </c>
      <c r="K138">
        <v>0.85532867204622132</v>
      </c>
      <c r="L138" t="str">
        <f t="shared" si="2"/>
        <v>18-24</v>
      </c>
    </row>
    <row r="139" spans="1:12" x14ac:dyDescent="0.25">
      <c r="A139">
        <v>1974</v>
      </c>
      <c r="B139">
        <v>24</v>
      </c>
      <c r="C139" t="s">
        <v>18</v>
      </c>
      <c r="D139" t="s">
        <v>59</v>
      </c>
      <c r="E139" t="s">
        <v>25</v>
      </c>
      <c r="F139">
        <v>20</v>
      </c>
      <c r="G139" t="s">
        <v>44</v>
      </c>
      <c r="H139" t="s">
        <v>41</v>
      </c>
      <c r="I139" t="s">
        <v>56</v>
      </c>
      <c r="J139" t="s">
        <v>39</v>
      </c>
      <c r="K139">
        <v>0.43511755444668232</v>
      </c>
      <c r="L139" t="str">
        <f t="shared" si="2"/>
        <v>18-24</v>
      </c>
    </row>
    <row r="140" spans="1:12" x14ac:dyDescent="0.25">
      <c r="A140">
        <v>1209</v>
      </c>
      <c r="B140">
        <v>20</v>
      </c>
      <c r="C140" t="s">
        <v>18</v>
      </c>
      <c r="D140" t="s">
        <v>37</v>
      </c>
      <c r="E140" t="s">
        <v>13</v>
      </c>
      <c r="F140">
        <v>100</v>
      </c>
      <c r="G140" t="s">
        <v>14</v>
      </c>
      <c r="H140" t="s">
        <v>38</v>
      </c>
      <c r="I140" t="s">
        <v>35</v>
      </c>
      <c r="J140" t="s">
        <v>42</v>
      </c>
      <c r="K140">
        <v>0.27151285349525489</v>
      </c>
      <c r="L140" t="str">
        <f t="shared" si="2"/>
        <v>18-24</v>
      </c>
    </row>
    <row r="141" spans="1:12" x14ac:dyDescent="0.25">
      <c r="A141">
        <v>578</v>
      </c>
      <c r="B141">
        <v>19</v>
      </c>
      <c r="C141" t="s">
        <v>18</v>
      </c>
      <c r="D141" t="s">
        <v>59</v>
      </c>
      <c r="E141" t="s">
        <v>25</v>
      </c>
      <c r="F141">
        <v>52</v>
      </c>
      <c r="G141" t="s">
        <v>44</v>
      </c>
      <c r="H141" t="s">
        <v>29</v>
      </c>
      <c r="I141" t="s">
        <v>56</v>
      </c>
      <c r="J141" t="s">
        <v>42</v>
      </c>
      <c r="K141">
        <v>0.6495802610268685</v>
      </c>
      <c r="L141" t="str">
        <f t="shared" si="2"/>
        <v>18-24</v>
      </c>
    </row>
    <row r="142" spans="1:12" x14ac:dyDescent="0.25">
      <c r="A142">
        <v>568</v>
      </c>
      <c r="B142">
        <v>21</v>
      </c>
      <c r="C142" t="s">
        <v>18</v>
      </c>
      <c r="D142" t="s">
        <v>61</v>
      </c>
      <c r="E142" t="s">
        <v>25</v>
      </c>
      <c r="F142">
        <v>50</v>
      </c>
      <c r="G142" t="s">
        <v>14</v>
      </c>
      <c r="H142" t="s">
        <v>26</v>
      </c>
      <c r="I142" t="s">
        <v>56</v>
      </c>
      <c r="J142" t="s">
        <v>33</v>
      </c>
      <c r="K142">
        <v>0.84524906549102619</v>
      </c>
      <c r="L142" t="str">
        <f t="shared" si="2"/>
        <v>18-24</v>
      </c>
    </row>
    <row r="143" spans="1:12" x14ac:dyDescent="0.25">
      <c r="A143">
        <v>2142</v>
      </c>
      <c r="B143">
        <v>24</v>
      </c>
      <c r="C143" t="s">
        <v>18</v>
      </c>
      <c r="D143" t="s">
        <v>50</v>
      </c>
      <c r="E143" t="s">
        <v>25</v>
      </c>
      <c r="F143">
        <v>98</v>
      </c>
      <c r="G143" t="s">
        <v>14</v>
      </c>
      <c r="H143" t="s">
        <v>38</v>
      </c>
      <c r="I143" t="s">
        <v>45</v>
      </c>
      <c r="J143" t="s">
        <v>42</v>
      </c>
      <c r="K143">
        <v>0.85773306063740418</v>
      </c>
      <c r="L143" t="str">
        <f t="shared" si="2"/>
        <v>18-24</v>
      </c>
    </row>
    <row r="144" spans="1:12" x14ac:dyDescent="0.25">
      <c r="A144">
        <v>2243</v>
      </c>
      <c r="B144">
        <v>18</v>
      </c>
      <c r="C144" t="s">
        <v>18</v>
      </c>
      <c r="D144" t="s">
        <v>59</v>
      </c>
      <c r="E144" t="s">
        <v>25</v>
      </c>
      <c r="F144">
        <v>66</v>
      </c>
      <c r="G144" t="s">
        <v>31</v>
      </c>
      <c r="H144" t="s">
        <v>26</v>
      </c>
      <c r="I144" t="s">
        <v>27</v>
      </c>
      <c r="J144" t="s">
        <v>23</v>
      </c>
      <c r="K144">
        <v>0.30407717610300844</v>
      </c>
      <c r="L144" t="str">
        <f t="shared" si="2"/>
        <v>18-24</v>
      </c>
    </row>
    <row r="145" spans="1:12" x14ac:dyDescent="0.25">
      <c r="A145">
        <v>1349</v>
      </c>
      <c r="B145">
        <v>19</v>
      </c>
      <c r="C145" t="s">
        <v>18</v>
      </c>
      <c r="D145" t="s">
        <v>58</v>
      </c>
      <c r="E145" t="s">
        <v>20</v>
      </c>
      <c r="F145">
        <v>54</v>
      </c>
      <c r="G145" t="s">
        <v>31</v>
      </c>
      <c r="H145" t="s">
        <v>41</v>
      </c>
      <c r="I145" t="s">
        <v>27</v>
      </c>
      <c r="J145" t="s">
        <v>33</v>
      </c>
      <c r="K145">
        <v>0.83525899441455254</v>
      </c>
      <c r="L145" t="str">
        <f t="shared" si="2"/>
        <v>18-24</v>
      </c>
    </row>
    <row r="146" spans="1:12" x14ac:dyDescent="0.25">
      <c r="A146">
        <v>2646</v>
      </c>
      <c r="B146">
        <v>23</v>
      </c>
      <c r="C146" t="s">
        <v>18</v>
      </c>
      <c r="D146" t="s">
        <v>53</v>
      </c>
      <c r="E146" t="s">
        <v>20</v>
      </c>
      <c r="F146">
        <v>81</v>
      </c>
      <c r="G146" t="s">
        <v>31</v>
      </c>
      <c r="H146" t="s">
        <v>29</v>
      </c>
      <c r="I146" t="s">
        <v>16</v>
      </c>
      <c r="J146" t="s">
        <v>23</v>
      </c>
      <c r="K146">
        <v>0.2489198196159581</v>
      </c>
      <c r="L146" t="str">
        <f t="shared" si="2"/>
        <v>18-24</v>
      </c>
    </row>
    <row r="147" spans="1:12" x14ac:dyDescent="0.25">
      <c r="A147">
        <v>333</v>
      </c>
      <c r="B147">
        <v>19</v>
      </c>
      <c r="C147" t="s">
        <v>18</v>
      </c>
      <c r="D147" t="s">
        <v>28</v>
      </c>
      <c r="E147" t="s">
        <v>25</v>
      </c>
      <c r="F147">
        <v>86</v>
      </c>
      <c r="G147" t="s">
        <v>14</v>
      </c>
      <c r="H147" t="s">
        <v>38</v>
      </c>
      <c r="I147" t="s">
        <v>27</v>
      </c>
      <c r="J147" t="s">
        <v>30</v>
      </c>
      <c r="K147">
        <v>0.79769810167423005</v>
      </c>
      <c r="L147" t="str">
        <f t="shared" si="2"/>
        <v>18-24</v>
      </c>
    </row>
    <row r="148" spans="1:12" x14ac:dyDescent="0.25">
      <c r="A148">
        <v>3766</v>
      </c>
      <c r="B148">
        <v>22</v>
      </c>
      <c r="C148" t="s">
        <v>11</v>
      </c>
      <c r="D148" t="s">
        <v>52</v>
      </c>
      <c r="E148" t="s">
        <v>20</v>
      </c>
      <c r="F148">
        <v>52</v>
      </c>
      <c r="G148" t="s">
        <v>21</v>
      </c>
      <c r="H148" t="s">
        <v>41</v>
      </c>
      <c r="I148" t="s">
        <v>16</v>
      </c>
      <c r="J148" t="s">
        <v>23</v>
      </c>
      <c r="K148">
        <v>0.57411464673392387</v>
      </c>
      <c r="L148" t="str">
        <f t="shared" si="2"/>
        <v>18-24</v>
      </c>
    </row>
    <row r="149" spans="1:12" x14ac:dyDescent="0.25">
      <c r="A149">
        <v>3398</v>
      </c>
      <c r="B149">
        <v>19</v>
      </c>
      <c r="C149" t="s">
        <v>11</v>
      </c>
      <c r="D149" t="s">
        <v>61</v>
      </c>
      <c r="E149" t="s">
        <v>25</v>
      </c>
      <c r="F149">
        <v>38</v>
      </c>
      <c r="G149" t="s">
        <v>21</v>
      </c>
      <c r="H149" t="s">
        <v>41</v>
      </c>
      <c r="I149" t="s">
        <v>16</v>
      </c>
      <c r="J149" t="s">
        <v>23</v>
      </c>
      <c r="K149">
        <v>0.11448052560454192</v>
      </c>
      <c r="L149" t="str">
        <f t="shared" si="2"/>
        <v>18-24</v>
      </c>
    </row>
    <row r="150" spans="1:12" x14ac:dyDescent="0.25">
      <c r="A150">
        <v>1369</v>
      </c>
      <c r="B150">
        <v>21</v>
      </c>
      <c r="C150" t="s">
        <v>18</v>
      </c>
      <c r="D150" t="s">
        <v>28</v>
      </c>
      <c r="E150" t="s">
        <v>25</v>
      </c>
      <c r="F150">
        <v>36</v>
      </c>
      <c r="G150" t="s">
        <v>21</v>
      </c>
      <c r="H150" t="s">
        <v>22</v>
      </c>
      <c r="I150" t="s">
        <v>32</v>
      </c>
      <c r="J150" t="s">
        <v>17</v>
      </c>
      <c r="K150">
        <v>0.65520022331289363</v>
      </c>
      <c r="L150" t="str">
        <f t="shared" si="2"/>
        <v>18-24</v>
      </c>
    </row>
    <row r="151" spans="1:12" x14ac:dyDescent="0.25">
      <c r="A151">
        <v>1490</v>
      </c>
      <c r="B151">
        <v>24</v>
      </c>
      <c r="C151" t="s">
        <v>18</v>
      </c>
      <c r="D151" t="s">
        <v>52</v>
      </c>
      <c r="E151" t="s">
        <v>20</v>
      </c>
      <c r="F151">
        <v>26</v>
      </c>
      <c r="G151" t="s">
        <v>21</v>
      </c>
      <c r="H151" t="s">
        <v>26</v>
      </c>
      <c r="I151" t="s">
        <v>56</v>
      </c>
      <c r="J151" t="s">
        <v>36</v>
      </c>
      <c r="K151">
        <v>7.5104240871092021E-2</v>
      </c>
      <c r="L151" t="str">
        <f t="shared" si="2"/>
        <v>18-24</v>
      </c>
    </row>
    <row r="152" spans="1:12" x14ac:dyDescent="0.25">
      <c r="A152">
        <v>484</v>
      </c>
      <c r="B152">
        <v>23</v>
      </c>
      <c r="C152" t="s">
        <v>18</v>
      </c>
      <c r="D152" t="s">
        <v>34</v>
      </c>
      <c r="E152" t="s">
        <v>25</v>
      </c>
      <c r="F152">
        <v>73</v>
      </c>
      <c r="G152" t="s">
        <v>44</v>
      </c>
      <c r="H152" t="s">
        <v>29</v>
      </c>
      <c r="I152" t="s">
        <v>35</v>
      </c>
      <c r="J152" t="s">
        <v>17</v>
      </c>
      <c r="K152">
        <v>0.18894376442743321</v>
      </c>
      <c r="L152" t="str">
        <f t="shared" si="2"/>
        <v>18-24</v>
      </c>
    </row>
    <row r="153" spans="1:12" x14ac:dyDescent="0.25">
      <c r="A153">
        <v>711</v>
      </c>
      <c r="B153">
        <v>22</v>
      </c>
      <c r="C153" t="s">
        <v>18</v>
      </c>
      <c r="D153" t="s">
        <v>53</v>
      </c>
      <c r="E153" t="s">
        <v>20</v>
      </c>
      <c r="F153">
        <v>91</v>
      </c>
      <c r="G153" t="s">
        <v>31</v>
      </c>
      <c r="H153" t="s">
        <v>41</v>
      </c>
      <c r="I153" t="s">
        <v>45</v>
      </c>
      <c r="J153" t="s">
        <v>33</v>
      </c>
      <c r="K153">
        <v>0.35938720238024968</v>
      </c>
      <c r="L153" t="str">
        <f t="shared" si="2"/>
        <v>18-24</v>
      </c>
    </row>
    <row r="154" spans="1:12" x14ac:dyDescent="0.25">
      <c r="A154">
        <v>3691</v>
      </c>
      <c r="B154">
        <v>24</v>
      </c>
      <c r="C154" t="s">
        <v>11</v>
      </c>
      <c r="D154" t="s">
        <v>61</v>
      </c>
      <c r="E154" t="s">
        <v>25</v>
      </c>
      <c r="F154">
        <v>23</v>
      </c>
      <c r="G154" t="s">
        <v>44</v>
      </c>
      <c r="H154" t="s">
        <v>29</v>
      </c>
      <c r="I154" t="s">
        <v>16</v>
      </c>
      <c r="J154" t="s">
        <v>23</v>
      </c>
      <c r="K154">
        <v>0.8206956637534456</v>
      </c>
      <c r="L154" t="str">
        <f t="shared" si="2"/>
        <v>18-24</v>
      </c>
    </row>
    <row r="155" spans="1:12" x14ac:dyDescent="0.25">
      <c r="A155">
        <v>2528</v>
      </c>
      <c r="B155">
        <v>19</v>
      </c>
      <c r="C155" t="s">
        <v>18</v>
      </c>
      <c r="D155" t="s">
        <v>48</v>
      </c>
      <c r="E155" t="s">
        <v>25</v>
      </c>
      <c r="F155">
        <v>36</v>
      </c>
      <c r="G155" t="s">
        <v>44</v>
      </c>
      <c r="H155" t="s">
        <v>22</v>
      </c>
      <c r="I155" t="s">
        <v>16</v>
      </c>
      <c r="J155" t="s">
        <v>39</v>
      </c>
      <c r="K155">
        <v>0.46677283521435164</v>
      </c>
      <c r="L155" t="str">
        <f t="shared" si="2"/>
        <v>18-24</v>
      </c>
    </row>
    <row r="156" spans="1:12" x14ac:dyDescent="0.25">
      <c r="A156">
        <v>3145</v>
      </c>
      <c r="B156">
        <v>23</v>
      </c>
      <c r="C156" t="s">
        <v>11</v>
      </c>
      <c r="D156" t="s">
        <v>37</v>
      </c>
      <c r="E156" t="s">
        <v>13</v>
      </c>
      <c r="F156">
        <v>70</v>
      </c>
      <c r="G156" t="s">
        <v>31</v>
      </c>
      <c r="H156" t="s">
        <v>15</v>
      </c>
      <c r="I156" t="s">
        <v>35</v>
      </c>
      <c r="J156" t="s">
        <v>36</v>
      </c>
      <c r="K156">
        <v>0.35862617797568774</v>
      </c>
      <c r="L156" t="str">
        <f t="shared" si="2"/>
        <v>18-24</v>
      </c>
    </row>
    <row r="157" spans="1:12" x14ac:dyDescent="0.25">
      <c r="A157">
        <v>3156</v>
      </c>
      <c r="B157">
        <v>22</v>
      </c>
      <c r="C157" t="s">
        <v>11</v>
      </c>
      <c r="D157" t="s">
        <v>57</v>
      </c>
      <c r="E157" t="s">
        <v>20</v>
      </c>
      <c r="F157">
        <v>90</v>
      </c>
      <c r="G157" t="s">
        <v>44</v>
      </c>
      <c r="H157" t="s">
        <v>15</v>
      </c>
      <c r="I157" t="s">
        <v>32</v>
      </c>
      <c r="J157" t="s">
        <v>42</v>
      </c>
      <c r="K157">
        <v>0.99352424501259784</v>
      </c>
      <c r="L157" t="str">
        <f t="shared" si="2"/>
        <v>18-24</v>
      </c>
    </row>
    <row r="158" spans="1:12" x14ac:dyDescent="0.25">
      <c r="A158">
        <v>2006</v>
      </c>
      <c r="B158">
        <v>18</v>
      </c>
      <c r="C158" t="s">
        <v>18</v>
      </c>
      <c r="D158" t="s">
        <v>55</v>
      </c>
      <c r="E158" t="s">
        <v>13</v>
      </c>
      <c r="F158">
        <v>82</v>
      </c>
      <c r="G158" t="s">
        <v>14</v>
      </c>
      <c r="H158" t="s">
        <v>29</v>
      </c>
      <c r="I158" t="s">
        <v>45</v>
      </c>
      <c r="J158" t="s">
        <v>33</v>
      </c>
      <c r="K158">
        <v>0.24969799581078633</v>
      </c>
      <c r="L158" t="str">
        <f t="shared" si="2"/>
        <v>18-24</v>
      </c>
    </row>
    <row r="159" spans="1:12" x14ac:dyDescent="0.25">
      <c r="A159">
        <v>2682</v>
      </c>
      <c r="B159">
        <v>23</v>
      </c>
      <c r="C159" t="s">
        <v>11</v>
      </c>
      <c r="D159" t="s">
        <v>49</v>
      </c>
      <c r="E159" t="s">
        <v>13</v>
      </c>
      <c r="F159">
        <v>23</v>
      </c>
      <c r="G159" t="s">
        <v>21</v>
      </c>
      <c r="H159" t="s">
        <v>41</v>
      </c>
      <c r="I159" t="s">
        <v>35</v>
      </c>
      <c r="J159" t="s">
        <v>30</v>
      </c>
      <c r="K159">
        <v>0.44882180494737423</v>
      </c>
      <c r="L159" t="str">
        <f t="shared" si="2"/>
        <v>18-24</v>
      </c>
    </row>
    <row r="160" spans="1:12" x14ac:dyDescent="0.25">
      <c r="A160">
        <v>3338</v>
      </c>
      <c r="B160">
        <v>23</v>
      </c>
      <c r="C160" t="s">
        <v>11</v>
      </c>
      <c r="D160" t="s">
        <v>62</v>
      </c>
      <c r="E160" t="s">
        <v>63</v>
      </c>
      <c r="F160">
        <v>23</v>
      </c>
      <c r="G160" t="s">
        <v>14</v>
      </c>
      <c r="H160" t="s">
        <v>38</v>
      </c>
      <c r="I160" t="s">
        <v>16</v>
      </c>
      <c r="J160" t="s">
        <v>23</v>
      </c>
      <c r="K160">
        <v>0.61897279528562898</v>
      </c>
      <c r="L160" t="str">
        <f t="shared" si="2"/>
        <v>18-24</v>
      </c>
    </row>
    <row r="161" spans="1:12" x14ac:dyDescent="0.25">
      <c r="A161">
        <v>2593</v>
      </c>
      <c r="B161">
        <v>23</v>
      </c>
      <c r="C161" t="s">
        <v>18</v>
      </c>
      <c r="D161" t="s">
        <v>60</v>
      </c>
      <c r="E161" t="s">
        <v>25</v>
      </c>
      <c r="F161">
        <v>23</v>
      </c>
      <c r="G161" t="s">
        <v>21</v>
      </c>
      <c r="H161" t="s">
        <v>29</v>
      </c>
      <c r="I161" t="s">
        <v>56</v>
      </c>
      <c r="J161" t="s">
        <v>36</v>
      </c>
      <c r="K161">
        <v>0.45479669672142486</v>
      </c>
      <c r="L161" t="str">
        <f t="shared" si="2"/>
        <v>18-24</v>
      </c>
    </row>
    <row r="162" spans="1:12" x14ac:dyDescent="0.25">
      <c r="A162">
        <v>441</v>
      </c>
      <c r="B162">
        <v>20</v>
      </c>
      <c r="C162" t="s">
        <v>18</v>
      </c>
      <c r="D162" t="s">
        <v>28</v>
      </c>
      <c r="E162" t="s">
        <v>25</v>
      </c>
      <c r="F162">
        <v>89</v>
      </c>
      <c r="G162" t="s">
        <v>14</v>
      </c>
      <c r="H162" t="s">
        <v>29</v>
      </c>
      <c r="I162" t="s">
        <v>35</v>
      </c>
      <c r="J162" t="s">
        <v>33</v>
      </c>
      <c r="K162">
        <v>8.0841991904424426E-2</v>
      </c>
      <c r="L162" t="str">
        <f t="shared" si="2"/>
        <v>18-24</v>
      </c>
    </row>
    <row r="163" spans="1:12" x14ac:dyDescent="0.25">
      <c r="A163">
        <v>2456</v>
      </c>
      <c r="B163">
        <v>20</v>
      </c>
      <c r="C163" t="s">
        <v>18</v>
      </c>
      <c r="D163" t="s">
        <v>58</v>
      </c>
      <c r="E163" t="s">
        <v>20</v>
      </c>
      <c r="F163">
        <v>98</v>
      </c>
      <c r="G163" t="s">
        <v>31</v>
      </c>
      <c r="H163" t="s">
        <v>22</v>
      </c>
      <c r="I163" t="s">
        <v>32</v>
      </c>
      <c r="J163" t="s">
        <v>39</v>
      </c>
      <c r="K163">
        <v>0.9411325250824234</v>
      </c>
      <c r="L163" t="str">
        <f t="shared" si="2"/>
        <v>18-24</v>
      </c>
    </row>
    <row r="164" spans="1:12" x14ac:dyDescent="0.25">
      <c r="A164">
        <v>1923</v>
      </c>
      <c r="B164">
        <v>18</v>
      </c>
      <c r="C164" t="s">
        <v>18</v>
      </c>
      <c r="D164" t="s">
        <v>19</v>
      </c>
      <c r="E164" t="s">
        <v>20</v>
      </c>
      <c r="F164">
        <v>63</v>
      </c>
      <c r="G164" t="s">
        <v>21</v>
      </c>
      <c r="H164" t="s">
        <v>41</v>
      </c>
      <c r="I164" t="s">
        <v>45</v>
      </c>
      <c r="J164" t="s">
        <v>30</v>
      </c>
      <c r="K164">
        <v>0.1694609644467604</v>
      </c>
      <c r="L164" t="str">
        <f t="shared" si="2"/>
        <v>18-24</v>
      </c>
    </row>
    <row r="165" spans="1:12" x14ac:dyDescent="0.25">
      <c r="A165">
        <v>1448</v>
      </c>
      <c r="B165">
        <v>23</v>
      </c>
      <c r="C165" t="s">
        <v>18</v>
      </c>
      <c r="D165" t="s">
        <v>34</v>
      </c>
      <c r="E165" t="s">
        <v>25</v>
      </c>
      <c r="F165">
        <v>57</v>
      </c>
      <c r="G165" t="s">
        <v>21</v>
      </c>
      <c r="H165" t="s">
        <v>26</v>
      </c>
      <c r="I165" t="s">
        <v>45</v>
      </c>
      <c r="J165" t="s">
        <v>30</v>
      </c>
      <c r="K165">
        <v>0.91017057288357939</v>
      </c>
      <c r="L165" t="str">
        <f t="shared" si="2"/>
        <v>18-24</v>
      </c>
    </row>
    <row r="166" spans="1:12" x14ac:dyDescent="0.25">
      <c r="A166">
        <v>2360</v>
      </c>
      <c r="B166">
        <v>19</v>
      </c>
      <c r="C166" t="s">
        <v>18</v>
      </c>
      <c r="D166" t="s">
        <v>53</v>
      </c>
      <c r="E166" t="s">
        <v>20</v>
      </c>
      <c r="F166">
        <v>81</v>
      </c>
      <c r="G166" t="s">
        <v>31</v>
      </c>
      <c r="H166" t="s">
        <v>38</v>
      </c>
      <c r="I166" t="s">
        <v>16</v>
      </c>
      <c r="J166" t="s">
        <v>39</v>
      </c>
      <c r="K166">
        <v>0.57555173854393227</v>
      </c>
      <c r="L166" t="str">
        <f t="shared" si="2"/>
        <v>18-24</v>
      </c>
    </row>
    <row r="167" spans="1:12" x14ac:dyDescent="0.25">
      <c r="A167">
        <v>2510</v>
      </c>
      <c r="B167">
        <v>19</v>
      </c>
      <c r="C167" t="s">
        <v>18</v>
      </c>
      <c r="D167" t="s">
        <v>54</v>
      </c>
      <c r="E167" t="s">
        <v>25</v>
      </c>
      <c r="F167">
        <v>48</v>
      </c>
      <c r="G167" t="s">
        <v>31</v>
      </c>
      <c r="H167" t="s">
        <v>15</v>
      </c>
      <c r="I167" t="s">
        <v>16</v>
      </c>
      <c r="J167" t="s">
        <v>36</v>
      </c>
      <c r="K167">
        <v>0.57173718134863005</v>
      </c>
      <c r="L167" t="str">
        <f t="shared" si="2"/>
        <v>18-24</v>
      </c>
    </row>
    <row r="168" spans="1:12" x14ac:dyDescent="0.25">
      <c r="A168">
        <v>73</v>
      </c>
      <c r="B168">
        <v>18</v>
      </c>
      <c r="C168" t="s">
        <v>18</v>
      </c>
      <c r="D168" t="s">
        <v>50</v>
      </c>
      <c r="E168" t="s">
        <v>25</v>
      </c>
      <c r="F168">
        <v>26</v>
      </c>
      <c r="G168" t="s">
        <v>14</v>
      </c>
      <c r="H168" t="s">
        <v>29</v>
      </c>
      <c r="I168" t="s">
        <v>16</v>
      </c>
      <c r="J168" t="s">
        <v>39</v>
      </c>
      <c r="K168">
        <v>0.73569701003473342</v>
      </c>
      <c r="L168" t="str">
        <f t="shared" si="2"/>
        <v>18-24</v>
      </c>
    </row>
    <row r="169" spans="1:12" x14ac:dyDescent="0.25">
      <c r="A169">
        <v>2625</v>
      </c>
      <c r="B169">
        <v>19</v>
      </c>
      <c r="C169" t="s">
        <v>18</v>
      </c>
      <c r="D169" t="s">
        <v>50</v>
      </c>
      <c r="E169" t="s">
        <v>25</v>
      </c>
      <c r="F169">
        <v>59</v>
      </c>
      <c r="G169" t="s">
        <v>21</v>
      </c>
      <c r="H169" t="s">
        <v>41</v>
      </c>
      <c r="I169" t="s">
        <v>27</v>
      </c>
      <c r="J169" t="s">
        <v>42</v>
      </c>
      <c r="K169">
        <v>0.64129335423547673</v>
      </c>
      <c r="L169" t="str">
        <f t="shared" si="2"/>
        <v>18-24</v>
      </c>
    </row>
    <row r="170" spans="1:12" x14ac:dyDescent="0.25">
      <c r="A170">
        <v>2054</v>
      </c>
      <c r="B170">
        <v>19</v>
      </c>
      <c r="C170" t="s">
        <v>18</v>
      </c>
      <c r="D170" t="s">
        <v>40</v>
      </c>
      <c r="E170" t="s">
        <v>20</v>
      </c>
      <c r="F170">
        <v>60</v>
      </c>
      <c r="G170" t="s">
        <v>31</v>
      </c>
      <c r="H170" t="s">
        <v>38</v>
      </c>
      <c r="I170" t="s">
        <v>27</v>
      </c>
      <c r="J170" t="s">
        <v>33</v>
      </c>
      <c r="K170">
        <v>0.4369545330685376</v>
      </c>
      <c r="L170" t="str">
        <f t="shared" si="2"/>
        <v>18-24</v>
      </c>
    </row>
    <row r="171" spans="1:12" x14ac:dyDescent="0.25">
      <c r="A171">
        <v>553</v>
      </c>
      <c r="B171">
        <v>24</v>
      </c>
      <c r="C171" t="s">
        <v>18</v>
      </c>
      <c r="D171" t="s">
        <v>46</v>
      </c>
      <c r="E171" t="s">
        <v>25</v>
      </c>
      <c r="F171">
        <v>94</v>
      </c>
      <c r="G171" t="s">
        <v>44</v>
      </c>
      <c r="H171" t="s">
        <v>22</v>
      </c>
      <c r="I171" t="s">
        <v>16</v>
      </c>
      <c r="J171" t="s">
        <v>17</v>
      </c>
      <c r="K171">
        <v>0.85211341252196848</v>
      </c>
      <c r="L171" t="str">
        <f t="shared" si="2"/>
        <v>18-24</v>
      </c>
    </row>
    <row r="172" spans="1:12" x14ac:dyDescent="0.25">
      <c r="A172">
        <v>205</v>
      </c>
      <c r="B172">
        <v>24</v>
      </c>
      <c r="C172" t="s">
        <v>18</v>
      </c>
      <c r="D172" t="s">
        <v>12</v>
      </c>
      <c r="E172" t="s">
        <v>13</v>
      </c>
      <c r="F172">
        <v>100</v>
      </c>
      <c r="G172" t="s">
        <v>44</v>
      </c>
      <c r="H172" t="s">
        <v>29</v>
      </c>
      <c r="I172" t="s">
        <v>32</v>
      </c>
      <c r="J172" t="s">
        <v>23</v>
      </c>
      <c r="K172">
        <v>0.84815943486434009</v>
      </c>
      <c r="L172" t="str">
        <f t="shared" si="2"/>
        <v>18-24</v>
      </c>
    </row>
    <row r="173" spans="1:12" x14ac:dyDescent="0.25">
      <c r="A173">
        <v>3438</v>
      </c>
      <c r="B173">
        <v>22</v>
      </c>
      <c r="C173" t="s">
        <v>11</v>
      </c>
      <c r="D173" t="s">
        <v>62</v>
      </c>
      <c r="E173" t="s">
        <v>63</v>
      </c>
      <c r="F173">
        <v>62</v>
      </c>
      <c r="G173" t="s">
        <v>14</v>
      </c>
      <c r="H173" t="s">
        <v>38</v>
      </c>
      <c r="I173" t="s">
        <v>45</v>
      </c>
      <c r="J173" t="s">
        <v>42</v>
      </c>
      <c r="K173">
        <v>0.1804506568131754</v>
      </c>
      <c r="L173" t="str">
        <f t="shared" si="2"/>
        <v>18-24</v>
      </c>
    </row>
    <row r="174" spans="1:12" x14ac:dyDescent="0.25">
      <c r="A174">
        <v>2160</v>
      </c>
      <c r="B174">
        <v>18</v>
      </c>
      <c r="C174" t="s">
        <v>18</v>
      </c>
      <c r="D174" t="s">
        <v>28</v>
      </c>
      <c r="E174" t="s">
        <v>25</v>
      </c>
      <c r="F174">
        <v>58</v>
      </c>
      <c r="G174" t="s">
        <v>44</v>
      </c>
      <c r="H174" t="s">
        <v>15</v>
      </c>
      <c r="I174" t="s">
        <v>32</v>
      </c>
      <c r="J174" t="s">
        <v>42</v>
      </c>
      <c r="K174">
        <v>0.27207641924710757</v>
      </c>
      <c r="L174" t="str">
        <f t="shared" si="2"/>
        <v>18-24</v>
      </c>
    </row>
    <row r="175" spans="1:12" x14ac:dyDescent="0.25">
      <c r="A175">
        <v>2313</v>
      </c>
      <c r="B175">
        <v>19</v>
      </c>
      <c r="C175" t="s">
        <v>18</v>
      </c>
      <c r="D175" t="s">
        <v>46</v>
      </c>
      <c r="E175" t="s">
        <v>25</v>
      </c>
      <c r="F175">
        <v>30</v>
      </c>
      <c r="G175" t="s">
        <v>21</v>
      </c>
      <c r="H175" t="s">
        <v>15</v>
      </c>
      <c r="I175" t="s">
        <v>32</v>
      </c>
      <c r="J175" t="s">
        <v>39</v>
      </c>
      <c r="K175">
        <v>7.1635686184225E-2</v>
      </c>
      <c r="L175" t="str">
        <f t="shared" si="2"/>
        <v>18-24</v>
      </c>
    </row>
    <row r="176" spans="1:12" x14ac:dyDescent="0.25">
      <c r="A176">
        <v>511</v>
      </c>
      <c r="B176">
        <v>21</v>
      </c>
      <c r="C176" t="s">
        <v>18</v>
      </c>
      <c r="D176" t="s">
        <v>28</v>
      </c>
      <c r="E176" t="s">
        <v>25</v>
      </c>
      <c r="F176">
        <v>87</v>
      </c>
      <c r="G176" t="s">
        <v>44</v>
      </c>
      <c r="H176" t="s">
        <v>38</v>
      </c>
      <c r="I176" t="s">
        <v>56</v>
      </c>
      <c r="J176" t="s">
        <v>42</v>
      </c>
      <c r="K176">
        <v>0.37999302865703033</v>
      </c>
      <c r="L176" t="str">
        <f t="shared" si="2"/>
        <v>18-24</v>
      </c>
    </row>
    <row r="177" spans="1:12" x14ac:dyDescent="0.25">
      <c r="A177">
        <v>1821</v>
      </c>
      <c r="B177">
        <v>19</v>
      </c>
      <c r="C177" t="s">
        <v>18</v>
      </c>
      <c r="D177" t="s">
        <v>28</v>
      </c>
      <c r="E177" t="s">
        <v>25</v>
      </c>
      <c r="F177">
        <v>94</v>
      </c>
      <c r="G177" t="s">
        <v>44</v>
      </c>
      <c r="H177" t="s">
        <v>22</v>
      </c>
      <c r="I177" t="s">
        <v>45</v>
      </c>
      <c r="J177" t="s">
        <v>30</v>
      </c>
      <c r="K177">
        <v>0.69158425785861732</v>
      </c>
      <c r="L177" t="str">
        <f t="shared" si="2"/>
        <v>18-24</v>
      </c>
    </row>
    <row r="178" spans="1:12" x14ac:dyDescent="0.25">
      <c r="A178">
        <v>3652</v>
      </c>
      <c r="B178">
        <v>20</v>
      </c>
      <c r="C178" t="s">
        <v>11</v>
      </c>
      <c r="D178" t="s">
        <v>57</v>
      </c>
      <c r="E178" t="s">
        <v>20</v>
      </c>
      <c r="F178">
        <v>32</v>
      </c>
      <c r="G178" t="s">
        <v>31</v>
      </c>
      <c r="H178" t="s">
        <v>22</v>
      </c>
      <c r="I178" t="s">
        <v>56</v>
      </c>
      <c r="J178" t="s">
        <v>39</v>
      </c>
      <c r="K178">
        <v>0.78067916168641005</v>
      </c>
      <c r="L178" t="str">
        <f t="shared" si="2"/>
        <v>18-24</v>
      </c>
    </row>
    <row r="179" spans="1:12" x14ac:dyDescent="0.25">
      <c r="A179">
        <v>3822</v>
      </c>
      <c r="B179">
        <v>20</v>
      </c>
      <c r="C179" t="s">
        <v>11</v>
      </c>
      <c r="D179" t="s">
        <v>12</v>
      </c>
      <c r="E179" t="s">
        <v>13</v>
      </c>
      <c r="F179">
        <v>48</v>
      </c>
      <c r="G179" t="s">
        <v>21</v>
      </c>
      <c r="H179" t="s">
        <v>15</v>
      </c>
      <c r="I179" t="s">
        <v>27</v>
      </c>
      <c r="J179" t="s">
        <v>39</v>
      </c>
      <c r="K179">
        <v>0.67983296672064164</v>
      </c>
      <c r="L179" t="str">
        <f t="shared" si="2"/>
        <v>18-24</v>
      </c>
    </row>
    <row r="180" spans="1:12" x14ac:dyDescent="0.25">
      <c r="A180">
        <v>2159</v>
      </c>
      <c r="B180">
        <v>19</v>
      </c>
      <c r="C180" t="s">
        <v>18</v>
      </c>
      <c r="D180" t="s">
        <v>19</v>
      </c>
      <c r="E180" t="s">
        <v>20</v>
      </c>
      <c r="F180">
        <v>84</v>
      </c>
      <c r="G180" t="s">
        <v>31</v>
      </c>
      <c r="H180" t="s">
        <v>41</v>
      </c>
      <c r="I180" t="s">
        <v>16</v>
      </c>
      <c r="J180" t="s">
        <v>33</v>
      </c>
      <c r="K180">
        <v>0.67326565695929474</v>
      </c>
      <c r="L180" t="str">
        <f t="shared" si="2"/>
        <v>18-24</v>
      </c>
    </row>
    <row r="181" spans="1:12" x14ac:dyDescent="0.25">
      <c r="A181">
        <v>3516</v>
      </c>
      <c r="B181">
        <v>19</v>
      </c>
      <c r="C181" t="s">
        <v>11</v>
      </c>
      <c r="D181" t="s">
        <v>50</v>
      </c>
      <c r="E181" t="s">
        <v>25</v>
      </c>
      <c r="F181">
        <v>80</v>
      </c>
      <c r="G181" t="s">
        <v>14</v>
      </c>
      <c r="H181" t="s">
        <v>26</v>
      </c>
      <c r="I181" t="s">
        <v>35</v>
      </c>
      <c r="J181" t="s">
        <v>23</v>
      </c>
      <c r="K181">
        <v>0.15621452291045501</v>
      </c>
      <c r="L181" t="str">
        <f t="shared" si="2"/>
        <v>18-24</v>
      </c>
    </row>
    <row r="182" spans="1:12" x14ac:dyDescent="0.25">
      <c r="A182">
        <v>1605</v>
      </c>
      <c r="B182">
        <v>18</v>
      </c>
      <c r="C182" t="s">
        <v>18</v>
      </c>
      <c r="D182" t="s">
        <v>24</v>
      </c>
      <c r="E182" t="s">
        <v>25</v>
      </c>
      <c r="F182">
        <v>92</v>
      </c>
      <c r="G182" t="s">
        <v>21</v>
      </c>
      <c r="H182" t="s">
        <v>38</v>
      </c>
      <c r="I182" t="s">
        <v>27</v>
      </c>
      <c r="J182" t="s">
        <v>39</v>
      </c>
      <c r="K182">
        <v>0.41315474269327968</v>
      </c>
      <c r="L182" t="str">
        <f t="shared" si="2"/>
        <v>18-24</v>
      </c>
    </row>
    <row r="183" spans="1:12" x14ac:dyDescent="0.25">
      <c r="A183">
        <v>887</v>
      </c>
      <c r="B183">
        <v>19</v>
      </c>
      <c r="C183" t="s">
        <v>18</v>
      </c>
      <c r="D183" t="s">
        <v>60</v>
      </c>
      <c r="E183" t="s">
        <v>25</v>
      </c>
      <c r="F183">
        <v>54</v>
      </c>
      <c r="G183" t="s">
        <v>21</v>
      </c>
      <c r="H183" t="s">
        <v>22</v>
      </c>
      <c r="I183" t="s">
        <v>16</v>
      </c>
      <c r="J183" t="s">
        <v>30</v>
      </c>
      <c r="K183">
        <v>0.48529019518489913</v>
      </c>
      <c r="L183" t="str">
        <f t="shared" si="2"/>
        <v>18-24</v>
      </c>
    </row>
    <row r="184" spans="1:12" x14ac:dyDescent="0.25">
      <c r="A184">
        <v>2541</v>
      </c>
      <c r="B184">
        <v>24</v>
      </c>
      <c r="C184" t="s">
        <v>18</v>
      </c>
      <c r="D184" t="s">
        <v>58</v>
      </c>
      <c r="E184" t="s">
        <v>20</v>
      </c>
      <c r="F184">
        <v>42</v>
      </c>
      <c r="G184" t="s">
        <v>21</v>
      </c>
      <c r="H184" t="s">
        <v>15</v>
      </c>
      <c r="I184" t="s">
        <v>35</v>
      </c>
      <c r="J184" t="s">
        <v>36</v>
      </c>
      <c r="K184">
        <v>0.37105016623589859</v>
      </c>
      <c r="L184" t="str">
        <f t="shared" si="2"/>
        <v>18-24</v>
      </c>
    </row>
    <row r="185" spans="1:12" x14ac:dyDescent="0.25">
      <c r="A185">
        <v>1550</v>
      </c>
      <c r="B185">
        <v>19</v>
      </c>
      <c r="C185" t="s">
        <v>18</v>
      </c>
      <c r="D185" t="s">
        <v>12</v>
      </c>
      <c r="E185" t="s">
        <v>13</v>
      </c>
      <c r="F185">
        <v>55</v>
      </c>
      <c r="G185" t="s">
        <v>31</v>
      </c>
      <c r="H185" t="s">
        <v>38</v>
      </c>
      <c r="I185" t="s">
        <v>35</v>
      </c>
      <c r="J185" t="s">
        <v>39</v>
      </c>
      <c r="K185">
        <v>0.74749510991226331</v>
      </c>
      <c r="L185" t="str">
        <f t="shared" si="2"/>
        <v>18-24</v>
      </c>
    </row>
    <row r="186" spans="1:12" x14ac:dyDescent="0.25">
      <c r="A186">
        <v>1337</v>
      </c>
      <c r="B186">
        <v>23</v>
      </c>
      <c r="C186" t="s">
        <v>18</v>
      </c>
      <c r="D186" t="s">
        <v>12</v>
      </c>
      <c r="E186" t="s">
        <v>13</v>
      </c>
      <c r="F186">
        <v>85</v>
      </c>
      <c r="G186" t="s">
        <v>31</v>
      </c>
      <c r="H186" t="s">
        <v>29</v>
      </c>
      <c r="I186" t="s">
        <v>35</v>
      </c>
      <c r="J186" t="s">
        <v>33</v>
      </c>
      <c r="K186">
        <v>0.98457288459366621</v>
      </c>
      <c r="L186" t="str">
        <f t="shared" si="2"/>
        <v>18-24</v>
      </c>
    </row>
    <row r="187" spans="1:12" x14ac:dyDescent="0.25">
      <c r="A187">
        <v>3507</v>
      </c>
      <c r="B187">
        <v>18</v>
      </c>
      <c r="C187" t="s">
        <v>11</v>
      </c>
      <c r="D187" t="s">
        <v>28</v>
      </c>
      <c r="E187" t="s">
        <v>25</v>
      </c>
      <c r="F187">
        <v>57</v>
      </c>
      <c r="G187" t="s">
        <v>14</v>
      </c>
      <c r="H187" t="s">
        <v>38</v>
      </c>
      <c r="I187" t="s">
        <v>32</v>
      </c>
      <c r="J187" t="s">
        <v>33</v>
      </c>
      <c r="K187">
        <v>0.97875380458551797</v>
      </c>
      <c r="L187" t="str">
        <f t="shared" si="2"/>
        <v>18-24</v>
      </c>
    </row>
    <row r="188" spans="1:12" x14ac:dyDescent="0.25">
      <c r="A188">
        <v>2951</v>
      </c>
      <c r="B188">
        <v>22</v>
      </c>
      <c r="C188" t="s">
        <v>11</v>
      </c>
      <c r="D188" t="s">
        <v>51</v>
      </c>
      <c r="E188" t="s">
        <v>25</v>
      </c>
      <c r="F188">
        <v>91</v>
      </c>
      <c r="G188" t="s">
        <v>14</v>
      </c>
      <c r="H188" t="s">
        <v>38</v>
      </c>
      <c r="I188" t="s">
        <v>35</v>
      </c>
      <c r="J188" t="s">
        <v>39</v>
      </c>
      <c r="K188">
        <v>0.25104595193706647</v>
      </c>
      <c r="L188" t="str">
        <f t="shared" si="2"/>
        <v>18-24</v>
      </c>
    </row>
    <row r="189" spans="1:12" x14ac:dyDescent="0.25">
      <c r="A189">
        <v>3020</v>
      </c>
      <c r="B189">
        <v>19</v>
      </c>
      <c r="C189" t="s">
        <v>11</v>
      </c>
      <c r="D189" t="s">
        <v>62</v>
      </c>
      <c r="E189" t="s">
        <v>63</v>
      </c>
      <c r="F189">
        <v>44</v>
      </c>
      <c r="G189" t="s">
        <v>14</v>
      </c>
      <c r="H189" t="s">
        <v>38</v>
      </c>
      <c r="I189" t="s">
        <v>45</v>
      </c>
      <c r="J189" t="s">
        <v>42</v>
      </c>
      <c r="K189">
        <v>0.57509598410265284</v>
      </c>
      <c r="L189" t="str">
        <f t="shared" si="2"/>
        <v>18-24</v>
      </c>
    </row>
    <row r="190" spans="1:12" x14ac:dyDescent="0.25">
      <c r="A190">
        <v>2731</v>
      </c>
      <c r="B190">
        <v>23</v>
      </c>
      <c r="C190" t="s">
        <v>11</v>
      </c>
      <c r="D190" t="s">
        <v>19</v>
      </c>
      <c r="E190" t="s">
        <v>20</v>
      </c>
      <c r="F190">
        <v>32</v>
      </c>
      <c r="G190" t="s">
        <v>14</v>
      </c>
      <c r="H190" t="s">
        <v>29</v>
      </c>
      <c r="I190" t="s">
        <v>16</v>
      </c>
      <c r="J190" t="s">
        <v>42</v>
      </c>
      <c r="K190">
        <v>0.47723037847061622</v>
      </c>
      <c r="L190" t="str">
        <f t="shared" si="2"/>
        <v>18-24</v>
      </c>
    </row>
    <row r="191" spans="1:12" x14ac:dyDescent="0.25">
      <c r="A191">
        <v>2419</v>
      </c>
      <c r="B191">
        <v>22</v>
      </c>
      <c r="C191" t="s">
        <v>18</v>
      </c>
      <c r="D191" t="s">
        <v>48</v>
      </c>
      <c r="E191" t="s">
        <v>25</v>
      </c>
      <c r="F191">
        <v>69</v>
      </c>
      <c r="G191" t="s">
        <v>44</v>
      </c>
      <c r="H191" t="s">
        <v>26</v>
      </c>
      <c r="I191" t="s">
        <v>32</v>
      </c>
      <c r="J191" t="s">
        <v>39</v>
      </c>
      <c r="K191">
        <v>0.30442998090925055</v>
      </c>
      <c r="L191" t="str">
        <f t="shared" si="2"/>
        <v>18-24</v>
      </c>
    </row>
    <row r="192" spans="1:12" x14ac:dyDescent="0.25">
      <c r="A192">
        <v>2032</v>
      </c>
      <c r="B192">
        <v>21</v>
      </c>
      <c r="C192" t="s">
        <v>18</v>
      </c>
      <c r="D192" t="s">
        <v>54</v>
      </c>
      <c r="E192" t="s">
        <v>25</v>
      </c>
      <c r="F192">
        <v>51</v>
      </c>
      <c r="G192" t="s">
        <v>31</v>
      </c>
      <c r="H192" t="s">
        <v>41</v>
      </c>
      <c r="I192" t="s">
        <v>27</v>
      </c>
      <c r="J192" t="s">
        <v>30</v>
      </c>
      <c r="K192">
        <v>0.17075569358477449</v>
      </c>
      <c r="L192" t="str">
        <f t="shared" si="2"/>
        <v>18-24</v>
      </c>
    </row>
    <row r="193" spans="1:12" x14ac:dyDescent="0.25">
      <c r="A193">
        <v>3348</v>
      </c>
      <c r="B193">
        <v>22</v>
      </c>
      <c r="C193" t="s">
        <v>11</v>
      </c>
      <c r="D193" t="s">
        <v>49</v>
      </c>
      <c r="E193" t="s">
        <v>13</v>
      </c>
      <c r="F193">
        <v>70</v>
      </c>
      <c r="G193" t="s">
        <v>21</v>
      </c>
      <c r="H193" t="s">
        <v>41</v>
      </c>
      <c r="I193" t="s">
        <v>45</v>
      </c>
      <c r="J193" t="s">
        <v>23</v>
      </c>
      <c r="K193">
        <v>0.73532781909008071</v>
      </c>
      <c r="L193" t="str">
        <f t="shared" si="2"/>
        <v>18-24</v>
      </c>
    </row>
    <row r="194" spans="1:12" x14ac:dyDescent="0.25">
      <c r="A194">
        <v>81</v>
      </c>
      <c r="B194">
        <v>19</v>
      </c>
      <c r="C194" t="s">
        <v>18</v>
      </c>
      <c r="D194" t="s">
        <v>55</v>
      </c>
      <c r="E194" t="s">
        <v>13</v>
      </c>
      <c r="F194">
        <v>72</v>
      </c>
      <c r="G194" t="s">
        <v>21</v>
      </c>
      <c r="H194" t="s">
        <v>29</v>
      </c>
      <c r="I194" t="s">
        <v>27</v>
      </c>
      <c r="J194" t="s">
        <v>39</v>
      </c>
      <c r="K194">
        <v>0.90117970535724479</v>
      </c>
      <c r="L194" t="str">
        <f t="shared" si="2"/>
        <v>18-24</v>
      </c>
    </row>
    <row r="195" spans="1:12" x14ac:dyDescent="0.25">
      <c r="A195">
        <v>429</v>
      </c>
      <c r="B195">
        <v>21</v>
      </c>
      <c r="C195" t="s">
        <v>18</v>
      </c>
      <c r="D195" t="s">
        <v>64</v>
      </c>
      <c r="E195" t="s">
        <v>63</v>
      </c>
      <c r="F195">
        <v>64</v>
      </c>
      <c r="G195" t="s">
        <v>14</v>
      </c>
      <c r="H195" t="s">
        <v>15</v>
      </c>
      <c r="I195" t="s">
        <v>35</v>
      </c>
      <c r="J195" t="s">
        <v>33</v>
      </c>
      <c r="K195">
        <v>0.7820816997015908</v>
      </c>
      <c r="L195" t="str">
        <f t="shared" ref="L195:L258" si="3">VLOOKUP(B195,$N$4:$O$9,2)</f>
        <v>18-24</v>
      </c>
    </row>
    <row r="196" spans="1:12" x14ac:dyDescent="0.25">
      <c r="A196">
        <v>3008</v>
      </c>
      <c r="B196">
        <v>23</v>
      </c>
      <c r="C196" t="s">
        <v>11</v>
      </c>
      <c r="D196" t="s">
        <v>40</v>
      </c>
      <c r="E196" t="s">
        <v>20</v>
      </c>
      <c r="F196">
        <v>60</v>
      </c>
      <c r="G196" t="s">
        <v>14</v>
      </c>
      <c r="H196" t="s">
        <v>26</v>
      </c>
      <c r="I196" t="s">
        <v>56</v>
      </c>
      <c r="J196" t="s">
        <v>17</v>
      </c>
      <c r="K196">
        <v>6.530480234776237E-2</v>
      </c>
      <c r="L196" t="str">
        <f t="shared" si="3"/>
        <v>18-24</v>
      </c>
    </row>
    <row r="197" spans="1:12" x14ac:dyDescent="0.25">
      <c r="A197">
        <v>369</v>
      </c>
      <c r="B197">
        <v>24</v>
      </c>
      <c r="C197" t="s">
        <v>18</v>
      </c>
      <c r="D197" t="s">
        <v>57</v>
      </c>
      <c r="E197" t="s">
        <v>20</v>
      </c>
      <c r="F197">
        <v>39</v>
      </c>
      <c r="G197" t="s">
        <v>31</v>
      </c>
      <c r="H197" t="s">
        <v>41</v>
      </c>
      <c r="I197" t="s">
        <v>32</v>
      </c>
      <c r="J197" t="s">
        <v>30</v>
      </c>
      <c r="K197">
        <v>0.64959987731764479</v>
      </c>
      <c r="L197" t="str">
        <f t="shared" si="3"/>
        <v>18-24</v>
      </c>
    </row>
    <row r="198" spans="1:12" x14ac:dyDescent="0.25">
      <c r="A198">
        <v>829</v>
      </c>
      <c r="B198">
        <v>24</v>
      </c>
      <c r="C198" t="s">
        <v>18</v>
      </c>
      <c r="D198" t="s">
        <v>54</v>
      </c>
      <c r="E198" t="s">
        <v>25</v>
      </c>
      <c r="F198">
        <v>62</v>
      </c>
      <c r="G198" t="s">
        <v>44</v>
      </c>
      <c r="H198" t="s">
        <v>38</v>
      </c>
      <c r="I198" t="s">
        <v>45</v>
      </c>
      <c r="J198" t="s">
        <v>23</v>
      </c>
      <c r="K198">
        <v>0.56572164004038517</v>
      </c>
      <c r="L198" t="str">
        <f t="shared" si="3"/>
        <v>18-24</v>
      </c>
    </row>
    <row r="199" spans="1:12" x14ac:dyDescent="0.25">
      <c r="A199">
        <v>2475</v>
      </c>
      <c r="B199">
        <v>23</v>
      </c>
      <c r="C199" t="s">
        <v>18</v>
      </c>
      <c r="D199" t="s">
        <v>46</v>
      </c>
      <c r="E199" t="s">
        <v>25</v>
      </c>
      <c r="F199">
        <v>76</v>
      </c>
      <c r="G199" t="s">
        <v>44</v>
      </c>
      <c r="H199" t="s">
        <v>29</v>
      </c>
      <c r="I199" t="s">
        <v>16</v>
      </c>
      <c r="J199" t="s">
        <v>36</v>
      </c>
      <c r="K199">
        <v>0.60598086163963305</v>
      </c>
      <c r="L199" t="str">
        <f t="shared" si="3"/>
        <v>18-24</v>
      </c>
    </row>
    <row r="200" spans="1:12" x14ac:dyDescent="0.25">
      <c r="A200">
        <v>2733</v>
      </c>
      <c r="B200">
        <v>21</v>
      </c>
      <c r="C200" t="s">
        <v>11</v>
      </c>
      <c r="D200" t="s">
        <v>54</v>
      </c>
      <c r="E200" t="s">
        <v>25</v>
      </c>
      <c r="F200">
        <v>75</v>
      </c>
      <c r="G200" t="s">
        <v>14</v>
      </c>
      <c r="H200" t="s">
        <v>29</v>
      </c>
      <c r="I200" t="s">
        <v>35</v>
      </c>
      <c r="J200" t="s">
        <v>39</v>
      </c>
      <c r="K200">
        <v>0.16513360002413391</v>
      </c>
      <c r="L200" t="str">
        <f t="shared" si="3"/>
        <v>18-24</v>
      </c>
    </row>
    <row r="201" spans="1:12" x14ac:dyDescent="0.25">
      <c r="A201">
        <v>601</v>
      </c>
      <c r="B201">
        <v>22</v>
      </c>
      <c r="C201" t="s">
        <v>18</v>
      </c>
      <c r="D201" t="s">
        <v>43</v>
      </c>
      <c r="E201" t="s">
        <v>20</v>
      </c>
      <c r="F201">
        <v>63</v>
      </c>
      <c r="G201" t="s">
        <v>31</v>
      </c>
      <c r="H201" t="s">
        <v>38</v>
      </c>
      <c r="I201" t="s">
        <v>56</v>
      </c>
      <c r="J201" t="s">
        <v>30</v>
      </c>
      <c r="K201">
        <v>0.13383860041931483</v>
      </c>
      <c r="L201" t="str">
        <f t="shared" si="3"/>
        <v>18-24</v>
      </c>
    </row>
    <row r="202" spans="1:12" x14ac:dyDescent="0.25">
      <c r="A202">
        <v>649</v>
      </c>
      <c r="B202">
        <v>22</v>
      </c>
      <c r="C202" t="s">
        <v>18</v>
      </c>
      <c r="D202" t="s">
        <v>34</v>
      </c>
      <c r="E202" t="s">
        <v>25</v>
      </c>
      <c r="F202">
        <v>31</v>
      </c>
      <c r="G202" t="s">
        <v>14</v>
      </c>
      <c r="H202" t="s">
        <v>29</v>
      </c>
      <c r="I202" t="s">
        <v>27</v>
      </c>
      <c r="J202" t="s">
        <v>17</v>
      </c>
      <c r="K202">
        <v>9.9287523824376889E-2</v>
      </c>
      <c r="L202" t="str">
        <f t="shared" si="3"/>
        <v>18-24</v>
      </c>
    </row>
    <row r="203" spans="1:12" x14ac:dyDescent="0.25">
      <c r="A203">
        <v>1986</v>
      </c>
      <c r="B203">
        <v>23</v>
      </c>
      <c r="C203" t="s">
        <v>18</v>
      </c>
      <c r="D203" t="s">
        <v>19</v>
      </c>
      <c r="E203" t="s">
        <v>20</v>
      </c>
      <c r="F203">
        <v>97</v>
      </c>
      <c r="G203" t="s">
        <v>31</v>
      </c>
      <c r="H203" t="s">
        <v>38</v>
      </c>
      <c r="I203" t="s">
        <v>27</v>
      </c>
      <c r="J203" t="s">
        <v>33</v>
      </c>
      <c r="K203">
        <v>4.1249649874706473E-2</v>
      </c>
      <c r="L203" t="str">
        <f t="shared" si="3"/>
        <v>18-24</v>
      </c>
    </row>
    <row r="204" spans="1:12" x14ac:dyDescent="0.25">
      <c r="A204">
        <v>1207</v>
      </c>
      <c r="B204">
        <v>22</v>
      </c>
      <c r="C204" t="s">
        <v>18</v>
      </c>
      <c r="D204" t="s">
        <v>57</v>
      </c>
      <c r="E204" t="s">
        <v>20</v>
      </c>
      <c r="F204">
        <v>59</v>
      </c>
      <c r="G204" t="s">
        <v>44</v>
      </c>
      <c r="H204" t="s">
        <v>15</v>
      </c>
      <c r="I204" t="s">
        <v>56</v>
      </c>
      <c r="J204" t="s">
        <v>39</v>
      </c>
      <c r="K204">
        <v>0.67897079726864529</v>
      </c>
      <c r="L204" t="str">
        <f t="shared" si="3"/>
        <v>18-24</v>
      </c>
    </row>
    <row r="205" spans="1:12" x14ac:dyDescent="0.25">
      <c r="A205">
        <v>413</v>
      </c>
      <c r="B205">
        <v>24</v>
      </c>
      <c r="C205" t="s">
        <v>18</v>
      </c>
      <c r="D205" t="s">
        <v>62</v>
      </c>
      <c r="E205" t="s">
        <v>63</v>
      </c>
      <c r="F205">
        <v>74</v>
      </c>
      <c r="G205" t="s">
        <v>21</v>
      </c>
      <c r="H205" t="s">
        <v>29</v>
      </c>
      <c r="I205" t="s">
        <v>16</v>
      </c>
      <c r="J205" t="s">
        <v>17</v>
      </c>
      <c r="K205">
        <v>0.60988300232288384</v>
      </c>
      <c r="L205" t="str">
        <f t="shared" si="3"/>
        <v>18-24</v>
      </c>
    </row>
    <row r="206" spans="1:12" x14ac:dyDescent="0.25">
      <c r="A206">
        <v>1429</v>
      </c>
      <c r="B206">
        <v>20</v>
      </c>
      <c r="C206" t="s">
        <v>18</v>
      </c>
      <c r="D206" t="s">
        <v>61</v>
      </c>
      <c r="E206" t="s">
        <v>25</v>
      </c>
      <c r="F206">
        <v>97</v>
      </c>
      <c r="G206" t="s">
        <v>21</v>
      </c>
      <c r="H206" t="s">
        <v>22</v>
      </c>
      <c r="I206" t="s">
        <v>45</v>
      </c>
      <c r="J206" t="s">
        <v>36</v>
      </c>
      <c r="K206">
        <v>0.19295602520899324</v>
      </c>
      <c r="L206" t="str">
        <f t="shared" si="3"/>
        <v>18-24</v>
      </c>
    </row>
    <row r="207" spans="1:12" x14ac:dyDescent="0.25">
      <c r="A207">
        <v>2523</v>
      </c>
      <c r="B207">
        <v>20</v>
      </c>
      <c r="C207" t="s">
        <v>18</v>
      </c>
      <c r="D207" t="s">
        <v>58</v>
      </c>
      <c r="E207" t="s">
        <v>20</v>
      </c>
      <c r="F207">
        <v>53</v>
      </c>
      <c r="G207" t="s">
        <v>14</v>
      </c>
      <c r="H207" t="s">
        <v>38</v>
      </c>
      <c r="I207" t="s">
        <v>35</v>
      </c>
      <c r="J207" t="s">
        <v>17</v>
      </c>
      <c r="K207">
        <v>0.48306621325787846</v>
      </c>
      <c r="L207" t="str">
        <f t="shared" si="3"/>
        <v>18-24</v>
      </c>
    </row>
    <row r="208" spans="1:12" x14ac:dyDescent="0.25">
      <c r="A208">
        <v>1643</v>
      </c>
      <c r="B208">
        <v>18</v>
      </c>
      <c r="C208" t="s">
        <v>18</v>
      </c>
      <c r="D208" t="s">
        <v>64</v>
      </c>
      <c r="E208" t="s">
        <v>63</v>
      </c>
      <c r="F208">
        <v>70</v>
      </c>
      <c r="G208" t="s">
        <v>31</v>
      </c>
      <c r="H208" t="s">
        <v>29</v>
      </c>
      <c r="I208" t="s">
        <v>45</v>
      </c>
      <c r="J208" t="s">
        <v>33</v>
      </c>
      <c r="K208">
        <v>0.95041794587890749</v>
      </c>
      <c r="L208" t="str">
        <f t="shared" si="3"/>
        <v>18-24</v>
      </c>
    </row>
    <row r="209" spans="1:12" x14ac:dyDescent="0.25">
      <c r="A209">
        <v>3596</v>
      </c>
      <c r="B209">
        <v>21</v>
      </c>
      <c r="C209" t="s">
        <v>11</v>
      </c>
      <c r="D209" t="s">
        <v>61</v>
      </c>
      <c r="E209" t="s">
        <v>25</v>
      </c>
      <c r="F209">
        <v>41</v>
      </c>
      <c r="G209" t="s">
        <v>31</v>
      </c>
      <c r="H209" t="s">
        <v>29</v>
      </c>
      <c r="I209" t="s">
        <v>45</v>
      </c>
      <c r="J209" t="s">
        <v>42</v>
      </c>
      <c r="K209">
        <v>0.90615154176837576</v>
      </c>
      <c r="L209" t="str">
        <f t="shared" si="3"/>
        <v>18-24</v>
      </c>
    </row>
    <row r="210" spans="1:12" x14ac:dyDescent="0.25">
      <c r="A210">
        <v>3720</v>
      </c>
      <c r="B210">
        <v>20</v>
      </c>
      <c r="C210" t="s">
        <v>11</v>
      </c>
      <c r="D210" t="s">
        <v>48</v>
      </c>
      <c r="E210" t="s">
        <v>25</v>
      </c>
      <c r="F210">
        <v>91</v>
      </c>
      <c r="G210" t="s">
        <v>21</v>
      </c>
      <c r="H210" t="s">
        <v>15</v>
      </c>
      <c r="I210" t="s">
        <v>16</v>
      </c>
      <c r="J210" t="s">
        <v>39</v>
      </c>
      <c r="K210">
        <v>0.69544655717395198</v>
      </c>
      <c r="L210" t="str">
        <f t="shared" si="3"/>
        <v>18-24</v>
      </c>
    </row>
    <row r="211" spans="1:12" x14ac:dyDescent="0.25">
      <c r="A211">
        <v>3715</v>
      </c>
      <c r="B211">
        <v>18</v>
      </c>
      <c r="C211" t="s">
        <v>11</v>
      </c>
      <c r="D211" t="s">
        <v>43</v>
      </c>
      <c r="E211" t="s">
        <v>20</v>
      </c>
      <c r="F211">
        <v>31</v>
      </c>
      <c r="G211" t="s">
        <v>14</v>
      </c>
      <c r="H211" t="s">
        <v>22</v>
      </c>
      <c r="I211" t="s">
        <v>27</v>
      </c>
      <c r="J211" t="s">
        <v>17</v>
      </c>
      <c r="K211">
        <v>0.94133794240487945</v>
      </c>
      <c r="L211" t="str">
        <f t="shared" si="3"/>
        <v>18-24</v>
      </c>
    </row>
    <row r="212" spans="1:12" x14ac:dyDescent="0.25">
      <c r="A212">
        <v>1358</v>
      </c>
      <c r="B212">
        <v>24</v>
      </c>
      <c r="C212" t="s">
        <v>18</v>
      </c>
      <c r="D212" t="s">
        <v>47</v>
      </c>
      <c r="E212" t="s">
        <v>20</v>
      </c>
      <c r="F212">
        <v>66</v>
      </c>
      <c r="G212" t="s">
        <v>21</v>
      </c>
      <c r="H212" t="s">
        <v>26</v>
      </c>
      <c r="I212" t="s">
        <v>32</v>
      </c>
      <c r="J212" t="s">
        <v>36</v>
      </c>
      <c r="K212">
        <v>0.47839805261208901</v>
      </c>
      <c r="L212" t="str">
        <f t="shared" si="3"/>
        <v>18-24</v>
      </c>
    </row>
    <row r="213" spans="1:12" x14ac:dyDescent="0.25">
      <c r="A213">
        <v>3123</v>
      </c>
      <c r="B213">
        <v>23</v>
      </c>
      <c r="C213" t="s">
        <v>11</v>
      </c>
      <c r="D213" t="s">
        <v>54</v>
      </c>
      <c r="E213" t="s">
        <v>25</v>
      </c>
      <c r="F213">
        <v>45</v>
      </c>
      <c r="G213" t="s">
        <v>44</v>
      </c>
      <c r="H213" t="s">
        <v>22</v>
      </c>
      <c r="I213" t="s">
        <v>27</v>
      </c>
      <c r="J213" t="s">
        <v>33</v>
      </c>
      <c r="K213">
        <v>0.67493734676943651</v>
      </c>
      <c r="L213" t="str">
        <f t="shared" si="3"/>
        <v>18-24</v>
      </c>
    </row>
    <row r="214" spans="1:12" x14ac:dyDescent="0.25">
      <c r="A214">
        <v>1303</v>
      </c>
      <c r="B214">
        <v>23</v>
      </c>
      <c r="C214" t="s">
        <v>18</v>
      </c>
      <c r="D214" t="s">
        <v>12</v>
      </c>
      <c r="E214" t="s">
        <v>13</v>
      </c>
      <c r="F214">
        <v>25</v>
      </c>
      <c r="G214" t="s">
        <v>44</v>
      </c>
      <c r="H214" t="s">
        <v>26</v>
      </c>
      <c r="I214" t="s">
        <v>27</v>
      </c>
      <c r="J214" t="s">
        <v>30</v>
      </c>
      <c r="K214">
        <v>3.9700427981158914E-2</v>
      </c>
      <c r="L214" t="str">
        <f t="shared" si="3"/>
        <v>18-24</v>
      </c>
    </row>
    <row r="215" spans="1:12" x14ac:dyDescent="0.25">
      <c r="A215">
        <v>3726</v>
      </c>
      <c r="B215">
        <v>18</v>
      </c>
      <c r="C215" t="s">
        <v>11</v>
      </c>
      <c r="D215" t="s">
        <v>50</v>
      </c>
      <c r="E215" t="s">
        <v>25</v>
      </c>
      <c r="F215">
        <v>100</v>
      </c>
      <c r="G215" t="s">
        <v>14</v>
      </c>
      <c r="H215" t="s">
        <v>26</v>
      </c>
      <c r="I215" t="s">
        <v>45</v>
      </c>
      <c r="J215" t="s">
        <v>42</v>
      </c>
      <c r="K215">
        <v>0.32752976550848645</v>
      </c>
      <c r="L215" t="str">
        <f t="shared" si="3"/>
        <v>18-24</v>
      </c>
    </row>
    <row r="216" spans="1:12" x14ac:dyDescent="0.25">
      <c r="A216">
        <v>656</v>
      </c>
      <c r="B216">
        <v>20</v>
      </c>
      <c r="C216" t="s">
        <v>18</v>
      </c>
      <c r="D216" t="s">
        <v>57</v>
      </c>
      <c r="E216" t="s">
        <v>20</v>
      </c>
      <c r="F216">
        <v>36</v>
      </c>
      <c r="G216" t="s">
        <v>44</v>
      </c>
      <c r="H216" t="s">
        <v>15</v>
      </c>
      <c r="I216" t="s">
        <v>56</v>
      </c>
      <c r="J216" t="s">
        <v>30</v>
      </c>
      <c r="K216">
        <v>0.15244784380870791</v>
      </c>
      <c r="L216" t="str">
        <f t="shared" si="3"/>
        <v>18-24</v>
      </c>
    </row>
    <row r="217" spans="1:12" x14ac:dyDescent="0.25">
      <c r="A217">
        <v>2473</v>
      </c>
      <c r="B217">
        <v>24</v>
      </c>
      <c r="C217" t="s">
        <v>18</v>
      </c>
      <c r="D217" t="s">
        <v>28</v>
      </c>
      <c r="E217" t="s">
        <v>25</v>
      </c>
      <c r="F217">
        <v>73</v>
      </c>
      <c r="G217" t="s">
        <v>21</v>
      </c>
      <c r="H217" t="s">
        <v>41</v>
      </c>
      <c r="I217" t="s">
        <v>27</v>
      </c>
      <c r="J217" t="s">
        <v>42</v>
      </c>
      <c r="K217">
        <v>0.41515313140537247</v>
      </c>
      <c r="L217" t="str">
        <f t="shared" si="3"/>
        <v>18-24</v>
      </c>
    </row>
    <row r="218" spans="1:12" x14ac:dyDescent="0.25">
      <c r="A218">
        <v>1486</v>
      </c>
      <c r="B218">
        <v>22</v>
      </c>
      <c r="C218" t="s">
        <v>18</v>
      </c>
      <c r="D218" t="s">
        <v>19</v>
      </c>
      <c r="E218" t="s">
        <v>20</v>
      </c>
      <c r="F218">
        <v>56</v>
      </c>
      <c r="G218" t="s">
        <v>31</v>
      </c>
      <c r="H218" t="s">
        <v>41</v>
      </c>
      <c r="I218" t="s">
        <v>32</v>
      </c>
      <c r="J218" t="s">
        <v>33</v>
      </c>
      <c r="K218">
        <v>0.34515279891267836</v>
      </c>
      <c r="L218" t="str">
        <f t="shared" si="3"/>
        <v>18-24</v>
      </c>
    </row>
    <row r="219" spans="1:12" x14ac:dyDescent="0.25">
      <c r="A219">
        <v>1323</v>
      </c>
      <c r="B219">
        <v>23</v>
      </c>
      <c r="C219" t="s">
        <v>18</v>
      </c>
      <c r="D219" t="s">
        <v>48</v>
      </c>
      <c r="E219" t="s">
        <v>25</v>
      </c>
      <c r="F219">
        <v>74</v>
      </c>
      <c r="G219" t="s">
        <v>14</v>
      </c>
      <c r="H219" t="s">
        <v>26</v>
      </c>
      <c r="I219" t="s">
        <v>16</v>
      </c>
      <c r="J219" t="s">
        <v>36</v>
      </c>
      <c r="K219">
        <v>0.81811307793932597</v>
      </c>
      <c r="L219" t="str">
        <f t="shared" si="3"/>
        <v>18-24</v>
      </c>
    </row>
    <row r="220" spans="1:12" x14ac:dyDescent="0.25">
      <c r="A220">
        <v>2281</v>
      </c>
      <c r="B220">
        <v>22</v>
      </c>
      <c r="C220" t="s">
        <v>18</v>
      </c>
      <c r="D220" t="s">
        <v>49</v>
      </c>
      <c r="E220" t="s">
        <v>13</v>
      </c>
      <c r="F220">
        <v>21</v>
      </c>
      <c r="G220" t="s">
        <v>21</v>
      </c>
      <c r="H220" t="s">
        <v>41</v>
      </c>
      <c r="I220" t="s">
        <v>27</v>
      </c>
      <c r="J220" t="s">
        <v>33</v>
      </c>
      <c r="K220">
        <v>0.53233590297030087</v>
      </c>
      <c r="L220" t="str">
        <f t="shared" si="3"/>
        <v>18-24</v>
      </c>
    </row>
    <row r="221" spans="1:12" x14ac:dyDescent="0.25">
      <c r="A221">
        <v>1674</v>
      </c>
      <c r="B221">
        <v>21</v>
      </c>
      <c r="C221" t="s">
        <v>18</v>
      </c>
      <c r="D221" t="s">
        <v>61</v>
      </c>
      <c r="E221" t="s">
        <v>25</v>
      </c>
      <c r="F221">
        <v>62</v>
      </c>
      <c r="G221" t="s">
        <v>44</v>
      </c>
      <c r="H221" t="s">
        <v>26</v>
      </c>
      <c r="I221" t="s">
        <v>56</v>
      </c>
      <c r="J221" t="s">
        <v>23</v>
      </c>
      <c r="K221">
        <v>2.2660337146804266E-2</v>
      </c>
      <c r="L221" t="str">
        <f t="shared" si="3"/>
        <v>18-24</v>
      </c>
    </row>
    <row r="222" spans="1:12" x14ac:dyDescent="0.25">
      <c r="A222">
        <v>43</v>
      </c>
      <c r="B222">
        <v>20</v>
      </c>
      <c r="C222" t="s">
        <v>18</v>
      </c>
      <c r="D222" t="s">
        <v>64</v>
      </c>
      <c r="E222" t="s">
        <v>63</v>
      </c>
      <c r="F222">
        <v>100</v>
      </c>
      <c r="G222" t="s">
        <v>31</v>
      </c>
      <c r="H222" t="s">
        <v>15</v>
      </c>
      <c r="I222" t="s">
        <v>45</v>
      </c>
      <c r="J222" t="s">
        <v>42</v>
      </c>
      <c r="K222">
        <v>0.24880280204550687</v>
      </c>
      <c r="L222" t="str">
        <f t="shared" si="3"/>
        <v>18-24</v>
      </c>
    </row>
    <row r="223" spans="1:12" x14ac:dyDescent="0.25">
      <c r="A223">
        <v>2773</v>
      </c>
      <c r="B223">
        <v>18</v>
      </c>
      <c r="C223" t="s">
        <v>11</v>
      </c>
      <c r="D223" t="s">
        <v>47</v>
      </c>
      <c r="E223" t="s">
        <v>20</v>
      </c>
      <c r="F223">
        <v>94</v>
      </c>
      <c r="G223" t="s">
        <v>31</v>
      </c>
      <c r="H223" t="s">
        <v>29</v>
      </c>
      <c r="I223" t="s">
        <v>16</v>
      </c>
      <c r="J223" t="s">
        <v>39</v>
      </c>
      <c r="K223">
        <v>0.14786081997823008</v>
      </c>
      <c r="L223" t="str">
        <f t="shared" si="3"/>
        <v>18-24</v>
      </c>
    </row>
    <row r="224" spans="1:12" x14ac:dyDescent="0.25">
      <c r="A224">
        <v>1127</v>
      </c>
      <c r="B224">
        <v>23</v>
      </c>
      <c r="C224" t="s">
        <v>18</v>
      </c>
      <c r="D224" t="s">
        <v>53</v>
      </c>
      <c r="E224" t="s">
        <v>20</v>
      </c>
      <c r="F224">
        <v>58</v>
      </c>
      <c r="G224" t="s">
        <v>14</v>
      </c>
      <c r="H224" t="s">
        <v>41</v>
      </c>
      <c r="I224" t="s">
        <v>56</v>
      </c>
      <c r="J224" t="s">
        <v>33</v>
      </c>
      <c r="K224">
        <v>9.630067938813025E-2</v>
      </c>
      <c r="L224" t="str">
        <f t="shared" si="3"/>
        <v>18-24</v>
      </c>
    </row>
    <row r="225" spans="1:12" x14ac:dyDescent="0.25">
      <c r="A225">
        <v>655</v>
      </c>
      <c r="B225">
        <v>24</v>
      </c>
      <c r="C225" t="s">
        <v>18</v>
      </c>
      <c r="D225" t="s">
        <v>57</v>
      </c>
      <c r="E225" t="s">
        <v>20</v>
      </c>
      <c r="F225">
        <v>59</v>
      </c>
      <c r="G225" t="s">
        <v>21</v>
      </c>
      <c r="H225" t="s">
        <v>38</v>
      </c>
      <c r="I225" t="s">
        <v>56</v>
      </c>
      <c r="J225" t="s">
        <v>42</v>
      </c>
      <c r="K225">
        <v>0.15441307944945726</v>
      </c>
      <c r="L225" t="str">
        <f t="shared" si="3"/>
        <v>18-24</v>
      </c>
    </row>
    <row r="226" spans="1:12" x14ac:dyDescent="0.25">
      <c r="A226">
        <v>3344</v>
      </c>
      <c r="B226">
        <v>24</v>
      </c>
      <c r="C226" t="s">
        <v>11</v>
      </c>
      <c r="D226" t="s">
        <v>60</v>
      </c>
      <c r="E226" t="s">
        <v>25</v>
      </c>
      <c r="F226">
        <v>31</v>
      </c>
      <c r="G226" t="s">
        <v>14</v>
      </c>
      <c r="H226" t="s">
        <v>38</v>
      </c>
      <c r="I226" t="s">
        <v>32</v>
      </c>
      <c r="J226" t="s">
        <v>23</v>
      </c>
      <c r="K226">
        <v>5.1437787518375133E-2</v>
      </c>
      <c r="L226" t="str">
        <f t="shared" si="3"/>
        <v>18-24</v>
      </c>
    </row>
    <row r="227" spans="1:12" x14ac:dyDescent="0.25">
      <c r="A227">
        <v>837</v>
      </c>
      <c r="B227">
        <v>23</v>
      </c>
      <c r="C227" t="s">
        <v>18</v>
      </c>
      <c r="D227" t="s">
        <v>19</v>
      </c>
      <c r="E227" t="s">
        <v>20</v>
      </c>
      <c r="F227">
        <v>90</v>
      </c>
      <c r="G227" t="s">
        <v>14</v>
      </c>
      <c r="H227" t="s">
        <v>29</v>
      </c>
      <c r="I227" t="s">
        <v>32</v>
      </c>
      <c r="J227" t="s">
        <v>23</v>
      </c>
      <c r="K227">
        <v>0.90318826214479553</v>
      </c>
      <c r="L227" t="str">
        <f t="shared" si="3"/>
        <v>18-24</v>
      </c>
    </row>
    <row r="228" spans="1:12" x14ac:dyDescent="0.25">
      <c r="A228">
        <v>2655</v>
      </c>
      <c r="B228">
        <v>23</v>
      </c>
      <c r="C228" t="s">
        <v>11</v>
      </c>
      <c r="D228" t="s">
        <v>64</v>
      </c>
      <c r="E228" t="s">
        <v>63</v>
      </c>
      <c r="F228">
        <v>70</v>
      </c>
      <c r="G228" t="s">
        <v>44</v>
      </c>
      <c r="H228" t="s">
        <v>26</v>
      </c>
      <c r="I228" t="s">
        <v>45</v>
      </c>
      <c r="J228" t="s">
        <v>42</v>
      </c>
      <c r="K228">
        <v>0.89958323203150869</v>
      </c>
      <c r="L228" t="str">
        <f t="shared" si="3"/>
        <v>18-24</v>
      </c>
    </row>
    <row r="229" spans="1:12" x14ac:dyDescent="0.25">
      <c r="A229">
        <v>1294</v>
      </c>
      <c r="B229">
        <v>23</v>
      </c>
      <c r="C229" t="s">
        <v>18</v>
      </c>
      <c r="D229" t="s">
        <v>24</v>
      </c>
      <c r="E229" t="s">
        <v>25</v>
      </c>
      <c r="F229">
        <v>74</v>
      </c>
      <c r="G229" t="s">
        <v>44</v>
      </c>
      <c r="H229" t="s">
        <v>41</v>
      </c>
      <c r="I229" t="s">
        <v>35</v>
      </c>
      <c r="J229" t="s">
        <v>42</v>
      </c>
      <c r="K229">
        <v>0.52135625318192402</v>
      </c>
      <c r="L229" t="str">
        <f t="shared" si="3"/>
        <v>18-24</v>
      </c>
    </row>
    <row r="230" spans="1:12" x14ac:dyDescent="0.25">
      <c r="A230">
        <v>3801</v>
      </c>
      <c r="B230">
        <v>19</v>
      </c>
      <c r="C230" t="s">
        <v>11</v>
      </c>
      <c r="D230" t="s">
        <v>24</v>
      </c>
      <c r="E230" t="s">
        <v>25</v>
      </c>
      <c r="F230">
        <v>26</v>
      </c>
      <c r="G230" t="s">
        <v>44</v>
      </c>
      <c r="H230" t="s">
        <v>26</v>
      </c>
      <c r="I230" t="s">
        <v>56</v>
      </c>
      <c r="J230" t="s">
        <v>23</v>
      </c>
      <c r="K230">
        <v>0.89797709480950483</v>
      </c>
      <c r="L230" t="str">
        <f t="shared" si="3"/>
        <v>18-24</v>
      </c>
    </row>
    <row r="231" spans="1:12" x14ac:dyDescent="0.25">
      <c r="A231">
        <v>3375</v>
      </c>
      <c r="B231">
        <v>22</v>
      </c>
      <c r="C231" t="s">
        <v>11</v>
      </c>
      <c r="D231" t="s">
        <v>61</v>
      </c>
      <c r="E231" t="s">
        <v>25</v>
      </c>
      <c r="F231">
        <v>47</v>
      </c>
      <c r="G231" t="s">
        <v>31</v>
      </c>
      <c r="H231" t="s">
        <v>38</v>
      </c>
      <c r="I231" t="s">
        <v>35</v>
      </c>
      <c r="J231" t="s">
        <v>42</v>
      </c>
      <c r="K231">
        <v>0.48807896601680156</v>
      </c>
      <c r="L231" t="str">
        <f t="shared" si="3"/>
        <v>18-24</v>
      </c>
    </row>
    <row r="232" spans="1:12" x14ac:dyDescent="0.25">
      <c r="A232">
        <v>742</v>
      </c>
      <c r="B232">
        <v>22</v>
      </c>
      <c r="C232" t="s">
        <v>18</v>
      </c>
      <c r="D232" t="s">
        <v>46</v>
      </c>
      <c r="E232" t="s">
        <v>25</v>
      </c>
      <c r="F232">
        <v>79</v>
      </c>
      <c r="G232" t="s">
        <v>21</v>
      </c>
      <c r="H232" t="s">
        <v>15</v>
      </c>
      <c r="I232" t="s">
        <v>16</v>
      </c>
      <c r="J232" t="s">
        <v>39</v>
      </c>
      <c r="K232">
        <v>0.76584194214002865</v>
      </c>
      <c r="L232" t="str">
        <f t="shared" si="3"/>
        <v>18-24</v>
      </c>
    </row>
    <row r="233" spans="1:12" x14ac:dyDescent="0.25">
      <c r="A233">
        <v>3095</v>
      </c>
      <c r="B233">
        <v>22</v>
      </c>
      <c r="C233" t="s">
        <v>11</v>
      </c>
      <c r="D233" t="s">
        <v>55</v>
      </c>
      <c r="E233" t="s">
        <v>13</v>
      </c>
      <c r="F233">
        <v>59</v>
      </c>
      <c r="G233" t="s">
        <v>21</v>
      </c>
      <c r="H233" t="s">
        <v>29</v>
      </c>
      <c r="I233" t="s">
        <v>32</v>
      </c>
      <c r="J233" t="s">
        <v>17</v>
      </c>
      <c r="K233">
        <v>0.65159029039261962</v>
      </c>
      <c r="L233" t="str">
        <f t="shared" si="3"/>
        <v>18-24</v>
      </c>
    </row>
    <row r="234" spans="1:12" x14ac:dyDescent="0.25">
      <c r="A234">
        <v>2132</v>
      </c>
      <c r="B234">
        <v>19</v>
      </c>
      <c r="C234" t="s">
        <v>18</v>
      </c>
      <c r="D234" t="s">
        <v>60</v>
      </c>
      <c r="E234" t="s">
        <v>25</v>
      </c>
      <c r="F234">
        <v>52</v>
      </c>
      <c r="G234" t="s">
        <v>44</v>
      </c>
      <c r="H234" t="s">
        <v>22</v>
      </c>
      <c r="I234" t="s">
        <v>16</v>
      </c>
      <c r="J234" t="s">
        <v>33</v>
      </c>
      <c r="K234">
        <v>0.45194593536919203</v>
      </c>
      <c r="L234" t="str">
        <f t="shared" si="3"/>
        <v>18-24</v>
      </c>
    </row>
    <row r="235" spans="1:12" x14ac:dyDescent="0.25">
      <c r="A235">
        <v>358</v>
      </c>
      <c r="B235">
        <v>18</v>
      </c>
      <c r="C235" t="s">
        <v>18</v>
      </c>
      <c r="D235" t="s">
        <v>58</v>
      </c>
      <c r="E235" t="s">
        <v>20</v>
      </c>
      <c r="F235">
        <v>56</v>
      </c>
      <c r="G235" t="s">
        <v>31</v>
      </c>
      <c r="H235" t="s">
        <v>41</v>
      </c>
      <c r="I235" t="s">
        <v>27</v>
      </c>
      <c r="J235" t="s">
        <v>23</v>
      </c>
      <c r="K235">
        <v>0.51253178885686235</v>
      </c>
      <c r="L235" t="str">
        <f t="shared" si="3"/>
        <v>18-24</v>
      </c>
    </row>
    <row r="236" spans="1:12" x14ac:dyDescent="0.25">
      <c r="A236">
        <v>620</v>
      </c>
      <c r="B236">
        <v>19</v>
      </c>
      <c r="C236" t="s">
        <v>18</v>
      </c>
      <c r="D236" t="s">
        <v>47</v>
      </c>
      <c r="E236" t="s">
        <v>20</v>
      </c>
      <c r="F236">
        <v>34</v>
      </c>
      <c r="G236" t="s">
        <v>21</v>
      </c>
      <c r="H236" t="s">
        <v>29</v>
      </c>
      <c r="I236" t="s">
        <v>35</v>
      </c>
      <c r="J236" t="s">
        <v>39</v>
      </c>
      <c r="K236">
        <v>6.1849216106953819E-2</v>
      </c>
      <c r="L236" t="str">
        <f t="shared" si="3"/>
        <v>18-24</v>
      </c>
    </row>
    <row r="237" spans="1:12" x14ac:dyDescent="0.25">
      <c r="A237">
        <v>3111</v>
      </c>
      <c r="B237">
        <v>19</v>
      </c>
      <c r="C237" t="s">
        <v>11</v>
      </c>
      <c r="D237" t="s">
        <v>57</v>
      </c>
      <c r="E237" t="s">
        <v>20</v>
      </c>
      <c r="F237">
        <v>46</v>
      </c>
      <c r="G237" t="s">
        <v>44</v>
      </c>
      <c r="H237" t="s">
        <v>26</v>
      </c>
      <c r="I237" t="s">
        <v>16</v>
      </c>
      <c r="J237" t="s">
        <v>23</v>
      </c>
      <c r="K237">
        <v>0.96648972535752364</v>
      </c>
      <c r="L237" t="str">
        <f t="shared" si="3"/>
        <v>18-24</v>
      </c>
    </row>
    <row r="238" spans="1:12" x14ac:dyDescent="0.25">
      <c r="A238">
        <v>1184</v>
      </c>
      <c r="B238">
        <v>23</v>
      </c>
      <c r="C238" t="s">
        <v>18</v>
      </c>
      <c r="D238" t="s">
        <v>48</v>
      </c>
      <c r="E238" t="s">
        <v>25</v>
      </c>
      <c r="F238">
        <v>39</v>
      </c>
      <c r="G238" t="s">
        <v>31</v>
      </c>
      <c r="H238" t="s">
        <v>38</v>
      </c>
      <c r="I238" t="s">
        <v>27</v>
      </c>
      <c r="J238" t="s">
        <v>17</v>
      </c>
      <c r="K238">
        <v>0.27091298607359415</v>
      </c>
      <c r="L238" t="str">
        <f t="shared" si="3"/>
        <v>18-24</v>
      </c>
    </row>
    <row r="239" spans="1:12" x14ac:dyDescent="0.25">
      <c r="A239">
        <v>2562</v>
      </c>
      <c r="B239">
        <v>32</v>
      </c>
      <c r="C239" t="s">
        <v>18</v>
      </c>
      <c r="D239" t="s">
        <v>34</v>
      </c>
      <c r="E239" t="s">
        <v>25</v>
      </c>
      <c r="F239">
        <v>20</v>
      </c>
      <c r="G239" t="s">
        <v>31</v>
      </c>
      <c r="H239" t="s">
        <v>15</v>
      </c>
      <c r="I239" t="s">
        <v>35</v>
      </c>
      <c r="J239" t="s">
        <v>36</v>
      </c>
      <c r="K239">
        <v>0.56462169607899404</v>
      </c>
      <c r="L239" t="str">
        <f t="shared" si="3"/>
        <v>25-34</v>
      </c>
    </row>
    <row r="240" spans="1:12" x14ac:dyDescent="0.25">
      <c r="A240">
        <v>1884</v>
      </c>
      <c r="B240">
        <v>25</v>
      </c>
      <c r="C240" t="s">
        <v>18</v>
      </c>
      <c r="D240" t="s">
        <v>47</v>
      </c>
      <c r="E240" t="s">
        <v>20</v>
      </c>
      <c r="F240">
        <v>58</v>
      </c>
      <c r="G240" t="s">
        <v>31</v>
      </c>
      <c r="H240" t="s">
        <v>29</v>
      </c>
      <c r="I240" t="s">
        <v>35</v>
      </c>
      <c r="J240" t="s">
        <v>33</v>
      </c>
      <c r="K240">
        <v>0.27336079241536593</v>
      </c>
      <c r="L240" t="str">
        <f t="shared" si="3"/>
        <v>25-34</v>
      </c>
    </row>
    <row r="241" spans="1:12" x14ac:dyDescent="0.25">
      <c r="A241">
        <v>1615</v>
      </c>
      <c r="B241">
        <v>30</v>
      </c>
      <c r="C241" t="s">
        <v>18</v>
      </c>
      <c r="D241" t="s">
        <v>46</v>
      </c>
      <c r="E241" t="s">
        <v>25</v>
      </c>
      <c r="F241">
        <v>41</v>
      </c>
      <c r="G241" t="s">
        <v>21</v>
      </c>
      <c r="H241" t="s">
        <v>15</v>
      </c>
      <c r="I241" t="s">
        <v>32</v>
      </c>
      <c r="J241" t="s">
        <v>23</v>
      </c>
      <c r="K241">
        <v>0.5210068534165514</v>
      </c>
      <c r="L241" t="str">
        <f t="shared" si="3"/>
        <v>25-34</v>
      </c>
    </row>
    <row r="242" spans="1:12" x14ac:dyDescent="0.25">
      <c r="A242">
        <v>684</v>
      </c>
      <c r="B242">
        <v>33</v>
      </c>
      <c r="C242" t="s">
        <v>18</v>
      </c>
      <c r="D242" t="s">
        <v>55</v>
      </c>
      <c r="E242" t="s">
        <v>13</v>
      </c>
      <c r="F242">
        <v>36</v>
      </c>
      <c r="G242" t="s">
        <v>14</v>
      </c>
      <c r="H242" t="s">
        <v>15</v>
      </c>
      <c r="I242" t="s">
        <v>16</v>
      </c>
      <c r="J242" t="s">
        <v>30</v>
      </c>
      <c r="K242">
        <v>0.29036785092164596</v>
      </c>
      <c r="L242" t="str">
        <f t="shared" si="3"/>
        <v>25-34</v>
      </c>
    </row>
    <row r="243" spans="1:12" x14ac:dyDescent="0.25">
      <c r="A243">
        <v>1780</v>
      </c>
      <c r="B243">
        <v>29</v>
      </c>
      <c r="C243" t="s">
        <v>18</v>
      </c>
      <c r="D243" t="s">
        <v>53</v>
      </c>
      <c r="E243" t="s">
        <v>20</v>
      </c>
      <c r="F243">
        <v>62</v>
      </c>
      <c r="G243" t="s">
        <v>14</v>
      </c>
      <c r="H243" t="s">
        <v>15</v>
      </c>
      <c r="I243" t="s">
        <v>56</v>
      </c>
      <c r="J243" t="s">
        <v>17</v>
      </c>
      <c r="K243">
        <v>0.50704041754673623</v>
      </c>
      <c r="L243" t="str">
        <f t="shared" si="3"/>
        <v>25-34</v>
      </c>
    </row>
    <row r="244" spans="1:12" x14ac:dyDescent="0.25">
      <c r="A244">
        <v>301</v>
      </c>
      <c r="B244">
        <v>29</v>
      </c>
      <c r="C244" t="s">
        <v>18</v>
      </c>
      <c r="D244" t="s">
        <v>43</v>
      </c>
      <c r="E244" t="s">
        <v>20</v>
      </c>
      <c r="F244">
        <v>98</v>
      </c>
      <c r="G244" t="s">
        <v>31</v>
      </c>
      <c r="H244" t="s">
        <v>29</v>
      </c>
      <c r="I244" t="s">
        <v>45</v>
      </c>
      <c r="J244" t="s">
        <v>17</v>
      </c>
      <c r="K244">
        <v>0.52162030158974071</v>
      </c>
      <c r="L244" t="str">
        <f t="shared" si="3"/>
        <v>25-34</v>
      </c>
    </row>
    <row r="245" spans="1:12" x14ac:dyDescent="0.25">
      <c r="A245">
        <v>2062</v>
      </c>
      <c r="B245">
        <v>32</v>
      </c>
      <c r="C245" t="s">
        <v>18</v>
      </c>
      <c r="D245" t="s">
        <v>24</v>
      </c>
      <c r="E245" t="s">
        <v>25</v>
      </c>
      <c r="F245">
        <v>70</v>
      </c>
      <c r="G245" t="s">
        <v>21</v>
      </c>
      <c r="H245" t="s">
        <v>29</v>
      </c>
      <c r="I245" t="s">
        <v>35</v>
      </c>
      <c r="J245" t="s">
        <v>42</v>
      </c>
      <c r="K245">
        <v>0.10027636310371002</v>
      </c>
      <c r="L245" t="str">
        <f t="shared" si="3"/>
        <v>25-34</v>
      </c>
    </row>
    <row r="246" spans="1:12" x14ac:dyDescent="0.25">
      <c r="A246">
        <v>286</v>
      </c>
      <c r="B246">
        <v>29</v>
      </c>
      <c r="C246" t="s">
        <v>18</v>
      </c>
      <c r="D246" t="s">
        <v>57</v>
      </c>
      <c r="E246" t="s">
        <v>20</v>
      </c>
      <c r="F246">
        <v>39</v>
      </c>
      <c r="G246" t="s">
        <v>21</v>
      </c>
      <c r="H246" t="s">
        <v>22</v>
      </c>
      <c r="I246" t="s">
        <v>35</v>
      </c>
      <c r="J246" t="s">
        <v>23</v>
      </c>
      <c r="K246">
        <v>0.63536071971691066</v>
      </c>
      <c r="L246" t="str">
        <f t="shared" si="3"/>
        <v>25-34</v>
      </c>
    </row>
    <row r="247" spans="1:12" x14ac:dyDescent="0.25">
      <c r="A247">
        <v>271</v>
      </c>
      <c r="B247">
        <v>33</v>
      </c>
      <c r="C247" t="s">
        <v>18</v>
      </c>
      <c r="D247" t="s">
        <v>51</v>
      </c>
      <c r="E247" t="s">
        <v>25</v>
      </c>
      <c r="F247">
        <v>52</v>
      </c>
      <c r="G247" t="s">
        <v>44</v>
      </c>
      <c r="H247" t="s">
        <v>15</v>
      </c>
      <c r="I247" t="s">
        <v>16</v>
      </c>
      <c r="J247" t="s">
        <v>42</v>
      </c>
      <c r="K247">
        <v>0.26455048052216856</v>
      </c>
      <c r="L247" t="str">
        <f t="shared" si="3"/>
        <v>25-34</v>
      </c>
    </row>
    <row r="248" spans="1:12" x14ac:dyDescent="0.25">
      <c r="A248">
        <v>898</v>
      </c>
      <c r="B248">
        <v>29</v>
      </c>
      <c r="C248" t="s">
        <v>18</v>
      </c>
      <c r="D248" t="s">
        <v>28</v>
      </c>
      <c r="E248" t="s">
        <v>25</v>
      </c>
      <c r="F248">
        <v>91</v>
      </c>
      <c r="G248" t="s">
        <v>31</v>
      </c>
      <c r="H248" t="s">
        <v>22</v>
      </c>
      <c r="I248" t="s">
        <v>56</v>
      </c>
      <c r="J248" t="s">
        <v>17</v>
      </c>
      <c r="K248">
        <v>0.32651955051054538</v>
      </c>
      <c r="L248" t="str">
        <f t="shared" si="3"/>
        <v>25-34</v>
      </c>
    </row>
    <row r="249" spans="1:12" x14ac:dyDescent="0.25">
      <c r="A249">
        <v>1894</v>
      </c>
      <c r="B249">
        <v>28</v>
      </c>
      <c r="C249" t="s">
        <v>18</v>
      </c>
      <c r="D249" t="s">
        <v>50</v>
      </c>
      <c r="E249" t="s">
        <v>25</v>
      </c>
      <c r="F249">
        <v>20</v>
      </c>
      <c r="G249" t="s">
        <v>21</v>
      </c>
      <c r="H249" t="s">
        <v>22</v>
      </c>
      <c r="I249" t="s">
        <v>45</v>
      </c>
      <c r="J249" t="s">
        <v>33</v>
      </c>
      <c r="K249">
        <v>0.9245991023189698</v>
      </c>
      <c r="L249" t="str">
        <f t="shared" si="3"/>
        <v>25-34</v>
      </c>
    </row>
    <row r="250" spans="1:12" x14ac:dyDescent="0.25">
      <c r="A250">
        <v>783</v>
      </c>
      <c r="B250">
        <v>28</v>
      </c>
      <c r="C250" t="s">
        <v>18</v>
      </c>
      <c r="D250" t="s">
        <v>34</v>
      </c>
      <c r="E250" t="s">
        <v>25</v>
      </c>
      <c r="F250">
        <v>57</v>
      </c>
      <c r="G250" t="s">
        <v>21</v>
      </c>
      <c r="H250" t="s">
        <v>41</v>
      </c>
      <c r="I250" t="s">
        <v>32</v>
      </c>
      <c r="J250" t="s">
        <v>17</v>
      </c>
      <c r="K250">
        <v>0.15347384047299339</v>
      </c>
      <c r="L250" t="str">
        <f t="shared" si="3"/>
        <v>25-34</v>
      </c>
    </row>
    <row r="251" spans="1:12" x14ac:dyDescent="0.25">
      <c r="A251">
        <v>1800</v>
      </c>
      <c r="B251">
        <v>32</v>
      </c>
      <c r="C251" t="s">
        <v>18</v>
      </c>
      <c r="D251" t="s">
        <v>34</v>
      </c>
      <c r="E251" t="s">
        <v>25</v>
      </c>
      <c r="F251">
        <v>48</v>
      </c>
      <c r="G251" t="s">
        <v>44</v>
      </c>
      <c r="H251" t="s">
        <v>22</v>
      </c>
      <c r="I251" t="s">
        <v>56</v>
      </c>
      <c r="J251" t="s">
        <v>17</v>
      </c>
      <c r="K251">
        <v>0.18807929492707731</v>
      </c>
      <c r="L251" t="str">
        <f t="shared" si="3"/>
        <v>25-34</v>
      </c>
    </row>
    <row r="252" spans="1:12" x14ac:dyDescent="0.25">
      <c r="A252">
        <v>2277</v>
      </c>
      <c r="B252">
        <v>31</v>
      </c>
      <c r="C252" t="s">
        <v>18</v>
      </c>
      <c r="D252" t="s">
        <v>51</v>
      </c>
      <c r="E252" t="s">
        <v>25</v>
      </c>
      <c r="F252">
        <v>82</v>
      </c>
      <c r="G252" t="s">
        <v>21</v>
      </c>
      <c r="H252" t="s">
        <v>38</v>
      </c>
      <c r="I252" t="s">
        <v>35</v>
      </c>
      <c r="J252" t="s">
        <v>17</v>
      </c>
      <c r="K252">
        <v>0.78529795206305575</v>
      </c>
      <c r="L252" t="str">
        <f t="shared" si="3"/>
        <v>25-34</v>
      </c>
    </row>
    <row r="253" spans="1:12" x14ac:dyDescent="0.25">
      <c r="A253">
        <v>561</v>
      </c>
      <c r="B253">
        <v>25</v>
      </c>
      <c r="C253" t="s">
        <v>18</v>
      </c>
      <c r="D253" t="s">
        <v>52</v>
      </c>
      <c r="E253" t="s">
        <v>20</v>
      </c>
      <c r="F253">
        <v>48</v>
      </c>
      <c r="G253" t="s">
        <v>44</v>
      </c>
      <c r="H253" t="s">
        <v>15</v>
      </c>
      <c r="I253" t="s">
        <v>35</v>
      </c>
      <c r="J253" t="s">
        <v>42</v>
      </c>
      <c r="K253">
        <v>0.27456292067833532</v>
      </c>
      <c r="L253" t="str">
        <f t="shared" si="3"/>
        <v>25-34</v>
      </c>
    </row>
    <row r="254" spans="1:12" x14ac:dyDescent="0.25">
      <c r="A254">
        <v>517</v>
      </c>
      <c r="B254">
        <v>34</v>
      </c>
      <c r="C254" t="s">
        <v>18</v>
      </c>
      <c r="D254" t="s">
        <v>34</v>
      </c>
      <c r="E254" t="s">
        <v>25</v>
      </c>
      <c r="F254">
        <v>41</v>
      </c>
      <c r="G254" t="s">
        <v>44</v>
      </c>
      <c r="H254" t="s">
        <v>38</v>
      </c>
      <c r="I254" t="s">
        <v>35</v>
      </c>
      <c r="J254" t="s">
        <v>23</v>
      </c>
      <c r="K254">
        <v>0.91501894618337454</v>
      </c>
      <c r="L254" t="str">
        <f t="shared" si="3"/>
        <v>25-34</v>
      </c>
    </row>
    <row r="255" spans="1:12" x14ac:dyDescent="0.25">
      <c r="A255">
        <v>67</v>
      </c>
      <c r="B255">
        <v>31</v>
      </c>
      <c r="C255" t="s">
        <v>18</v>
      </c>
      <c r="D255" t="s">
        <v>61</v>
      </c>
      <c r="E255" t="s">
        <v>25</v>
      </c>
      <c r="F255">
        <v>94</v>
      </c>
      <c r="G255" t="s">
        <v>14</v>
      </c>
      <c r="H255" t="s">
        <v>38</v>
      </c>
      <c r="I255" t="s">
        <v>56</v>
      </c>
      <c r="J255" t="s">
        <v>39</v>
      </c>
      <c r="K255">
        <v>0.10884672848052646</v>
      </c>
      <c r="L255" t="str">
        <f t="shared" si="3"/>
        <v>25-34</v>
      </c>
    </row>
    <row r="256" spans="1:12" x14ac:dyDescent="0.25">
      <c r="A256">
        <v>1085</v>
      </c>
      <c r="B256">
        <v>34</v>
      </c>
      <c r="C256" t="s">
        <v>18</v>
      </c>
      <c r="D256" t="s">
        <v>46</v>
      </c>
      <c r="E256" t="s">
        <v>25</v>
      </c>
      <c r="F256">
        <v>36</v>
      </c>
      <c r="G256" t="s">
        <v>44</v>
      </c>
      <c r="H256" t="s">
        <v>26</v>
      </c>
      <c r="I256" t="s">
        <v>32</v>
      </c>
      <c r="J256" t="s">
        <v>36</v>
      </c>
      <c r="K256">
        <v>0.78877679419841773</v>
      </c>
      <c r="L256" t="str">
        <f t="shared" si="3"/>
        <v>25-34</v>
      </c>
    </row>
    <row r="257" spans="1:12" x14ac:dyDescent="0.25">
      <c r="A257">
        <v>1086</v>
      </c>
      <c r="B257">
        <v>25</v>
      </c>
      <c r="C257" t="s">
        <v>18</v>
      </c>
      <c r="D257" t="s">
        <v>52</v>
      </c>
      <c r="E257" t="s">
        <v>20</v>
      </c>
      <c r="F257">
        <v>85</v>
      </c>
      <c r="G257" t="s">
        <v>14</v>
      </c>
      <c r="H257" t="s">
        <v>29</v>
      </c>
      <c r="I257" t="s">
        <v>56</v>
      </c>
      <c r="J257" t="s">
        <v>33</v>
      </c>
      <c r="K257">
        <v>0.45957038257906035</v>
      </c>
      <c r="L257" t="str">
        <f t="shared" si="3"/>
        <v>25-34</v>
      </c>
    </row>
    <row r="258" spans="1:12" x14ac:dyDescent="0.25">
      <c r="A258">
        <v>2001</v>
      </c>
      <c r="B258">
        <v>26</v>
      </c>
      <c r="C258" t="s">
        <v>18</v>
      </c>
      <c r="D258" t="s">
        <v>58</v>
      </c>
      <c r="E258" t="s">
        <v>20</v>
      </c>
      <c r="F258">
        <v>27</v>
      </c>
      <c r="G258" t="s">
        <v>14</v>
      </c>
      <c r="H258" t="s">
        <v>38</v>
      </c>
      <c r="I258" t="s">
        <v>32</v>
      </c>
      <c r="J258" t="s">
        <v>23</v>
      </c>
      <c r="K258">
        <v>0.9031321787084553</v>
      </c>
      <c r="L258" t="str">
        <f t="shared" si="3"/>
        <v>25-34</v>
      </c>
    </row>
    <row r="259" spans="1:12" x14ac:dyDescent="0.25">
      <c r="A259">
        <v>543</v>
      </c>
      <c r="B259">
        <v>27</v>
      </c>
      <c r="C259" t="s">
        <v>18</v>
      </c>
      <c r="D259" t="s">
        <v>37</v>
      </c>
      <c r="E259" t="s">
        <v>13</v>
      </c>
      <c r="F259">
        <v>79</v>
      </c>
      <c r="G259" t="s">
        <v>31</v>
      </c>
      <c r="H259" t="s">
        <v>26</v>
      </c>
      <c r="I259" t="s">
        <v>32</v>
      </c>
      <c r="J259" t="s">
        <v>23</v>
      </c>
      <c r="K259">
        <v>0.77118834150244464</v>
      </c>
      <c r="L259" t="str">
        <f t="shared" ref="L259:L322" si="4">VLOOKUP(B259,$N$4:$O$9,2)</f>
        <v>25-34</v>
      </c>
    </row>
    <row r="260" spans="1:12" x14ac:dyDescent="0.25">
      <c r="A260">
        <v>1465</v>
      </c>
      <c r="B260">
        <v>33</v>
      </c>
      <c r="C260" t="s">
        <v>18</v>
      </c>
      <c r="D260" t="s">
        <v>58</v>
      </c>
      <c r="E260" t="s">
        <v>20</v>
      </c>
      <c r="F260">
        <v>92</v>
      </c>
      <c r="G260" t="s">
        <v>14</v>
      </c>
      <c r="H260" t="s">
        <v>38</v>
      </c>
      <c r="I260" t="s">
        <v>16</v>
      </c>
      <c r="J260" t="s">
        <v>36</v>
      </c>
      <c r="K260">
        <v>0.72043979419872539</v>
      </c>
      <c r="L260" t="str">
        <f t="shared" si="4"/>
        <v>25-34</v>
      </c>
    </row>
    <row r="261" spans="1:12" x14ac:dyDescent="0.25">
      <c r="A261">
        <v>3102</v>
      </c>
      <c r="B261">
        <v>32</v>
      </c>
      <c r="C261" t="s">
        <v>11</v>
      </c>
      <c r="D261" t="s">
        <v>52</v>
      </c>
      <c r="E261" t="s">
        <v>20</v>
      </c>
      <c r="F261">
        <v>82</v>
      </c>
      <c r="G261" t="s">
        <v>21</v>
      </c>
      <c r="H261" t="s">
        <v>22</v>
      </c>
      <c r="I261" t="s">
        <v>45</v>
      </c>
      <c r="J261" t="s">
        <v>33</v>
      </c>
      <c r="K261">
        <v>0.16818750446125852</v>
      </c>
      <c r="L261" t="str">
        <f t="shared" si="4"/>
        <v>25-34</v>
      </c>
    </row>
    <row r="262" spans="1:12" x14ac:dyDescent="0.25">
      <c r="A262">
        <v>3602</v>
      </c>
      <c r="B262">
        <v>34</v>
      </c>
      <c r="C262" t="s">
        <v>11</v>
      </c>
      <c r="D262" t="s">
        <v>46</v>
      </c>
      <c r="E262" t="s">
        <v>25</v>
      </c>
      <c r="F262">
        <v>47</v>
      </c>
      <c r="G262" t="s">
        <v>21</v>
      </c>
      <c r="H262" t="s">
        <v>26</v>
      </c>
      <c r="I262" t="s">
        <v>45</v>
      </c>
      <c r="J262" t="s">
        <v>30</v>
      </c>
      <c r="K262">
        <v>0.37880462163463335</v>
      </c>
      <c r="L262" t="str">
        <f t="shared" si="4"/>
        <v>25-34</v>
      </c>
    </row>
    <row r="263" spans="1:12" x14ac:dyDescent="0.25">
      <c r="A263">
        <v>590</v>
      </c>
      <c r="B263">
        <v>28</v>
      </c>
      <c r="C263" t="s">
        <v>18</v>
      </c>
      <c r="D263" t="s">
        <v>28</v>
      </c>
      <c r="E263" t="s">
        <v>25</v>
      </c>
      <c r="F263">
        <v>70</v>
      </c>
      <c r="G263" t="s">
        <v>44</v>
      </c>
      <c r="H263" t="s">
        <v>38</v>
      </c>
      <c r="I263" t="s">
        <v>45</v>
      </c>
      <c r="J263" t="s">
        <v>42</v>
      </c>
      <c r="K263">
        <v>0.379495776676952</v>
      </c>
      <c r="L263" t="str">
        <f t="shared" si="4"/>
        <v>25-34</v>
      </c>
    </row>
    <row r="264" spans="1:12" x14ac:dyDescent="0.25">
      <c r="A264">
        <v>170</v>
      </c>
      <c r="B264">
        <v>27</v>
      </c>
      <c r="C264" t="s">
        <v>18</v>
      </c>
      <c r="D264" t="s">
        <v>62</v>
      </c>
      <c r="E264" t="s">
        <v>63</v>
      </c>
      <c r="F264">
        <v>30</v>
      </c>
      <c r="G264" t="s">
        <v>21</v>
      </c>
      <c r="H264" t="s">
        <v>41</v>
      </c>
      <c r="I264" t="s">
        <v>45</v>
      </c>
      <c r="J264" t="s">
        <v>39</v>
      </c>
      <c r="K264">
        <v>0.96830859877186348</v>
      </c>
      <c r="L264" t="str">
        <f t="shared" si="4"/>
        <v>25-34</v>
      </c>
    </row>
    <row r="265" spans="1:12" x14ac:dyDescent="0.25">
      <c r="A265">
        <v>3347</v>
      </c>
      <c r="B265">
        <v>30</v>
      </c>
      <c r="C265" t="s">
        <v>11</v>
      </c>
      <c r="D265" t="s">
        <v>51</v>
      </c>
      <c r="E265" t="s">
        <v>25</v>
      </c>
      <c r="F265">
        <v>99</v>
      </c>
      <c r="G265" t="s">
        <v>21</v>
      </c>
      <c r="H265" t="s">
        <v>22</v>
      </c>
      <c r="I265" t="s">
        <v>56</v>
      </c>
      <c r="J265" t="s">
        <v>36</v>
      </c>
      <c r="K265">
        <v>0.30043981498009842</v>
      </c>
      <c r="L265" t="str">
        <f t="shared" si="4"/>
        <v>25-34</v>
      </c>
    </row>
    <row r="266" spans="1:12" x14ac:dyDescent="0.25">
      <c r="A266">
        <v>741</v>
      </c>
      <c r="B266">
        <v>26</v>
      </c>
      <c r="C266" t="s">
        <v>18</v>
      </c>
      <c r="D266" t="s">
        <v>51</v>
      </c>
      <c r="E266" t="s">
        <v>25</v>
      </c>
      <c r="F266">
        <v>69</v>
      </c>
      <c r="G266" t="s">
        <v>21</v>
      </c>
      <c r="H266" t="s">
        <v>26</v>
      </c>
      <c r="I266" t="s">
        <v>27</v>
      </c>
      <c r="J266" t="s">
        <v>33</v>
      </c>
      <c r="K266">
        <v>0.76037644551435291</v>
      </c>
      <c r="L266" t="str">
        <f t="shared" si="4"/>
        <v>25-34</v>
      </c>
    </row>
    <row r="267" spans="1:12" x14ac:dyDescent="0.25">
      <c r="A267">
        <v>2081</v>
      </c>
      <c r="B267">
        <v>29</v>
      </c>
      <c r="C267" t="s">
        <v>18</v>
      </c>
      <c r="D267" t="s">
        <v>40</v>
      </c>
      <c r="E267" t="s">
        <v>20</v>
      </c>
      <c r="F267">
        <v>47</v>
      </c>
      <c r="G267" t="s">
        <v>44</v>
      </c>
      <c r="H267" t="s">
        <v>15</v>
      </c>
      <c r="I267" t="s">
        <v>35</v>
      </c>
      <c r="J267" t="s">
        <v>23</v>
      </c>
      <c r="K267">
        <v>0.3732655698095414</v>
      </c>
      <c r="L267" t="str">
        <f t="shared" si="4"/>
        <v>25-34</v>
      </c>
    </row>
    <row r="268" spans="1:12" x14ac:dyDescent="0.25">
      <c r="A268">
        <v>3452</v>
      </c>
      <c r="B268">
        <v>32</v>
      </c>
      <c r="C268" t="s">
        <v>11</v>
      </c>
      <c r="D268" t="s">
        <v>61</v>
      </c>
      <c r="E268" t="s">
        <v>25</v>
      </c>
      <c r="F268">
        <v>73</v>
      </c>
      <c r="G268" t="s">
        <v>44</v>
      </c>
      <c r="H268" t="s">
        <v>15</v>
      </c>
      <c r="I268" t="s">
        <v>27</v>
      </c>
      <c r="J268" t="s">
        <v>42</v>
      </c>
      <c r="K268">
        <v>0.3359918675676502</v>
      </c>
      <c r="L268" t="str">
        <f t="shared" si="4"/>
        <v>25-34</v>
      </c>
    </row>
    <row r="269" spans="1:12" x14ac:dyDescent="0.25">
      <c r="A269">
        <v>3198</v>
      </c>
      <c r="B269">
        <v>27</v>
      </c>
      <c r="C269" t="s">
        <v>11</v>
      </c>
      <c r="D269" t="s">
        <v>24</v>
      </c>
      <c r="E269" t="s">
        <v>25</v>
      </c>
      <c r="F269">
        <v>71</v>
      </c>
      <c r="G269" t="s">
        <v>31</v>
      </c>
      <c r="H269" t="s">
        <v>15</v>
      </c>
      <c r="I269" t="s">
        <v>27</v>
      </c>
      <c r="J269" t="s">
        <v>39</v>
      </c>
      <c r="K269">
        <v>0.63176203798681152</v>
      </c>
      <c r="L269" t="str">
        <f t="shared" si="4"/>
        <v>25-34</v>
      </c>
    </row>
    <row r="270" spans="1:12" x14ac:dyDescent="0.25">
      <c r="A270">
        <v>390</v>
      </c>
      <c r="B270">
        <v>27</v>
      </c>
      <c r="C270" t="s">
        <v>18</v>
      </c>
      <c r="D270" t="s">
        <v>37</v>
      </c>
      <c r="E270" t="s">
        <v>13</v>
      </c>
      <c r="F270">
        <v>42</v>
      </c>
      <c r="G270" t="s">
        <v>31</v>
      </c>
      <c r="H270" t="s">
        <v>41</v>
      </c>
      <c r="I270" t="s">
        <v>16</v>
      </c>
      <c r="J270" t="s">
        <v>30</v>
      </c>
      <c r="K270">
        <v>0.82998878576477209</v>
      </c>
      <c r="L270" t="str">
        <f t="shared" si="4"/>
        <v>25-34</v>
      </c>
    </row>
    <row r="271" spans="1:12" x14ac:dyDescent="0.25">
      <c r="A271">
        <v>3079</v>
      </c>
      <c r="B271">
        <v>32</v>
      </c>
      <c r="C271" t="s">
        <v>11</v>
      </c>
      <c r="D271" t="s">
        <v>58</v>
      </c>
      <c r="E271" t="s">
        <v>20</v>
      </c>
      <c r="F271">
        <v>95</v>
      </c>
      <c r="G271" t="s">
        <v>31</v>
      </c>
      <c r="H271" t="s">
        <v>38</v>
      </c>
      <c r="I271" t="s">
        <v>16</v>
      </c>
      <c r="J271" t="s">
        <v>23</v>
      </c>
      <c r="K271">
        <v>0.8099159795488714</v>
      </c>
      <c r="L271" t="str">
        <f t="shared" si="4"/>
        <v>25-34</v>
      </c>
    </row>
    <row r="272" spans="1:12" x14ac:dyDescent="0.25">
      <c r="A272">
        <v>307</v>
      </c>
      <c r="B272">
        <v>26</v>
      </c>
      <c r="C272" t="s">
        <v>18</v>
      </c>
      <c r="D272" t="s">
        <v>62</v>
      </c>
      <c r="E272" t="s">
        <v>63</v>
      </c>
      <c r="F272">
        <v>49</v>
      </c>
      <c r="G272" t="s">
        <v>21</v>
      </c>
      <c r="H272" t="s">
        <v>22</v>
      </c>
      <c r="I272" t="s">
        <v>32</v>
      </c>
      <c r="J272" t="s">
        <v>42</v>
      </c>
      <c r="K272">
        <v>6.8014037717993081E-2</v>
      </c>
      <c r="L272" t="str">
        <f t="shared" si="4"/>
        <v>25-34</v>
      </c>
    </row>
    <row r="273" spans="1:12" x14ac:dyDescent="0.25">
      <c r="A273">
        <v>2690</v>
      </c>
      <c r="B273">
        <v>29</v>
      </c>
      <c r="C273" t="s">
        <v>11</v>
      </c>
      <c r="D273" t="s">
        <v>61</v>
      </c>
      <c r="E273" t="s">
        <v>25</v>
      </c>
      <c r="F273">
        <v>35</v>
      </c>
      <c r="G273" t="s">
        <v>44</v>
      </c>
      <c r="H273" t="s">
        <v>41</v>
      </c>
      <c r="I273" t="s">
        <v>45</v>
      </c>
      <c r="J273" t="s">
        <v>36</v>
      </c>
      <c r="K273">
        <v>0.15507146047980047</v>
      </c>
      <c r="L273" t="str">
        <f t="shared" si="4"/>
        <v>25-34</v>
      </c>
    </row>
    <row r="274" spans="1:12" x14ac:dyDescent="0.25">
      <c r="A274">
        <v>977</v>
      </c>
      <c r="B274">
        <v>34</v>
      </c>
      <c r="C274" t="s">
        <v>18</v>
      </c>
      <c r="D274" t="s">
        <v>46</v>
      </c>
      <c r="E274" t="s">
        <v>25</v>
      </c>
      <c r="F274">
        <v>90</v>
      </c>
      <c r="G274" t="s">
        <v>44</v>
      </c>
      <c r="H274" t="s">
        <v>22</v>
      </c>
      <c r="I274" t="s">
        <v>27</v>
      </c>
      <c r="J274" t="s">
        <v>39</v>
      </c>
      <c r="K274">
        <v>0.60442419199956432</v>
      </c>
      <c r="L274" t="str">
        <f t="shared" si="4"/>
        <v>25-34</v>
      </c>
    </row>
    <row r="275" spans="1:12" x14ac:dyDescent="0.25">
      <c r="A275">
        <v>2912</v>
      </c>
      <c r="B275">
        <v>28</v>
      </c>
      <c r="C275" t="s">
        <v>11</v>
      </c>
      <c r="D275" t="s">
        <v>54</v>
      </c>
      <c r="E275" t="s">
        <v>25</v>
      </c>
      <c r="F275">
        <v>38</v>
      </c>
      <c r="G275" t="s">
        <v>44</v>
      </c>
      <c r="H275" t="s">
        <v>26</v>
      </c>
      <c r="I275" t="s">
        <v>56</v>
      </c>
      <c r="J275" t="s">
        <v>36</v>
      </c>
      <c r="K275">
        <v>0.86248494222266281</v>
      </c>
      <c r="L275" t="str">
        <f t="shared" si="4"/>
        <v>25-34</v>
      </c>
    </row>
    <row r="276" spans="1:12" x14ac:dyDescent="0.25">
      <c r="A276">
        <v>352</v>
      </c>
      <c r="B276">
        <v>28</v>
      </c>
      <c r="C276" t="s">
        <v>18</v>
      </c>
      <c r="D276" t="s">
        <v>59</v>
      </c>
      <c r="E276" t="s">
        <v>25</v>
      </c>
      <c r="F276">
        <v>90</v>
      </c>
      <c r="G276" t="s">
        <v>14</v>
      </c>
      <c r="H276" t="s">
        <v>41</v>
      </c>
      <c r="I276" t="s">
        <v>35</v>
      </c>
      <c r="J276" t="s">
        <v>23</v>
      </c>
      <c r="K276">
        <v>0.71747250547784391</v>
      </c>
      <c r="L276" t="str">
        <f t="shared" si="4"/>
        <v>25-34</v>
      </c>
    </row>
    <row r="277" spans="1:12" x14ac:dyDescent="0.25">
      <c r="A277">
        <v>1808</v>
      </c>
      <c r="B277">
        <v>34</v>
      </c>
      <c r="C277" t="s">
        <v>18</v>
      </c>
      <c r="D277" t="s">
        <v>12</v>
      </c>
      <c r="E277" t="s">
        <v>13</v>
      </c>
      <c r="F277">
        <v>46</v>
      </c>
      <c r="G277" t="s">
        <v>21</v>
      </c>
      <c r="H277" t="s">
        <v>41</v>
      </c>
      <c r="I277" t="s">
        <v>56</v>
      </c>
      <c r="J277" t="s">
        <v>33</v>
      </c>
      <c r="K277">
        <v>8.2285086078673797E-2</v>
      </c>
      <c r="L277" t="str">
        <f t="shared" si="4"/>
        <v>25-34</v>
      </c>
    </row>
    <row r="278" spans="1:12" x14ac:dyDescent="0.25">
      <c r="A278">
        <v>2410</v>
      </c>
      <c r="B278">
        <v>26</v>
      </c>
      <c r="C278" t="s">
        <v>18</v>
      </c>
      <c r="D278" t="s">
        <v>52</v>
      </c>
      <c r="E278" t="s">
        <v>20</v>
      </c>
      <c r="F278">
        <v>37</v>
      </c>
      <c r="G278" t="s">
        <v>31</v>
      </c>
      <c r="H278" t="s">
        <v>29</v>
      </c>
      <c r="I278" t="s">
        <v>32</v>
      </c>
      <c r="J278" t="s">
        <v>39</v>
      </c>
      <c r="K278">
        <v>0.95381853810410377</v>
      </c>
      <c r="L278" t="str">
        <f t="shared" si="4"/>
        <v>25-34</v>
      </c>
    </row>
    <row r="279" spans="1:12" x14ac:dyDescent="0.25">
      <c r="A279">
        <v>2334</v>
      </c>
      <c r="B279">
        <v>33</v>
      </c>
      <c r="C279" t="s">
        <v>18</v>
      </c>
      <c r="D279" t="s">
        <v>28</v>
      </c>
      <c r="E279" t="s">
        <v>25</v>
      </c>
      <c r="F279">
        <v>77</v>
      </c>
      <c r="G279" t="s">
        <v>31</v>
      </c>
      <c r="H279" t="s">
        <v>26</v>
      </c>
      <c r="I279" t="s">
        <v>45</v>
      </c>
      <c r="J279" t="s">
        <v>39</v>
      </c>
      <c r="K279">
        <v>0.42434102172688715</v>
      </c>
      <c r="L279" t="str">
        <f t="shared" si="4"/>
        <v>25-34</v>
      </c>
    </row>
    <row r="280" spans="1:12" x14ac:dyDescent="0.25">
      <c r="A280">
        <v>3779</v>
      </c>
      <c r="B280">
        <v>25</v>
      </c>
      <c r="C280" t="s">
        <v>11</v>
      </c>
      <c r="D280" t="s">
        <v>12</v>
      </c>
      <c r="E280" t="s">
        <v>13</v>
      </c>
      <c r="F280">
        <v>60</v>
      </c>
      <c r="G280" t="s">
        <v>44</v>
      </c>
      <c r="H280" t="s">
        <v>15</v>
      </c>
      <c r="I280" t="s">
        <v>35</v>
      </c>
      <c r="J280" t="s">
        <v>42</v>
      </c>
      <c r="K280">
        <v>0.92704928707955137</v>
      </c>
      <c r="L280" t="str">
        <f t="shared" si="4"/>
        <v>25-34</v>
      </c>
    </row>
    <row r="281" spans="1:12" x14ac:dyDescent="0.25">
      <c r="A281">
        <v>3354</v>
      </c>
      <c r="B281">
        <v>31</v>
      </c>
      <c r="C281" t="s">
        <v>11</v>
      </c>
      <c r="D281" t="s">
        <v>50</v>
      </c>
      <c r="E281" t="s">
        <v>25</v>
      </c>
      <c r="F281">
        <v>66</v>
      </c>
      <c r="G281" t="s">
        <v>44</v>
      </c>
      <c r="H281" t="s">
        <v>15</v>
      </c>
      <c r="I281" t="s">
        <v>27</v>
      </c>
      <c r="J281" t="s">
        <v>39</v>
      </c>
      <c r="K281">
        <v>0.22139431294522294</v>
      </c>
      <c r="L281" t="str">
        <f t="shared" si="4"/>
        <v>25-34</v>
      </c>
    </row>
    <row r="282" spans="1:12" x14ac:dyDescent="0.25">
      <c r="A282">
        <v>2462</v>
      </c>
      <c r="B282">
        <v>28</v>
      </c>
      <c r="C282" t="s">
        <v>18</v>
      </c>
      <c r="D282" t="s">
        <v>53</v>
      </c>
      <c r="E282" t="s">
        <v>20</v>
      </c>
      <c r="F282">
        <v>86</v>
      </c>
      <c r="G282" t="s">
        <v>21</v>
      </c>
      <c r="H282" t="s">
        <v>26</v>
      </c>
      <c r="I282" t="s">
        <v>27</v>
      </c>
      <c r="J282" t="s">
        <v>17</v>
      </c>
      <c r="K282">
        <v>0.20970669938042308</v>
      </c>
      <c r="L282" t="str">
        <f t="shared" si="4"/>
        <v>25-34</v>
      </c>
    </row>
    <row r="283" spans="1:12" x14ac:dyDescent="0.25">
      <c r="A283">
        <v>602</v>
      </c>
      <c r="B283">
        <v>32</v>
      </c>
      <c r="C283" t="s">
        <v>18</v>
      </c>
      <c r="D283" t="s">
        <v>47</v>
      </c>
      <c r="E283" t="s">
        <v>20</v>
      </c>
      <c r="F283">
        <v>38</v>
      </c>
      <c r="G283" t="s">
        <v>21</v>
      </c>
      <c r="H283" t="s">
        <v>29</v>
      </c>
      <c r="I283" t="s">
        <v>32</v>
      </c>
      <c r="J283" t="s">
        <v>33</v>
      </c>
      <c r="K283">
        <v>0.81523756096721212</v>
      </c>
      <c r="L283" t="str">
        <f t="shared" si="4"/>
        <v>25-34</v>
      </c>
    </row>
    <row r="284" spans="1:12" x14ac:dyDescent="0.25">
      <c r="A284">
        <v>1013</v>
      </c>
      <c r="B284">
        <v>28</v>
      </c>
      <c r="C284" t="s">
        <v>18</v>
      </c>
      <c r="D284" t="s">
        <v>55</v>
      </c>
      <c r="E284" t="s">
        <v>13</v>
      </c>
      <c r="F284">
        <v>37</v>
      </c>
      <c r="G284" t="s">
        <v>21</v>
      </c>
      <c r="H284" t="s">
        <v>22</v>
      </c>
      <c r="I284" t="s">
        <v>27</v>
      </c>
      <c r="J284" t="s">
        <v>42</v>
      </c>
      <c r="K284">
        <v>3.5407544692815929E-2</v>
      </c>
      <c r="L284" t="str">
        <f t="shared" si="4"/>
        <v>25-34</v>
      </c>
    </row>
    <row r="285" spans="1:12" x14ac:dyDescent="0.25">
      <c r="A285">
        <v>1879</v>
      </c>
      <c r="B285">
        <v>34</v>
      </c>
      <c r="C285" t="s">
        <v>18</v>
      </c>
      <c r="D285" t="s">
        <v>54</v>
      </c>
      <c r="E285" t="s">
        <v>25</v>
      </c>
      <c r="F285">
        <v>29</v>
      </c>
      <c r="G285" t="s">
        <v>21</v>
      </c>
      <c r="H285" t="s">
        <v>29</v>
      </c>
      <c r="I285" t="s">
        <v>27</v>
      </c>
      <c r="J285" t="s">
        <v>30</v>
      </c>
      <c r="K285">
        <v>0.33891930529788239</v>
      </c>
      <c r="L285" t="str">
        <f t="shared" si="4"/>
        <v>25-34</v>
      </c>
    </row>
    <row r="286" spans="1:12" x14ac:dyDescent="0.25">
      <c r="A286">
        <v>2540</v>
      </c>
      <c r="B286">
        <v>33</v>
      </c>
      <c r="C286" t="s">
        <v>18</v>
      </c>
      <c r="D286" t="s">
        <v>55</v>
      </c>
      <c r="E286" t="s">
        <v>13</v>
      </c>
      <c r="F286">
        <v>73</v>
      </c>
      <c r="G286" t="s">
        <v>44</v>
      </c>
      <c r="H286" t="s">
        <v>26</v>
      </c>
      <c r="I286" t="s">
        <v>32</v>
      </c>
      <c r="J286" t="s">
        <v>23</v>
      </c>
      <c r="K286">
        <v>0.87118338100819681</v>
      </c>
      <c r="L286" t="str">
        <f t="shared" si="4"/>
        <v>25-34</v>
      </c>
    </row>
    <row r="287" spans="1:12" x14ac:dyDescent="0.25">
      <c r="A287">
        <v>2133</v>
      </c>
      <c r="B287">
        <v>25</v>
      </c>
      <c r="C287" t="s">
        <v>18</v>
      </c>
      <c r="D287" t="s">
        <v>59</v>
      </c>
      <c r="E287" t="s">
        <v>25</v>
      </c>
      <c r="F287">
        <v>87</v>
      </c>
      <c r="G287" t="s">
        <v>44</v>
      </c>
      <c r="H287" t="s">
        <v>38</v>
      </c>
      <c r="I287" t="s">
        <v>35</v>
      </c>
      <c r="J287" t="s">
        <v>17</v>
      </c>
      <c r="K287">
        <v>0.80816948586306614</v>
      </c>
      <c r="L287" t="str">
        <f t="shared" si="4"/>
        <v>25-34</v>
      </c>
    </row>
    <row r="288" spans="1:12" x14ac:dyDescent="0.25">
      <c r="A288">
        <v>1299</v>
      </c>
      <c r="B288">
        <v>29</v>
      </c>
      <c r="C288" t="s">
        <v>18</v>
      </c>
      <c r="D288" t="s">
        <v>48</v>
      </c>
      <c r="E288" t="s">
        <v>25</v>
      </c>
      <c r="F288">
        <v>81</v>
      </c>
      <c r="G288" t="s">
        <v>21</v>
      </c>
      <c r="H288" t="s">
        <v>15</v>
      </c>
      <c r="I288" t="s">
        <v>16</v>
      </c>
      <c r="J288" t="s">
        <v>33</v>
      </c>
      <c r="K288">
        <v>0.86860637915476435</v>
      </c>
      <c r="L288" t="str">
        <f t="shared" si="4"/>
        <v>25-34</v>
      </c>
    </row>
    <row r="289" spans="1:12" x14ac:dyDescent="0.25">
      <c r="A289">
        <v>2123</v>
      </c>
      <c r="B289">
        <v>32</v>
      </c>
      <c r="C289" t="s">
        <v>18</v>
      </c>
      <c r="D289" t="s">
        <v>62</v>
      </c>
      <c r="E289" t="s">
        <v>63</v>
      </c>
      <c r="F289">
        <v>36</v>
      </c>
      <c r="G289" t="s">
        <v>44</v>
      </c>
      <c r="H289" t="s">
        <v>22</v>
      </c>
      <c r="I289" t="s">
        <v>35</v>
      </c>
      <c r="J289" t="s">
        <v>17</v>
      </c>
      <c r="K289">
        <v>0.10856483227203872</v>
      </c>
      <c r="L289" t="str">
        <f t="shared" si="4"/>
        <v>25-34</v>
      </c>
    </row>
    <row r="290" spans="1:12" x14ac:dyDescent="0.25">
      <c r="A290">
        <v>1310</v>
      </c>
      <c r="B290">
        <v>32</v>
      </c>
      <c r="C290" t="s">
        <v>18</v>
      </c>
      <c r="D290" t="s">
        <v>61</v>
      </c>
      <c r="E290" t="s">
        <v>25</v>
      </c>
      <c r="F290">
        <v>21</v>
      </c>
      <c r="G290" t="s">
        <v>21</v>
      </c>
      <c r="H290" t="s">
        <v>29</v>
      </c>
      <c r="I290" t="s">
        <v>32</v>
      </c>
      <c r="J290" t="s">
        <v>36</v>
      </c>
      <c r="K290">
        <v>0.17493251620416617</v>
      </c>
      <c r="L290" t="str">
        <f t="shared" si="4"/>
        <v>25-34</v>
      </c>
    </row>
    <row r="291" spans="1:12" x14ac:dyDescent="0.25">
      <c r="A291">
        <v>2969</v>
      </c>
      <c r="B291">
        <v>26</v>
      </c>
      <c r="C291" t="s">
        <v>11</v>
      </c>
      <c r="D291" t="s">
        <v>24</v>
      </c>
      <c r="E291" t="s">
        <v>25</v>
      </c>
      <c r="F291">
        <v>48</v>
      </c>
      <c r="G291" t="s">
        <v>44</v>
      </c>
      <c r="H291" t="s">
        <v>22</v>
      </c>
      <c r="I291" t="s">
        <v>32</v>
      </c>
      <c r="J291" t="s">
        <v>39</v>
      </c>
      <c r="K291">
        <v>0.54181822876082375</v>
      </c>
      <c r="L291" t="str">
        <f t="shared" si="4"/>
        <v>25-34</v>
      </c>
    </row>
    <row r="292" spans="1:12" x14ac:dyDescent="0.25">
      <c r="A292">
        <v>3306</v>
      </c>
      <c r="B292">
        <v>34</v>
      </c>
      <c r="C292" t="s">
        <v>11</v>
      </c>
      <c r="D292" t="s">
        <v>34</v>
      </c>
      <c r="E292" t="s">
        <v>25</v>
      </c>
      <c r="F292">
        <v>41</v>
      </c>
      <c r="G292" t="s">
        <v>21</v>
      </c>
      <c r="H292" t="s">
        <v>41</v>
      </c>
      <c r="I292" t="s">
        <v>45</v>
      </c>
      <c r="J292" t="s">
        <v>23</v>
      </c>
      <c r="K292">
        <v>0.42563635911563202</v>
      </c>
      <c r="L292" t="str">
        <f t="shared" si="4"/>
        <v>25-34</v>
      </c>
    </row>
    <row r="293" spans="1:12" x14ac:dyDescent="0.25">
      <c r="A293">
        <v>1154</v>
      </c>
      <c r="B293">
        <v>27</v>
      </c>
      <c r="C293" t="s">
        <v>18</v>
      </c>
      <c r="D293" t="s">
        <v>28</v>
      </c>
      <c r="E293" t="s">
        <v>25</v>
      </c>
      <c r="F293">
        <v>41</v>
      </c>
      <c r="G293" t="s">
        <v>21</v>
      </c>
      <c r="H293" t="s">
        <v>15</v>
      </c>
      <c r="I293" t="s">
        <v>16</v>
      </c>
      <c r="J293" t="s">
        <v>36</v>
      </c>
      <c r="K293">
        <v>0.53069317431392937</v>
      </c>
      <c r="L293" t="str">
        <f t="shared" si="4"/>
        <v>25-34</v>
      </c>
    </row>
    <row r="294" spans="1:12" x14ac:dyDescent="0.25">
      <c r="A294">
        <v>2248</v>
      </c>
      <c r="B294">
        <v>34</v>
      </c>
      <c r="C294" t="s">
        <v>18</v>
      </c>
      <c r="D294" t="s">
        <v>52</v>
      </c>
      <c r="E294" t="s">
        <v>20</v>
      </c>
      <c r="F294">
        <v>37</v>
      </c>
      <c r="G294" t="s">
        <v>21</v>
      </c>
      <c r="H294" t="s">
        <v>26</v>
      </c>
      <c r="I294" t="s">
        <v>56</v>
      </c>
      <c r="J294" t="s">
        <v>42</v>
      </c>
      <c r="K294">
        <v>0.1303163176164609</v>
      </c>
      <c r="L294" t="str">
        <f t="shared" si="4"/>
        <v>25-34</v>
      </c>
    </row>
    <row r="295" spans="1:12" x14ac:dyDescent="0.25">
      <c r="A295">
        <v>1654</v>
      </c>
      <c r="B295">
        <v>31</v>
      </c>
      <c r="C295" t="s">
        <v>18</v>
      </c>
      <c r="D295" t="s">
        <v>58</v>
      </c>
      <c r="E295" t="s">
        <v>20</v>
      </c>
      <c r="F295">
        <v>93</v>
      </c>
      <c r="G295" t="s">
        <v>14</v>
      </c>
      <c r="H295" t="s">
        <v>38</v>
      </c>
      <c r="I295" t="s">
        <v>35</v>
      </c>
      <c r="J295" t="s">
        <v>23</v>
      </c>
      <c r="K295">
        <v>0.9996179228376445</v>
      </c>
      <c r="L295" t="str">
        <f t="shared" si="4"/>
        <v>25-34</v>
      </c>
    </row>
    <row r="296" spans="1:12" x14ac:dyDescent="0.25">
      <c r="A296">
        <v>2222</v>
      </c>
      <c r="B296">
        <v>25</v>
      </c>
      <c r="C296" t="s">
        <v>18</v>
      </c>
      <c r="D296" t="s">
        <v>60</v>
      </c>
      <c r="E296" t="s">
        <v>25</v>
      </c>
      <c r="F296">
        <v>88</v>
      </c>
      <c r="G296" t="s">
        <v>44</v>
      </c>
      <c r="H296" t="s">
        <v>15</v>
      </c>
      <c r="I296" t="s">
        <v>27</v>
      </c>
      <c r="J296" t="s">
        <v>42</v>
      </c>
      <c r="K296">
        <v>0.34814297183683118</v>
      </c>
      <c r="L296" t="str">
        <f t="shared" si="4"/>
        <v>25-34</v>
      </c>
    </row>
    <row r="297" spans="1:12" x14ac:dyDescent="0.25">
      <c r="A297">
        <v>2629</v>
      </c>
      <c r="B297">
        <v>25</v>
      </c>
      <c r="C297" t="s">
        <v>18</v>
      </c>
      <c r="D297" t="s">
        <v>34</v>
      </c>
      <c r="E297" t="s">
        <v>25</v>
      </c>
      <c r="F297">
        <v>51</v>
      </c>
      <c r="G297" t="s">
        <v>21</v>
      </c>
      <c r="H297" t="s">
        <v>26</v>
      </c>
      <c r="I297" t="s">
        <v>27</v>
      </c>
      <c r="J297" t="s">
        <v>23</v>
      </c>
      <c r="K297">
        <v>0.47373353857493261</v>
      </c>
      <c r="L297" t="str">
        <f t="shared" si="4"/>
        <v>25-34</v>
      </c>
    </row>
    <row r="298" spans="1:12" x14ac:dyDescent="0.25">
      <c r="A298">
        <v>1025</v>
      </c>
      <c r="B298">
        <v>28</v>
      </c>
      <c r="C298" t="s">
        <v>18</v>
      </c>
      <c r="D298" t="s">
        <v>46</v>
      </c>
      <c r="E298" t="s">
        <v>25</v>
      </c>
      <c r="F298">
        <v>66</v>
      </c>
      <c r="G298" t="s">
        <v>21</v>
      </c>
      <c r="H298" t="s">
        <v>15</v>
      </c>
      <c r="I298" t="s">
        <v>56</v>
      </c>
      <c r="J298" t="s">
        <v>36</v>
      </c>
      <c r="K298">
        <v>0.16874237082762189</v>
      </c>
      <c r="L298" t="str">
        <f t="shared" si="4"/>
        <v>25-34</v>
      </c>
    </row>
    <row r="299" spans="1:12" x14ac:dyDescent="0.25">
      <c r="A299">
        <v>2730</v>
      </c>
      <c r="B299">
        <v>31</v>
      </c>
      <c r="C299" t="s">
        <v>11</v>
      </c>
      <c r="D299" t="s">
        <v>19</v>
      </c>
      <c r="E299" t="s">
        <v>20</v>
      </c>
      <c r="F299">
        <v>71</v>
      </c>
      <c r="G299" t="s">
        <v>21</v>
      </c>
      <c r="H299" t="s">
        <v>15</v>
      </c>
      <c r="I299" t="s">
        <v>27</v>
      </c>
      <c r="J299" t="s">
        <v>30</v>
      </c>
      <c r="K299">
        <v>0.90207726333745963</v>
      </c>
      <c r="L299" t="str">
        <f t="shared" si="4"/>
        <v>25-34</v>
      </c>
    </row>
    <row r="300" spans="1:12" x14ac:dyDescent="0.25">
      <c r="A300">
        <v>828</v>
      </c>
      <c r="B300">
        <v>31</v>
      </c>
      <c r="C300" t="s">
        <v>18</v>
      </c>
      <c r="D300" t="s">
        <v>49</v>
      </c>
      <c r="E300" t="s">
        <v>13</v>
      </c>
      <c r="F300">
        <v>51</v>
      </c>
      <c r="G300" t="s">
        <v>44</v>
      </c>
      <c r="H300" t="s">
        <v>15</v>
      </c>
      <c r="I300" t="s">
        <v>16</v>
      </c>
      <c r="J300" t="s">
        <v>33</v>
      </c>
      <c r="K300">
        <v>0.41509859885501321</v>
      </c>
      <c r="L300" t="str">
        <f t="shared" si="4"/>
        <v>25-34</v>
      </c>
    </row>
    <row r="301" spans="1:12" x14ac:dyDescent="0.25">
      <c r="A301">
        <v>1415</v>
      </c>
      <c r="B301">
        <v>29</v>
      </c>
      <c r="C301" t="s">
        <v>18</v>
      </c>
      <c r="D301" t="s">
        <v>54</v>
      </c>
      <c r="E301" t="s">
        <v>25</v>
      </c>
      <c r="F301">
        <v>51</v>
      </c>
      <c r="G301" t="s">
        <v>21</v>
      </c>
      <c r="H301" t="s">
        <v>29</v>
      </c>
      <c r="I301" t="s">
        <v>27</v>
      </c>
      <c r="J301" t="s">
        <v>23</v>
      </c>
      <c r="K301">
        <v>0.48714034490837876</v>
      </c>
      <c r="L301" t="str">
        <f t="shared" si="4"/>
        <v>25-34</v>
      </c>
    </row>
    <row r="302" spans="1:12" x14ac:dyDescent="0.25">
      <c r="A302">
        <v>2223</v>
      </c>
      <c r="B302">
        <v>32</v>
      </c>
      <c r="C302" t="s">
        <v>18</v>
      </c>
      <c r="D302" t="s">
        <v>48</v>
      </c>
      <c r="E302" t="s">
        <v>25</v>
      </c>
      <c r="F302">
        <v>66</v>
      </c>
      <c r="G302" t="s">
        <v>21</v>
      </c>
      <c r="H302" t="s">
        <v>29</v>
      </c>
      <c r="I302" t="s">
        <v>27</v>
      </c>
      <c r="J302" t="s">
        <v>17</v>
      </c>
      <c r="K302">
        <v>0.93682041045707043</v>
      </c>
      <c r="L302" t="str">
        <f t="shared" si="4"/>
        <v>25-34</v>
      </c>
    </row>
    <row r="303" spans="1:12" x14ac:dyDescent="0.25">
      <c r="A303">
        <v>2821</v>
      </c>
      <c r="B303">
        <v>26</v>
      </c>
      <c r="C303" t="s">
        <v>11</v>
      </c>
      <c r="D303" t="s">
        <v>47</v>
      </c>
      <c r="E303" t="s">
        <v>20</v>
      </c>
      <c r="F303">
        <v>89</v>
      </c>
      <c r="G303" t="s">
        <v>21</v>
      </c>
      <c r="H303" t="s">
        <v>15</v>
      </c>
      <c r="I303" t="s">
        <v>32</v>
      </c>
      <c r="J303" t="s">
        <v>23</v>
      </c>
      <c r="K303">
        <v>0.47186737391057054</v>
      </c>
      <c r="L303" t="str">
        <f t="shared" si="4"/>
        <v>25-34</v>
      </c>
    </row>
    <row r="304" spans="1:12" x14ac:dyDescent="0.25">
      <c r="A304">
        <v>2216</v>
      </c>
      <c r="B304">
        <v>25</v>
      </c>
      <c r="C304" t="s">
        <v>18</v>
      </c>
      <c r="D304" t="s">
        <v>55</v>
      </c>
      <c r="E304" t="s">
        <v>13</v>
      </c>
      <c r="F304">
        <v>96</v>
      </c>
      <c r="G304" t="s">
        <v>14</v>
      </c>
      <c r="H304" t="s">
        <v>22</v>
      </c>
      <c r="I304" t="s">
        <v>27</v>
      </c>
      <c r="J304" t="s">
        <v>33</v>
      </c>
      <c r="K304">
        <v>6.0822311958412478E-2</v>
      </c>
      <c r="L304" t="str">
        <f t="shared" si="4"/>
        <v>25-34</v>
      </c>
    </row>
    <row r="305" spans="1:12" x14ac:dyDescent="0.25">
      <c r="A305">
        <v>308</v>
      </c>
      <c r="B305">
        <v>29</v>
      </c>
      <c r="C305" t="s">
        <v>18</v>
      </c>
      <c r="D305" t="s">
        <v>19</v>
      </c>
      <c r="E305" t="s">
        <v>20</v>
      </c>
      <c r="F305">
        <v>32</v>
      </c>
      <c r="G305" t="s">
        <v>14</v>
      </c>
      <c r="H305" t="s">
        <v>15</v>
      </c>
      <c r="I305" t="s">
        <v>27</v>
      </c>
      <c r="J305" t="s">
        <v>39</v>
      </c>
      <c r="K305">
        <v>0.80277793515907536</v>
      </c>
      <c r="L305" t="str">
        <f t="shared" si="4"/>
        <v>25-34</v>
      </c>
    </row>
    <row r="306" spans="1:12" x14ac:dyDescent="0.25">
      <c r="A306">
        <v>2484</v>
      </c>
      <c r="B306">
        <v>32</v>
      </c>
      <c r="C306" t="s">
        <v>18</v>
      </c>
      <c r="D306" t="s">
        <v>59</v>
      </c>
      <c r="E306" t="s">
        <v>25</v>
      </c>
      <c r="F306">
        <v>96</v>
      </c>
      <c r="G306" t="s">
        <v>44</v>
      </c>
      <c r="H306" t="s">
        <v>41</v>
      </c>
      <c r="I306" t="s">
        <v>35</v>
      </c>
      <c r="J306" t="s">
        <v>30</v>
      </c>
      <c r="K306">
        <v>1.6167194599166823E-2</v>
      </c>
      <c r="L306" t="str">
        <f t="shared" si="4"/>
        <v>25-34</v>
      </c>
    </row>
    <row r="307" spans="1:12" x14ac:dyDescent="0.25">
      <c r="A307">
        <v>2930</v>
      </c>
      <c r="B307">
        <v>31</v>
      </c>
      <c r="C307" t="s">
        <v>11</v>
      </c>
      <c r="D307" t="s">
        <v>54</v>
      </c>
      <c r="E307" t="s">
        <v>25</v>
      </c>
      <c r="F307">
        <v>53</v>
      </c>
      <c r="G307" t="s">
        <v>14</v>
      </c>
      <c r="H307" t="s">
        <v>26</v>
      </c>
      <c r="I307" t="s">
        <v>56</v>
      </c>
      <c r="J307" t="s">
        <v>33</v>
      </c>
      <c r="K307">
        <v>9.9364041100131195E-2</v>
      </c>
      <c r="L307" t="str">
        <f t="shared" si="4"/>
        <v>25-34</v>
      </c>
    </row>
    <row r="308" spans="1:12" x14ac:dyDescent="0.25">
      <c r="A308">
        <v>3333</v>
      </c>
      <c r="B308">
        <v>27</v>
      </c>
      <c r="C308" t="s">
        <v>11</v>
      </c>
      <c r="D308" t="s">
        <v>46</v>
      </c>
      <c r="E308" t="s">
        <v>25</v>
      </c>
      <c r="F308">
        <v>23</v>
      </c>
      <c r="G308" t="s">
        <v>21</v>
      </c>
      <c r="H308" t="s">
        <v>38</v>
      </c>
      <c r="I308" t="s">
        <v>45</v>
      </c>
      <c r="J308" t="s">
        <v>23</v>
      </c>
      <c r="K308">
        <v>0.78181215251446157</v>
      </c>
      <c r="L308" t="str">
        <f t="shared" si="4"/>
        <v>25-34</v>
      </c>
    </row>
    <row r="309" spans="1:12" x14ac:dyDescent="0.25">
      <c r="A309">
        <v>2321</v>
      </c>
      <c r="B309">
        <v>28</v>
      </c>
      <c r="C309" t="s">
        <v>18</v>
      </c>
      <c r="D309" t="s">
        <v>49</v>
      </c>
      <c r="E309" t="s">
        <v>13</v>
      </c>
      <c r="F309">
        <v>55</v>
      </c>
      <c r="G309" t="s">
        <v>31</v>
      </c>
      <c r="H309" t="s">
        <v>15</v>
      </c>
      <c r="I309" t="s">
        <v>35</v>
      </c>
      <c r="J309" t="s">
        <v>39</v>
      </c>
      <c r="K309">
        <v>0.81810524200351564</v>
      </c>
      <c r="L309" t="str">
        <f t="shared" si="4"/>
        <v>25-34</v>
      </c>
    </row>
    <row r="310" spans="1:12" x14ac:dyDescent="0.25">
      <c r="A310">
        <v>2305</v>
      </c>
      <c r="B310">
        <v>26</v>
      </c>
      <c r="C310" t="s">
        <v>18</v>
      </c>
      <c r="D310" t="s">
        <v>34</v>
      </c>
      <c r="E310" t="s">
        <v>25</v>
      </c>
      <c r="F310">
        <v>73</v>
      </c>
      <c r="G310" t="s">
        <v>14</v>
      </c>
      <c r="H310" t="s">
        <v>15</v>
      </c>
      <c r="I310" t="s">
        <v>35</v>
      </c>
      <c r="J310" t="s">
        <v>33</v>
      </c>
      <c r="K310">
        <v>0.44611460995858054</v>
      </c>
      <c r="L310" t="str">
        <f t="shared" si="4"/>
        <v>25-34</v>
      </c>
    </row>
    <row r="311" spans="1:12" x14ac:dyDescent="0.25">
      <c r="A311">
        <v>2285</v>
      </c>
      <c r="B311">
        <v>32</v>
      </c>
      <c r="C311" t="s">
        <v>18</v>
      </c>
      <c r="D311" t="s">
        <v>61</v>
      </c>
      <c r="E311" t="s">
        <v>25</v>
      </c>
      <c r="F311">
        <v>63</v>
      </c>
      <c r="G311" t="s">
        <v>44</v>
      </c>
      <c r="H311" t="s">
        <v>22</v>
      </c>
      <c r="I311" t="s">
        <v>56</v>
      </c>
      <c r="J311" t="s">
        <v>42</v>
      </c>
      <c r="K311">
        <v>0.25838632226414815</v>
      </c>
      <c r="L311" t="str">
        <f t="shared" si="4"/>
        <v>25-34</v>
      </c>
    </row>
    <row r="312" spans="1:12" x14ac:dyDescent="0.25">
      <c r="A312">
        <v>2878</v>
      </c>
      <c r="B312">
        <v>32</v>
      </c>
      <c r="C312" t="s">
        <v>11</v>
      </c>
      <c r="D312" t="s">
        <v>54</v>
      </c>
      <c r="E312" t="s">
        <v>25</v>
      </c>
      <c r="F312">
        <v>46</v>
      </c>
      <c r="G312" t="s">
        <v>21</v>
      </c>
      <c r="H312" t="s">
        <v>41</v>
      </c>
      <c r="I312" t="s">
        <v>56</v>
      </c>
      <c r="J312" t="s">
        <v>30</v>
      </c>
      <c r="K312">
        <v>0.94326367375185927</v>
      </c>
      <c r="L312" t="str">
        <f t="shared" si="4"/>
        <v>25-34</v>
      </c>
    </row>
    <row r="313" spans="1:12" x14ac:dyDescent="0.25">
      <c r="A313">
        <v>938</v>
      </c>
      <c r="B313">
        <v>32</v>
      </c>
      <c r="C313" t="s">
        <v>18</v>
      </c>
      <c r="D313" t="s">
        <v>60</v>
      </c>
      <c r="E313" t="s">
        <v>25</v>
      </c>
      <c r="F313">
        <v>24</v>
      </c>
      <c r="G313" t="s">
        <v>21</v>
      </c>
      <c r="H313" t="s">
        <v>22</v>
      </c>
      <c r="I313" t="s">
        <v>56</v>
      </c>
      <c r="J313" t="s">
        <v>36</v>
      </c>
      <c r="K313">
        <v>0.51454210472646555</v>
      </c>
      <c r="L313" t="str">
        <f t="shared" si="4"/>
        <v>25-34</v>
      </c>
    </row>
    <row r="314" spans="1:12" x14ac:dyDescent="0.25">
      <c r="A314">
        <v>1627</v>
      </c>
      <c r="B314">
        <v>32</v>
      </c>
      <c r="C314" t="s">
        <v>18</v>
      </c>
      <c r="D314" t="s">
        <v>12</v>
      </c>
      <c r="E314" t="s">
        <v>13</v>
      </c>
      <c r="F314">
        <v>35</v>
      </c>
      <c r="G314" t="s">
        <v>21</v>
      </c>
      <c r="H314" t="s">
        <v>26</v>
      </c>
      <c r="I314" t="s">
        <v>27</v>
      </c>
      <c r="J314" t="s">
        <v>23</v>
      </c>
      <c r="K314">
        <v>0.44653937185466241</v>
      </c>
      <c r="L314" t="str">
        <f t="shared" si="4"/>
        <v>25-34</v>
      </c>
    </row>
    <row r="315" spans="1:12" x14ac:dyDescent="0.25">
      <c r="A315">
        <v>723</v>
      </c>
      <c r="B315">
        <v>27</v>
      </c>
      <c r="C315" t="s">
        <v>18</v>
      </c>
      <c r="D315" t="s">
        <v>24</v>
      </c>
      <c r="E315" t="s">
        <v>25</v>
      </c>
      <c r="F315">
        <v>32</v>
      </c>
      <c r="G315" t="s">
        <v>21</v>
      </c>
      <c r="H315" t="s">
        <v>29</v>
      </c>
      <c r="I315" t="s">
        <v>32</v>
      </c>
      <c r="J315" t="s">
        <v>23</v>
      </c>
      <c r="K315">
        <v>0.81134168957970276</v>
      </c>
      <c r="L315" t="str">
        <f t="shared" si="4"/>
        <v>25-34</v>
      </c>
    </row>
    <row r="316" spans="1:12" x14ac:dyDescent="0.25">
      <c r="A316">
        <v>1126</v>
      </c>
      <c r="B316">
        <v>27</v>
      </c>
      <c r="C316" t="s">
        <v>18</v>
      </c>
      <c r="D316" t="s">
        <v>55</v>
      </c>
      <c r="E316" t="s">
        <v>13</v>
      </c>
      <c r="F316">
        <v>90</v>
      </c>
      <c r="G316" t="s">
        <v>21</v>
      </c>
      <c r="H316" t="s">
        <v>38</v>
      </c>
      <c r="I316" t="s">
        <v>16</v>
      </c>
      <c r="J316" t="s">
        <v>17</v>
      </c>
      <c r="K316">
        <v>0.2668503584537969</v>
      </c>
      <c r="L316" t="str">
        <f t="shared" si="4"/>
        <v>25-34</v>
      </c>
    </row>
    <row r="317" spans="1:12" x14ac:dyDescent="0.25">
      <c r="A317">
        <v>2621</v>
      </c>
      <c r="B317">
        <v>27</v>
      </c>
      <c r="C317" t="s">
        <v>18</v>
      </c>
      <c r="D317" t="s">
        <v>61</v>
      </c>
      <c r="E317" t="s">
        <v>25</v>
      </c>
      <c r="F317">
        <v>23</v>
      </c>
      <c r="G317" t="s">
        <v>14</v>
      </c>
      <c r="H317" t="s">
        <v>41</v>
      </c>
      <c r="I317" t="s">
        <v>35</v>
      </c>
      <c r="J317" t="s">
        <v>42</v>
      </c>
      <c r="K317">
        <v>0.1426241142165775</v>
      </c>
      <c r="L317" t="str">
        <f t="shared" si="4"/>
        <v>25-34</v>
      </c>
    </row>
    <row r="318" spans="1:12" x14ac:dyDescent="0.25">
      <c r="A318">
        <v>3443</v>
      </c>
      <c r="B318">
        <v>28</v>
      </c>
      <c r="C318" t="s">
        <v>11</v>
      </c>
      <c r="D318" t="s">
        <v>59</v>
      </c>
      <c r="E318" t="s">
        <v>25</v>
      </c>
      <c r="F318">
        <v>78</v>
      </c>
      <c r="G318" t="s">
        <v>31</v>
      </c>
      <c r="H318" t="s">
        <v>26</v>
      </c>
      <c r="I318" t="s">
        <v>45</v>
      </c>
      <c r="J318" t="s">
        <v>17</v>
      </c>
      <c r="K318">
        <v>8.6349296837734069E-2</v>
      </c>
      <c r="L318" t="str">
        <f t="shared" si="4"/>
        <v>25-34</v>
      </c>
    </row>
    <row r="319" spans="1:12" x14ac:dyDescent="0.25">
      <c r="A319">
        <v>3841</v>
      </c>
      <c r="B319">
        <v>30</v>
      </c>
      <c r="C319" t="s">
        <v>11</v>
      </c>
      <c r="D319" t="s">
        <v>51</v>
      </c>
      <c r="E319" t="s">
        <v>25</v>
      </c>
      <c r="F319">
        <v>42</v>
      </c>
      <c r="G319" t="s">
        <v>31</v>
      </c>
      <c r="H319" t="s">
        <v>22</v>
      </c>
      <c r="I319" t="s">
        <v>56</v>
      </c>
      <c r="J319" t="s">
        <v>33</v>
      </c>
      <c r="K319">
        <v>0.34364286844105951</v>
      </c>
      <c r="L319" t="str">
        <f t="shared" si="4"/>
        <v>25-34</v>
      </c>
    </row>
    <row r="320" spans="1:12" x14ac:dyDescent="0.25">
      <c r="A320">
        <v>1609</v>
      </c>
      <c r="B320">
        <v>26</v>
      </c>
      <c r="C320" t="s">
        <v>18</v>
      </c>
      <c r="D320" t="s">
        <v>55</v>
      </c>
      <c r="E320" t="s">
        <v>13</v>
      </c>
      <c r="F320">
        <v>58</v>
      </c>
      <c r="G320" t="s">
        <v>44</v>
      </c>
      <c r="H320" t="s">
        <v>26</v>
      </c>
      <c r="I320" t="s">
        <v>16</v>
      </c>
      <c r="J320" t="s">
        <v>23</v>
      </c>
      <c r="K320">
        <v>0.41169120521921054</v>
      </c>
      <c r="L320" t="str">
        <f t="shared" si="4"/>
        <v>25-34</v>
      </c>
    </row>
    <row r="321" spans="1:12" x14ac:dyDescent="0.25">
      <c r="A321">
        <v>3424</v>
      </c>
      <c r="B321">
        <v>33</v>
      </c>
      <c r="C321" t="s">
        <v>11</v>
      </c>
      <c r="D321" t="s">
        <v>37</v>
      </c>
      <c r="E321" t="s">
        <v>13</v>
      </c>
      <c r="F321">
        <v>71</v>
      </c>
      <c r="G321" t="s">
        <v>31</v>
      </c>
      <c r="H321" t="s">
        <v>26</v>
      </c>
      <c r="I321" t="s">
        <v>45</v>
      </c>
      <c r="J321" t="s">
        <v>23</v>
      </c>
      <c r="K321">
        <v>0.56082034989446372</v>
      </c>
      <c r="L321" t="str">
        <f t="shared" si="4"/>
        <v>25-34</v>
      </c>
    </row>
    <row r="322" spans="1:12" x14ac:dyDescent="0.25">
      <c r="A322">
        <v>3851</v>
      </c>
      <c r="B322">
        <v>27</v>
      </c>
      <c r="C322" t="s">
        <v>11</v>
      </c>
      <c r="D322" t="s">
        <v>52</v>
      </c>
      <c r="E322" t="s">
        <v>20</v>
      </c>
      <c r="F322">
        <v>74</v>
      </c>
      <c r="G322" t="s">
        <v>21</v>
      </c>
      <c r="H322" t="s">
        <v>38</v>
      </c>
      <c r="I322" t="s">
        <v>35</v>
      </c>
      <c r="J322" t="s">
        <v>39</v>
      </c>
      <c r="K322">
        <v>0.497901692990805</v>
      </c>
      <c r="L322" t="str">
        <f t="shared" si="4"/>
        <v>25-34</v>
      </c>
    </row>
    <row r="323" spans="1:12" x14ac:dyDescent="0.25">
      <c r="A323">
        <v>2136</v>
      </c>
      <c r="B323">
        <v>34</v>
      </c>
      <c r="C323" t="s">
        <v>18</v>
      </c>
      <c r="D323" t="s">
        <v>40</v>
      </c>
      <c r="E323" t="s">
        <v>20</v>
      </c>
      <c r="F323">
        <v>94</v>
      </c>
      <c r="G323" t="s">
        <v>14</v>
      </c>
      <c r="H323" t="s">
        <v>26</v>
      </c>
      <c r="I323" t="s">
        <v>35</v>
      </c>
      <c r="J323" t="s">
        <v>39</v>
      </c>
      <c r="K323">
        <v>0.14044758579230776</v>
      </c>
      <c r="L323" t="str">
        <f t="shared" ref="L323:L386" si="5">VLOOKUP(B323,$N$4:$O$9,2)</f>
        <v>25-34</v>
      </c>
    </row>
    <row r="324" spans="1:12" x14ac:dyDescent="0.25">
      <c r="A324">
        <v>2846</v>
      </c>
      <c r="B324">
        <v>26</v>
      </c>
      <c r="C324" t="s">
        <v>11</v>
      </c>
      <c r="D324" t="s">
        <v>47</v>
      </c>
      <c r="E324" t="s">
        <v>20</v>
      </c>
      <c r="F324">
        <v>77</v>
      </c>
      <c r="G324" t="s">
        <v>21</v>
      </c>
      <c r="H324" t="s">
        <v>22</v>
      </c>
      <c r="I324" t="s">
        <v>35</v>
      </c>
      <c r="J324" t="s">
        <v>39</v>
      </c>
      <c r="K324">
        <v>0.60451114937479056</v>
      </c>
      <c r="L324" t="str">
        <f t="shared" si="5"/>
        <v>25-34</v>
      </c>
    </row>
    <row r="325" spans="1:12" x14ac:dyDescent="0.25">
      <c r="A325">
        <v>152</v>
      </c>
      <c r="B325">
        <v>28</v>
      </c>
      <c r="C325" t="s">
        <v>18</v>
      </c>
      <c r="D325" t="s">
        <v>40</v>
      </c>
      <c r="E325" t="s">
        <v>20</v>
      </c>
      <c r="F325">
        <v>47</v>
      </c>
      <c r="G325" t="s">
        <v>44</v>
      </c>
      <c r="H325" t="s">
        <v>26</v>
      </c>
      <c r="I325" t="s">
        <v>56</v>
      </c>
      <c r="J325" t="s">
        <v>42</v>
      </c>
      <c r="K325">
        <v>0.55653050129364168</v>
      </c>
      <c r="L325" t="str">
        <f t="shared" si="5"/>
        <v>25-34</v>
      </c>
    </row>
    <row r="326" spans="1:12" x14ac:dyDescent="0.25">
      <c r="A326">
        <v>3880</v>
      </c>
      <c r="B326">
        <v>26</v>
      </c>
      <c r="C326" t="s">
        <v>11</v>
      </c>
      <c r="D326" t="s">
        <v>59</v>
      </c>
      <c r="E326" t="s">
        <v>25</v>
      </c>
      <c r="F326">
        <v>63</v>
      </c>
      <c r="G326" t="s">
        <v>14</v>
      </c>
      <c r="H326" t="s">
        <v>15</v>
      </c>
      <c r="I326" t="s">
        <v>35</v>
      </c>
      <c r="J326" t="s">
        <v>36</v>
      </c>
      <c r="K326">
        <v>0.35518482970456222</v>
      </c>
      <c r="L326" t="str">
        <f t="shared" si="5"/>
        <v>25-34</v>
      </c>
    </row>
    <row r="327" spans="1:12" x14ac:dyDescent="0.25">
      <c r="A327">
        <v>3439</v>
      </c>
      <c r="B327">
        <v>26</v>
      </c>
      <c r="C327" t="s">
        <v>11</v>
      </c>
      <c r="D327" t="s">
        <v>28</v>
      </c>
      <c r="E327" t="s">
        <v>25</v>
      </c>
      <c r="F327">
        <v>71</v>
      </c>
      <c r="G327" t="s">
        <v>44</v>
      </c>
      <c r="H327" t="s">
        <v>29</v>
      </c>
      <c r="I327" t="s">
        <v>27</v>
      </c>
      <c r="J327" t="s">
        <v>30</v>
      </c>
      <c r="K327">
        <v>0.12923677121511679</v>
      </c>
      <c r="L327" t="str">
        <f t="shared" si="5"/>
        <v>25-34</v>
      </c>
    </row>
    <row r="328" spans="1:12" x14ac:dyDescent="0.25">
      <c r="A328">
        <v>1441</v>
      </c>
      <c r="B328">
        <v>27</v>
      </c>
      <c r="C328" t="s">
        <v>18</v>
      </c>
      <c r="D328" t="s">
        <v>55</v>
      </c>
      <c r="E328" t="s">
        <v>13</v>
      </c>
      <c r="F328">
        <v>76</v>
      </c>
      <c r="G328" t="s">
        <v>31</v>
      </c>
      <c r="H328" t="s">
        <v>41</v>
      </c>
      <c r="I328" t="s">
        <v>56</v>
      </c>
      <c r="J328" t="s">
        <v>30</v>
      </c>
      <c r="K328">
        <v>0.79999461907855329</v>
      </c>
      <c r="L328" t="str">
        <f t="shared" si="5"/>
        <v>25-34</v>
      </c>
    </row>
    <row r="329" spans="1:12" x14ac:dyDescent="0.25">
      <c r="A329">
        <v>2785</v>
      </c>
      <c r="B329">
        <v>33</v>
      </c>
      <c r="C329" t="s">
        <v>11</v>
      </c>
      <c r="D329" t="s">
        <v>59</v>
      </c>
      <c r="E329" t="s">
        <v>25</v>
      </c>
      <c r="F329">
        <v>70</v>
      </c>
      <c r="G329" t="s">
        <v>14</v>
      </c>
      <c r="H329" t="s">
        <v>22</v>
      </c>
      <c r="I329" t="s">
        <v>45</v>
      </c>
      <c r="J329" t="s">
        <v>39</v>
      </c>
      <c r="K329">
        <v>0.94159543735813012</v>
      </c>
      <c r="L329" t="str">
        <f t="shared" si="5"/>
        <v>25-34</v>
      </c>
    </row>
    <row r="330" spans="1:12" x14ac:dyDescent="0.25">
      <c r="A330">
        <v>2955</v>
      </c>
      <c r="B330">
        <v>33</v>
      </c>
      <c r="C330" t="s">
        <v>11</v>
      </c>
      <c r="D330" t="s">
        <v>46</v>
      </c>
      <c r="E330" t="s">
        <v>25</v>
      </c>
      <c r="F330">
        <v>28</v>
      </c>
      <c r="G330" t="s">
        <v>14</v>
      </c>
      <c r="H330" t="s">
        <v>22</v>
      </c>
      <c r="I330" t="s">
        <v>27</v>
      </c>
      <c r="J330" t="s">
        <v>42</v>
      </c>
      <c r="K330">
        <v>0.65557589807910033</v>
      </c>
      <c r="L330" t="str">
        <f t="shared" si="5"/>
        <v>25-34</v>
      </c>
    </row>
    <row r="331" spans="1:12" x14ac:dyDescent="0.25">
      <c r="A331">
        <v>2552</v>
      </c>
      <c r="B331">
        <v>29</v>
      </c>
      <c r="C331" t="s">
        <v>18</v>
      </c>
      <c r="D331" t="s">
        <v>49</v>
      </c>
      <c r="E331" t="s">
        <v>13</v>
      </c>
      <c r="F331">
        <v>32</v>
      </c>
      <c r="G331" t="s">
        <v>14</v>
      </c>
      <c r="H331" t="s">
        <v>26</v>
      </c>
      <c r="I331" t="s">
        <v>35</v>
      </c>
      <c r="J331" t="s">
        <v>42</v>
      </c>
      <c r="K331">
        <v>0.14415558304066234</v>
      </c>
      <c r="L331" t="str">
        <f t="shared" si="5"/>
        <v>25-34</v>
      </c>
    </row>
    <row r="332" spans="1:12" x14ac:dyDescent="0.25">
      <c r="A332">
        <v>2911</v>
      </c>
      <c r="B332">
        <v>32</v>
      </c>
      <c r="C332" t="s">
        <v>11</v>
      </c>
      <c r="D332" t="s">
        <v>58</v>
      </c>
      <c r="E332" t="s">
        <v>20</v>
      </c>
      <c r="F332">
        <v>32</v>
      </c>
      <c r="G332" t="s">
        <v>21</v>
      </c>
      <c r="H332" t="s">
        <v>29</v>
      </c>
      <c r="I332" t="s">
        <v>27</v>
      </c>
      <c r="J332" t="s">
        <v>30</v>
      </c>
      <c r="K332">
        <v>0.34249508734513678</v>
      </c>
      <c r="L332" t="str">
        <f t="shared" si="5"/>
        <v>25-34</v>
      </c>
    </row>
    <row r="333" spans="1:12" x14ac:dyDescent="0.25">
      <c r="A333">
        <v>2542</v>
      </c>
      <c r="B333">
        <v>33</v>
      </c>
      <c r="C333" t="s">
        <v>18</v>
      </c>
      <c r="D333" t="s">
        <v>53</v>
      </c>
      <c r="E333" t="s">
        <v>20</v>
      </c>
      <c r="F333">
        <v>58</v>
      </c>
      <c r="G333" t="s">
        <v>31</v>
      </c>
      <c r="H333" t="s">
        <v>26</v>
      </c>
      <c r="I333" t="s">
        <v>56</v>
      </c>
      <c r="J333" t="s">
        <v>39</v>
      </c>
      <c r="K333">
        <v>0.8850627219994861</v>
      </c>
      <c r="L333" t="str">
        <f t="shared" si="5"/>
        <v>25-34</v>
      </c>
    </row>
    <row r="334" spans="1:12" x14ac:dyDescent="0.25">
      <c r="A334">
        <v>774</v>
      </c>
      <c r="B334">
        <v>29</v>
      </c>
      <c r="C334" t="s">
        <v>18</v>
      </c>
      <c r="D334" t="s">
        <v>43</v>
      </c>
      <c r="E334" t="s">
        <v>20</v>
      </c>
      <c r="F334">
        <v>84</v>
      </c>
      <c r="G334" t="s">
        <v>14</v>
      </c>
      <c r="H334" t="s">
        <v>22</v>
      </c>
      <c r="I334" t="s">
        <v>35</v>
      </c>
      <c r="J334" t="s">
        <v>23</v>
      </c>
      <c r="K334">
        <v>0.73095233095676893</v>
      </c>
      <c r="L334" t="str">
        <f t="shared" si="5"/>
        <v>25-34</v>
      </c>
    </row>
    <row r="335" spans="1:12" x14ac:dyDescent="0.25">
      <c r="A335">
        <v>2944</v>
      </c>
      <c r="B335">
        <v>29</v>
      </c>
      <c r="C335" t="s">
        <v>11</v>
      </c>
      <c r="D335" t="s">
        <v>28</v>
      </c>
      <c r="E335" t="s">
        <v>25</v>
      </c>
      <c r="F335">
        <v>44</v>
      </c>
      <c r="G335" t="s">
        <v>31</v>
      </c>
      <c r="H335" t="s">
        <v>41</v>
      </c>
      <c r="I335" t="s">
        <v>27</v>
      </c>
      <c r="J335" t="s">
        <v>30</v>
      </c>
      <c r="K335">
        <v>5.9905631470198117E-2</v>
      </c>
      <c r="L335" t="str">
        <f t="shared" si="5"/>
        <v>25-34</v>
      </c>
    </row>
    <row r="336" spans="1:12" x14ac:dyDescent="0.25">
      <c r="A336">
        <v>2768</v>
      </c>
      <c r="B336">
        <v>31</v>
      </c>
      <c r="C336" t="s">
        <v>11</v>
      </c>
      <c r="D336" t="s">
        <v>50</v>
      </c>
      <c r="E336" t="s">
        <v>25</v>
      </c>
      <c r="F336">
        <v>95</v>
      </c>
      <c r="G336" t="s">
        <v>31</v>
      </c>
      <c r="H336" t="s">
        <v>15</v>
      </c>
      <c r="I336" t="s">
        <v>32</v>
      </c>
      <c r="J336" t="s">
        <v>30</v>
      </c>
      <c r="K336">
        <v>0.50896554948058137</v>
      </c>
      <c r="L336" t="str">
        <f t="shared" si="5"/>
        <v>25-34</v>
      </c>
    </row>
    <row r="337" spans="1:12" x14ac:dyDescent="0.25">
      <c r="A337">
        <v>1215</v>
      </c>
      <c r="B337">
        <v>30</v>
      </c>
      <c r="C337" t="s">
        <v>18</v>
      </c>
      <c r="D337" t="s">
        <v>62</v>
      </c>
      <c r="E337" t="s">
        <v>63</v>
      </c>
      <c r="F337">
        <v>81</v>
      </c>
      <c r="G337" t="s">
        <v>44</v>
      </c>
      <c r="H337" t="s">
        <v>15</v>
      </c>
      <c r="I337" t="s">
        <v>32</v>
      </c>
      <c r="J337" t="s">
        <v>39</v>
      </c>
      <c r="K337">
        <v>0.68126765610752693</v>
      </c>
      <c r="L337" t="str">
        <f t="shared" si="5"/>
        <v>25-34</v>
      </c>
    </row>
    <row r="338" spans="1:12" x14ac:dyDescent="0.25">
      <c r="A338">
        <v>474</v>
      </c>
      <c r="B338">
        <v>34</v>
      </c>
      <c r="C338" t="s">
        <v>18</v>
      </c>
      <c r="D338" t="s">
        <v>64</v>
      </c>
      <c r="E338" t="s">
        <v>63</v>
      </c>
      <c r="F338">
        <v>42</v>
      </c>
      <c r="G338" t="s">
        <v>31</v>
      </c>
      <c r="H338" t="s">
        <v>29</v>
      </c>
      <c r="I338" t="s">
        <v>45</v>
      </c>
      <c r="J338" t="s">
        <v>39</v>
      </c>
      <c r="K338">
        <v>0.14867353947312945</v>
      </c>
      <c r="L338" t="str">
        <f t="shared" si="5"/>
        <v>25-34</v>
      </c>
    </row>
    <row r="339" spans="1:12" x14ac:dyDescent="0.25">
      <c r="A339">
        <v>409</v>
      </c>
      <c r="B339">
        <v>34</v>
      </c>
      <c r="C339" t="s">
        <v>18</v>
      </c>
      <c r="D339" t="s">
        <v>12</v>
      </c>
      <c r="E339" t="s">
        <v>13</v>
      </c>
      <c r="F339">
        <v>66</v>
      </c>
      <c r="G339" t="s">
        <v>31</v>
      </c>
      <c r="H339" t="s">
        <v>22</v>
      </c>
      <c r="I339" t="s">
        <v>32</v>
      </c>
      <c r="J339" t="s">
        <v>33</v>
      </c>
      <c r="K339">
        <v>0.84891106331448396</v>
      </c>
      <c r="L339" t="str">
        <f t="shared" si="5"/>
        <v>25-34</v>
      </c>
    </row>
    <row r="340" spans="1:12" x14ac:dyDescent="0.25">
      <c r="A340">
        <v>2312</v>
      </c>
      <c r="B340">
        <v>27</v>
      </c>
      <c r="C340" t="s">
        <v>18</v>
      </c>
      <c r="D340" t="s">
        <v>12</v>
      </c>
      <c r="E340" t="s">
        <v>13</v>
      </c>
      <c r="F340">
        <v>28</v>
      </c>
      <c r="G340" t="s">
        <v>31</v>
      </c>
      <c r="H340" t="s">
        <v>38</v>
      </c>
      <c r="I340" t="s">
        <v>16</v>
      </c>
      <c r="J340" t="s">
        <v>39</v>
      </c>
      <c r="K340">
        <v>0.79428650442920734</v>
      </c>
      <c r="L340" t="str">
        <f t="shared" si="5"/>
        <v>25-34</v>
      </c>
    </row>
    <row r="341" spans="1:12" x14ac:dyDescent="0.25">
      <c r="A341">
        <v>1685</v>
      </c>
      <c r="B341">
        <v>30</v>
      </c>
      <c r="C341" t="s">
        <v>18</v>
      </c>
      <c r="D341" t="s">
        <v>28</v>
      </c>
      <c r="E341" t="s">
        <v>25</v>
      </c>
      <c r="F341">
        <v>93</v>
      </c>
      <c r="G341" t="s">
        <v>31</v>
      </c>
      <c r="H341" t="s">
        <v>41</v>
      </c>
      <c r="I341" t="s">
        <v>45</v>
      </c>
      <c r="J341" t="s">
        <v>17</v>
      </c>
      <c r="K341">
        <v>0.2184254325557875</v>
      </c>
      <c r="L341" t="str">
        <f t="shared" si="5"/>
        <v>25-34</v>
      </c>
    </row>
    <row r="342" spans="1:12" x14ac:dyDescent="0.25">
      <c r="A342">
        <v>1028</v>
      </c>
      <c r="B342">
        <v>33</v>
      </c>
      <c r="C342" t="s">
        <v>18</v>
      </c>
      <c r="D342" t="s">
        <v>52</v>
      </c>
      <c r="E342" t="s">
        <v>20</v>
      </c>
      <c r="F342">
        <v>90</v>
      </c>
      <c r="G342" t="s">
        <v>21</v>
      </c>
      <c r="H342" t="s">
        <v>26</v>
      </c>
      <c r="I342" t="s">
        <v>32</v>
      </c>
      <c r="J342" t="s">
        <v>30</v>
      </c>
      <c r="K342">
        <v>0.26912884410012383</v>
      </c>
      <c r="L342" t="str">
        <f t="shared" si="5"/>
        <v>25-34</v>
      </c>
    </row>
    <row r="343" spans="1:12" x14ac:dyDescent="0.25">
      <c r="A343">
        <v>3301</v>
      </c>
      <c r="B343">
        <v>26</v>
      </c>
      <c r="C343" t="s">
        <v>11</v>
      </c>
      <c r="D343" t="s">
        <v>43</v>
      </c>
      <c r="E343" t="s">
        <v>20</v>
      </c>
      <c r="F343">
        <v>80</v>
      </c>
      <c r="G343" t="s">
        <v>31</v>
      </c>
      <c r="H343" t="s">
        <v>22</v>
      </c>
      <c r="I343" t="s">
        <v>16</v>
      </c>
      <c r="J343" t="s">
        <v>23</v>
      </c>
      <c r="K343">
        <v>0.5782773558127392</v>
      </c>
      <c r="L343" t="str">
        <f t="shared" si="5"/>
        <v>25-34</v>
      </c>
    </row>
    <row r="344" spans="1:12" x14ac:dyDescent="0.25">
      <c r="A344">
        <v>380</v>
      </c>
      <c r="B344">
        <v>32</v>
      </c>
      <c r="C344" t="s">
        <v>18</v>
      </c>
      <c r="D344" t="s">
        <v>46</v>
      </c>
      <c r="E344" t="s">
        <v>25</v>
      </c>
      <c r="F344">
        <v>29</v>
      </c>
      <c r="G344" t="s">
        <v>44</v>
      </c>
      <c r="H344" t="s">
        <v>38</v>
      </c>
      <c r="I344" t="s">
        <v>35</v>
      </c>
      <c r="J344" t="s">
        <v>23</v>
      </c>
      <c r="K344">
        <v>0.39812288141788554</v>
      </c>
      <c r="L344" t="str">
        <f t="shared" si="5"/>
        <v>25-34</v>
      </c>
    </row>
    <row r="345" spans="1:12" x14ac:dyDescent="0.25">
      <c r="A345">
        <v>3425</v>
      </c>
      <c r="B345">
        <v>33</v>
      </c>
      <c r="C345" t="s">
        <v>11</v>
      </c>
      <c r="D345" t="s">
        <v>53</v>
      </c>
      <c r="E345" t="s">
        <v>20</v>
      </c>
      <c r="F345">
        <v>64</v>
      </c>
      <c r="G345" t="s">
        <v>21</v>
      </c>
      <c r="H345" t="s">
        <v>38</v>
      </c>
      <c r="I345" t="s">
        <v>27</v>
      </c>
      <c r="J345" t="s">
        <v>30</v>
      </c>
      <c r="K345">
        <v>0.19720878754209237</v>
      </c>
      <c r="L345" t="str">
        <f t="shared" si="5"/>
        <v>25-34</v>
      </c>
    </row>
    <row r="346" spans="1:12" x14ac:dyDescent="0.25">
      <c r="A346">
        <v>937</v>
      </c>
      <c r="B346">
        <v>31</v>
      </c>
      <c r="C346" t="s">
        <v>18</v>
      </c>
      <c r="D346" t="s">
        <v>49</v>
      </c>
      <c r="E346" t="s">
        <v>13</v>
      </c>
      <c r="F346">
        <v>84</v>
      </c>
      <c r="G346" t="s">
        <v>21</v>
      </c>
      <c r="H346" t="s">
        <v>15</v>
      </c>
      <c r="I346" t="s">
        <v>32</v>
      </c>
      <c r="J346" t="s">
        <v>17</v>
      </c>
      <c r="K346">
        <v>6.6329759849730108E-2</v>
      </c>
      <c r="L346" t="str">
        <f t="shared" si="5"/>
        <v>25-34</v>
      </c>
    </row>
    <row r="347" spans="1:12" x14ac:dyDescent="0.25">
      <c r="A347">
        <v>2467</v>
      </c>
      <c r="B347">
        <v>32</v>
      </c>
      <c r="C347" t="s">
        <v>18</v>
      </c>
      <c r="D347" t="s">
        <v>60</v>
      </c>
      <c r="E347" t="s">
        <v>25</v>
      </c>
      <c r="F347">
        <v>84</v>
      </c>
      <c r="G347" t="s">
        <v>21</v>
      </c>
      <c r="H347" t="s">
        <v>22</v>
      </c>
      <c r="I347" t="s">
        <v>32</v>
      </c>
      <c r="J347" t="s">
        <v>42</v>
      </c>
      <c r="K347">
        <v>5.855487830708106E-3</v>
      </c>
      <c r="L347" t="str">
        <f t="shared" si="5"/>
        <v>25-34</v>
      </c>
    </row>
    <row r="348" spans="1:12" x14ac:dyDescent="0.25">
      <c r="A348">
        <v>2020</v>
      </c>
      <c r="B348">
        <v>31</v>
      </c>
      <c r="C348" t="s">
        <v>18</v>
      </c>
      <c r="D348" t="s">
        <v>28</v>
      </c>
      <c r="E348" t="s">
        <v>25</v>
      </c>
      <c r="F348">
        <v>68</v>
      </c>
      <c r="G348" t="s">
        <v>14</v>
      </c>
      <c r="H348" t="s">
        <v>29</v>
      </c>
      <c r="I348" t="s">
        <v>32</v>
      </c>
      <c r="J348" t="s">
        <v>33</v>
      </c>
      <c r="K348">
        <v>3.4654280990513708E-2</v>
      </c>
      <c r="L348" t="str">
        <f t="shared" si="5"/>
        <v>25-34</v>
      </c>
    </row>
    <row r="349" spans="1:12" x14ac:dyDescent="0.25">
      <c r="A349">
        <v>2317</v>
      </c>
      <c r="B349">
        <v>28</v>
      </c>
      <c r="C349" t="s">
        <v>18</v>
      </c>
      <c r="D349" t="s">
        <v>12</v>
      </c>
      <c r="E349" t="s">
        <v>13</v>
      </c>
      <c r="F349">
        <v>39</v>
      </c>
      <c r="G349" t="s">
        <v>14</v>
      </c>
      <c r="H349" t="s">
        <v>41</v>
      </c>
      <c r="I349" t="s">
        <v>35</v>
      </c>
      <c r="J349" t="s">
        <v>42</v>
      </c>
      <c r="K349">
        <v>0.6566174562246444</v>
      </c>
      <c r="L349" t="str">
        <f t="shared" si="5"/>
        <v>25-34</v>
      </c>
    </row>
    <row r="350" spans="1:12" x14ac:dyDescent="0.25">
      <c r="A350">
        <v>3660</v>
      </c>
      <c r="B350">
        <v>27</v>
      </c>
      <c r="C350" t="s">
        <v>11</v>
      </c>
      <c r="D350" t="s">
        <v>55</v>
      </c>
      <c r="E350" t="s">
        <v>13</v>
      </c>
      <c r="F350">
        <v>77</v>
      </c>
      <c r="G350" t="s">
        <v>44</v>
      </c>
      <c r="H350" t="s">
        <v>29</v>
      </c>
      <c r="I350" t="s">
        <v>16</v>
      </c>
      <c r="J350" t="s">
        <v>42</v>
      </c>
      <c r="K350">
        <v>0.15528332835629255</v>
      </c>
      <c r="L350" t="str">
        <f t="shared" si="5"/>
        <v>25-34</v>
      </c>
    </row>
    <row r="351" spans="1:12" x14ac:dyDescent="0.25">
      <c r="A351">
        <v>1226</v>
      </c>
      <c r="B351">
        <v>28</v>
      </c>
      <c r="C351" t="s">
        <v>18</v>
      </c>
      <c r="D351" t="s">
        <v>19</v>
      </c>
      <c r="E351" t="s">
        <v>20</v>
      </c>
      <c r="F351">
        <v>97</v>
      </c>
      <c r="G351" t="s">
        <v>44</v>
      </c>
      <c r="H351" t="s">
        <v>15</v>
      </c>
      <c r="I351" t="s">
        <v>35</v>
      </c>
      <c r="J351" t="s">
        <v>17</v>
      </c>
      <c r="K351">
        <v>0.39735166964183988</v>
      </c>
      <c r="L351" t="str">
        <f t="shared" si="5"/>
        <v>25-34</v>
      </c>
    </row>
    <row r="352" spans="1:12" x14ac:dyDescent="0.25">
      <c r="A352">
        <v>2859</v>
      </c>
      <c r="B352">
        <v>34</v>
      </c>
      <c r="C352" t="s">
        <v>11</v>
      </c>
      <c r="D352" t="s">
        <v>51</v>
      </c>
      <c r="E352" t="s">
        <v>25</v>
      </c>
      <c r="F352">
        <v>87</v>
      </c>
      <c r="G352" t="s">
        <v>21</v>
      </c>
      <c r="H352" t="s">
        <v>38</v>
      </c>
      <c r="I352" t="s">
        <v>16</v>
      </c>
      <c r="J352" t="s">
        <v>30</v>
      </c>
      <c r="K352">
        <v>0.92840231006646734</v>
      </c>
      <c r="L352" t="str">
        <f t="shared" si="5"/>
        <v>25-34</v>
      </c>
    </row>
    <row r="353" spans="1:12" x14ac:dyDescent="0.25">
      <c r="A353">
        <v>3094</v>
      </c>
      <c r="B353">
        <v>29</v>
      </c>
      <c r="C353" t="s">
        <v>11</v>
      </c>
      <c r="D353" t="s">
        <v>54</v>
      </c>
      <c r="E353" t="s">
        <v>25</v>
      </c>
      <c r="F353">
        <v>63</v>
      </c>
      <c r="G353" t="s">
        <v>21</v>
      </c>
      <c r="H353" t="s">
        <v>29</v>
      </c>
      <c r="I353" t="s">
        <v>32</v>
      </c>
      <c r="J353" t="s">
        <v>39</v>
      </c>
      <c r="K353">
        <v>0.74969609706892981</v>
      </c>
      <c r="L353" t="str">
        <f t="shared" si="5"/>
        <v>25-34</v>
      </c>
    </row>
    <row r="354" spans="1:12" x14ac:dyDescent="0.25">
      <c r="A354">
        <v>1378</v>
      </c>
      <c r="B354">
        <v>33</v>
      </c>
      <c r="C354" t="s">
        <v>18</v>
      </c>
      <c r="D354" t="s">
        <v>40</v>
      </c>
      <c r="E354" t="s">
        <v>20</v>
      </c>
      <c r="F354">
        <v>54</v>
      </c>
      <c r="G354" t="s">
        <v>31</v>
      </c>
      <c r="H354" t="s">
        <v>26</v>
      </c>
      <c r="I354" t="s">
        <v>56</v>
      </c>
      <c r="J354" t="s">
        <v>30</v>
      </c>
      <c r="K354">
        <v>7.048152640581129E-2</v>
      </c>
      <c r="L354" t="str">
        <f t="shared" si="5"/>
        <v>25-34</v>
      </c>
    </row>
    <row r="355" spans="1:12" x14ac:dyDescent="0.25">
      <c r="A355">
        <v>2866</v>
      </c>
      <c r="B355">
        <v>28</v>
      </c>
      <c r="C355" t="s">
        <v>11</v>
      </c>
      <c r="D355" t="s">
        <v>59</v>
      </c>
      <c r="E355" t="s">
        <v>25</v>
      </c>
      <c r="F355">
        <v>97</v>
      </c>
      <c r="G355" t="s">
        <v>44</v>
      </c>
      <c r="H355" t="s">
        <v>15</v>
      </c>
      <c r="I355" t="s">
        <v>32</v>
      </c>
      <c r="J355" t="s">
        <v>33</v>
      </c>
      <c r="K355">
        <v>0.5804994799522023</v>
      </c>
      <c r="L355" t="str">
        <f t="shared" si="5"/>
        <v>25-34</v>
      </c>
    </row>
    <row r="356" spans="1:12" x14ac:dyDescent="0.25">
      <c r="A356">
        <v>2939</v>
      </c>
      <c r="B356">
        <v>28</v>
      </c>
      <c r="C356" t="s">
        <v>11</v>
      </c>
      <c r="D356" t="s">
        <v>40</v>
      </c>
      <c r="E356" t="s">
        <v>20</v>
      </c>
      <c r="F356">
        <v>53</v>
      </c>
      <c r="G356" t="s">
        <v>44</v>
      </c>
      <c r="H356" t="s">
        <v>41</v>
      </c>
      <c r="I356" t="s">
        <v>32</v>
      </c>
      <c r="J356" t="s">
        <v>30</v>
      </c>
      <c r="K356">
        <v>0.12208824717984368</v>
      </c>
      <c r="L356" t="str">
        <f t="shared" si="5"/>
        <v>25-34</v>
      </c>
    </row>
    <row r="357" spans="1:12" x14ac:dyDescent="0.25">
      <c r="A357">
        <v>2056</v>
      </c>
      <c r="B357">
        <v>28</v>
      </c>
      <c r="C357" t="s">
        <v>18</v>
      </c>
      <c r="D357" t="s">
        <v>57</v>
      </c>
      <c r="E357" t="s">
        <v>20</v>
      </c>
      <c r="F357">
        <v>33</v>
      </c>
      <c r="G357" t="s">
        <v>44</v>
      </c>
      <c r="H357" t="s">
        <v>38</v>
      </c>
      <c r="I357" t="s">
        <v>16</v>
      </c>
      <c r="J357" t="s">
        <v>17</v>
      </c>
      <c r="K357">
        <v>0.59609039391695173</v>
      </c>
      <c r="L357" t="str">
        <f t="shared" si="5"/>
        <v>25-34</v>
      </c>
    </row>
    <row r="358" spans="1:12" x14ac:dyDescent="0.25">
      <c r="A358">
        <v>721</v>
      </c>
      <c r="B358">
        <v>33</v>
      </c>
      <c r="C358" t="s">
        <v>18</v>
      </c>
      <c r="D358" t="s">
        <v>52</v>
      </c>
      <c r="E358" t="s">
        <v>20</v>
      </c>
      <c r="F358">
        <v>62</v>
      </c>
      <c r="G358" t="s">
        <v>44</v>
      </c>
      <c r="H358" t="s">
        <v>15</v>
      </c>
      <c r="I358" t="s">
        <v>35</v>
      </c>
      <c r="J358" t="s">
        <v>17</v>
      </c>
      <c r="K358">
        <v>0.62803361016763448</v>
      </c>
      <c r="L358" t="str">
        <f t="shared" si="5"/>
        <v>25-34</v>
      </c>
    </row>
    <row r="359" spans="1:12" x14ac:dyDescent="0.25">
      <c r="A359">
        <v>2118</v>
      </c>
      <c r="B359">
        <v>27</v>
      </c>
      <c r="C359" t="s">
        <v>18</v>
      </c>
      <c r="D359" t="s">
        <v>50</v>
      </c>
      <c r="E359" t="s">
        <v>25</v>
      </c>
      <c r="F359">
        <v>28</v>
      </c>
      <c r="G359" t="s">
        <v>21</v>
      </c>
      <c r="H359" t="s">
        <v>15</v>
      </c>
      <c r="I359" t="s">
        <v>35</v>
      </c>
      <c r="J359" t="s">
        <v>42</v>
      </c>
      <c r="K359">
        <v>2.8225748820823848E-2</v>
      </c>
      <c r="L359" t="str">
        <f t="shared" si="5"/>
        <v>25-34</v>
      </c>
    </row>
    <row r="360" spans="1:12" x14ac:dyDescent="0.25">
      <c r="A360">
        <v>3588</v>
      </c>
      <c r="B360">
        <v>33</v>
      </c>
      <c r="C360" t="s">
        <v>11</v>
      </c>
      <c r="D360" t="s">
        <v>24</v>
      </c>
      <c r="E360" t="s">
        <v>25</v>
      </c>
      <c r="F360">
        <v>90</v>
      </c>
      <c r="G360" t="s">
        <v>21</v>
      </c>
      <c r="H360" t="s">
        <v>41</v>
      </c>
      <c r="I360" t="s">
        <v>35</v>
      </c>
      <c r="J360" t="s">
        <v>42</v>
      </c>
      <c r="K360">
        <v>0.74965679261992058</v>
      </c>
      <c r="L360" t="str">
        <f t="shared" si="5"/>
        <v>25-34</v>
      </c>
    </row>
    <row r="361" spans="1:12" x14ac:dyDescent="0.25">
      <c r="A361">
        <v>3116</v>
      </c>
      <c r="B361">
        <v>26</v>
      </c>
      <c r="C361" t="s">
        <v>11</v>
      </c>
      <c r="D361" t="s">
        <v>53</v>
      </c>
      <c r="E361" t="s">
        <v>20</v>
      </c>
      <c r="F361">
        <v>53</v>
      </c>
      <c r="G361" t="s">
        <v>44</v>
      </c>
      <c r="H361" t="s">
        <v>15</v>
      </c>
      <c r="I361" t="s">
        <v>16</v>
      </c>
      <c r="J361" t="s">
        <v>23</v>
      </c>
      <c r="K361">
        <v>0.17503498169960385</v>
      </c>
      <c r="L361" t="str">
        <f t="shared" si="5"/>
        <v>25-34</v>
      </c>
    </row>
    <row r="362" spans="1:12" x14ac:dyDescent="0.25">
      <c r="A362">
        <v>3211</v>
      </c>
      <c r="B362">
        <v>30</v>
      </c>
      <c r="C362" t="s">
        <v>11</v>
      </c>
      <c r="D362" t="s">
        <v>54</v>
      </c>
      <c r="E362" t="s">
        <v>25</v>
      </c>
      <c r="F362">
        <v>67</v>
      </c>
      <c r="G362" t="s">
        <v>21</v>
      </c>
      <c r="H362" t="s">
        <v>22</v>
      </c>
      <c r="I362" t="s">
        <v>56</v>
      </c>
      <c r="J362" t="s">
        <v>23</v>
      </c>
      <c r="K362">
        <v>0.69353120367554655</v>
      </c>
      <c r="L362" t="str">
        <f t="shared" si="5"/>
        <v>25-34</v>
      </c>
    </row>
    <row r="363" spans="1:12" x14ac:dyDescent="0.25">
      <c r="A363">
        <v>1920</v>
      </c>
      <c r="B363">
        <v>34</v>
      </c>
      <c r="C363" t="s">
        <v>18</v>
      </c>
      <c r="D363" t="s">
        <v>47</v>
      </c>
      <c r="E363" t="s">
        <v>20</v>
      </c>
      <c r="F363">
        <v>56</v>
      </c>
      <c r="G363" t="s">
        <v>21</v>
      </c>
      <c r="H363" t="s">
        <v>22</v>
      </c>
      <c r="I363" t="s">
        <v>45</v>
      </c>
      <c r="J363" t="s">
        <v>23</v>
      </c>
      <c r="K363">
        <v>0.74257504269291419</v>
      </c>
      <c r="L363" t="str">
        <f t="shared" si="5"/>
        <v>25-34</v>
      </c>
    </row>
    <row r="364" spans="1:12" x14ac:dyDescent="0.25">
      <c r="A364">
        <v>2420</v>
      </c>
      <c r="B364">
        <v>26</v>
      </c>
      <c r="C364" t="s">
        <v>18</v>
      </c>
      <c r="D364" t="s">
        <v>24</v>
      </c>
      <c r="E364" t="s">
        <v>25</v>
      </c>
      <c r="F364">
        <v>40</v>
      </c>
      <c r="G364" t="s">
        <v>44</v>
      </c>
      <c r="H364" t="s">
        <v>26</v>
      </c>
      <c r="I364" t="s">
        <v>27</v>
      </c>
      <c r="J364" t="s">
        <v>39</v>
      </c>
      <c r="K364">
        <v>0.90661983587290218</v>
      </c>
      <c r="L364" t="str">
        <f t="shared" si="5"/>
        <v>25-34</v>
      </c>
    </row>
    <row r="365" spans="1:12" x14ac:dyDescent="0.25">
      <c r="A365">
        <v>1626</v>
      </c>
      <c r="B365">
        <v>34</v>
      </c>
      <c r="C365" t="s">
        <v>18</v>
      </c>
      <c r="D365" t="s">
        <v>59</v>
      </c>
      <c r="E365" t="s">
        <v>25</v>
      </c>
      <c r="F365">
        <v>45</v>
      </c>
      <c r="G365" t="s">
        <v>14</v>
      </c>
      <c r="H365" t="s">
        <v>26</v>
      </c>
      <c r="I365" t="s">
        <v>45</v>
      </c>
      <c r="J365" t="s">
        <v>23</v>
      </c>
      <c r="K365">
        <v>0.55913892568367785</v>
      </c>
      <c r="L365" t="str">
        <f t="shared" si="5"/>
        <v>25-34</v>
      </c>
    </row>
    <row r="366" spans="1:12" x14ac:dyDescent="0.25">
      <c r="A366">
        <v>733</v>
      </c>
      <c r="B366">
        <v>34</v>
      </c>
      <c r="C366" t="s">
        <v>18</v>
      </c>
      <c r="D366" t="s">
        <v>28</v>
      </c>
      <c r="E366" t="s">
        <v>25</v>
      </c>
      <c r="F366">
        <v>57</v>
      </c>
      <c r="G366" t="s">
        <v>31</v>
      </c>
      <c r="H366" t="s">
        <v>22</v>
      </c>
      <c r="I366" t="s">
        <v>32</v>
      </c>
      <c r="J366" t="s">
        <v>23</v>
      </c>
      <c r="K366">
        <v>0.2897300372621453</v>
      </c>
      <c r="L366" t="str">
        <f t="shared" si="5"/>
        <v>25-34</v>
      </c>
    </row>
    <row r="367" spans="1:12" x14ac:dyDescent="0.25">
      <c r="A367">
        <v>248</v>
      </c>
      <c r="B367">
        <v>29</v>
      </c>
      <c r="C367" t="s">
        <v>18</v>
      </c>
      <c r="D367" t="s">
        <v>24</v>
      </c>
      <c r="E367" t="s">
        <v>25</v>
      </c>
      <c r="F367">
        <v>66</v>
      </c>
      <c r="G367" t="s">
        <v>31</v>
      </c>
      <c r="H367" t="s">
        <v>41</v>
      </c>
      <c r="I367" t="s">
        <v>35</v>
      </c>
      <c r="J367" t="s">
        <v>17</v>
      </c>
      <c r="K367">
        <v>0.1598691481315222</v>
      </c>
      <c r="L367" t="str">
        <f t="shared" si="5"/>
        <v>25-34</v>
      </c>
    </row>
    <row r="368" spans="1:12" x14ac:dyDescent="0.25">
      <c r="A368">
        <v>2647</v>
      </c>
      <c r="B368">
        <v>33</v>
      </c>
      <c r="C368" t="s">
        <v>18</v>
      </c>
      <c r="D368" t="s">
        <v>46</v>
      </c>
      <c r="E368" t="s">
        <v>25</v>
      </c>
      <c r="F368">
        <v>56</v>
      </c>
      <c r="G368" t="s">
        <v>21</v>
      </c>
      <c r="H368" t="s">
        <v>26</v>
      </c>
      <c r="I368" t="s">
        <v>35</v>
      </c>
      <c r="J368" t="s">
        <v>39</v>
      </c>
      <c r="K368">
        <v>0.80148423536681712</v>
      </c>
      <c r="L368" t="str">
        <f t="shared" si="5"/>
        <v>25-34</v>
      </c>
    </row>
    <row r="369" spans="1:12" x14ac:dyDescent="0.25">
      <c r="A369">
        <v>458</v>
      </c>
      <c r="B369">
        <v>25</v>
      </c>
      <c r="C369" t="s">
        <v>18</v>
      </c>
      <c r="D369" t="s">
        <v>19</v>
      </c>
      <c r="E369" t="s">
        <v>20</v>
      </c>
      <c r="F369">
        <v>99</v>
      </c>
      <c r="G369" t="s">
        <v>31</v>
      </c>
      <c r="H369" t="s">
        <v>26</v>
      </c>
      <c r="I369" t="s">
        <v>35</v>
      </c>
      <c r="J369" t="s">
        <v>39</v>
      </c>
      <c r="K369">
        <v>0.350159628080149</v>
      </c>
      <c r="L369" t="str">
        <f t="shared" si="5"/>
        <v>25-34</v>
      </c>
    </row>
    <row r="370" spans="1:12" x14ac:dyDescent="0.25">
      <c r="A370">
        <v>287</v>
      </c>
      <c r="B370">
        <v>27</v>
      </c>
      <c r="C370" t="s">
        <v>18</v>
      </c>
      <c r="D370" t="s">
        <v>52</v>
      </c>
      <c r="E370" t="s">
        <v>20</v>
      </c>
      <c r="F370">
        <v>51</v>
      </c>
      <c r="G370" t="s">
        <v>21</v>
      </c>
      <c r="H370" t="s">
        <v>29</v>
      </c>
      <c r="I370" t="s">
        <v>35</v>
      </c>
      <c r="J370" t="s">
        <v>42</v>
      </c>
      <c r="K370">
        <v>0.43776992806056625</v>
      </c>
      <c r="L370" t="str">
        <f t="shared" si="5"/>
        <v>25-34</v>
      </c>
    </row>
    <row r="371" spans="1:12" x14ac:dyDescent="0.25">
      <c r="A371">
        <v>2940</v>
      </c>
      <c r="B371">
        <v>32</v>
      </c>
      <c r="C371" t="s">
        <v>11</v>
      </c>
      <c r="D371" t="s">
        <v>24</v>
      </c>
      <c r="E371" t="s">
        <v>25</v>
      </c>
      <c r="F371">
        <v>46</v>
      </c>
      <c r="G371" t="s">
        <v>14</v>
      </c>
      <c r="H371" t="s">
        <v>22</v>
      </c>
      <c r="I371" t="s">
        <v>56</v>
      </c>
      <c r="J371" t="s">
        <v>17</v>
      </c>
      <c r="K371">
        <v>0.75680323386584369</v>
      </c>
      <c r="L371" t="str">
        <f t="shared" si="5"/>
        <v>25-34</v>
      </c>
    </row>
    <row r="372" spans="1:12" x14ac:dyDescent="0.25">
      <c r="A372">
        <v>3236</v>
      </c>
      <c r="B372">
        <v>27</v>
      </c>
      <c r="C372" t="s">
        <v>11</v>
      </c>
      <c r="D372" t="s">
        <v>58</v>
      </c>
      <c r="E372" t="s">
        <v>20</v>
      </c>
      <c r="F372">
        <v>68</v>
      </c>
      <c r="G372" t="s">
        <v>21</v>
      </c>
      <c r="H372" t="s">
        <v>15</v>
      </c>
      <c r="I372" t="s">
        <v>56</v>
      </c>
      <c r="J372" t="s">
        <v>30</v>
      </c>
      <c r="K372">
        <v>0.62555274431780272</v>
      </c>
      <c r="L372" t="str">
        <f t="shared" si="5"/>
        <v>25-34</v>
      </c>
    </row>
    <row r="373" spans="1:12" x14ac:dyDescent="0.25">
      <c r="A373">
        <v>529</v>
      </c>
      <c r="B373">
        <v>34</v>
      </c>
      <c r="C373" t="s">
        <v>18</v>
      </c>
      <c r="D373" t="s">
        <v>12</v>
      </c>
      <c r="E373" t="s">
        <v>13</v>
      </c>
      <c r="F373">
        <v>88</v>
      </c>
      <c r="G373" t="s">
        <v>14</v>
      </c>
      <c r="H373" t="s">
        <v>22</v>
      </c>
      <c r="I373" t="s">
        <v>32</v>
      </c>
      <c r="J373" t="s">
        <v>42</v>
      </c>
      <c r="K373">
        <v>0.99974343731787085</v>
      </c>
      <c r="L373" t="str">
        <f t="shared" si="5"/>
        <v>25-34</v>
      </c>
    </row>
    <row r="374" spans="1:12" x14ac:dyDescent="0.25">
      <c r="A374">
        <v>818</v>
      </c>
      <c r="B374">
        <v>25</v>
      </c>
      <c r="C374" t="s">
        <v>18</v>
      </c>
      <c r="D374" t="s">
        <v>57</v>
      </c>
      <c r="E374" t="s">
        <v>20</v>
      </c>
      <c r="F374">
        <v>21</v>
      </c>
      <c r="G374" t="s">
        <v>31</v>
      </c>
      <c r="H374" t="s">
        <v>29</v>
      </c>
      <c r="I374" t="s">
        <v>45</v>
      </c>
      <c r="J374" t="s">
        <v>33</v>
      </c>
      <c r="K374">
        <v>0.86001699772810969</v>
      </c>
      <c r="L374" t="str">
        <f t="shared" si="5"/>
        <v>25-34</v>
      </c>
    </row>
    <row r="375" spans="1:12" x14ac:dyDescent="0.25">
      <c r="A375">
        <v>8</v>
      </c>
      <c r="B375">
        <v>27</v>
      </c>
      <c r="C375" t="s">
        <v>18</v>
      </c>
      <c r="D375" t="s">
        <v>60</v>
      </c>
      <c r="E375" t="s">
        <v>25</v>
      </c>
      <c r="F375">
        <v>34</v>
      </c>
      <c r="G375" t="s">
        <v>14</v>
      </c>
      <c r="H375" t="s">
        <v>15</v>
      </c>
      <c r="I375" t="s">
        <v>27</v>
      </c>
      <c r="J375" t="s">
        <v>17</v>
      </c>
      <c r="K375">
        <v>7.245722428829815E-3</v>
      </c>
      <c r="L375" t="str">
        <f t="shared" si="5"/>
        <v>25-34</v>
      </c>
    </row>
    <row r="376" spans="1:12" x14ac:dyDescent="0.25">
      <c r="A376">
        <v>449</v>
      </c>
      <c r="B376">
        <v>32</v>
      </c>
      <c r="C376" t="s">
        <v>18</v>
      </c>
      <c r="D376" t="s">
        <v>19</v>
      </c>
      <c r="E376" t="s">
        <v>20</v>
      </c>
      <c r="F376">
        <v>23</v>
      </c>
      <c r="G376" t="s">
        <v>21</v>
      </c>
      <c r="H376" t="s">
        <v>26</v>
      </c>
      <c r="I376" t="s">
        <v>16</v>
      </c>
      <c r="J376" t="s">
        <v>33</v>
      </c>
      <c r="K376">
        <v>0.71848785209050503</v>
      </c>
      <c r="L376" t="str">
        <f t="shared" si="5"/>
        <v>25-34</v>
      </c>
    </row>
    <row r="377" spans="1:12" x14ac:dyDescent="0.25">
      <c r="A377">
        <v>3404</v>
      </c>
      <c r="B377">
        <v>30</v>
      </c>
      <c r="C377" t="s">
        <v>11</v>
      </c>
      <c r="D377" t="s">
        <v>37</v>
      </c>
      <c r="E377" t="s">
        <v>13</v>
      </c>
      <c r="F377">
        <v>65</v>
      </c>
      <c r="G377" t="s">
        <v>21</v>
      </c>
      <c r="H377" t="s">
        <v>41</v>
      </c>
      <c r="I377" t="s">
        <v>32</v>
      </c>
      <c r="J377" t="s">
        <v>23</v>
      </c>
      <c r="K377">
        <v>7.3027515526709608E-2</v>
      </c>
      <c r="L377" t="str">
        <f t="shared" si="5"/>
        <v>25-34</v>
      </c>
    </row>
    <row r="378" spans="1:12" x14ac:dyDescent="0.25">
      <c r="A378">
        <v>1326</v>
      </c>
      <c r="B378">
        <v>28</v>
      </c>
      <c r="C378" t="s">
        <v>18</v>
      </c>
      <c r="D378" t="s">
        <v>47</v>
      </c>
      <c r="E378" t="s">
        <v>20</v>
      </c>
      <c r="F378">
        <v>73</v>
      </c>
      <c r="G378" t="s">
        <v>21</v>
      </c>
      <c r="H378" t="s">
        <v>22</v>
      </c>
      <c r="I378" t="s">
        <v>32</v>
      </c>
      <c r="J378" t="s">
        <v>30</v>
      </c>
      <c r="K378">
        <v>0.76957223175474632</v>
      </c>
      <c r="L378" t="str">
        <f t="shared" si="5"/>
        <v>25-34</v>
      </c>
    </row>
    <row r="379" spans="1:12" x14ac:dyDescent="0.25">
      <c r="A379">
        <v>1571</v>
      </c>
      <c r="B379">
        <v>30</v>
      </c>
      <c r="C379" t="s">
        <v>18</v>
      </c>
      <c r="D379" t="s">
        <v>48</v>
      </c>
      <c r="E379" t="s">
        <v>25</v>
      </c>
      <c r="F379">
        <v>41</v>
      </c>
      <c r="G379" t="s">
        <v>14</v>
      </c>
      <c r="H379" t="s">
        <v>26</v>
      </c>
      <c r="I379" t="s">
        <v>16</v>
      </c>
      <c r="J379" t="s">
        <v>39</v>
      </c>
      <c r="K379">
        <v>0.36481539198884294</v>
      </c>
      <c r="L379" t="str">
        <f t="shared" si="5"/>
        <v>25-34</v>
      </c>
    </row>
    <row r="380" spans="1:12" x14ac:dyDescent="0.25">
      <c r="A380">
        <v>2938</v>
      </c>
      <c r="B380">
        <v>28</v>
      </c>
      <c r="C380" t="s">
        <v>11</v>
      </c>
      <c r="D380" t="s">
        <v>57</v>
      </c>
      <c r="E380" t="s">
        <v>20</v>
      </c>
      <c r="F380">
        <v>39</v>
      </c>
      <c r="G380" t="s">
        <v>31</v>
      </c>
      <c r="H380" t="s">
        <v>38</v>
      </c>
      <c r="I380" t="s">
        <v>27</v>
      </c>
      <c r="J380" t="s">
        <v>17</v>
      </c>
      <c r="K380">
        <v>0.60497850950988385</v>
      </c>
      <c r="L380" t="str">
        <f t="shared" si="5"/>
        <v>25-34</v>
      </c>
    </row>
    <row r="381" spans="1:12" x14ac:dyDescent="0.25">
      <c r="A381">
        <v>1818</v>
      </c>
      <c r="B381">
        <v>32</v>
      </c>
      <c r="C381" t="s">
        <v>18</v>
      </c>
      <c r="D381" t="s">
        <v>46</v>
      </c>
      <c r="E381" t="s">
        <v>25</v>
      </c>
      <c r="F381">
        <v>27</v>
      </c>
      <c r="G381" t="s">
        <v>21</v>
      </c>
      <c r="H381" t="s">
        <v>15</v>
      </c>
      <c r="I381" t="s">
        <v>32</v>
      </c>
      <c r="J381" t="s">
        <v>17</v>
      </c>
      <c r="K381">
        <v>0.63234094100408833</v>
      </c>
      <c r="L381" t="str">
        <f t="shared" si="5"/>
        <v>25-34</v>
      </c>
    </row>
    <row r="382" spans="1:12" x14ac:dyDescent="0.25">
      <c r="A382">
        <v>944</v>
      </c>
      <c r="B382">
        <v>32</v>
      </c>
      <c r="C382" t="s">
        <v>18</v>
      </c>
      <c r="D382" t="s">
        <v>43</v>
      </c>
      <c r="E382" t="s">
        <v>20</v>
      </c>
      <c r="F382">
        <v>63</v>
      </c>
      <c r="G382" t="s">
        <v>14</v>
      </c>
      <c r="H382" t="s">
        <v>26</v>
      </c>
      <c r="I382" t="s">
        <v>56</v>
      </c>
      <c r="J382" t="s">
        <v>33</v>
      </c>
      <c r="K382">
        <v>0.79153158495481102</v>
      </c>
      <c r="L382" t="str">
        <f t="shared" si="5"/>
        <v>25-34</v>
      </c>
    </row>
    <row r="383" spans="1:12" x14ac:dyDescent="0.25">
      <c r="A383">
        <v>2656</v>
      </c>
      <c r="B383">
        <v>26</v>
      </c>
      <c r="C383" t="s">
        <v>11</v>
      </c>
      <c r="D383" t="s">
        <v>40</v>
      </c>
      <c r="E383" t="s">
        <v>20</v>
      </c>
      <c r="F383">
        <v>83</v>
      </c>
      <c r="G383" t="s">
        <v>21</v>
      </c>
      <c r="H383" t="s">
        <v>41</v>
      </c>
      <c r="I383" t="s">
        <v>27</v>
      </c>
      <c r="J383" t="s">
        <v>33</v>
      </c>
      <c r="K383">
        <v>0.37924696016535342</v>
      </c>
      <c r="L383" t="str">
        <f t="shared" si="5"/>
        <v>25-34</v>
      </c>
    </row>
    <row r="384" spans="1:12" x14ac:dyDescent="0.25">
      <c r="A384">
        <v>266</v>
      </c>
      <c r="B384">
        <v>32</v>
      </c>
      <c r="C384" t="s">
        <v>18</v>
      </c>
      <c r="D384" t="s">
        <v>47</v>
      </c>
      <c r="E384" t="s">
        <v>20</v>
      </c>
      <c r="F384">
        <v>59</v>
      </c>
      <c r="G384" t="s">
        <v>31</v>
      </c>
      <c r="H384" t="s">
        <v>38</v>
      </c>
      <c r="I384" t="s">
        <v>16</v>
      </c>
      <c r="J384" t="s">
        <v>23</v>
      </c>
      <c r="K384">
        <v>0.6486240993168596</v>
      </c>
      <c r="L384" t="str">
        <f t="shared" si="5"/>
        <v>25-34</v>
      </c>
    </row>
    <row r="385" spans="1:12" x14ac:dyDescent="0.25">
      <c r="A385">
        <v>182</v>
      </c>
      <c r="B385">
        <v>32</v>
      </c>
      <c r="C385" t="s">
        <v>18</v>
      </c>
      <c r="D385" t="s">
        <v>48</v>
      </c>
      <c r="E385" t="s">
        <v>25</v>
      </c>
      <c r="F385">
        <v>61</v>
      </c>
      <c r="G385" t="s">
        <v>21</v>
      </c>
      <c r="H385" t="s">
        <v>26</v>
      </c>
      <c r="I385" t="s">
        <v>16</v>
      </c>
      <c r="J385" t="s">
        <v>17</v>
      </c>
      <c r="K385">
        <v>0.45670304728191602</v>
      </c>
      <c r="L385" t="str">
        <f t="shared" si="5"/>
        <v>25-34</v>
      </c>
    </row>
    <row r="386" spans="1:12" x14ac:dyDescent="0.25">
      <c r="A386">
        <v>1472</v>
      </c>
      <c r="B386">
        <v>31</v>
      </c>
      <c r="C386" t="s">
        <v>18</v>
      </c>
      <c r="D386" t="s">
        <v>52</v>
      </c>
      <c r="E386" t="s">
        <v>20</v>
      </c>
      <c r="F386">
        <v>71</v>
      </c>
      <c r="G386" t="s">
        <v>31</v>
      </c>
      <c r="H386" t="s">
        <v>38</v>
      </c>
      <c r="I386" t="s">
        <v>56</v>
      </c>
      <c r="J386" t="s">
        <v>39</v>
      </c>
      <c r="K386">
        <v>0.69701913973676888</v>
      </c>
      <c r="L386" t="str">
        <f t="shared" si="5"/>
        <v>25-34</v>
      </c>
    </row>
    <row r="387" spans="1:12" x14ac:dyDescent="0.25">
      <c r="A387">
        <v>2432</v>
      </c>
      <c r="B387">
        <v>34</v>
      </c>
      <c r="C387" t="s">
        <v>18</v>
      </c>
      <c r="D387" t="s">
        <v>34</v>
      </c>
      <c r="E387" t="s">
        <v>25</v>
      </c>
      <c r="F387">
        <v>73</v>
      </c>
      <c r="G387" t="s">
        <v>44</v>
      </c>
      <c r="H387" t="s">
        <v>22</v>
      </c>
      <c r="I387" t="s">
        <v>16</v>
      </c>
      <c r="J387" t="s">
        <v>39</v>
      </c>
      <c r="K387">
        <v>0.44022514313219974</v>
      </c>
      <c r="L387" t="str">
        <f t="shared" ref="L387:L450" si="6">VLOOKUP(B387,$N$4:$O$9,2)</f>
        <v>25-34</v>
      </c>
    </row>
    <row r="388" spans="1:12" x14ac:dyDescent="0.25">
      <c r="A388">
        <v>1722</v>
      </c>
      <c r="B388">
        <v>34</v>
      </c>
      <c r="C388" t="s">
        <v>18</v>
      </c>
      <c r="D388" t="s">
        <v>52</v>
      </c>
      <c r="E388" t="s">
        <v>20</v>
      </c>
      <c r="F388">
        <v>28</v>
      </c>
      <c r="G388" t="s">
        <v>31</v>
      </c>
      <c r="H388" t="s">
        <v>15</v>
      </c>
      <c r="I388" t="s">
        <v>27</v>
      </c>
      <c r="J388" t="s">
        <v>30</v>
      </c>
      <c r="K388">
        <v>0.52472193021926861</v>
      </c>
      <c r="L388" t="str">
        <f t="shared" si="6"/>
        <v>25-34</v>
      </c>
    </row>
    <row r="389" spans="1:12" x14ac:dyDescent="0.25">
      <c r="A389">
        <v>950</v>
      </c>
      <c r="B389">
        <v>33</v>
      </c>
      <c r="C389" t="s">
        <v>18</v>
      </c>
      <c r="D389" t="s">
        <v>51</v>
      </c>
      <c r="E389" t="s">
        <v>25</v>
      </c>
      <c r="F389">
        <v>36</v>
      </c>
      <c r="G389" t="s">
        <v>21</v>
      </c>
      <c r="H389" t="s">
        <v>41</v>
      </c>
      <c r="I389" t="s">
        <v>56</v>
      </c>
      <c r="J389" t="s">
        <v>30</v>
      </c>
      <c r="K389">
        <v>0.98071385811095924</v>
      </c>
      <c r="L389" t="str">
        <f t="shared" si="6"/>
        <v>25-34</v>
      </c>
    </row>
    <row r="390" spans="1:12" x14ac:dyDescent="0.25">
      <c r="A390">
        <v>1572</v>
      </c>
      <c r="B390">
        <v>28</v>
      </c>
      <c r="C390" t="s">
        <v>18</v>
      </c>
      <c r="D390" t="s">
        <v>52</v>
      </c>
      <c r="E390" t="s">
        <v>20</v>
      </c>
      <c r="F390">
        <v>88</v>
      </c>
      <c r="G390" t="s">
        <v>14</v>
      </c>
      <c r="H390" t="s">
        <v>26</v>
      </c>
      <c r="I390" t="s">
        <v>16</v>
      </c>
      <c r="J390" t="s">
        <v>33</v>
      </c>
      <c r="K390">
        <v>0.26489315073906083</v>
      </c>
      <c r="L390" t="str">
        <f t="shared" si="6"/>
        <v>25-34</v>
      </c>
    </row>
    <row r="391" spans="1:12" x14ac:dyDescent="0.25">
      <c r="A391">
        <v>1955</v>
      </c>
      <c r="B391">
        <v>26</v>
      </c>
      <c r="C391" t="s">
        <v>18</v>
      </c>
      <c r="D391" t="s">
        <v>19</v>
      </c>
      <c r="E391" t="s">
        <v>20</v>
      </c>
      <c r="F391">
        <v>77</v>
      </c>
      <c r="G391" t="s">
        <v>14</v>
      </c>
      <c r="H391" t="s">
        <v>15</v>
      </c>
      <c r="I391" t="s">
        <v>56</v>
      </c>
      <c r="J391" t="s">
        <v>36</v>
      </c>
      <c r="K391">
        <v>0.4491608935356155</v>
      </c>
      <c r="L391" t="str">
        <f t="shared" si="6"/>
        <v>25-34</v>
      </c>
    </row>
    <row r="392" spans="1:12" x14ac:dyDescent="0.25">
      <c r="A392">
        <v>2811</v>
      </c>
      <c r="B392">
        <v>27</v>
      </c>
      <c r="C392" t="s">
        <v>11</v>
      </c>
      <c r="D392" t="s">
        <v>51</v>
      </c>
      <c r="E392" t="s">
        <v>25</v>
      </c>
      <c r="F392">
        <v>31</v>
      </c>
      <c r="G392" t="s">
        <v>21</v>
      </c>
      <c r="H392" t="s">
        <v>41</v>
      </c>
      <c r="I392" t="s">
        <v>35</v>
      </c>
      <c r="J392" t="s">
        <v>33</v>
      </c>
      <c r="K392">
        <v>0.27901705414673161</v>
      </c>
      <c r="L392" t="str">
        <f t="shared" si="6"/>
        <v>25-34</v>
      </c>
    </row>
    <row r="393" spans="1:12" x14ac:dyDescent="0.25">
      <c r="A393">
        <v>3330</v>
      </c>
      <c r="B393">
        <v>34</v>
      </c>
      <c r="C393" t="s">
        <v>11</v>
      </c>
      <c r="D393" t="s">
        <v>47</v>
      </c>
      <c r="E393" t="s">
        <v>20</v>
      </c>
      <c r="F393">
        <v>54</v>
      </c>
      <c r="G393" t="s">
        <v>14</v>
      </c>
      <c r="H393" t="s">
        <v>22</v>
      </c>
      <c r="I393" t="s">
        <v>35</v>
      </c>
      <c r="J393" t="s">
        <v>23</v>
      </c>
      <c r="K393">
        <v>0.98657974275409543</v>
      </c>
      <c r="L393" t="str">
        <f t="shared" si="6"/>
        <v>25-34</v>
      </c>
    </row>
    <row r="394" spans="1:12" x14ac:dyDescent="0.25">
      <c r="A394">
        <v>3587</v>
      </c>
      <c r="B394">
        <v>33</v>
      </c>
      <c r="C394" t="s">
        <v>11</v>
      </c>
      <c r="D394" t="s">
        <v>34</v>
      </c>
      <c r="E394" t="s">
        <v>25</v>
      </c>
      <c r="F394">
        <v>28</v>
      </c>
      <c r="G394" t="s">
        <v>14</v>
      </c>
      <c r="H394" t="s">
        <v>29</v>
      </c>
      <c r="I394" t="s">
        <v>45</v>
      </c>
      <c r="J394" t="s">
        <v>23</v>
      </c>
      <c r="K394">
        <v>0.2701535303673106</v>
      </c>
      <c r="L394" t="str">
        <f t="shared" si="6"/>
        <v>25-34</v>
      </c>
    </row>
    <row r="395" spans="1:12" x14ac:dyDescent="0.25">
      <c r="A395">
        <v>97</v>
      </c>
      <c r="B395">
        <v>32</v>
      </c>
      <c r="C395" t="s">
        <v>18</v>
      </c>
      <c r="D395" t="s">
        <v>19</v>
      </c>
      <c r="E395" t="s">
        <v>20</v>
      </c>
      <c r="F395">
        <v>73</v>
      </c>
      <c r="G395" t="s">
        <v>31</v>
      </c>
      <c r="H395" t="s">
        <v>22</v>
      </c>
      <c r="I395" t="s">
        <v>56</v>
      </c>
      <c r="J395" t="s">
        <v>39</v>
      </c>
      <c r="K395">
        <v>0.82359410623490414</v>
      </c>
      <c r="L395" t="str">
        <f t="shared" si="6"/>
        <v>25-34</v>
      </c>
    </row>
    <row r="396" spans="1:12" x14ac:dyDescent="0.25">
      <c r="A396">
        <v>1540</v>
      </c>
      <c r="B396">
        <v>32</v>
      </c>
      <c r="C396" t="s">
        <v>18</v>
      </c>
      <c r="D396" t="s">
        <v>58</v>
      </c>
      <c r="E396" t="s">
        <v>20</v>
      </c>
      <c r="F396">
        <v>55</v>
      </c>
      <c r="G396" t="s">
        <v>31</v>
      </c>
      <c r="H396" t="s">
        <v>38</v>
      </c>
      <c r="I396" t="s">
        <v>32</v>
      </c>
      <c r="J396" t="s">
        <v>39</v>
      </c>
      <c r="K396">
        <v>0.1041329942016872</v>
      </c>
      <c r="L396" t="str">
        <f t="shared" si="6"/>
        <v>25-34</v>
      </c>
    </row>
    <row r="397" spans="1:12" x14ac:dyDescent="0.25">
      <c r="A397">
        <v>1141</v>
      </c>
      <c r="B397">
        <v>31</v>
      </c>
      <c r="C397" t="s">
        <v>18</v>
      </c>
      <c r="D397" t="s">
        <v>51</v>
      </c>
      <c r="E397" t="s">
        <v>25</v>
      </c>
      <c r="F397">
        <v>39</v>
      </c>
      <c r="G397" t="s">
        <v>14</v>
      </c>
      <c r="H397" t="s">
        <v>29</v>
      </c>
      <c r="I397" t="s">
        <v>27</v>
      </c>
      <c r="J397" t="s">
        <v>39</v>
      </c>
      <c r="K397">
        <v>0.26417691194927162</v>
      </c>
      <c r="L397" t="str">
        <f t="shared" si="6"/>
        <v>25-34</v>
      </c>
    </row>
    <row r="398" spans="1:12" x14ac:dyDescent="0.25">
      <c r="A398">
        <v>1197</v>
      </c>
      <c r="B398">
        <v>30</v>
      </c>
      <c r="C398" t="s">
        <v>18</v>
      </c>
      <c r="D398" t="s">
        <v>58</v>
      </c>
      <c r="E398" t="s">
        <v>20</v>
      </c>
      <c r="F398">
        <v>88</v>
      </c>
      <c r="G398" t="s">
        <v>14</v>
      </c>
      <c r="H398" t="s">
        <v>38</v>
      </c>
      <c r="I398" t="s">
        <v>16</v>
      </c>
      <c r="J398" t="s">
        <v>23</v>
      </c>
      <c r="K398">
        <v>0.90460899951596974</v>
      </c>
      <c r="L398" t="str">
        <f t="shared" si="6"/>
        <v>25-34</v>
      </c>
    </row>
    <row r="399" spans="1:12" x14ac:dyDescent="0.25">
      <c r="A399">
        <v>3169</v>
      </c>
      <c r="B399">
        <v>31</v>
      </c>
      <c r="C399" t="s">
        <v>11</v>
      </c>
      <c r="D399" t="s">
        <v>51</v>
      </c>
      <c r="E399" t="s">
        <v>25</v>
      </c>
      <c r="F399">
        <v>24</v>
      </c>
      <c r="G399" t="s">
        <v>31</v>
      </c>
      <c r="H399" t="s">
        <v>38</v>
      </c>
      <c r="I399" t="s">
        <v>45</v>
      </c>
      <c r="J399" t="s">
        <v>33</v>
      </c>
      <c r="K399">
        <v>0.39890041137144694</v>
      </c>
      <c r="L399" t="str">
        <f t="shared" si="6"/>
        <v>25-34</v>
      </c>
    </row>
    <row r="400" spans="1:12" x14ac:dyDescent="0.25">
      <c r="A400">
        <v>2994</v>
      </c>
      <c r="B400">
        <v>32</v>
      </c>
      <c r="C400" t="s">
        <v>11</v>
      </c>
      <c r="D400" t="s">
        <v>62</v>
      </c>
      <c r="E400" t="s">
        <v>63</v>
      </c>
      <c r="F400">
        <v>21</v>
      </c>
      <c r="G400" t="s">
        <v>31</v>
      </c>
      <c r="H400" t="s">
        <v>15</v>
      </c>
      <c r="I400" t="s">
        <v>32</v>
      </c>
      <c r="J400" t="s">
        <v>23</v>
      </c>
      <c r="K400">
        <v>0.5162517519706572</v>
      </c>
      <c r="L400" t="str">
        <f t="shared" si="6"/>
        <v>25-34</v>
      </c>
    </row>
    <row r="401" spans="1:12" x14ac:dyDescent="0.25">
      <c r="A401">
        <v>1196</v>
      </c>
      <c r="B401">
        <v>25</v>
      </c>
      <c r="C401" t="s">
        <v>18</v>
      </c>
      <c r="D401" t="s">
        <v>53</v>
      </c>
      <c r="E401" t="s">
        <v>20</v>
      </c>
      <c r="F401">
        <v>95</v>
      </c>
      <c r="G401" t="s">
        <v>14</v>
      </c>
      <c r="H401" t="s">
        <v>38</v>
      </c>
      <c r="I401" t="s">
        <v>56</v>
      </c>
      <c r="J401" t="s">
        <v>30</v>
      </c>
      <c r="K401">
        <v>0.2644249822816237</v>
      </c>
      <c r="L401" t="str">
        <f t="shared" si="6"/>
        <v>25-34</v>
      </c>
    </row>
    <row r="402" spans="1:12" x14ac:dyDescent="0.25">
      <c r="A402">
        <v>2700</v>
      </c>
      <c r="B402">
        <v>25</v>
      </c>
      <c r="C402" t="s">
        <v>11</v>
      </c>
      <c r="D402" t="s">
        <v>37</v>
      </c>
      <c r="E402" t="s">
        <v>13</v>
      </c>
      <c r="F402">
        <v>96</v>
      </c>
      <c r="G402" t="s">
        <v>44</v>
      </c>
      <c r="H402" t="s">
        <v>38</v>
      </c>
      <c r="I402" t="s">
        <v>35</v>
      </c>
      <c r="J402" t="s">
        <v>42</v>
      </c>
      <c r="K402">
        <v>0.33177257786292946</v>
      </c>
      <c r="L402" t="str">
        <f t="shared" si="6"/>
        <v>25-34</v>
      </c>
    </row>
    <row r="403" spans="1:12" x14ac:dyDescent="0.25">
      <c r="A403">
        <v>916</v>
      </c>
      <c r="B403">
        <v>31</v>
      </c>
      <c r="C403" t="s">
        <v>18</v>
      </c>
      <c r="D403" t="s">
        <v>50</v>
      </c>
      <c r="E403" t="s">
        <v>25</v>
      </c>
      <c r="F403">
        <v>22</v>
      </c>
      <c r="G403" t="s">
        <v>14</v>
      </c>
      <c r="H403" t="s">
        <v>29</v>
      </c>
      <c r="I403" t="s">
        <v>27</v>
      </c>
      <c r="J403" t="s">
        <v>33</v>
      </c>
      <c r="K403">
        <v>0.73746369176469762</v>
      </c>
      <c r="L403" t="str">
        <f t="shared" si="6"/>
        <v>25-34</v>
      </c>
    </row>
    <row r="404" spans="1:12" x14ac:dyDescent="0.25">
      <c r="A404">
        <v>1371</v>
      </c>
      <c r="B404">
        <v>27</v>
      </c>
      <c r="C404" t="s">
        <v>18</v>
      </c>
      <c r="D404" t="s">
        <v>53</v>
      </c>
      <c r="E404" t="s">
        <v>20</v>
      </c>
      <c r="F404">
        <v>67</v>
      </c>
      <c r="G404" t="s">
        <v>21</v>
      </c>
      <c r="H404" t="s">
        <v>38</v>
      </c>
      <c r="I404" t="s">
        <v>16</v>
      </c>
      <c r="J404" t="s">
        <v>39</v>
      </c>
      <c r="K404">
        <v>0.22062096921980134</v>
      </c>
      <c r="L404" t="str">
        <f t="shared" si="6"/>
        <v>25-34</v>
      </c>
    </row>
    <row r="405" spans="1:12" x14ac:dyDescent="0.25">
      <c r="A405">
        <v>1886</v>
      </c>
      <c r="B405">
        <v>26</v>
      </c>
      <c r="C405" t="s">
        <v>18</v>
      </c>
      <c r="D405" t="s">
        <v>52</v>
      </c>
      <c r="E405" t="s">
        <v>20</v>
      </c>
      <c r="F405">
        <v>53</v>
      </c>
      <c r="G405" t="s">
        <v>14</v>
      </c>
      <c r="H405" t="s">
        <v>41</v>
      </c>
      <c r="I405" t="s">
        <v>32</v>
      </c>
      <c r="J405" t="s">
        <v>30</v>
      </c>
      <c r="K405">
        <v>0.87034546975833416</v>
      </c>
      <c r="L405" t="str">
        <f t="shared" si="6"/>
        <v>25-34</v>
      </c>
    </row>
    <row r="406" spans="1:12" x14ac:dyDescent="0.25">
      <c r="A406">
        <v>2252</v>
      </c>
      <c r="B406">
        <v>26</v>
      </c>
      <c r="C406" t="s">
        <v>18</v>
      </c>
      <c r="D406" t="s">
        <v>49</v>
      </c>
      <c r="E406" t="s">
        <v>13</v>
      </c>
      <c r="F406">
        <v>94</v>
      </c>
      <c r="G406" t="s">
        <v>44</v>
      </c>
      <c r="H406" t="s">
        <v>15</v>
      </c>
      <c r="I406" t="s">
        <v>35</v>
      </c>
      <c r="J406" t="s">
        <v>30</v>
      </c>
      <c r="K406">
        <v>0.92272867729595687</v>
      </c>
      <c r="L406" t="str">
        <f t="shared" si="6"/>
        <v>25-34</v>
      </c>
    </row>
    <row r="407" spans="1:12" x14ac:dyDescent="0.25">
      <c r="A407">
        <v>1945</v>
      </c>
      <c r="B407">
        <v>30</v>
      </c>
      <c r="C407" t="s">
        <v>18</v>
      </c>
      <c r="D407" t="s">
        <v>34</v>
      </c>
      <c r="E407" t="s">
        <v>25</v>
      </c>
      <c r="F407">
        <v>45</v>
      </c>
      <c r="G407" t="s">
        <v>14</v>
      </c>
      <c r="H407" t="s">
        <v>15</v>
      </c>
      <c r="I407" t="s">
        <v>32</v>
      </c>
      <c r="J407" t="s">
        <v>39</v>
      </c>
      <c r="K407">
        <v>7.6382629750006203E-2</v>
      </c>
      <c r="L407" t="str">
        <f t="shared" si="6"/>
        <v>25-34</v>
      </c>
    </row>
    <row r="408" spans="1:12" x14ac:dyDescent="0.25">
      <c r="A408">
        <v>2663</v>
      </c>
      <c r="B408">
        <v>25</v>
      </c>
      <c r="C408" t="s">
        <v>11</v>
      </c>
      <c r="D408" t="s">
        <v>59</v>
      </c>
      <c r="E408" t="s">
        <v>25</v>
      </c>
      <c r="F408">
        <v>98</v>
      </c>
      <c r="G408" t="s">
        <v>21</v>
      </c>
      <c r="H408" t="s">
        <v>38</v>
      </c>
      <c r="I408" t="s">
        <v>45</v>
      </c>
      <c r="J408" t="s">
        <v>33</v>
      </c>
      <c r="K408">
        <v>0.33400697490872844</v>
      </c>
      <c r="L408" t="str">
        <f t="shared" si="6"/>
        <v>25-34</v>
      </c>
    </row>
    <row r="409" spans="1:12" x14ac:dyDescent="0.25">
      <c r="A409">
        <v>3816</v>
      </c>
      <c r="B409">
        <v>32</v>
      </c>
      <c r="C409" t="s">
        <v>11</v>
      </c>
      <c r="D409" t="s">
        <v>43</v>
      </c>
      <c r="E409" t="s">
        <v>20</v>
      </c>
      <c r="F409">
        <v>44</v>
      </c>
      <c r="G409" t="s">
        <v>44</v>
      </c>
      <c r="H409" t="s">
        <v>22</v>
      </c>
      <c r="I409" t="s">
        <v>56</v>
      </c>
      <c r="J409" t="s">
        <v>33</v>
      </c>
      <c r="K409">
        <v>0.76381513116211297</v>
      </c>
      <c r="L409" t="str">
        <f t="shared" si="6"/>
        <v>25-34</v>
      </c>
    </row>
    <row r="410" spans="1:12" x14ac:dyDescent="0.25">
      <c r="A410">
        <v>264</v>
      </c>
      <c r="B410">
        <v>27</v>
      </c>
      <c r="C410" t="s">
        <v>18</v>
      </c>
      <c r="D410" t="s">
        <v>60</v>
      </c>
      <c r="E410" t="s">
        <v>25</v>
      </c>
      <c r="F410">
        <v>46</v>
      </c>
      <c r="G410" t="s">
        <v>21</v>
      </c>
      <c r="H410" t="s">
        <v>29</v>
      </c>
      <c r="I410" t="s">
        <v>56</v>
      </c>
      <c r="J410" t="s">
        <v>30</v>
      </c>
      <c r="K410">
        <v>0.84012842917319319</v>
      </c>
      <c r="L410" t="str">
        <f t="shared" si="6"/>
        <v>25-34</v>
      </c>
    </row>
    <row r="411" spans="1:12" x14ac:dyDescent="0.25">
      <c r="A411">
        <v>2962</v>
      </c>
      <c r="B411">
        <v>33</v>
      </c>
      <c r="C411" t="s">
        <v>11</v>
      </c>
      <c r="D411" t="s">
        <v>34</v>
      </c>
      <c r="E411" t="s">
        <v>25</v>
      </c>
      <c r="F411">
        <v>43</v>
      </c>
      <c r="G411" t="s">
        <v>44</v>
      </c>
      <c r="H411" t="s">
        <v>15</v>
      </c>
      <c r="I411" t="s">
        <v>35</v>
      </c>
      <c r="J411" t="s">
        <v>23</v>
      </c>
      <c r="K411">
        <v>0.30426334140569922</v>
      </c>
      <c r="L411" t="str">
        <f t="shared" si="6"/>
        <v>25-34</v>
      </c>
    </row>
    <row r="412" spans="1:12" x14ac:dyDescent="0.25">
      <c r="A412">
        <v>3161</v>
      </c>
      <c r="B412">
        <v>28</v>
      </c>
      <c r="C412" t="s">
        <v>11</v>
      </c>
      <c r="D412" t="s">
        <v>47</v>
      </c>
      <c r="E412" t="s">
        <v>20</v>
      </c>
      <c r="F412">
        <v>87</v>
      </c>
      <c r="G412" t="s">
        <v>44</v>
      </c>
      <c r="H412" t="s">
        <v>26</v>
      </c>
      <c r="I412" t="s">
        <v>32</v>
      </c>
      <c r="J412" t="s">
        <v>33</v>
      </c>
      <c r="K412">
        <v>0.47159251173803796</v>
      </c>
      <c r="L412" t="str">
        <f t="shared" si="6"/>
        <v>25-34</v>
      </c>
    </row>
    <row r="413" spans="1:12" x14ac:dyDescent="0.25">
      <c r="A413">
        <v>2921</v>
      </c>
      <c r="B413">
        <v>33</v>
      </c>
      <c r="C413" t="s">
        <v>11</v>
      </c>
      <c r="D413" t="s">
        <v>40</v>
      </c>
      <c r="E413" t="s">
        <v>20</v>
      </c>
      <c r="F413">
        <v>72</v>
      </c>
      <c r="G413" t="s">
        <v>31</v>
      </c>
      <c r="H413" t="s">
        <v>15</v>
      </c>
      <c r="I413" t="s">
        <v>35</v>
      </c>
      <c r="J413" t="s">
        <v>23</v>
      </c>
      <c r="K413">
        <v>0.36477289214390662</v>
      </c>
      <c r="L413" t="str">
        <f t="shared" si="6"/>
        <v>25-34</v>
      </c>
    </row>
    <row r="414" spans="1:12" x14ac:dyDescent="0.25">
      <c r="A414">
        <v>802</v>
      </c>
      <c r="B414">
        <v>25</v>
      </c>
      <c r="C414" t="s">
        <v>18</v>
      </c>
      <c r="D414" t="s">
        <v>58</v>
      </c>
      <c r="E414" t="s">
        <v>20</v>
      </c>
      <c r="F414">
        <v>29</v>
      </c>
      <c r="G414" t="s">
        <v>44</v>
      </c>
      <c r="H414" t="s">
        <v>22</v>
      </c>
      <c r="I414" t="s">
        <v>27</v>
      </c>
      <c r="J414" t="s">
        <v>33</v>
      </c>
      <c r="K414">
        <v>0.47704439478329941</v>
      </c>
      <c r="L414" t="str">
        <f t="shared" si="6"/>
        <v>25-34</v>
      </c>
    </row>
    <row r="415" spans="1:12" x14ac:dyDescent="0.25">
      <c r="A415">
        <v>3155</v>
      </c>
      <c r="B415">
        <v>27</v>
      </c>
      <c r="C415" t="s">
        <v>11</v>
      </c>
      <c r="D415" t="s">
        <v>58</v>
      </c>
      <c r="E415" t="s">
        <v>20</v>
      </c>
      <c r="F415">
        <v>55</v>
      </c>
      <c r="G415" t="s">
        <v>14</v>
      </c>
      <c r="H415" t="s">
        <v>41</v>
      </c>
      <c r="I415" t="s">
        <v>32</v>
      </c>
      <c r="J415" t="s">
        <v>36</v>
      </c>
      <c r="K415">
        <v>0.50619348518403873</v>
      </c>
      <c r="L415" t="str">
        <f t="shared" si="6"/>
        <v>25-34</v>
      </c>
    </row>
    <row r="416" spans="1:12" x14ac:dyDescent="0.25">
      <c r="A416">
        <v>9</v>
      </c>
      <c r="B416">
        <v>26</v>
      </c>
      <c r="C416" t="s">
        <v>18</v>
      </c>
      <c r="D416" t="s">
        <v>64</v>
      </c>
      <c r="E416" t="s">
        <v>63</v>
      </c>
      <c r="F416">
        <v>97</v>
      </c>
      <c r="G416" t="s">
        <v>21</v>
      </c>
      <c r="H416" t="s">
        <v>22</v>
      </c>
      <c r="I416" t="s">
        <v>56</v>
      </c>
      <c r="J416" t="s">
        <v>42</v>
      </c>
      <c r="K416">
        <v>0.43155771813552979</v>
      </c>
      <c r="L416" t="str">
        <f t="shared" si="6"/>
        <v>25-34</v>
      </c>
    </row>
    <row r="417" spans="1:12" x14ac:dyDescent="0.25">
      <c r="A417">
        <v>3597</v>
      </c>
      <c r="B417">
        <v>28</v>
      </c>
      <c r="C417" t="s">
        <v>11</v>
      </c>
      <c r="D417" t="s">
        <v>34</v>
      </c>
      <c r="E417" t="s">
        <v>25</v>
      </c>
      <c r="F417">
        <v>83</v>
      </c>
      <c r="G417" t="s">
        <v>31</v>
      </c>
      <c r="H417" t="s">
        <v>41</v>
      </c>
      <c r="I417" t="s">
        <v>32</v>
      </c>
      <c r="J417" t="s">
        <v>33</v>
      </c>
      <c r="K417">
        <v>0.12319433506440503</v>
      </c>
      <c r="L417" t="str">
        <f t="shared" si="6"/>
        <v>25-34</v>
      </c>
    </row>
    <row r="418" spans="1:12" x14ac:dyDescent="0.25">
      <c r="A418">
        <v>1238</v>
      </c>
      <c r="B418">
        <v>25</v>
      </c>
      <c r="C418" t="s">
        <v>18</v>
      </c>
      <c r="D418" t="s">
        <v>50</v>
      </c>
      <c r="E418" t="s">
        <v>25</v>
      </c>
      <c r="F418">
        <v>92</v>
      </c>
      <c r="G418" t="s">
        <v>31</v>
      </c>
      <c r="H418" t="s">
        <v>38</v>
      </c>
      <c r="I418" t="s">
        <v>27</v>
      </c>
      <c r="J418" t="s">
        <v>36</v>
      </c>
      <c r="K418">
        <v>0.96447003128991404</v>
      </c>
      <c r="L418" t="str">
        <f t="shared" si="6"/>
        <v>25-34</v>
      </c>
    </row>
    <row r="419" spans="1:12" x14ac:dyDescent="0.25">
      <c r="A419">
        <v>3051</v>
      </c>
      <c r="B419">
        <v>31</v>
      </c>
      <c r="C419" t="s">
        <v>11</v>
      </c>
      <c r="D419" t="s">
        <v>64</v>
      </c>
      <c r="E419" t="s">
        <v>63</v>
      </c>
      <c r="F419">
        <v>76</v>
      </c>
      <c r="G419" t="s">
        <v>31</v>
      </c>
      <c r="H419" t="s">
        <v>41</v>
      </c>
      <c r="I419" t="s">
        <v>56</v>
      </c>
      <c r="J419" t="s">
        <v>39</v>
      </c>
      <c r="K419">
        <v>0.38161481025255861</v>
      </c>
      <c r="L419" t="str">
        <f t="shared" si="6"/>
        <v>25-34</v>
      </c>
    </row>
    <row r="420" spans="1:12" x14ac:dyDescent="0.25">
      <c r="A420">
        <v>957</v>
      </c>
      <c r="B420">
        <v>29</v>
      </c>
      <c r="C420" t="s">
        <v>18</v>
      </c>
      <c r="D420" t="s">
        <v>28</v>
      </c>
      <c r="E420" t="s">
        <v>25</v>
      </c>
      <c r="F420">
        <v>99</v>
      </c>
      <c r="G420" t="s">
        <v>31</v>
      </c>
      <c r="H420" t="s">
        <v>38</v>
      </c>
      <c r="I420" t="s">
        <v>35</v>
      </c>
      <c r="J420" t="s">
        <v>36</v>
      </c>
      <c r="K420">
        <v>0.14532278077935723</v>
      </c>
      <c r="L420" t="str">
        <f t="shared" si="6"/>
        <v>25-34</v>
      </c>
    </row>
    <row r="421" spans="1:12" x14ac:dyDescent="0.25">
      <c r="A421">
        <v>1753</v>
      </c>
      <c r="B421">
        <v>34</v>
      </c>
      <c r="C421" t="s">
        <v>18</v>
      </c>
      <c r="D421" t="s">
        <v>37</v>
      </c>
      <c r="E421" t="s">
        <v>13</v>
      </c>
      <c r="F421">
        <v>29</v>
      </c>
      <c r="G421" t="s">
        <v>14</v>
      </c>
      <c r="H421" t="s">
        <v>29</v>
      </c>
      <c r="I421" t="s">
        <v>56</v>
      </c>
      <c r="J421" t="s">
        <v>36</v>
      </c>
      <c r="K421">
        <v>0.3767254965828718</v>
      </c>
      <c r="L421" t="str">
        <f t="shared" si="6"/>
        <v>25-34</v>
      </c>
    </row>
    <row r="422" spans="1:12" x14ac:dyDescent="0.25">
      <c r="A422">
        <v>3089</v>
      </c>
      <c r="B422">
        <v>34</v>
      </c>
      <c r="C422" t="s">
        <v>11</v>
      </c>
      <c r="D422" t="s">
        <v>50</v>
      </c>
      <c r="E422" t="s">
        <v>25</v>
      </c>
      <c r="F422">
        <v>64</v>
      </c>
      <c r="G422" t="s">
        <v>31</v>
      </c>
      <c r="H422" t="s">
        <v>29</v>
      </c>
      <c r="I422" t="s">
        <v>16</v>
      </c>
      <c r="J422" t="s">
        <v>36</v>
      </c>
      <c r="K422">
        <v>9.5071962633286433E-2</v>
      </c>
      <c r="L422" t="str">
        <f t="shared" si="6"/>
        <v>25-34</v>
      </c>
    </row>
    <row r="423" spans="1:12" x14ac:dyDescent="0.25">
      <c r="A423">
        <v>1769</v>
      </c>
      <c r="B423">
        <v>25</v>
      </c>
      <c r="C423" t="s">
        <v>18</v>
      </c>
      <c r="D423" t="s">
        <v>55</v>
      </c>
      <c r="E423" t="s">
        <v>13</v>
      </c>
      <c r="F423">
        <v>45</v>
      </c>
      <c r="G423" t="s">
        <v>21</v>
      </c>
      <c r="H423" t="s">
        <v>38</v>
      </c>
      <c r="I423" t="s">
        <v>45</v>
      </c>
      <c r="J423" t="s">
        <v>39</v>
      </c>
      <c r="K423">
        <v>0.91612355130882384</v>
      </c>
      <c r="L423" t="str">
        <f t="shared" si="6"/>
        <v>25-34</v>
      </c>
    </row>
    <row r="424" spans="1:12" x14ac:dyDescent="0.25">
      <c r="A424">
        <v>3582</v>
      </c>
      <c r="B424">
        <v>26</v>
      </c>
      <c r="C424" t="s">
        <v>11</v>
      </c>
      <c r="D424" t="s">
        <v>50</v>
      </c>
      <c r="E424" t="s">
        <v>25</v>
      </c>
      <c r="F424">
        <v>95</v>
      </c>
      <c r="G424" t="s">
        <v>44</v>
      </c>
      <c r="H424" t="s">
        <v>26</v>
      </c>
      <c r="I424" t="s">
        <v>27</v>
      </c>
      <c r="J424" t="s">
        <v>17</v>
      </c>
      <c r="K424">
        <v>0.43828872316223566</v>
      </c>
      <c r="L424" t="str">
        <f t="shared" si="6"/>
        <v>25-34</v>
      </c>
    </row>
    <row r="425" spans="1:12" x14ac:dyDescent="0.25">
      <c r="A425">
        <v>3182</v>
      </c>
      <c r="B425">
        <v>31</v>
      </c>
      <c r="C425" t="s">
        <v>11</v>
      </c>
      <c r="D425" t="s">
        <v>62</v>
      </c>
      <c r="E425" t="s">
        <v>63</v>
      </c>
      <c r="F425">
        <v>51</v>
      </c>
      <c r="G425" t="s">
        <v>21</v>
      </c>
      <c r="H425" t="s">
        <v>15</v>
      </c>
      <c r="I425" t="s">
        <v>45</v>
      </c>
      <c r="J425" t="s">
        <v>39</v>
      </c>
      <c r="K425">
        <v>0.40832392506122273</v>
      </c>
      <c r="L425" t="str">
        <f t="shared" si="6"/>
        <v>25-34</v>
      </c>
    </row>
    <row r="426" spans="1:12" x14ac:dyDescent="0.25">
      <c r="A426">
        <v>2729</v>
      </c>
      <c r="B426">
        <v>26</v>
      </c>
      <c r="C426" t="s">
        <v>11</v>
      </c>
      <c r="D426" t="s">
        <v>59</v>
      </c>
      <c r="E426" t="s">
        <v>25</v>
      </c>
      <c r="F426">
        <v>28</v>
      </c>
      <c r="G426" t="s">
        <v>14</v>
      </c>
      <c r="H426" t="s">
        <v>22</v>
      </c>
      <c r="I426" t="s">
        <v>35</v>
      </c>
      <c r="J426" t="s">
        <v>17</v>
      </c>
      <c r="K426">
        <v>0.12664565810342909</v>
      </c>
      <c r="L426" t="str">
        <f t="shared" si="6"/>
        <v>25-34</v>
      </c>
    </row>
    <row r="427" spans="1:12" x14ac:dyDescent="0.25">
      <c r="A427">
        <v>214</v>
      </c>
      <c r="B427">
        <v>30</v>
      </c>
      <c r="C427" t="s">
        <v>18</v>
      </c>
      <c r="D427" t="s">
        <v>57</v>
      </c>
      <c r="E427" t="s">
        <v>20</v>
      </c>
      <c r="F427">
        <v>93</v>
      </c>
      <c r="G427" t="s">
        <v>44</v>
      </c>
      <c r="H427" t="s">
        <v>29</v>
      </c>
      <c r="I427" t="s">
        <v>35</v>
      </c>
      <c r="J427" t="s">
        <v>39</v>
      </c>
      <c r="K427">
        <v>0.24138519621466281</v>
      </c>
      <c r="L427" t="str">
        <f t="shared" si="6"/>
        <v>25-34</v>
      </c>
    </row>
    <row r="428" spans="1:12" x14ac:dyDescent="0.25">
      <c r="A428">
        <v>3817</v>
      </c>
      <c r="B428">
        <v>29</v>
      </c>
      <c r="C428" t="s">
        <v>11</v>
      </c>
      <c r="D428" t="s">
        <v>64</v>
      </c>
      <c r="E428" t="s">
        <v>63</v>
      </c>
      <c r="F428">
        <v>86</v>
      </c>
      <c r="G428" t="s">
        <v>21</v>
      </c>
      <c r="H428" t="s">
        <v>29</v>
      </c>
      <c r="I428" t="s">
        <v>27</v>
      </c>
      <c r="J428" t="s">
        <v>33</v>
      </c>
      <c r="K428">
        <v>0.82034550489477742</v>
      </c>
      <c r="L428" t="str">
        <f t="shared" si="6"/>
        <v>25-34</v>
      </c>
    </row>
    <row r="429" spans="1:12" x14ac:dyDescent="0.25">
      <c r="A429">
        <v>3190</v>
      </c>
      <c r="B429">
        <v>25</v>
      </c>
      <c r="C429" t="s">
        <v>11</v>
      </c>
      <c r="D429" t="s">
        <v>37</v>
      </c>
      <c r="E429" t="s">
        <v>13</v>
      </c>
      <c r="F429">
        <v>87</v>
      </c>
      <c r="G429" t="s">
        <v>21</v>
      </c>
      <c r="H429" t="s">
        <v>29</v>
      </c>
      <c r="I429" t="s">
        <v>45</v>
      </c>
      <c r="J429" t="s">
        <v>23</v>
      </c>
      <c r="K429">
        <v>0.42497180488726438</v>
      </c>
      <c r="L429" t="str">
        <f t="shared" si="6"/>
        <v>25-34</v>
      </c>
    </row>
    <row r="430" spans="1:12" x14ac:dyDescent="0.25">
      <c r="A430">
        <v>884</v>
      </c>
      <c r="B430">
        <v>28</v>
      </c>
      <c r="C430" t="s">
        <v>18</v>
      </c>
      <c r="D430" t="s">
        <v>12</v>
      </c>
      <c r="E430" t="s">
        <v>13</v>
      </c>
      <c r="F430">
        <v>37</v>
      </c>
      <c r="G430" t="s">
        <v>44</v>
      </c>
      <c r="H430" t="s">
        <v>15</v>
      </c>
      <c r="I430" t="s">
        <v>16</v>
      </c>
      <c r="J430" t="s">
        <v>30</v>
      </c>
      <c r="K430">
        <v>0.71516566384108682</v>
      </c>
      <c r="L430" t="str">
        <f t="shared" si="6"/>
        <v>25-34</v>
      </c>
    </row>
    <row r="431" spans="1:12" x14ac:dyDescent="0.25">
      <c r="A431">
        <v>2276</v>
      </c>
      <c r="B431">
        <v>29</v>
      </c>
      <c r="C431" t="s">
        <v>18</v>
      </c>
      <c r="D431" t="s">
        <v>60</v>
      </c>
      <c r="E431" t="s">
        <v>25</v>
      </c>
      <c r="F431">
        <v>24</v>
      </c>
      <c r="G431" t="s">
        <v>14</v>
      </c>
      <c r="H431" t="s">
        <v>41</v>
      </c>
      <c r="I431" t="s">
        <v>35</v>
      </c>
      <c r="J431" t="s">
        <v>17</v>
      </c>
      <c r="K431">
        <v>0.81259840963359053</v>
      </c>
      <c r="L431" t="str">
        <f t="shared" si="6"/>
        <v>25-34</v>
      </c>
    </row>
    <row r="432" spans="1:12" x14ac:dyDescent="0.25">
      <c r="A432">
        <v>3292</v>
      </c>
      <c r="B432">
        <v>29</v>
      </c>
      <c r="C432" t="s">
        <v>11</v>
      </c>
      <c r="D432" t="s">
        <v>58</v>
      </c>
      <c r="E432" t="s">
        <v>20</v>
      </c>
      <c r="F432">
        <v>51</v>
      </c>
      <c r="G432" t="s">
        <v>44</v>
      </c>
      <c r="H432" t="s">
        <v>38</v>
      </c>
      <c r="I432" t="s">
        <v>32</v>
      </c>
      <c r="J432" t="s">
        <v>30</v>
      </c>
      <c r="K432">
        <v>0.83227877987367782</v>
      </c>
      <c r="L432" t="str">
        <f t="shared" si="6"/>
        <v>25-34</v>
      </c>
    </row>
    <row r="433" spans="1:12" x14ac:dyDescent="0.25">
      <c r="A433">
        <v>3791</v>
      </c>
      <c r="B433">
        <v>27</v>
      </c>
      <c r="C433" t="s">
        <v>11</v>
      </c>
      <c r="D433" t="s">
        <v>57</v>
      </c>
      <c r="E433" t="s">
        <v>20</v>
      </c>
      <c r="F433">
        <v>45</v>
      </c>
      <c r="G433" t="s">
        <v>21</v>
      </c>
      <c r="H433" t="s">
        <v>41</v>
      </c>
      <c r="I433" t="s">
        <v>27</v>
      </c>
      <c r="J433" t="s">
        <v>17</v>
      </c>
      <c r="K433">
        <v>0.56235368691093524</v>
      </c>
      <c r="L433" t="str">
        <f t="shared" si="6"/>
        <v>25-34</v>
      </c>
    </row>
    <row r="434" spans="1:12" x14ac:dyDescent="0.25">
      <c r="A434">
        <v>3159</v>
      </c>
      <c r="B434">
        <v>30</v>
      </c>
      <c r="C434" t="s">
        <v>11</v>
      </c>
      <c r="D434" t="s">
        <v>52</v>
      </c>
      <c r="E434" t="s">
        <v>20</v>
      </c>
      <c r="F434">
        <v>77</v>
      </c>
      <c r="G434" t="s">
        <v>14</v>
      </c>
      <c r="H434" t="s">
        <v>38</v>
      </c>
      <c r="I434" t="s">
        <v>27</v>
      </c>
      <c r="J434" t="s">
        <v>30</v>
      </c>
      <c r="K434">
        <v>0.55054882476353051</v>
      </c>
      <c r="L434" t="str">
        <f t="shared" si="6"/>
        <v>25-34</v>
      </c>
    </row>
    <row r="435" spans="1:12" x14ac:dyDescent="0.25">
      <c r="A435">
        <v>3454</v>
      </c>
      <c r="B435">
        <v>31</v>
      </c>
      <c r="C435" t="s">
        <v>11</v>
      </c>
      <c r="D435" t="s">
        <v>28</v>
      </c>
      <c r="E435" t="s">
        <v>25</v>
      </c>
      <c r="F435">
        <v>60</v>
      </c>
      <c r="G435" t="s">
        <v>14</v>
      </c>
      <c r="H435" t="s">
        <v>41</v>
      </c>
      <c r="I435" t="s">
        <v>56</v>
      </c>
      <c r="J435" t="s">
        <v>23</v>
      </c>
      <c r="K435">
        <v>0.60737704770085266</v>
      </c>
      <c r="L435" t="str">
        <f t="shared" si="6"/>
        <v>25-34</v>
      </c>
    </row>
    <row r="436" spans="1:12" x14ac:dyDescent="0.25">
      <c r="A436">
        <v>2845</v>
      </c>
      <c r="B436">
        <v>32</v>
      </c>
      <c r="C436" t="s">
        <v>11</v>
      </c>
      <c r="D436" t="s">
        <v>43</v>
      </c>
      <c r="E436" t="s">
        <v>20</v>
      </c>
      <c r="F436">
        <v>79</v>
      </c>
      <c r="G436" t="s">
        <v>21</v>
      </c>
      <c r="H436" t="s">
        <v>41</v>
      </c>
      <c r="I436" t="s">
        <v>56</v>
      </c>
      <c r="J436" t="s">
        <v>42</v>
      </c>
      <c r="K436">
        <v>0.38909965744814634</v>
      </c>
      <c r="L436" t="str">
        <f t="shared" si="6"/>
        <v>25-34</v>
      </c>
    </row>
    <row r="437" spans="1:12" x14ac:dyDescent="0.25">
      <c r="A437">
        <v>2098</v>
      </c>
      <c r="B437">
        <v>33</v>
      </c>
      <c r="C437" t="s">
        <v>18</v>
      </c>
      <c r="D437" t="s">
        <v>12</v>
      </c>
      <c r="E437" t="s">
        <v>13</v>
      </c>
      <c r="F437">
        <v>43</v>
      </c>
      <c r="G437" t="s">
        <v>14</v>
      </c>
      <c r="H437" t="s">
        <v>26</v>
      </c>
      <c r="I437" t="s">
        <v>27</v>
      </c>
      <c r="J437" t="s">
        <v>17</v>
      </c>
      <c r="K437">
        <v>0.2546090292999007</v>
      </c>
      <c r="L437" t="str">
        <f t="shared" si="6"/>
        <v>25-34</v>
      </c>
    </row>
    <row r="438" spans="1:12" x14ac:dyDescent="0.25">
      <c r="A438">
        <v>2522</v>
      </c>
      <c r="B438">
        <v>29</v>
      </c>
      <c r="C438" t="s">
        <v>18</v>
      </c>
      <c r="D438" t="s">
        <v>57</v>
      </c>
      <c r="E438" t="s">
        <v>20</v>
      </c>
      <c r="F438">
        <v>33</v>
      </c>
      <c r="G438" t="s">
        <v>44</v>
      </c>
      <c r="H438" t="s">
        <v>41</v>
      </c>
      <c r="I438" t="s">
        <v>45</v>
      </c>
      <c r="J438" t="s">
        <v>39</v>
      </c>
      <c r="K438">
        <v>0.30976905016920298</v>
      </c>
      <c r="L438" t="str">
        <f t="shared" si="6"/>
        <v>25-34</v>
      </c>
    </row>
    <row r="439" spans="1:12" x14ac:dyDescent="0.25">
      <c r="A439">
        <v>1279</v>
      </c>
      <c r="B439">
        <v>28</v>
      </c>
      <c r="C439" t="s">
        <v>18</v>
      </c>
      <c r="D439" t="s">
        <v>60</v>
      </c>
      <c r="E439" t="s">
        <v>25</v>
      </c>
      <c r="F439">
        <v>98</v>
      </c>
      <c r="G439" t="s">
        <v>44</v>
      </c>
      <c r="H439" t="s">
        <v>26</v>
      </c>
      <c r="I439" t="s">
        <v>56</v>
      </c>
      <c r="J439" t="s">
        <v>33</v>
      </c>
      <c r="K439">
        <v>0.2149248636293275</v>
      </c>
      <c r="L439" t="str">
        <f t="shared" si="6"/>
        <v>25-34</v>
      </c>
    </row>
    <row r="440" spans="1:12" x14ac:dyDescent="0.25">
      <c r="A440">
        <v>3678</v>
      </c>
      <c r="B440">
        <v>32</v>
      </c>
      <c r="C440" t="s">
        <v>11</v>
      </c>
      <c r="D440" t="s">
        <v>47</v>
      </c>
      <c r="E440" t="s">
        <v>20</v>
      </c>
      <c r="F440">
        <v>30</v>
      </c>
      <c r="G440" t="s">
        <v>44</v>
      </c>
      <c r="H440" t="s">
        <v>41</v>
      </c>
      <c r="I440" t="s">
        <v>32</v>
      </c>
      <c r="J440" t="s">
        <v>42</v>
      </c>
      <c r="K440">
        <v>0.5677733938764381</v>
      </c>
      <c r="L440" t="str">
        <f t="shared" si="6"/>
        <v>25-34</v>
      </c>
    </row>
    <row r="441" spans="1:12" x14ac:dyDescent="0.25">
      <c r="A441">
        <v>785</v>
      </c>
      <c r="B441">
        <v>31</v>
      </c>
      <c r="C441" t="s">
        <v>18</v>
      </c>
      <c r="D441" t="s">
        <v>51</v>
      </c>
      <c r="E441" t="s">
        <v>25</v>
      </c>
      <c r="F441">
        <v>72</v>
      </c>
      <c r="G441" t="s">
        <v>14</v>
      </c>
      <c r="H441" t="s">
        <v>29</v>
      </c>
      <c r="I441" t="s">
        <v>16</v>
      </c>
      <c r="J441" t="s">
        <v>39</v>
      </c>
      <c r="K441">
        <v>0.85549749039708478</v>
      </c>
      <c r="L441" t="str">
        <f t="shared" si="6"/>
        <v>25-34</v>
      </c>
    </row>
    <row r="442" spans="1:12" x14ac:dyDescent="0.25">
      <c r="A442">
        <v>817</v>
      </c>
      <c r="B442">
        <v>26</v>
      </c>
      <c r="C442" t="s">
        <v>18</v>
      </c>
      <c r="D442" t="s">
        <v>24</v>
      </c>
      <c r="E442" t="s">
        <v>25</v>
      </c>
      <c r="F442">
        <v>24</v>
      </c>
      <c r="G442" t="s">
        <v>21</v>
      </c>
      <c r="H442" t="s">
        <v>29</v>
      </c>
      <c r="I442" t="s">
        <v>35</v>
      </c>
      <c r="J442" t="s">
        <v>30</v>
      </c>
      <c r="K442">
        <v>7.1220164906393268E-2</v>
      </c>
      <c r="L442" t="str">
        <f t="shared" si="6"/>
        <v>25-34</v>
      </c>
    </row>
    <row r="443" spans="1:12" x14ac:dyDescent="0.25">
      <c r="A443">
        <v>1971</v>
      </c>
      <c r="B443">
        <v>28</v>
      </c>
      <c r="C443" t="s">
        <v>18</v>
      </c>
      <c r="D443" t="s">
        <v>58</v>
      </c>
      <c r="E443" t="s">
        <v>20</v>
      </c>
      <c r="F443">
        <v>94</v>
      </c>
      <c r="G443" t="s">
        <v>31</v>
      </c>
      <c r="H443" t="s">
        <v>26</v>
      </c>
      <c r="I443" t="s">
        <v>27</v>
      </c>
      <c r="J443" t="s">
        <v>23</v>
      </c>
      <c r="K443">
        <v>0.44748351740242021</v>
      </c>
      <c r="L443" t="str">
        <f t="shared" si="6"/>
        <v>25-34</v>
      </c>
    </row>
    <row r="444" spans="1:12" x14ac:dyDescent="0.25">
      <c r="A444">
        <v>636</v>
      </c>
      <c r="B444">
        <v>27</v>
      </c>
      <c r="C444" t="s">
        <v>18</v>
      </c>
      <c r="D444" t="s">
        <v>34</v>
      </c>
      <c r="E444" t="s">
        <v>25</v>
      </c>
      <c r="F444">
        <v>59</v>
      </c>
      <c r="G444" t="s">
        <v>44</v>
      </c>
      <c r="H444" t="s">
        <v>38</v>
      </c>
      <c r="I444" t="s">
        <v>32</v>
      </c>
      <c r="J444" t="s">
        <v>36</v>
      </c>
      <c r="K444">
        <v>0.13388246387800862</v>
      </c>
      <c r="L444" t="str">
        <f t="shared" si="6"/>
        <v>25-34</v>
      </c>
    </row>
    <row r="445" spans="1:12" x14ac:dyDescent="0.25">
      <c r="A445">
        <v>3671</v>
      </c>
      <c r="B445">
        <v>31</v>
      </c>
      <c r="C445" t="s">
        <v>11</v>
      </c>
      <c r="D445" t="s">
        <v>49</v>
      </c>
      <c r="E445" t="s">
        <v>13</v>
      </c>
      <c r="F445">
        <v>50</v>
      </c>
      <c r="G445" t="s">
        <v>14</v>
      </c>
      <c r="H445" t="s">
        <v>15</v>
      </c>
      <c r="I445" t="s">
        <v>45</v>
      </c>
      <c r="J445" t="s">
        <v>39</v>
      </c>
      <c r="K445">
        <v>0.97906196963598091</v>
      </c>
      <c r="L445" t="str">
        <f t="shared" si="6"/>
        <v>25-34</v>
      </c>
    </row>
    <row r="446" spans="1:12" x14ac:dyDescent="0.25">
      <c r="A446">
        <v>1428</v>
      </c>
      <c r="B446">
        <v>31</v>
      </c>
      <c r="C446" t="s">
        <v>18</v>
      </c>
      <c r="D446" t="s">
        <v>47</v>
      </c>
      <c r="E446" t="s">
        <v>20</v>
      </c>
      <c r="F446">
        <v>90</v>
      </c>
      <c r="G446" t="s">
        <v>21</v>
      </c>
      <c r="H446" t="s">
        <v>29</v>
      </c>
      <c r="I446" t="s">
        <v>27</v>
      </c>
      <c r="J446" t="s">
        <v>42</v>
      </c>
      <c r="K446">
        <v>0.49334376883557385</v>
      </c>
      <c r="L446" t="str">
        <f t="shared" si="6"/>
        <v>25-34</v>
      </c>
    </row>
    <row r="447" spans="1:12" x14ac:dyDescent="0.25">
      <c r="A447">
        <v>1862</v>
      </c>
      <c r="B447">
        <v>29</v>
      </c>
      <c r="C447" t="s">
        <v>18</v>
      </c>
      <c r="D447" t="s">
        <v>12</v>
      </c>
      <c r="E447" t="s">
        <v>13</v>
      </c>
      <c r="F447">
        <v>60</v>
      </c>
      <c r="G447" t="s">
        <v>44</v>
      </c>
      <c r="H447" t="s">
        <v>41</v>
      </c>
      <c r="I447" t="s">
        <v>35</v>
      </c>
      <c r="J447" t="s">
        <v>30</v>
      </c>
      <c r="K447">
        <v>0.99961874406480533</v>
      </c>
      <c r="L447" t="str">
        <f t="shared" si="6"/>
        <v>25-34</v>
      </c>
    </row>
    <row r="448" spans="1:12" x14ac:dyDescent="0.25">
      <c r="A448">
        <v>3701</v>
      </c>
      <c r="B448">
        <v>28</v>
      </c>
      <c r="C448" t="s">
        <v>11</v>
      </c>
      <c r="D448" t="s">
        <v>57</v>
      </c>
      <c r="E448" t="s">
        <v>20</v>
      </c>
      <c r="F448">
        <v>84</v>
      </c>
      <c r="G448" t="s">
        <v>21</v>
      </c>
      <c r="H448" t="s">
        <v>29</v>
      </c>
      <c r="I448" t="s">
        <v>16</v>
      </c>
      <c r="J448" t="s">
        <v>39</v>
      </c>
      <c r="K448">
        <v>0.49357318969939057</v>
      </c>
      <c r="L448" t="str">
        <f t="shared" si="6"/>
        <v>25-34</v>
      </c>
    </row>
    <row r="449" spans="1:12" x14ac:dyDescent="0.25">
      <c r="A449">
        <v>1170</v>
      </c>
      <c r="B449">
        <v>25</v>
      </c>
      <c r="C449" t="s">
        <v>18</v>
      </c>
      <c r="D449" t="s">
        <v>47</v>
      </c>
      <c r="E449" t="s">
        <v>20</v>
      </c>
      <c r="F449">
        <v>94</v>
      </c>
      <c r="G449" t="s">
        <v>44</v>
      </c>
      <c r="H449" t="s">
        <v>38</v>
      </c>
      <c r="I449" t="s">
        <v>32</v>
      </c>
      <c r="J449" t="s">
        <v>42</v>
      </c>
      <c r="K449">
        <v>0.48732880474799833</v>
      </c>
      <c r="L449" t="str">
        <f t="shared" si="6"/>
        <v>25-34</v>
      </c>
    </row>
    <row r="450" spans="1:12" x14ac:dyDescent="0.25">
      <c r="A450">
        <v>3371</v>
      </c>
      <c r="B450">
        <v>30</v>
      </c>
      <c r="C450" t="s">
        <v>11</v>
      </c>
      <c r="D450" t="s">
        <v>58</v>
      </c>
      <c r="E450" t="s">
        <v>20</v>
      </c>
      <c r="F450">
        <v>31</v>
      </c>
      <c r="G450" t="s">
        <v>21</v>
      </c>
      <c r="H450" t="s">
        <v>29</v>
      </c>
      <c r="I450" t="s">
        <v>32</v>
      </c>
      <c r="J450" t="s">
        <v>33</v>
      </c>
      <c r="K450">
        <v>0.57008908147283466</v>
      </c>
      <c r="L450" t="str">
        <f t="shared" si="6"/>
        <v>25-34</v>
      </c>
    </row>
    <row r="451" spans="1:12" x14ac:dyDescent="0.25">
      <c r="A451">
        <v>706</v>
      </c>
      <c r="B451">
        <v>25</v>
      </c>
      <c r="C451" t="s">
        <v>18</v>
      </c>
      <c r="D451" t="s">
        <v>48</v>
      </c>
      <c r="E451" t="s">
        <v>25</v>
      </c>
      <c r="F451">
        <v>90</v>
      </c>
      <c r="G451" t="s">
        <v>21</v>
      </c>
      <c r="H451" t="s">
        <v>15</v>
      </c>
      <c r="I451" t="s">
        <v>32</v>
      </c>
      <c r="J451" t="s">
        <v>36</v>
      </c>
      <c r="K451">
        <v>0.22385753641326434</v>
      </c>
      <c r="L451" t="str">
        <f t="shared" ref="L451:L514" si="7">VLOOKUP(B451,$N$4:$O$9,2)</f>
        <v>25-34</v>
      </c>
    </row>
    <row r="452" spans="1:12" x14ac:dyDescent="0.25">
      <c r="A452">
        <v>3591</v>
      </c>
      <c r="B452">
        <v>27</v>
      </c>
      <c r="C452" t="s">
        <v>11</v>
      </c>
      <c r="D452" t="s">
        <v>50</v>
      </c>
      <c r="E452" t="s">
        <v>25</v>
      </c>
      <c r="F452">
        <v>87</v>
      </c>
      <c r="G452" t="s">
        <v>44</v>
      </c>
      <c r="H452" t="s">
        <v>38</v>
      </c>
      <c r="I452" t="s">
        <v>56</v>
      </c>
      <c r="J452" t="s">
        <v>39</v>
      </c>
      <c r="K452">
        <v>0.24420998795259852</v>
      </c>
      <c r="L452" t="str">
        <f t="shared" si="7"/>
        <v>25-34</v>
      </c>
    </row>
    <row r="453" spans="1:12" x14ac:dyDescent="0.25">
      <c r="A453">
        <v>2566</v>
      </c>
      <c r="B453">
        <v>30</v>
      </c>
      <c r="C453" t="s">
        <v>18</v>
      </c>
      <c r="D453" t="s">
        <v>54</v>
      </c>
      <c r="E453" t="s">
        <v>25</v>
      </c>
      <c r="F453">
        <v>43</v>
      </c>
      <c r="G453" t="s">
        <v>44</v>
      </c>
      <c r="H453" t="s">
        <v>29</v>
      </c>
      <c r="I453" t="s">
        <v>56</v>
      </c>
      <c r="J453" t="s">
        <v>36</v>
      </c>
      <c r="K453">
        <v>0.23200199420113488</v>
      </c>
      <c r="L453" t="str">
        <f t="shared" si="7"/>
        <v>25-34</v>
      </c>
    </row>
    <row r="454" spans="1:12" x14ac:dyDescent="0.25">
      <c r="A454">
        <v>1201</v>
      </c>
      <c r="B454">
        <v>27</v>
      </c>
      <c r="C454" t="s">
        <v>18</v>
      </c>
      <c r="D454" t="s">
        <v>64</v>
      </c>
      <c r="E454" t="s">
        <v>63</v>
      </c>
      <c r="F454">
        <v>22</v>
      </c>
      <c r="G454" t="s">
        <v>14</v>
      </c>
      <c r="H454" t="s">
        <v>29</v>
      </c>
      <c r="I454" t="s">
        <v>45</v>
      </c>
      <c r="J454" t="s">
        <v>17</v>
      </c>
      <c r="K454">
        <v>0.59499760297513349</v>
      </c>
      <c r="L454" t="str">
        <f t="shared" si="7"/>
        <v>25-34</v>
      </c>
    </row>
    <row r="455" spans="1:12" x14ac:dyDescent="0.25">
      <c r="A455">
        <v>1244</v>
      </c>
      <c r="B455">
        <v>25</v>
      </c>
      <c r="C455" t="s">
        <v>18</v>
      </c>
      <c r="D455" t="s">
        <v>61</v>
      </c>
      <c r="E455" t="s">
        <v>25</v>
      </c>
      <c r="F455">
        <v>23</v>
      </c>
      <c r="G455" t="s">
        <v>31</v>
      </c>
      <c r="H455" t="s">
        <v>29</v>
      </c>
      <c r="I455" t="s">
        <v>35</v>
      </c>
      <c r="J455" t="s">
        <v>42</v>
      </c>
      <c r="K455">
        <v>1.4559587594639711E-2</v>
      </c>
      <c r="L455" t="str">
        <f t="shared" si="7"/>
        <v>25-34</v>
      </c>
    </row>
    <row r="456" spans="1:12" x14ac:dyDescent="0.25">
      <c r="A456">
        <v>2816</v>
      </c>
      <c r="B456">
        <v>33</v>
      </c>
      <c r="C456" t="s">
        <v>11</v>
      </c>
      <c r="D456" t="s">
        <v>61</v>
      </c>
      <c r="E456" t="s">
        <v>25</v>
      </c>
      <c r="F456">
        <v>67</v>
      </c>
      <c r="G456" t="s">
        <v>44</v>
      </c>
      <c r="H456" t="s">
        <v>15</v>
      </c>
      <c r="I456" t="s">
        <v>56</v>
      </c>
      <c r="J456" t="s">
        <v>39</v>
      </c>
      <c r="K456">
        <v>0.79952033764640762</v>
      </c>
      <c r="L456" t="str">
        <f t="shared" si="7"/>
        <v>25-34</v>
      </c>
    </row>
    <row r="457" spans="1:12" x14ac:dyDescent="0.25">
      <c r="A457">
        <v>1295</v>
      </c>
      <c r="B457">
        <v>27</v>
      </c>
      <c r="C457" t="s">
        <v>18</v>
      </c>
      <c r="D457" t="s">
        <v>28</v>
      </c>
      <c r="E457" t="s">
        <v>25</v>
      </c>
      <c r="F457">
        <v>64</v>
      </c>
      <c r="G457" t="s">
        <v>21</v>
      </c>
      <c r="H457" t="s">
        <v>41</v>
      </c>
      <c r="I457" t="s">
        <v>32</v>
      </c>
      <c r="J457" t="s">
        <v>39</v>
      </c>
      <c r="K457">
        <v>0.95002219626558559</v>
      </c>
      <c r="L457" t="str">
        <f t="shared" si="7"/>
        <v>25-34</v>
      </c>
    </row>
    <row r="458" spans="1:12" x14ac:dyDescent="0.25">
      <c r="A458">
        <v>3699</v>
      </c>
      <c r="B458">
        <v>25</v>
      </c>
      <c r="C458" t="s">
        <v>11</v>
      </c>
      <c r="D458" t="s">
        <v>59</v>
      </c>
      <c r="E458" t="s">
        <v>25</v>
      </c>
      <c r="F458">
        <v>54</v>
      </c>
      <c r="G458" t="s">
        <v>31</v>
      </c>
      <c r="H458" t="s">
        <v>38</v>
      </c>
      <c r="I458" t="s">
        <v>56</v>
      </c>
      <c r="J458" t="s">
        <v>42</v>
      </c>
      <c r="K458">
        <v>8.7938476835937029E-2</v>
      </c>
      <c r="L458" t="str">
        <f t="shared" si="7"/>
        <v>25-34</v>
      </c>
    </row>
    <row r="459" spans="1:12" x14ac:dyDescent="0.25">
      <c r="A459">
        <v>2886</v>
      </c>
      <c r="B459">
        <v>29</v>
      </c>
      <c r="C459" t="s">
        <v>11</v>
      </c>
      <c r="D459" t="s">
        <v>47</v>
      </c>
      <c r="E459" t="s">
        <v>20</v>
      </c>
      <c r="F459">
        <v>82</v>
      </c>
      <c r="G459" t="s">
        <v>21</v>
      </c>
      <c r="H459" t="s">
        <v>26</v>
      </c>
      <c r="I459" t="s">
        <v>27</v>
      </c>
      <c r="J459" t="s">
        <v>23</v>
      </c>
      <c r="K459">
        <v>0.20561445095130071</v>
      </c>
      <c r="L459" t="str">
        <f t="shared" si="7"/>
        <v>25-34</v>
      </c>
    </row>
    <row r="460" spans="1:12" x14ac:dyDescent="0.25">
      <c r="A460">
        <v>1304</v>
      </c>
      <c r="B460">
        <v>34</v>
      </c>
      <c r="C460" t="s">
        <v>18</v>
      </c>
      <c r="D460" t="s">
        <v>61</v>
      </c>
      <c r="E460" t="s">
        <v>25</v>
      </c>
      <c r="F460">
        <v>32</v>
      </c>
      <c r="G460" t="s">
        <v>21</v>
      </c>
      <c r="H460" t="s">
        <v>26</v>
      </c>
      <c r="I460" t="s">
        <v>27</v>
      </c>
      <c r="J460" t="s">
        <v>42</v>
      </c>
      <c r="K460">
        <v>0.79865787353084106</v>
      </c>
      <c r="L460" t="str">
        <f t="shared" si="7"/>
        <v>25-34</v>
      </c>
    </row>
    <row r="461" spans="1:12" x14ac:dyDescent="0.25">
      <c r="A461">
        <v>2671</v>
      </c>
      <c r="B461">
        <v>30</v>
      </c>
      <c r="C461" t="s">
        <v>11</v>
      </c>
      <c r="D461" t="s">
        <v>40</v>
      </c>
      <c r="E461" t="s">
        <v>20</v>
      </c>
      <c r="F461">
        <v>44</v>
      </c>
      <c r="G461" t="s">
        <v>44</v>
      </c>
      <c r="H461" t="s">
        <v>22</v>
      </c>
      <c r="I461" t="s">
        <v>16</v>
      </c>
      <c r="J461" t="s">
        <v>23</v>
      </c>
      <c r="K461">
        <v>0.43939143222799459</v>
      </c>
      <c r="L461" t="str">
        <f t="shared" si="7"/>
        <v>25-34</v>
      </c>
    </row>
    <row r="462" spans="1:12" x14ac:dyDescent="0.25">
      <c r="A462">
        <v>1342</v>
      </c>
      <c r="B462">
        <v>26</v>
      </c>
      <c r="C462" t="s">
        <v>18</v>
      </c>
      <c r="D462" t="s">
        <v>34</v>
      </c>
      <c r="E462" t="s">
        <v>25</v>
      </c>
      <c r="F462">
        <v>27</v>
      </c>
      <c r="G462" t="s">
        <v>44</v>
      </c>
      <c r="H462" t="s">
        <v>41</v>
      </c>
      <c r="I462" t="s">
        <v>16</v>
      </c>
      <c r="J462" t="s">
        <v>36</v>
      </c>
      <c r="K462">
        <v>0.73612578289685338</v>
      </c>
      <c r="L462" t="str">
        <f t="shared" si="7"/>
        <v>25-34</v>
      </c>
    </row>
    <row r="463" spans="1:12" x14ac:dyDescent="0.25">
      <c r="A463">
        <v>3688</v>
      </c>
      <c r="B463">
        <v>34</v>
      </c>
      <c r="C463" t="s">
        <v>11</v>
      </c>
      <c r="D463" t="s">
        <v>28</v>
      </c>
      <c r="E463" t="s">
        <v>25</v>
      </c>
      <c r="F463">
        <v>44</v>
      </c>
      <c r="G463" t="s">
        <v>21</v>
      </c>
      <c r="H463" t="s">
        <v>26</v>
      </c>
      <c r="I463" t="s">
        <v>16</v>
      </c>
      <c r="J463" t="s">
        <v>39</v>
      </c>
      <c r="K463">
        <v>0.26870116227379237</v>
      </c>
      <c r="L463" t="str">
        <f t="shared" si="7"/>
        <v>25-34</v>
      </c>
    </row>
    <row r="464" spans="1:12" x14ac:dyDescent="0.25">
      <c r="A464">
        <v>2861</v>
      </c>
      <c r="B464">
        <v>28</v>
      </c>
      <c r="C464" t="s">
        <v>11</v>
      </c>
      <c r="D464" t="s">
        <v>28</v>
      </c>
      <c r="E464" t="s">
        <v>25</v>
      </c>
      <c r="F464">
        <v>38</v>
      </c>
      <c r="G464" t="s">
        <v>31</v>
      </c>
      <c r="H464" t="s">
        <v>26</v>
      </c>
      <c r="I464" t="s">
        <v>16</v>
      </c>
      <c r="J464" t="s">
        <v>17</v>
      </c>
      <c r="K464">
        <v>0.50410855121427534</v>
      </c>
      <c r="L464" t="str">
        <f t="shared" si="7"/>
        <v>25-34</v>
      </c>
    </row>
    <row r="465" spans="1:12" x14ac:dyDescent="0.25">
      <c r="A465">
        <v>3091</v>
      </c>
      <c r="B465">
        <v>29</v>
      </c>
      <c r="C465" t="s">
        <v>11</v>
      </c>
      <c r="D465" t="s">
        <v>28</v>
      </c>
      <c r="E465" t="s">
        <v>25</v>
      </c>
      <c r="F465">
        <v>36</v>
      </c>
      <c r="G465" t="s">
        <v>21</v>
      </c>
      <c r="H465" t="s">
        <v>29</v>
      </c>
      <c r="I465" t="s">
        <v>16</v>
      </c>
      <c r="J465" t="s">
        <v>36</v>
      </c>
      <c r="K465">
        <v>0.9802525594872733</v>
      </c>
      <c r="L465" t="str">
        <f t="shared" si="7"/>
        <v>25-34</v>
      </c>
    </row>
    <row r="466" spans="1:12" x14ac:dyDescent="0.25">
      <c r="A466">
        <v>3685</v>
      </c>
      <c r="B466">
        <v>29</v>
      </c>
      <c r="C466" t="s">
        <v>11</v>
      </c>
      <c r="D466" t="s">
        <v>59</v>
      </c>
      <c r="E466" t="s">
        <v>25</v>
      </c>
      <c r="F466">
        <v>86</v>
      </c>
      <c r="G466" t="s">
        <v>31</v>
      </c>
      <c r="H466" t="s">
        <v>15</v>
      </c>
      <c r="I466" t="s">
        <v>27</v>
      </c>
      <c r="J466" t="s">
        <v>23</v>
      </c>
      <c r="K466">
        <v>0.91423766804516005</v>
      </c>
      <c r="L466" t="str">
        <f t="shared" si="7"/>
        <v>25-34</v>
      </c>
    </row>
    <row r="467" spans="1:12" x14ac:dyDescent="0.25">
      <c r="A467">
        <v>2066</v>
      </c>
      <c r="B467">
        <v>27</v>
      </c>
      <c r="C467" t="s">
        <v>18</v>
      </c>
      <c r="D467" t="s">
        <v>12</v>
      </c>
      <c r="E467" t="s">
        <v>13</v>
      </c>
      <c r="F467">
        <v>40</v>
      </c>
      <c r="G467" t="s">
        <v>31</v>
      </c>
      <c r="H467" t="s">
        <v>15</v>
      </c>
      <c r="I467" t="s">
        <v>16</v>
      </c>
      <c r="J467" t="s">
        <v>23</v>
      </c>
      <c r="K467">
        <v>0.35287286975209997</v>
      </c>
      <c r="L467" t="str">
        <f t="shared" si="7"/>
        <v>25-34</v>
      </c>
    </row>
    <row r="468" spans="1:12" x14ac:dyDescent="0.25">
      <c r="A468">
        <v>1451</v>
      </c>
      <c r="B468">
        <v>25</v>
      </c>
      <c r="C468" t="s">
        <v>18</v>
      </c>
      <c r="D468" t="s">
        <v>50</v>
      </c>
      <c r="E468" t="s">
        <v>25</v>
      </c>
      <c r="F468">
        <v>44</v>
      </c>
      <c r="G468" t="s">
        <v>14</v>
      </c>
      <c r="H468" t="s">
        <v>15</v>
      </c>
      <c r="I468" t="s">
        <v>32</v>
      </c>
      <c r="J468" t="s">
        <v>36</v>
      </c>
      <c r="K468">
        <v>0.12888046615475546</v>
      </c>
      <c r="L468" t="str">
        <f t="shared" si="7"/>
        <v>25-34</v>
      </c>
    </row>
    <row r="469" spans="1:12" x14ac:dyDescent="0.25">
      <c r="A469">
        <v>2272</v>
      </c>
      <c r="B469">
        <v>29</v>
      </c>
      <c r="C469" t="s">
        <v>18</v>
      </c>
      <c r="D469" t="s">
        <v>50</v>
      </c>
      <c r="E469" t="s">
        <v>25</v>
      </c>
      <c r="F469">
        <v>99</v>
      </c>
      <c r="G469" t="s">
        <v>21</v>
      </c>
      <c r="H469" t="s">
        <v>15</v>
      </c>
      <c r="I469" t="s">
        <v>45</v>
      </c>
      <c r="J469" t="s">
        <v>36</v>
      </c>
      <c r="K469">
        <v>0.27110883653200579</v>
      </c>
      <c r="L469" t="str">
        <f t="shared" si="7"/>
        <v>25-34</v>
      </c>
    </row>
    <row r="470" spans="1:12" x14ac:dyDescent="0.25">
      <c r="A470">
        <v>3682</v>
      </c>
      <c r="B470">
        <v>26</v>
      </c>
      <c r="C470" t="s">
        <v>11</v>
      </c>
      <c r="D470" t="s">
        <v>19</v>
      </c>
      <c r="E470" t="s">
        <v>20</v>
      </c>
      <c r="F470">
        <v>73</v>
      </c>
      <c r="G470" t="s">
        <v>44</v>
      </c>
      <c r="H470" t="s">
        <v>26</v>
      </c>
      <c r="I470" t="s">
        <v>35</v>
      </c>
      <c r="J470" t="s">
        <v>30</v>
      </c>
      <c r="K470">
        <v>0.73976437981547383</v>
      </c>
      <c r="L470" t="str">
        <f t="shared" si="7"/>
        <v>25-34</v>
      </c>
    </row>
    <row r="471" spans="1:12" x14ac:dyDescent="0.25">
      <c r="A471">
        <v>3515</v>
      </c>
      <c r="B471">
        <v>25</v>
      </c>
      <c r="C471" t="s">
        <v>11</v>
      </c>
      <c r="D471" t="s">
        <v>12</v>
      </c>
      <c r="E471" t="s">
        <v>13</v>
      </c>
      <c r="F471">
        <v>50</v>
      </c>
      <c r="G471" t="s">
        <v>14</v>
      </c>
      <c r="H471" t="s">
        <v>22</v>
      </c>
      <c r="I471" t="s">
        <v>32</v>
      </c>
      <c r="J471" t="s">
        <v>30</v>
      </c>
      <c r="K471">
        <v>0.77243506564432918</v>
      </c>
      <c r="L471" t="str">
        <f t="shared" si="7"/>
        <v>25-34</v>
      </c>
    </row>
    <row r="472" spans="1:12" x14ac:dyDescent="0.25">
      <c r="A472">
        <v>2833</v>
      </c>
      <c r="B472">
        <v>29</v>
      </c>
      <c r="C472" t="s">
        <v>11</v>
      </c>
      <c r="D472" t="s">
        <v>53</v>
      </c>
      <c r="E472" t="s">
        <v>20</v>
      </c>
      <c r="F472">
        <v>37</v>
      </c>
      <c r="G472" t="s">
        <v>21</v>
      </c>
      <c r="H472" t="s">
        <v>41</v>
      </c>
      <c r="I472" t="s">
        <v>45</v>
      </c>
      <c r="J472" t="s">
        <v>36</v>
      </c>
      <c r="K472">
        <v>0.8088978874346392</v>
      </c>
      <c r="L472" t="str">
        <f t="shared" si="7"/>
        <v>25-34</v>
      </c>
    </row>
    <row r="473" spans="1:12" x14ac:dyDescent="0.25">
      <c r="A473">
        <v>89</v>
      </c>
      <c r="B473">
        <v>33</v>
      </c>
      <c r="C473" t="s">
        <v>18</v>
      </c>
      <c r="D473" t="s">
        <v>46</v>
      </c>
      <c r="E473" t="s">
        <v>25</v>
      </c>
      <c r="F473">
        <v>47</v>
      </c>
      <c r="G473" t="s">
        <v>44</v>
      </c>
      <c r="H473" t="s">
        <v>15</v>
      </c>
      <c r="I473" t="s">
        <v>27</v>
      </c>
      <c r="J473" t="s">
        <v>30</v>
      </c>
      <c r="K473">
        <v>0.84493741991322202</v>
      </c>
      <c r="L473" t="str">
        <f t="shared" si="7"/>
        <v>25-34</v>
      </c>
    </row>
    <row r="474" spans="1:12" x14ac:dyDescent="0.25">
      <c r="A474">
        <v>1718</v>
      </c>
      <c r="B474">
        <v>29</v>
      </c>
      <c r="C474" t="s">
        <v>18</v>
      </c>
      <c r="D474" t="s">
        <v>34</v>
      </c>
      <c r="E474" t="s">
        <v>25</v>
      </c>
      <c r="F474">
        <v>50</v>
      </c>
      <c r="G474" t="s">
        <v>21</v>
      </c>
      <c r="H474" t="s">
        <v>22</v>
      </c>
      <c r="I474" t="s">
        <v>35</v>
      </c>
      <c r="J474" t="s">
        <v>23</v>
      </c>
      <c r="K474">
        <v>0.70457566121573956</v>
      </c>
      <c r="L474" t="str">
        <f t="shared" si="7"/>
        <v>25-34</v>
      </c>
    </row>
    <row r="475" spans="1:12" x14ac:dyDescent="0.25">
      <c r="A475">
        <v>393</v>
      </c>
      <c r="B475">
        <v>26</v>
      </c>
      <c r="C475" t="s">
        <v>18</v>
      </c>
      <c r="D475" t="s">
        <v>46</v>
      </c>
      <c r="E475" t="s">
        <v>25</v>
      </c>
      <c r="F475">
        <v>82</v>
      </c>
      <c r="G475" t="s">
        <v>31</v>
      </c>
      <c r="H475" t="s">
        <v>26</v>
      </c>
      <c r="I475" t="s">
        <v>27</v>
      </c>
      <c r="J475" t="s">
        <v>42</v>
      </c>
      <c r="K475">
        <v>0.67393823782091933</v>
      </c>
      <c r="L475" t="str">
        <f t="shared" si="7"/>
        <v>25-34</v>
      </c>
    </row>
    <row r="476" spans="1:12" x14ac:dyDescent="0.25">
      <c r="A476">
        <v>2791</v>
      </c>
      <c r="B476">
        <v>34</v>
      </c>
      <c r="C476" t="s">
        <v>11</v>
      </c>
      <c r="D476" t="s">
        <v>54</v>
      </c>
      <c r="E476" t="s">
        <v>25</v>
      </c>
      <c r="F476">
        <v>63</v>
      </c>
      <c r="G476" t="s">
        <v>31</v>
      </c>
      <c r="H476" t="s">
        <v>15</v>
      </c>
      <c r="I476" t="s">
        <v>35</v>
      </c>
      <c r="J476" t="s">
        <v>42</v>
      </c>
      <c r="K476">
        <v>4.6688179529736917E-2</v>
      </c>
      <c r="L476" t="str">
        <f t="shared" si="7"/>
        <v>25-34</v>
      </c>
    </row>
    <row r="477" spans="1:12" x14ac:dyDescent="0.25">
      <c r="A477">
        <v>2405</v>
      </c>
      <c r="B477">
        <v>28</v>
      </c>
      <c r="C477" t="s">
        <v>18</v>
      </c>
      <c r="D477" t="s">
        <v>60</v>
      </c>
      <c r="E477" t="s">
        <v>25</v>
      </c>
      <c r="F477">
        <v>33</v>
      </c>
      <c r="G477" t="s">
        <v>14</v>
      </c>
      <c r="H477" t="s">
        <v>38</v>
      </c>
      <c r="I477" t="s">
        <v>27</v>
      </c>
      <c r="J477" t="s">
        <v>23</v>
      </c>
      <c r="K477">
        <v>0.96333949778779182</v>
      </c>
      <c r="L477" t="str">
        <f t="shared" si="7"/>
        <v>25-34</v>
      </c>
    </row>
    <row r="478" spans="1:12" x14ac:dyDescent="0.25">
      <c r="A478">
        <v>2575</v>
      </c>
      <c r="B478">
        <v>27</v>
      </c>
      <c r="C478" t="s">
        <v>18</v>
      </c>
      <c r="D478" t="s">
        <v>43</v>
      </c>
      <c r="E478" t="s">
        <v>20</v>
      </c>
      <c r="F478">
        <v>63</v>
      </c>
      <c r="G478" t="s">
        <v>21</v>
      </c>
      <c r="H478" t="s">
        <v>38</v>
      </c>
      <c r="I478" t="s">
        <v>27</v>
      </c>
      <c r="J478" t="s">
        <v>33</v>
      </c>
      <c r="K478">
        <v>0.33116391611801088</v>
      </c>
      <c r="L478" t="str">
        <f t="shared" si="7"/>
        <v>25-34</v>
      </c>
    </row>
    <row r="479" spans="1:12" x14ac:dyDescent="0.25">
      <c r="A479">
        <v>1487</v>
      </c>
      <c r="B479">
        <v>25</v>
      </c>
      <c r="C479" t="s">
        <v>18</v>
      </c>
      <c r="D479" t="s">
        <v>12</v>
      </c>
      <c r="E479" t="s">
        <v>13</v>
      </c>
      <c r="F479">
        <v>73</v>
      </c>
      <c r="G479" t="s">
        <v>31</v>
      </c>
      <c r="H479" t="s">
        <v>15</v>
      </c>
      <c r="I479" t="s">
        <v>56</v>
      </c>
      <c r="J479" t="s">
        <v>39</v>
      </c>
      <c r="K479">
        <v>0.27615424400478461</v>
      </c>
      <c r="L479" t="str">
        <f t="shared" si="7"/>
        <v>25-34</v>
      </c>
    </row>
    <row r="480" spans="1:12" x14ac:dyDescent="0.25">
      <c r="A480">
        <v>1263</v>
      </c>
      <c r="B480">
        <v>29</v>
      </c>
      <c r="C480" t="s">
        <v>18</v>
      </c>
      <c r="D480" t="s">
        <v>37</v>
      </c>
      <c r="E480" t="s">
        <v>13</v>
      </c>
      <c r="F480">
        <v>62</v>
      </c>
      <c r="G480" t="s">
        <v>14</v>
      </c>
      <c r="H480" t="s">
        <v>29</v>
      </c>
      <c r="I480" t="s">
        <v>56</v>
      </c>
      <c r="J480" t="s">
        <v>30</v>
      </c>
      <c r="K480">
        <v>0.9489039627152287</v>
      </c>
      <c r="L480" t="str">
        <f t="shared" si="7"/>
        <v>25-34</v>
      </c>
    </row>
    <row r="481" spans="1:12" x14ac:dyDescent="0.25">
      <c r="A481">
        <v>1522</v>
      </c>
      <c r="B481">
        <v>29</v>
      </c>
      <c r="C481" t="s">
        <v>18</v>
      </c>
      <c r="D481" t="s">
        <v>47</v>
      </c>
      <c r="E481" t="s">
        <v>20</v>
      </c>
      <c r="F481">
        <v>59</v>
      </c>
      <c r="G481" t="s">
        <v>21</v>
      </c>
      <c r="H481" t="s">
        <v>38</v>
      </c>
      <c r="I481" t="s">
        <v>16</v>
      </c>
      <c r="J481" t="s">
        <v>17</v>
      </c>
      <c r="K481">
        <v>0.35564427187883207</v>
      </c>
      <c r="L481" t="str">
        <f t="shared" si="7"/>
        <v>25-34</v>
      </c>
    </row>
    <row r="482" spans="1:12" x14ac:dyDescent="0.25">
      <c r="A482">
        <v>360</v>
      </c>
      <c r="B482">
        <v>31</v>
      </c>
      <c r="C482" t="s">
        <v>18</v>
      </c>
      <c r="D482" t="s">
        <v>12</v>
      </c>
      <c r="E482" t="s">
        <v>13</v>
      </c>
      <c r="F482">
        <v>74</v>
      </c>
      <c r="G482" t="s">
        <v>14</v>
      </c>
      <c r="H482" t="s">
        <v>29</v>
      </c>
      <c r="I482" t="s">
        <v>27</v>
      </c>
      <c r="J482" t="s">
        <v>39</v>
      </c>
      <c r="K482">
        <v>0.1465763815086657</v>
      </c>
      <c r="L482" t="str">
        <f t="shared" si="7"/>
        <v>25-34</v>
      </c>
    </row>
    <row r="483" spans="1:12" x14ac:dyDescent="0.25">
      <c r="A483">
        <v>219</v>
      </c>
      <c r="B483">
        <v>28</v>
      </c>
      <c r="C483" t="s">
        <v>18</v>
      </c>
      <c r="D483" t="s">
        <v>46</v>
      </c>
      <c r="E483" t="s">
        <v>25</v>
      </c>
      <c r="F483">
        <v>45</v>
      </c>
      <c r="G483" t="s">
        <v>31</v>
      </c>
      <c r="H483" t="s">
        <v>29</v>
      </c>
      <c r="I483" t="s">
        <v>27</v>
      </c>
      <c r="J483" t="s">
        <v>36</v>
      </c>
      <c r="K483">
        <v>0.32065601716300351</v>
      </c>
      <c r="L483" t="str">
        <f t="shared" si="7"/>
        <v>25-34</v>
      </c>
    </row>
    <row r="484" spans="1:12" x14ac:dyDescent="0.25">
      <c r="A484">
        <v>677</v>
      </c>
      <c r="B484">
        <v>28</v>
      </c>
      <c r="C484" t="s">
        <v>18</v>
      </c>
      <c r="D484" t="s">
        <v>48</v>
      </c>
      <c r="E484" t="s">
        <v>25</v>
      </c>
      <c r="F484">
        <v>60</v>
      </c>
      <c r="G484" t="s">
        <v>14</v>
      </c>
      <c r="H484" t="s">
        <v>38</v>
      </c>
      <c r="I484" t="s">
        <v>56</v>
      </c>
      <c r="J484" t="s">
        <v>23</v>
      </c>
      <c r="K484">
        <v>0.78216562498037889</v>
      </c>
      <c r="L484" t="str">
        <f t="shared" si="7"/>
        <v>25-34</v>
      </c>
    </row>
    <row r="485" spans="1:12" x14ac:dyDescent="0.25">
      <c r="A485">
        <v>1610</v>
      </c>
      <c r="B485">
        <v>33</v>
      </c>
      <c r="C485" t="s">
        <v>18</v>
      </c>
      <c r="D485" t="s">
        <v>28</v>
      </c>
      <c r="E485" t="s">
        <v>25</v>
      </c>
      <c r="F485">
        <v>93</v>
      </c>
      <c r="G485" t="s">
        <v>44</v>
      </c>
      <c r="H485" t="s">
        <v>41</v>
      </c>
      <c r="I485" t="s">
        <v>56</v>
      </c>
      <c r="J485" t="s">
        <v>30</v>
      </c>
      <c r="K485">
        <v>0.15663367742088885</v>
      </c>
      <c r="L485" t="str">
        <f t="shared" si="7"/>
        <v>25-34</v>
      </c>
    </row>
    <row r="486" spans="1:12" x14ac:dyDescent="0.25">
      <c r="A486">
        <v>545</v>
      </c>
      <c r="B486">
        <v>34</v>
      </c>
      <c r="C486" t="s">
        <v>18</v>
      </c>
      <c r="D486" t="s">
        <v>55</v>
      </c>
      <c r="E486" t="s">
        <v>13</v>
      </c>
      <c r="F486">
        <v>64</v>
      </c>
      <c r="G486" t="s">
        <v>21</v>
      </c>
      <c r="H486" t="s">
        <v>41</v>
      </c>
      <c r="I486" t="s">
        <v>16</v>
      </c>
      <c r="J486" t="s">
        <v>39</v>
      </c>
      <c r="K486">
        <v>6.9976835617594157E-2</v>
      </c>
      <c r="L486" t="str">
        <f t="shared" si="7"/>
        <v>25-34</v>
      </c>
    </row>
    <row r="487" spans="1:12" x14ac:dyDescent="0.25">
      <c r="A487">
        <v>2827</v>
      </c>
      <c r="B487">
        <v>32</v>
      </c>
      <c r="C487" t="s">
        <v>11</v>
      </c>
      <c r="D487" t="s">
        <v>57</v>
      </c>
      <c r="E487" t="s">
        <v>20</v>
      </c>
      <c r="F487">
        <v>43</v>
      </c>
      <c r="G487" t="s">
        <v>44</v>
      </c>
      <c r="H487" t="s">
        <v>22</v>
      </c>
      <c r="I487" t="s">
        <v>56</v>
      </c>
      <c r="J487" t="s">
        <v>42</v>
      </c>
      <c r="K487">
        <v>1.2952420952610399E-2</v>
      </c>
      <c r="L487" t="str">
        <f t="shared" si="7"/>
        <v>25-34</v>
      </c>
    </row>
    <row r="488" spans="1:12" x14ac:dyDescent="0.25">
      <c r="A488">
        <v>768</v>
      </c>
      <c r="B488">
        <v>27</v>
      </c>
      <c r="C488" t="s">
        <v>18</v>
      </c>
      <c r="D488" t="s">
        <v>64</v>
      </c>
      <c r="E488" t="s">
        <v>63</v>
      </c>
      <c r="F488">
        <v>77</v>
      </c>
      <c r="G488" t="s">
        <v>44</v>
      </c>
      <c r="H488" t="s">
        <v>26</v>
      </c>
      <c r="I488" t="s">
        <v>32</v>
      </c>
      <c r="J488" t="s">
        <v>42</v>
      </c>
      <c r="K488">
        <v>0.88575681519403027</v>
      </c>
      <c r="L488" t="str">
        <f t="shared" si="7"/>
        <v>25-34</v>
      </c>
    </row>
    <row r="489" spans="1:12" x14ac:dyDescent="0.25">
      <c r="A489">
        <v>3580</v>
      </c>
      <c r="B489">
        <v>34</v>
      </c>
      <c r="C489" t="s">
        <v>11</v>
      </c>
      <c r="D489" t="s">
        <v>53</v>
      </c>
      <c r="E489" t="s">
        <v>20</v>
      </c>
      <c r="F489">
        <v>66</v>
      </c>
      <c r="G489" t="s">
        <v>44</v>
      </c>
      <c r="H489" t="s">
        <v>41</v>
      </c>
      <c r="I489" t="s">
        <v>27</v>
      </c>
      <c r="J489" t="s">
        <v>39</v>
      </c>
      <c r="K489">
        <v>0.1043752960932679</v>
      </c>
      <c r="L489" t="str">
        <f t="shared" si="7"/>
        <v>25-34</v>
      </c>
    </row>
    <row r="490" spans="1:12" x14ac:dyDescent="0.25">
      <c r="A490">
        <v>1395</v>
      </c>
      <c r="B490">
        <v>26</v>
      </c>
      <c r="C490" t="s">
        <v>18</v>
      </c>
      <c r="D490" t="s">
        <v>64</v>
      </c>
      <c r="E490" t="s">
        <v>63</v>
      </c>
      <c r="F490">
        <v>43</v>
      </c>
      <c r="G490" t="s">
        <v>44</v>
      </c>
      <c r="H490" t="s">
        <v>26</v>
      </c>
      <c r="I490" t="s">
        <v>32</v>
      </c>
      <c r="J490" t="s">
        <v>17</v>
      </c>
      <c r="K490">
        <v>0.67771667124843038</v>
      </c>
      <c r="L490" t="str">
        <f t="shared" si="7"/>
        <v>25-34</v>
      </c>
    </row>
    <row r="491" spans="1:12" x14ac:dyDescent="0.25">
      <c r="A491">
        <v>2506</v>
      </c>
      <c r="B491">
        <v>27</v>
      </c>
      <c r="C491" t="s">
        <v>18</v>
      </c>
      <c r="D491" t="s">
        <v>57</v>
      </c>
      <c r="E491" t="s">
        <v>20</v>
      </c>
      <c r="F491">
        <v>75</v>
      </c>
      <c r="G491" t="s">
        <v>21</v>
      </c>
      <c r="H491" t="s">
        <v>22</v>
      </c>
      <c r="I491" t="s">
        <v>45</v>
      </c>
      <c r="J491" t="s">
        <v>36</v>
      </c>
      <c r="K491">
        <v>0.37918612396350138</v>
      </c>
      <c r="L491" t="str">
        <f t="shared" si="7"/>
        <v>25-34</v>
      </c>
    </row>
    <row r="492" spans="1:12" x14ac:dyDescent="0.25">
      <c r="A492">
        <v>3290</v>
      </c>
      <c r="B492">
        <v>31</v>
      </c>
      <c r="C492" t="s">
        <v>11</v>
      </c>
      <c r="D492" t="s">
        <v>47</v>
      </c>
      <c r="E492" t="s">
        <v>20</v>
      </c>
      <c r="F492">
        <v>50</v>
      </c>
      <c r="G492" t="s">
        <v>21</v>
      </c>
      <c r="H492" t="s">
        <v>38</v>
      </c>
      <c r="I492" t="s">
        <v>56</v>
      </c>
      <c r="J492" t="s">
        <v>39</v>
      </c>
      <c r="K492">
        <v>4.3925285171305894E-2</v>
      </c>
      <c r="L492" t="str">
        <f t="shared" si="7"/>
        <v>25-34</v>
      </c>
    </row>
    <row r="493" spans="1:12" x14ac:dyDescent="0.25">
      <c r="A493">
        <v>3383</v>
      </c>
      <c r="B493">
        <v>34</v>
      </c>
      <c r="C493" t="s">
        <v>11</v>
      </c>
      <c r="D493" t="s">
        <v>24</v>
      </c>
      <c r="E493" t="s">
        <v>25</v>
      </c>
      <c r="F493">
        <v>35</v>
      </c>
      <c r="G493" t="s">
        <v>31</v>
      </c>
      <c r="H493" t="s">
        <v>22</v>
      </c>
      <c r="I493" t="s">
        <v>16</v>
      </c>
      <c r="J493" t="s">
        <v>17</v>
      </c>
      <c r="K493">
        <v>0.60886164352734795</v>
      </c>
      <c r="L493" t="str">
        <f t="shared" si="7"/>
        <v>25-34</v>
      </c>
    </row>
    <row r="494" spans="1:12" x14ac:dyDescent="0.25">
      <c r="A494">
        <v>12</v>
      </c>
      <c r="B494">
        <v>30</v>
      </c>
      <c r="C494" t="s">
        <v>18</v>
      </c>
      <c r="D494" t="s">
        <v>60</v>
      </c>
      <c r="E494" t="s">
        <v>25</v>
      </c>
      <c r="F494">
        <v>68</v>
      </c>
      <c r="G494" t="s">
        <v>14</v>
      </c>
      <c r="H494" t="s">
        <v>29</v>
      </c>
      <c r="I494" t="s">
        <v>16</v>
      </c>
      <c r="J494" t="s">
        <v>33</v>
      </c>
      <c r="K494">
        <v>1.2132399429449436E-2</v>
      </c>
      <c r="L494" t="str">
        <f t="shared" si="7"/>
        <v>25-34</v>
      </c>
    </row>
    <row r="495" spans="1:12" x14ac:dyDescent="0.25">
      <c r="A495">
        <v>1759</v>
      </c>
      <c r="B495">
        <v>27</v>
      </c>
      <c r="C495" t="s">
        <v>18</v>
      </c>
      <c r="D495" t="s">
        <v>43</v>
      </c>
      <c r="E495" t="s">
        <v>20</v>
      </c>
      <c r="F495">
        <v>56</v>
      </c>
      <c r="G495" t="s">
        <v>14</v>
      </c>
      <c r="H495" t="s">
        <v>15</v>
      </c>
      <c r="I495" t="s">
        <v>56</v>
      </c>
      <c r="J495" t="s">
        <v>23</v>
      </c>
      <c r="K495">
        <v>0.71707975187882145</v>
      </c>
      <c r="L495" t="str">
        <f t="shared" si="7"/>
        <v>25-34</v>
      </c>
    </row>
    <row r="496" spans="1:12" x14ac:dyDescent="0.25">
      <c r="A496">
        <v>2345</v>
      </c>
      <c r="B496">
        <v>34</v>
      </c>
      <c r="C496" t="s">
        <v>18</v>
      </c>
      <c r="D496" t="s">
        <v>55</v>
      </c>
      <c r="E496" t="s">
        <v>13</v>
      </c>
      <c r="F496">
        <v>92</v>
      </c>
      <c r="G496" t="s">
        <v>44</v>
      </c>
      <c r="H496" t="s">
        <v>22</v>
      </c>
      <c r="I496" t="s">
        <v>56</v>
      </c>
      <c r="J496" t="s">
        <v>23</v>
      </c>
      <c r="K496">
        <v>0.29176585617854001</v>
      </c>
      <c r="L496" t="str">
        <f t="shared" si="7"/>
        <v>25-34</v>
      </c>
    </row>
    <row r="497" spans="1:12" x14ac:dyDescent="0.25">
      <c r="A497">
        <v>112</v>
      </c>
      <c r="B497">
        <v>26</v>
      </c>
      <c r="C497" t="s">
        <v>18</v>
      </c>
      <c r="D497" t="s">
        <v>58</v>
      </c>
      <c r="E497" t="s">
        <v>20</v>
      </c>
      <c r="F497">
        <v>75</v>
      </c>
      <c r="G497" t="s">
        <v>21</v>
      </c>
      <c r="H497" t="s">
        <v>15</v>
      </c>
      <c r="I497" t="s">
        <v>27</v>
      </c>
      <c r="J497" t="s">
        <v>42</v>
      </c>
      <c r="K497">
        <v>0.84204658030989377</v>
      </c>
      <c r="L497" t="str">
        <f t="shared" si="7"/>
        <v>25-34</v>
      </c>
    </row>
    <row r="498" spans="1:12" x14ac:dyDescent="0.25">
      <c r="A498">
        <v>1114</v>
      </c>
      <c r="B498">
        <v>28</v>
      </c>
      <c r="C498" t="s">
        <v>18</v>
      </c>
      <c r="D498" t="s">
        <v>40</v>
      </c>
      <c r="E498" t="s">
        <v>20</v>
      </c>
      <c r="F498">
        <v>80</v>
      </c>
      <c r="G498" t="s">
        <v>21</v>
      </c>
      <c r="H498" t="s">
        <v>26</v>
      </c>
      <c r="I498" t="s">
        <v>45</v>
      </c>
      <c r="J498" t="s">
        <v>23</v>
      </c>
      <c r="K498">
        <v>0.82912462716476332</v>
      </c>
      <c r="L498" t="str">
        <f t="shared" si="7"/>
        <v>25-34</v>
      </c>
    </row>
    <row r="499" spans="1:12" x14ac:dyDescent="0.25">
      <c r="A499">
        <v>751</v>
      </c>
      <c r="B499">
        <v>25</v>
      </c>
      <c r="C499" t="s">
        <v>18</v>
      </c>
      <c r="D499" t="s">
        <v>46</v>
      </c>
      <c r="E499" t="s">
        <v>25</v>
      </c>
      <c r="F499">
        <v>95</v>
      </c>
      <c r="G499" t="s">
        <v>44</v>
      </c>
      <c r="H499" t="s">
        <v>15</v>
      </c>
      <c r="I499" t="s">
        <v>56</v>
      </c>
      <c r="J499" t="s">
        <v>42</v>
      </c>
      <c r="K499">
        <v>0.47757673602050998</v>
      </c>
      <c r="L499" t="str">
        <f t="shared" si="7"/>
        <v>25-34</v>
      </c>
    </row>
    <row r="500" spans="1:12" x14ac:dyDescent="0.25">
      <c r="A500">
        <v>1077</v>
      </c>
      <c r="B500">
        <v>33</v>
      </c>
      <c r="C500" t="s">
        <v>18</v>
      </c>
      <c r="D500" t="s">
        <v>64</v>
      </c>
      <c r="E500" t="s">
        <v>63</v>
      </c>
      <c r="F500">
        <v>72</v>
      </c>
      <c r="G500" t="s">
        <v>31</v>
      </c>
      <c r="H500" t="s">
        <v>41</v>
      </c>
      <c r="I500" t="s">
        <v>56</v>
      </c>
      <c r="J500" t="s">
        <v>23</v>
      </c>
      <c r="K500">
        <v>0.48462849976914979</v>
      </c>
      <c r="L500" t="str">
        <f t="shared" si="7"/>
        <v>25-34</v>
      </c>
    </row>
    <row r="501" spans="1:12" x14ac:dyDescent="0.25">
      <c r="A501">
        <v>201</v>
      </c>
      <c r="B501">
        <v>25</v>
      </c>
      <c r="C501" t="s">
        <v>18</v>
      </c>
      <c r="D501" t="s">
        <v>50</v>
      </c>
      <c r="E501" t="s">
        <v>25</v>
      </c>
      <c r="F501">
        <v>61</v>
      </c>
      <c r="G501" t="s">
        <v>21</v>
      </c>
      <c r="H501" t="s">
        <v>26</v>
      </c>
      <c r="I501" t="s">
        <v>56</v>
      </c>
      <c r="J501" t="s">
        <v>30</v>
      </c>
      <c r="K501">
        <v>0.60490246997596142</v>
      </c>
      <c r="L501" t="str">
        <f t="shared" si="7"/>
        <v>25-34</v>
      </c>
    </row>
    <row r="502" spans="1:12" x14ac:dyDescent="0.25">
      <c r="A502">
        <v>3305</v>
      </c>
      <c r="B502">
        <v>30</v>
      </c>
      <c r="C502" t="s">
        <v>11</v>
      </c>
      <c r="D502" t="s">
        <v>57</v>
      </c>
      <c r="E502" t="s">
        <v>20</v>
      </c>
      <c r="F502">
        <v>79</v>
      </c>
      <c r="G502" t="s">
        <v>44</v>
      </c>
      <c r="H502" t="s">
        <v>26</v>
      </c>
      <c r="I502" t="s">
        <v>16</v>
      </c>
      <c r="J502" t="s">
        <v>39</v>
      </c>
      <c r="K502">
        <v>0.3765660683072295</v>
      </c>
      <c r="L502" t="str">
        <f t="shared" si="7"/>
        <v>25-34</v>
      </c>
    </row>
    <row r="503" spans="1:12" x14ac:dyDescent="0.25">
      <c r="A503">
        <v>3429</v>
      </c>
      <c r="B503">
        <v>32</v>
      </c>
      <c r="C503" t="s">
        <v>11</v>
      </c>
      <c r="D503" t="s">
        <v>52</v>
      </c>
      <c r="E503" t="s">
        <v>20</v>
      </c>
      <c r="F503">
        <v>69</v>
      </c>
      <c r="G503" t="s">
        <v>44</v>
      </c>
      <c r="H503" t="s">
        <v>26</v>
      </c>
      <c r="I503" t="s">
        <v>56</v>
      </c>
      <c r="J503" t="s">
        <v>30</v>
      </c>
      <c r="K503">
        <v>0.30020618325162785</v>
      </c>
      <c r="L503" t="str">
        <f t="shared" si="7"/>
        <v>25-34</v>
      </c>
    </row>
    <row r="504" spans="1:12" x14ac:dyDescent="0.25">
      <c r="A504">
        <v>2762</v>
      </c>
      <c r="B504">
        <v>31</v>
      </c>
      <c r="C504" t="s">
        <v>11</v>
      </c>
      <c r="D504" t="s">
        <v>12</v>
      </c>
      <c r="E504" t="s">
        <v>13</v>
      </c>
      <c r="F504">
        <v>82</v>
      </c>
      <c r="G504" t="s">
        <v>44</v>
      </c>
      <c r="H504" t="s">
        <v>26</v>
      </c>
      <c r="I504" t="s">
        <v>27</v>
      </c>
      <c r="J504" t="s">
        <v>39</v>
      </c>
      <c r="K504">
        <v>0.33407677055558926</v>
      </c>
      <c r="L504" t="str">
        <f t="shared" si="7"/>
        <v>25-34</v>
      </c>
    </row>
    <row r="505" spans="1:12" x14ac:dyDescent="0.25">
      <c r="A505">
        <v>1911</v>
      </c>
      <c r="B505">
        <v>29</v>
      </c>
      <c r="C505" t="s">
        <v>18</v>
      </c>
      <c r="D505" t="s">
        <v>55</v>
      </c>
      <c r="E505" t="s">
        <v>13</v>
      </c>
      <c r="F505">
        <v>38</v>
      </c>
      <c r="G505" t="s">
        <v>44</v>
      </c>
      <c r="H505" t="s">
        <v>22</v>
      </c>
      <c r="I505" t="s">
        <v>35</v>
      </c>
      <c r="J505" t="s">
        <v>36</v>
      </c>
      <c r="K505">
        <v>0.98006888761680444</v>
      </c>
      <c r="L505" t="str">
        <f t="shared" si="7"/>
        <v>25-34</v>
      </c>
    </row>
    <row r="506" spans="1:12" x14ac:dyDescent="0.25">
      <c r="A506">
        <v>3517</v>
      </c>
      <c r="B506">
        <v>34</v>
      </c>
      <c r="C506" t="s">
        <v>11</v>
      </c>
      <c r="D506" t="s">
        <v>37</v>
      </c>
      <c r="E506" t="s">
        <v>13</v>
      </c>
      <c r="F506">
        <v>56</v>
      </c>
      <c r="G506" t="s">
        <v>21</v>
      </c>
      <c r="H506" t="s">
        <v>15</v>
      </c>
      <c r="I506" t="s">
        <v>45</v>
      </c>
      <c r="J506" t="s">
        <v>23</v>
      </c>
      <c r="K506">
        <v>0.23725067401922495</v>
      </c>
      <c r="L506" t="str">
        <f t="shared" si="7"/>
        <v>25-34</v>
      </c>
    </row>
    <row r="507" spans="1:12" x14ac:dyDescent="0.25">
      <c r="A507">
        <v>2972</v>
      </c>
      <c r="B507">
        <v>30</v>
      </c>
      <c r="C507" t="s">
        <v>11</v>
      </c>
      <c r="D507" t="s">
        <v>57</v>
      </c>
      <c r="E507" t="s">
        <v>20</v>
      </c>
      <c r="F507">
        <v>100</v>
      </c>
      <c r="G507" t="s">
        <v>44</v>
      </c>
      <c r="H507" t="s">
        <v>26</v>
      </c>
      <c r="I507" t="s">
        <v>45</v>
      </c>
      <c r="J507" t="s">
        <v>39</v>
      </c>
      <c r="K507">
        <v>0.89697101355041819</v>
      </c>
      <c r="L507" t="str">
        <f t="shared" si="7"/>
        <v>25-34</v>
      </c>
    </row>
    <row r="508" spans="1:12" x14ac:dyDescent="0.25">
      <c r="A508">
        <v>931</v>
      </c>
      <c r="B508">
        <v>26</v>
      </c>
      <c r="C508" t="s">
        <v>18</v>
      </c>
      <c r="D508" t="s">
        <v>46</v>
      </c>
      <c r="E508" t="s">
        <v>25</v>
      </c>
      <c r="F508">
        <v>78</v>
      </c>
      <c r="G508" t="s">
        <v>44</v>
      </c>
      <c r="H508" t="s">
        <v>29</v>
      </c>
      <c r="I508" t="s">
        <v>27</v>
      </c>
      <c r="J508" t="s">
        <v>23</v>
      </c>
      <c r="K508">
        <v>0.55670047600133998</v>
      </c>
      <c r="L508" t="str">
        <f t="shared" si="7"/>
        <v>25-34</v>
      </c>
    </row>
    <row r="509" spans="1:12" x14ac:dyDescent="0.25">
      <c r="A509">
        <v>1659</v>
      </c>
      <c r="B509">
        <v>32</v>
      </c>
      <c r="C509" t="s">
        <v>18</v>
      </c>
      <c r="D509" t="s">
        <v>52</v>
      </c>
      <c r="E509" t="s">
        <v>20</v>
      </c>
      <c r="F509">
        <v>66</v>
      </c>
      <c r="G509" t="s">
        <v>31</v>
      </c>
      <c r="H509" t="s">
        <v>29</v>
      </c>
      <c r="I509" t="s">
        <v>32</v>
      </c>
      <c r="J509" t="s">
        <v>17</v>
      </c>
      <c r="K509">
        <v>0.24394828964718573</v>
      </c>
      <c r="L509" t="str">
        <f t="shared" si="7"/>
        <v>25-34</v>
      </c>
    </row>
    <row r="510" spans="1:12" x14ac:dyDescent="0.25">
      <c r="A510">
        <v>3453</v>
      </c>
      <c r="B510">
        <v>26</v>
      </c>
      <c r="C510" t="s">
        <v>11</v>
      </c>
      <c r="D510" t="s">
        <v>62</v>
      </c>
      <c r="E510" t="s">
        <v>63</v>
      </c>
      <c r="F510">
        <v>20</v>
      </c>
      <c r="G510" t="s">
        <v>31</v>
      </c>
      <c r="H510" t="s">
        <v>26</v>
      </c>
      <c r="I510" t="s">
        <v>56</v>
      </c>
      <c r="J510" t="s">
        <v>33</v>
      </c>
      <c r="K510">
        <v>0.99791911250451681</v>
      </c>
      <c r="L510" t="str">
        <f t="shared" si="7"/>
        <v>25-34</v>
      </c>
    </row>
    <row r="511" spans="1:12" x14ac:dyDescent="0.25">
      <c r="A511">
        <v>1541</v>
      </c>
      <c r="B511">
        <v>28</v>
      </c>
      <c r="C511" t="s">
        <v>18</v>
      </c>
      <c r="D511" t="s">
        <v>60</v>
      </c>
      <c r="E511" t="s">
        <v>25</v>
      </c>
      <c r="F511">
        <v>95</v>
      </c>
      <c r="G511" t="s">
        <v>14</v>
      </c>
      <c r="H511" t="s">
        <v>26</v>
      </c>
      <c r="I511" t="s">
        <v>16</v>
      </c>
      <c r="J511" t="s">
        <v>30</v>
      </c>
      <c r="K511">
        <v>0.80909153454769112</v>
      </c>
      <c r="L511" t="str">
        <f t="shared" si="7"/>
        <v>25-34</v>
      </c>
    </row>
    <row r="512" spans="1:12" x14ac:dyDescent="0.25">
      <c r="A512">
        <v>1065</v>
      </c>
      <c r="B512">
        <v>34</v>
      </c>
      <c r="C512" t="s">
        <v>18</v>
      </c>
      <c r="D512" t="s">
        <v>43</v>
      </c>
      <c r="E512" t="s">
        <v>20</v>
      </c>
      <c r="F512">
        <v>28</v>
      </c>
      <c r="G512" t="s">
        <v>31</v>
      </c>
      <c r="H512" t="s">
        <v>22</v>
      </c>
      <c r="I512" t="s">
        <v>27</v>
      </c>
      <c r="J512" t="s">
        <v>39</v>
      </c>
      <c r="K512">
        <v>0.40849913646984459</v>
      </c>
      <c r="L512" t="str">
        <f t="shared" si="7"/>
        <v>25-34</v>
      </c>
    </row>
    <row r="513" spans="1:12" x14ac:dyDescent="0.25">
      <c r="A513">
        <v>729</v>
      </c>
      <c r="B513">
        <v>29</v>
      </c>
      <c r="C513" t="s">
        <v>18</v>
      </c>
      <c r="D513" t="s">
        <v>51</v>
      </c>
      <c r="E513" t="s">
        <v>25</v>
      </c>
      <c r="F513">
        <v>78</v>
      </c>
      <c r="G513" t="s">
        <v>14</v>
      </c>
      <c r="H513" t="s">
        <v>26</v>
      </c>
      <c r="I513" t="s">
        <v>45</v>
      </c>
      <c r="J513" t="s">
        <v>39</v>
      </c>
      <c r="K513">
        <v>0.92576101371190245</v>
      </c>
      <c r="L513" t="str">
        <f t="shared" si="7"/>
        <v>25-34</v>
      </c>
    </row>
    <row r="514" spans="1:12" x14ac:dyDescent="0.25">
      <c r="A514">
        <v>1721</v>
      </c>
      <c r="B514">
        <v>25</v>
      </c>
      <c r="C514" t="s">
        <v>18</v>
      </c>
      <c r="D514" t="s">
        <v>60</v>
      </c>
      <c r="E514" t="s">
        <v>25</v>
      </c>
      <c r="F514">
        <v>84</v>
      </c>
      <c r="G514" t="s">
        <v>14</v>
      </c>
      <c r="H514" t="s">
        <v>22</v>
      </c>
      <c r="I514" t="s">
        <v>35</v>
      </c>
      <c r="J514" t="s">
        <v>23</v>
      </c>
      <c r="K514">
        <v>0.56213079383661146</v>
      </c>
      <c r="L514" t="str">
        <f t="shared" si="7"/>
        <v>25-34</v>
      </c>
    </row>
    <row r="515" spans="1:12" x14ac:dyDescent="0.25">
      <c r="A515">
        <v>793</v>
      </c>
      <c r="B515">
        <v>34</v>
      </c>
      <c r="C515" t="s">
        <v>18</v>
      </c>
      <c r="D515" t="s">
        <v>12</v>
      </c>
      <c r="E515" t="s">
        <v>13</v>
      </c>
      <c r="F515">
        <v>45</v>
      </c>
      <c r="G515" t="s">
        <v>31</v>
      </c>
      <c r="H515" t="s">
        <v>26</v>
      </c>
      <c r="I515" t="s">
        <v>56</v>
      </c>
      <c r="J515" t="s">
        <v>17</v>
      </c>
      <c r="K515">
        <v>0.7199503554032981</v>
      </c>
      <c r="L515" t="str">
        <f t="shared" ref="L515:L578" si="8">VLOOKUP(B515,$N$4:$O$9,2)</f>
        <v>25-34</v>
      </c>
    </row>
    <row r="516" spans="1:12" x14ac:dyDescent="0.25">
      <c r="A516">
        <v>668</v>
      </c>
      <c r="B516">
        <v>34</v>
      </c>
      <c r="C516" t="s">
        <v>18</v>
      </c>
      <c r="D516" t="s">
        <v>40</v>
      </c>
      <c r="E516" t="s">
        <v>20</v>
      </c>
      <c r="F516">
        <v>76</v>
      </c>
      <c r="G516" t="s">
        <v>14</v>
      </c>
      <c r="H516" t="s">
        <v>41</v>
      </c>
      <c r="I516" t="s">
        <v>16</v>
      </c>
      <c r="J516" t="s">
        <v>36</v>
      </c>
      <c r="K516">
        <v>0.107342468305755</v>
      </c>
      <c r="L516" t="str">
        <f t="shared" si="8"/>
        <v>25-34</v>
      </c>
    </row>
    <row r="517" spans="1:12" x14ac:dyDescent="0.25">
      <c r="A517">
        <v>539</v>
      </c>
      <c r="B517">
        <v>27</v>
      </c>
      <c r="C517" t="s">
        <v>18</v>
      </c>
      <c r="D517" t="s">
        <v>54</v>
      </c>
      <c r="E517" t="s">
        <v>25</v>
      </c>
      <c r="F517">
        <v>22</v>
      </c>
      <c r="G517" t="s">
        <v>31</v>
      </c>
      <c r="H517" t="s">
        <v>15</v>
      </c>
      <c r="I517" t="s">
        <v>32</v>
      </c>
      <c r="J517" t="s">
        <v>17</v>
      </c>
      <c r="K517">
        <v>0.94502621114354446</v>
      </c>
      <c r="L517" t="str">
        <f t="shared" si="8"/>
        <v>25-34</v>
      </c>
    </row>
    <row r="518" spans="1:12" x14ac:dyDescent="0.25">
      <c r="A518">
        <v>253</v>
      </c>
      <c r="B518">
        <v>32</v>
      </c>
      <c r="C518" t="s">
        <v>18</v>
      </c>
      <c r="D518" t="s">
        <v>60</v>
      </c>
      <c r="E518" t="s">
        <v>25</v>
      </c>
      <c r="F518">
        <v>41</v>
      </c>
      <c r="G518" t="s">
        <v>21</v>
      </c>
      <c r="H518" t="s">
        <v>15</v>
      </c>
      <c r="I518" t="s">
        <v>56</v>
      </c>
      <c r="J518" t="s">
        <v>33</v>
      </c>
      <c r="K518">
        <v>0.62423344903412803</v>
      </c>
      <c r="L518" t="str">
        <f t="shared" si="8"/>
        <v>25-34</v>
      </c>
    </row>
    <row r="519" spans="1:12" x14ac:dyDescent="0.25">
      <c r="A519">
        <v>32</v>
      </c>
      <c r="B519">
        <v>33</v>
      </c>
      <c r="C519" t="s">
        <v>18</v>
      </c>
      <c r="D519" t="s">
        <v>50</v>
      </c>
      <c r="E519" t="s">
        <v>25</v>
      </c>
      <c r="F519">
        <v>79</v>
      </c>
      <c r="G519" t="s">
        <v>14</v>
      </c>
      <c r="H519" t="s">
        <v>29</v>
      </c>
      <c r="I519" t="s">
        <v>56</v>
      </c>
      <c r="J519" t="s">
        <v>30</v>
      </c>
      <c r="K519">
        <v>0.28308035580531454</v>
      </c>
      <c r="L519" t="str">
        <f t="shared" si="8"/>
        <v>25-34</v>
      </c>
    </row>
    <row r="520" spans="1:12" x14ac:dyDescent="0.25">
      <c r="A520">
        <v>3252</v>
      </c>
      <c r="B520">
        <v>25</v>
      </c>
      <c r="C520" t="s">
        <v>11</v>
      </c>
      <c r="D520" t="s">
        <v>64</v>
      </c>
      <c r="E520" t="s">
        <v>63</v>
      </c>
      <c r="F520">
        <v>20</v>
      </c>
      <c r="G520" t="s">
        <v>14</v>
      </c>
      <c r="H520" t="s">
        <v>41</v>
      </c>
      <c r="I520" t="s">
        <v>56</v>
      </c>
      <c r="J520" t="s">
        <v>36</v>
      </c>
      <c r="K520">
        <v>0.9800279575279387</v>
      </c>
      <c r="L520" t="str">
        <f t="shared" si="8"/>
        <v>25-34</v>
      </c>
    </row>
    <row r="521" spans="1:12" x14ac:dyDescent="0.25">
      <c r="A521">
        <v>1568</v>
      </c>
      <c r="B521">
        <v>30</v>
      </c>
      <c r="C521" t="s">
        <v>18</v>
      </c>
      <c r="D521" t="s">
        <v>47</v>
      </c>
      <c r="E521" t="s">
        <v>20</v>
      </c>
      <c r="F521">
        <v>33</v>
      </c>
      <c r="G521" t="s">
        <v>31</v>
      </c>
      <c r="H521" t="s">
        <v>41</v>
      </c>
      <c r="I521" t="s">
        <v>32</v>
      </c>
      <c r="J521" t="s">
        <v>30</v>
      </c>
      <c r="K521">
        <v>5.0922269371770579E-2</v>
      </c>
      <c r="L521" t="str">
        <f t="shared" si="8"/>
        <v>25-34</v>
      </c>
    </row>
    <row r="522" spans="1:12" x14ac:dyDescent="0.25">
      <c r="A522">
        <v>3739</v>
      </c>
      <c r="B522">
        <v>34</v>
      </c>
      <c r="C522" t="s">
        <v>11</v>
      </c>
      <c r="D522" t="s">
        <v>60</v>
      </c>
      <c r="E522" t="s">
        <v>25</v>
      </c>
      <c r="F522">
        <v>45</v>
      </c>
      <c r="G522" t="s">
        <v>31</v>
      </c>
      <c r="H522" t="s">
        <v>15</v>
      </c>
      <c r="I522" t="s">
        <v>32</v>
      </c>
      <c r="J522" t="s">
        <v>33</v>
      </c>
      <c r="K522">
        <v>0.94566607614975129</v>
      </c>
      <c r="L522" t="str">
        <f t="shared" si="8"/>
        <v>25-34</v>
      </c>
    </row>
    <row r="523" spans="1:12" x14ac:dyDescent="0.25">
      <c r="A523">
        <v>781</v>
      </c>
      <c r="B523">
        <v>34</v>
      </c>
      <c r="C523" t="s">
        <v>18</v>
      </c>
      <c r="D523" t="s">
        <v>49</v>
      </c>
      <c r="E523" t="s">
        <v>13</v>
      </c>
      <c r="F523">
        <v>26</v>
      </c>
      <c r="G523" t="s">
        <v>31</v>
      </c>
      <c r="H523" t="s">
        <v>15</v>
      </c>
      <c r="I523" t="s">
        <v>32</v>
      </c>
      <c r="J523" t="s">
        <v>36</v>
      </c>
      <c r="K523">
        <v>0.15749954878468675</v>
      </c>
      <c r="L523" t="str">
        <f t="shared" si="8"/>
        <v>25-34</v>
      </c>
    </row>
    <row r="524" spans="1:12" x14ac:dyDescent="0.25">
      <c r="A524">
        <v>1677</v>
      </c>
      <c r="B524">
        <v>27</v>
      </c>
      <c r="C524" t="s">
        <v>18</v>
      </c>
      <c r="D524" t="s">
        <v>40</v>
      </c>
      <c r="E524" t="s">
        <v>20</v>
      </c>
      <c r="F524">
        <v>44</v>
      </c>
      <c r="G524" t="s">
        <v>14</v>
      </c>
      <c r="H524" t="s">
        <v>26</v>
      </c>
      <c r="I524" t="s">
        <v>16</v>
      </c>
      <c r="J524" t="s">
        <v>17</v>
      </c>
      <c r="K524">
        <v>0.27206491199943228</v>
      </c>
      <c r="L524" t="str">
        <f t="shared" si="8"/>
        <v>25-34</v>
      </c>
    </row>
    <row r="525" spans="1:12" x14ac:dyDescent="0.25">
      <c r="A525">
        <v>2544</v>
      </c>
      <c r="B525">
        <v>27</v>
      </c>
      <c r="C525" t="s">
        <v>18</v>
      </c>
      <c r="D525" t="s">
        <v>53</v>
      </c>
      <c r="E525" t="s">
        <v>20</v>
      </c>
      <c r="F525">
        <v>56</v>
      </c>
      <c r="G525" t="s">
        <v>31</v>
      </c>
      <c r="H525" t="s">
        <v>26</v>
      </c>
      <c r="I525" t="s">
        <v>45</v>
      </c>
      <c r="J525" t="s">
        <v>23</v>
      </c>
      <c r="K525">
        <v>0.60845662309435022</v>
      </c>
      <c r="L525" t="str">
        <f t="shared" si="8"/>
        <v>25-34</v>
      </c>
    </row>
    <row r="526" spans="1:12" x14ac:dyDescent="0.25">
      <c r="A526">
        <v>617</v>
      </c>
      <c r="B526">
        <v>29</v>
      </c>
      <c r="C526" t="s">
        <v>18</v>
      </c>
      <c r="D526" t="s">
        <v>19</v>
      </c>
      <c r="E526" t="s">
        <v>20</v>
      </c>
      <c r="F526">
        <v>72</v>
      </c>
      <c r="G526" t="s">
        <v>31</v>
      </c>
      <c r="H526" t="s">
        <v>15</v>
      </c>
      <c r="I526" t="s">
        <v>27</v>
      </c>
      <c r="J526" t="s">
        <v>39</v>
      </c>
      <c r="K526">
        <v>0.89775165678607072</v>
      </c>
      <c r="L526" t="str">
        <f t="shared" si="8"/>
        <v>25-34</v>
      </c>
    </row>
    <row r="527" spans="1:12" x14ac:dyDescent="0.25">
      <c r="A527">
        <v>2752</v>
      </c>
      <c r="B527">
        <v>27</v>
      </c>
      <c r="C527" t="s">
        <v>11</v>
      </c>
      <c r="D527" t="s">
        <v>50</v>
      </c>
      <c r="E527" t="s">
        <v>25</v>
      </c>
      <c r="F527">
        <v>52</v>
      </c>
      <c r="G527" t="s">
        <v>44</v>
      </c>
      <c r="H527" t="s">
        <v>15</v>
      </c>
      <c r="I527" t="s">
        <v>56</v>
      </c>
      <c r="J527" t="s">
        <v>30</v>
      </c>
      <c r="K527">
        <v>0.61887535402961291</v>
      </c>
      <c r="L527" t="str">
        <f t="shared" si="8"/>
        <v>25-34</v>
      </c>
    </row>
    <row r="528" spans="1:12" x14ac:dyDescent="0.25">
      <c r="A528">
        <v>1993</v>
      </c>
      <c r="B528">
        <v>33</v>
      </c>
      <c r="C528" t="s">
        <v>18</v>
      </c>
      <c r="D528" t="s">
        <v>34</v>
      </c>
      <c r="E528" t="s">
        <v>25</v>
      </c>
      <c r="F528">
        <v>98</v>
      </c>
      <c r="G528" t="s">
        <v>14</v>
      </c>
      <c r="H528" t="s">
        <v>38</v>
      </c>
      <c r="I528" t="s">
        <v>56</v>
      </c>
      <c r="J528" t="s">
        <v>30</v>
      </c>
      <c r="K528">
        <v>0.43923370433015763</v>
      </c>
      <c r="L528" t="str">
        <f t="shared" si="8"/>
        <v>25-34</v>
      </c>
    </row>
    <row r="529" spans="1:12" x14ac:dyDescent="0.25">
      <c r="A529">
        <v>1528</v>
      </c>
      <c r="B529">
        <v>26</v>
      </c>
      <c r="C529" t="s">
        <v>18</v>
      </c>
      <c r="D529" t="s">
        <v>43</v>
      </c>
      <c r="E529" t="s">
        <v>20</v>
      </c>
      <c r="F529">
        <v>75</v>
      </c>
      <c r="G529" t="s">
        <v>44</v>
      </c>
      <c r="H529" t="s">
        <v>38</v>
      </c>
      <c r="I529" t="s">
        <v>35</v>
      </c>
      <c r="J529" t="s">
        <v>33</v>
      </c>
      <c r="K529">
        <v>0.22628611932749032</v>
      </c>
      <c r="L529" t="str">
        <f t="shared" si="8"/>
        <v>25-34</v>
      </c>
    </row>
    <row r="530" spans="1:12" x14ac:dyDescent="0.25">
      <c r="A530">
        <v>1230</v>
      </c>
      <c r="B530">
        <v>34</v>
      </c>
      <c r="C530" t="s">
        <v>18</v>
      </c>
      <c r="D530" t="s">
        <v>52</v>
      </c>
      <c r="E530" t="s">
        <v>20</v>
      </c>
      <c r="F530">
        <v>52</v>
      </c>
      <c r="G530" t="s">
        <v>14</v>
      </c>
      <c r="H530" t="s">
        <v>22</v>
      </c>
      <c r="I530" t="s">
        <v>16</v>
      </c>
      <c r="J530" t="s">
        <v>42</v>
      </c>
      <c r="K530">
        <v>0.57629851587455716</v>
      </c>
      <c r="L530" t="str">
        <f t="shared" si="8"/>
        <v>25-34</v>
      </c>
    </row>
    <row r="531" spans="1:12" x14ac:dyDescent="0.25">
      <c r="A531">
        <v>277</v>
      </c>
      <c r="B531">
        <v>25</v>
      </c>
      <c r="C531" t="s">
        <v>18</v>
      </c>
      <c r="D531" t="s">
        <v>59</v>
      </c>
      <c r="E531" t="s">
        <v>25</v>
      </c>
      <c r="F531">
        <v>30</v>
      </c>
      <c r="G531" t="s">
        <v>44</v>
      </c>
      <c r="H531" t="s">
        <v>22</v>
      </c>
      <c r="I531" t="s">
        <v>16</v>
      </c>
      <c r="J531" t="s">
        <v>33</v>
      </c>
      <c r="K531">
        <v>7.2680186196923846E-2</v>
      </c>
      <c r="L531" t="str">
        <f t="shared" si="8"/>
        <v>25-34</v>
      </c>
    </row>
    <row r="532" spans="1:12" x14ac:dyDescent="0.25">
      <c r="A532">
        <v>102</v>
      </c>
      <c r="B532">
        <v>27</v>
      </c>
      <c r="C532" t="s">
        <v>18</v>
      </c>
      <c r="D532" t="s">
        <v>64</v>
      </c>
      <c r="E532" t="s">
        <v>63</v>
      </c>
      <c r="F532">
        <v>85</v>
      </c>
      <c r="G532" t="s">
        <v>31</v>
      </c>
      <c r="H532" t="s">
        <v>22</v>
      </c>
      <c r="I532" t="s">
        <v>27</v>
      </c>
      <c r="J532" t="s">
        <v>23</v>
      </c>
      <c r="K532">
        <v>0.87185934284770972</v>
      </c>
      <c r="L532" t="str">
        <f t="shared" si="8"/>
        <v>25-34</v>
      </c>
    </row>
    <row r="533" spans="1:12" x14ac:dyDescent="0.25">
      <c r="A533">
        <v>3250</v>
      </c>
      <c r="B533">
        <v>26</v>
      </c>
      <c r="C533" t="s">
        <v>11</v>
      </c>
      <c r="D533" t="s">
        <v>47</v>
      </c>
      <c r="E533" t="s">
        <v>20</v>
      </c>
      <c r="F533">
        <v>83</v>
      </c>
      <c r="G533" t="s">
        <v>21</v>
      </c>
      <c r="H533" t="s">
        <v>22</v>
      </c>
      <c r="I533" t="s">
        <v>27</v>
      </c>
      <c r="J533" t="s">
        <v>36</v>
      </c>
      <c r="K533">
        <v>0.75658792117706652</v>
      </c>
      <c r="L533" t="str">
        <f t="shared" si="8"/>
        <v>25-34</v>
      </c>
    </row>
    <row r="534" spans="1:12" x14ac:dyDescent="0.25">
      <c r="A534">
        <v>1995</v>
      </c>
      <c r="B534">
        <v>33</v>
      </c>
      <c r="C534" t="s">
        <v>18</v>
      </c>
      <c r="D534" t="s">
        <v>40</v>
      </c>
      <c r="E534" t="s">
        <v>20</v>
      </c>
      <c r="F534">
        <v>66</v>
      </c>
      <c r="G534" t="s">
        <v>44</v>
      </c>
      <c r="H534" t="s">
        <v>26</v>
      </c>
      <c r="I534" t="s">
        <v>27</v>
      </c>
      <c r="J534" t="s">
        <v>17</v>
      </c>
      <c r="K534">
        <v>2.8400084960297223E-3</v>
      </c>
      <c r="L534" t="str">
        <f t="shared" si="8"/>
        <v>25-34</v>
      </c>
    </row>
    <row r="535" spans="1:12" x14ac:dyDescent="0.25">
      <c r="A535">
        <v>1317</v>
      </c>
      <c r="B535">
        <v>28</v>
      </c>
      <c r="C535" t="s">
        <v>18</v>
      </c>
      <c r="D535" t="s">
        <v>58</v>
      </c>
      <c r="E535" t="s">
        <v>20</v>
      </c>
      <c r="F535">
        <v>32</v>
      </c>
      <c r="G535" t="s">
        <v>31</v>
      </c>
      <c r="H535" t="s">
        <v>41</v>
      </c>
      <c r="I535" t="s">
        <v>35</v>
      </c>
      <c r="J535" t="s">
        <v>23</v>
      </c>
      <c r="K535">
        <v>0.3180251912970643</v>
      </c>
      <c r="L535" t="str">
        <f t="shared" si="8"/>
        <v>25-34</v>
      </c>
    </row>
    <row r="536" spans="1:12" x14ac:dyDescent="0.25">
      <c r="A536">
        <v>1952</v>
      </c>
      <c r="B536">
        <v>33</v>
      </c>
      <c r="C536" t="s">
        <v>18</v>
      </c>
      <c r="D536" t="s">
        <v>19</v>
      </c>
      <c r="E536" t="s">
        <v>20</v>
      </c>
      <c r="F536">
        <v>53</v>
      </c>
      <c r="G536" t="s">
        <v>21</v>
      </c>
      <c r="H536" t="s">
        <v>26</v>
      </c>
      <c r="I536" t="s">
        <v>16</v>
      </c>
      <c r="J536" t="s">
        <v>23</v>
      </c>
      <c r="K536">
        <v>8.2038525330527801E-3</v>
      </c>
      <c r="L536" t="str">
        <f t="shared" si="8"/>
        <v>25-34</v>
      </c>
    </row>
    <row r="537" spans="1:12" x14ac:dyDescent="0.25">
      <c r="A537">
        <v>1228</v>
      </c>
      <c r="B537">
        <v>27</v>
      </c>
      <c r="C537" t="s">
        <v>18</v>
      </c>
      <c r="D537" t="s">
        <v>61</v>
      </c>
      <c r="E537" t="s">
        <v>25</v>
      </c>
      <c r="F537">
        <v>37</v>
      </c>
      <c r="G537" t="s">
        <v>31</v>
      </c>
      <c r="H537" t="s">
        <v>29</v>
      </c>
      <c r="I537" t="s">
        <v>16</v>
      </c>
      <c r="J537" t="s">
        <v>23</v>
      </c>
      <c r="K537">
        <v>0.83420821962395775</v>
      </c>
      <c r="L537" t="str">
        <f t="shared" si="8"/>
        <v>25-34</v>
      </c>
    </row>
    <row r="538" spans="1:12" x14ac:dyDescent="0.25">
      <c r="A538">
        <v>1109</v>
      </c>
      <c r="B538">
        <v>27</v>
      </c>
      <c r="C538" t="s">
        <v>18</v>
      </c>
      <c r="D538" t="s">
        <v>60</v>
      </c>
      <c r="E538" t="s">
        <v>25</v>
      </c>
      <c r="F538">
        <v>25</v>
      </c>
      <c r="G538" t="s">
        <v>44</v>
      </c>
      <c r="H538" t="s">
        <v>41</v>
      </c>
      <c r="I538" t="s">
        <v>32</v>
      </c>
      <c r="J538" t="s">
        <v>33</v>
      </c>
      <c r="K538">
        <v>2.9026817266397664E-4</v>
      </c>
      <c r="L538" t="str">
        <f t="shared" si="8"/>
        <v>25-34</v>
      </c>
    </row>
    <row r="539" spans="1:12" x14ac:dyDescent="0.25">
      <c r="A539">
        <v>908</v>
      </c>
      <c r="B539">
        <v>32</v>
      </c>
      <c r="C539" t="s">
        <v>18</v>
      </c>
      <c r="D539" t="s">
        <v>24</v>
      </c>
      <c r="E539" t="s">
        <v>25</v>
      </c>
      <c r="F539">
        <v>43</v>
      </c>
      <c r="G539" t="s">
        <v>14</v>
      </c>
      <c r="H539" t="s">
        <v>22</v>
      </c>
      <c r="I539" t="s">
        <v>27</v>
      </c>
      <c r="J539" t="s">
        <v>23</v>
      </c>
      <c r="K539">
        <v>0.63966899957038337</v>
      </c>
      <c r="L539" t="str">
        <f t="shared" si="8"/>
        <v>25-34</v>
      </c>
    </row>
    <row r="540" spans="1:12" x14ac:dyDescent="0.25">
      <c r="A540">
        <v>1977</v>
      </c>
      <c r="B540">
        <v>32</v>
      </c>
      <c r="C540" t="s">
        <v>18</v>
      </c>
      <c r="D540" t="s">
        <v>57</v>
      </c>
      <c r="E540" t="s">
        <v>20</v>
      </c>
      <c r="F540">
        <v>51</v>
      </c>
      <c r="G540" t="s">
        <v>31</v>
      </c>
      <c r="H540" t="s">
        <v>26</v>
      </c>
      <c r="I540" t="s">
        <v>45</v>
      </c>
      <c r="J540" t="s">
        <v>33</v>
      </c>
      <c r="K540">
        <v>0.90938747944136278</v>
      </c>
      <c r="L540" t="str">
        <f t="shared" si="8"/>
        <v>25-34</v>
      </c>
    </row>
    <row r="541" spans="1:12" x14ac:dyDescent="0.25">
      <c r="A541">
        <v>1366</v>
      </c>
      <c r="B541">
        <v>28</v>
      </c>
      <c r="C541" t="s">
        <v>18</v>
      </c>
      <c r="D541" t="s">
        <v>57</v>
      </c>
      <c r="E541" t="s">
        <v>20</v>
      </c>
      <c r="F541">
        <v>69</v>
      </c>
      <c r="G541" t="s">
        <v>14</v>
      </c>
      <c r="H541" t="s">
        <v>29</v>
      </c>
      <c r="I541" t="s">
        <v>16</v>
      </c>
      <c r="J541" t="s">
        <v>33</v>
      </c>
      <c r="K541">
        <v>0.68276397527838095</v>
      </c>
      <c r="L541" t="str">
        <f t="shared" si="8"/>
        <v>25-34</v>
      </c>
    </row>
    <row r="542" spans="1:12" x14ac:dyDescent="0.25">
      <c r="A542">
        <v>2795</v>
      </c>
      <c r="B542">
        <v>33</v>
      </c>
      <c r="C542" t="s">
        <v>11</v>
      </c>
      <c r="D542" t="s">
        <v>62</v>
      </c>
      <c r="E542" t="s">
        <v>63</v>
      </c>
      <c r="F542">
        <v>24</v>
      </c>
      <c r="G542" t="s">
        <v>44</v>
      </c>
      <c r="H542" t="s">
        <v>41</v>
      </c>
      <c r="I542" t="s">
        <v>32</v>
      </c>
      <c r="J542" t="s">
        <v>33</v>
      </c>
      <c r="K542">
        <v>0.9137252726536107</v>
      </c>
      <c r="L542" t="str">
        <f t="shared" si="8"/>
        <v>25-34</v>
      </c>
    </row>
    <row r="543" spans="1:12" x14ac:dyDescent="0.25">
      <c r="A543">
        <v>3132</v>
      </c>
      <c r="B543">
        <v>34</v>
      </c>
      <c r="C543" t="s">
        <v>11</v>
      </c>
      <c r="D543" t="s">
        <v>62</v>
      </c>
      <c r="E543" t="s">
        <v>63</v>
      </c>
      <c r="F543">
        <v>59</v>
      </c>
      <c r="G543" t="s">
        <v>44</v>
      </c>
      <c r="H543" t="s">
        <v>29</v>
      </c>
      <c r="I543" t="s">
        <v>16</v>
      </c>
      <c r="J543" t="s">
        <v>39</v>
      </c>
      <c r="K543">
        <v>0.50364522561122349</v>
      </c>
      <c r="L543" t="str">
        <f t="shared" si="8"/>
        <v>25-34</v>
      </c>
    </row>
    <row r="544" spans="1:12" x14ac:dyDescent="0.25">
      <c r="A544">
        <v>3126</v>
      </c>
      <c r="B544">
        <v>33</v>
      </c>
      <c r="C544" t="s">
        <v>11</v>
      </c>
      <c r="D544" t="s">
        <v>64</v>
      </c>
      <c r="E544" t="s">
        <v>63</v>
      </c>
      <c r="F544">
        <v>26</v>
      </c>
      <c r="G544" t="s">
        <v>31</v>
      </c>
      <c r="H544" t="s">
        <v>41</v>
      </c>
      <c r="I544" t="s">
        <v>32</v>
      </c>
      <c r="J544" t="s">
        <v>36</v>
      </c>
      <c r="K544">
        <v>0.9704867466621705</v>
      </c>
      <c r="L544" t="str">
        <f t="shared" si="8"/>
        <v>25-34</v>
      </c>
    </row>
    <row r="545" spans="1:12" x14ac:dyDescent="0.25">
      <c r="A545">
        <v>2924</v>
      </c>
      <c r="B545">
        <v>28</v>
      </c>
      <c r="C545" t="s">
        <v>11</v>
      </c>
      <c r="D545" t="s">
        <v>28</v>
      </c>
      <c r="E545" t="s">
        <v>25</v>
      </c>
      <c r="F545">
        <v>70</v>
      </c>
      <c r="G545" t="s">
        <v>31</v>
      </c>
      <c r="H545" t="s">
        <v>38</v>
      </c>
      <c r="I545" t="s">
        <v>32</v>
      </c>
      <c r="J545" t="s">
        <v>36</v>
      </c>
      <c r="K545">
        <v>2.0410537733820955E-2</v>
      </c>
      <c r="L545" t="str">
        <f t="shared" si="8"/>
        <v>25-34</v>
      </c>
    </row>
    <row r="546" spans="1:12" x14ac:dyDescent="0.25">
      <c r="A546">
        <v>3326</v>
      </c>
      <c r="B546">
        <v>29</v>
      </c>
      <c r="C546" t="s">
        <v>11</v>
      </c>
      <c r="D546" t="s">
        <v>55</v>
      </c>
      <c r="E546" t="s">
        <v>13</v>
      </c>
      <c r="F546">
        <v>97</v>
      </c>
      <c r="G546" t="s">
        <v>44</v>
      </c>
      <c r="H546" t="s">
        <v>38</v>
      </c>
      <c r="I546" t="s">
        <v>56</v>
      </c>
      <c r="J546" t="s">
        <v>30</v>
      </c>
      <c r="K546">
        <v>0.40839091632495284</v>
      </c>
      <c r="L546" t="str">
        <f t="shared" si="8"/>
        <v>25-34</v>
      </c>
    </row>
    <row r="547" spans="1:12" x14ac:dyDescent="0.25">
      <c r="A547">
        <v>2268</v>
      </c>
      <c r="B547">
        <v>32</v>
      </c>
      <c r="C547" t="s">
        <v>18</v>
      </c>
      <c r="D547" t="s">
        <v>19</v>
      </c>
      <c r="E547" t="s">
        <v>20</v>
      </c>
      <c r="F547">
        <v>49</v>
      </c>
      <c r="G547" t="s">
        <v>31</v>
      </c>
      <c r="H547" t="s">
        <v>22</v>
      </c>
      <c r="I547" t="s">
        <v>56</v>
      </c>
      <c r="J547" t="s">
        <v>17</v>
      </c>
      <c r="K547">
        <v>0.53885499005370796</v>
      </c>
      <c r="L547" t="str">
        <f t="shared" si="8"/>
        <v>25-34</v>
      </c>
    </row>
    <row r="548" spans="1:12" x14ac:dyDescent="0.25">
      <c r="A548">
        <v>3282</v>
      </c>
      <c r="B548">
        <v>27</v>
      </c>
      <c r="C548" t="s">
        <v>11</v>
      </c>
      <c r="D548" t="s">
        <v>48</v>
      </c>
      <c r="E548" t="s">
        <v>25</v>
      </c>
      <c r="F548">
        <v>69</v>
      </c>
      <c r="G548" t="s">
        <v>14</v>
      </c>
      <c r="H548" t="s">
        <v>15</v>
      </c>
      <c r="I548" t="s">
        <v>16</v>
      </c>
      <c r="J548" t="s">
        <v>42</v>
      </c>
      <c r="K548">
        <v>0.19778057744322031</v>
      </c>
      <c r="L548" t="str">
        <f t="shared" si="8"/>
        <v>25-34</v>
      </c>
    </row>
    <row r="549" spans="1:12" x14ac:dyDescent="0.25">
      <c r="A549">
        <v>2455</v>
      </c>
      <c r="B549">
        <v>32</v>
      </c>
      <c r="C549" t="s">
        <v>18</v>
      </c>
      <c r="D549" t="s">
        <v>19</v>
      </c>
      <c r="E549" t="s">
        <v>20</v>
      </c>
      <c r="F549">
        <v>72</v>
      </c>
      <c r="G549" t="s">
        <v>14</v>
      </c>
      <c r="H549" t="s">
        <v>22</v>
      </c>
      <c r="I549" t="s">
        <v>56</v>
      </c>
      <c r="J549" t="s">
        <v>42</v>
      </c>
      <c r="K549">
        <v>0.64147662085307544</v>
      </c>
      <c r="L549" t="str">
        <f t="shared" si="8"/>
        <v>25-34</v>
      </c>
    </row>
    <row r="550" spans="1:12" x14ac:dyDescent="0.25">
      <c r="A550">
        <v>826</v>
      </c>
      <c r="B550">
        <v>27</v>
      </c>
      <c r="C550" t="s">
        <v>18</v>
      </c>
      <c r="D550" t="s">
        <v>58</v>
      </c>
      <c r="E550" t="s">
        <v>20</v>
      </c>
      <c r="F550">
        <v>94</v>
      </c>
      <c r="G550" t="s">
        <v>44</v>
      </c>
      <c r="H550" t="s">
        <v>26</v>
      </c>
      <c r="I550" t="s">
        <v>32</v>
      </c>
      <c r="J550" t="s">
        <v>30</v>
      </c>
      <c r="K550">
        <v>0.90863707272899152</v>
      </c>
      <c r="L550" t="str">
        <f t="shared" si="8"/>
        <v>25-34</v>
      </c>
    </row>
    <row r="551" spans="1:12" x14ac:dyDescent="0.25">
      <c r="A551">
        <v>2450</v>
      </c>
      <c r="B551">
        <v>26</v>
      </c>
      <c r="C551" t="s">
        <v>18</v>
      </c>
      <c r="D551" t="s">
        <v>64</v>
      </c>
      <c r="E551" t="s">
        <v>63</v>
      </c>
      <c r="F551">
        <v>56</v>
      </c>
      <c r="G551" t="s">
        <v>44</v>
      </c>
      <c r="H551" t="s">
        <v>22</v>
      </c>
      <c r="I551" t="s">
        <v>56</v>
      </c>
      <c r="J551" t="s">
        <v>33</v>
      </c>
      <c r="K551">
        <v>0.34997322748575876</v>
      </c>
      <c r="L551" t="str">
        <f t="shared" si="8"/>
        <v>25-34</v>
      </c>
    </row>
    <row r="552" spans="1:12" x14ac:dyDescent="0.25">
      <c r="A552">
        <v>2631</v>
      </c>
      <c r="B552">
        <v>29</v>
      </c>
      <c r="C552" t="s">
        <v>18</v>
      </c>
      <c r="D552" t="s">
        <v>59</v>
      </c>
      <c r="E552" t="s">
        <v>25</v>
      </c>
      <c r="F552">
        <v>82</v>
      </c>
      <c r="G552" t="s">
        <v>31</v>
      </c>
      <c r="H552" t="s">
        <v>15</v>
      </c>
      <c r="I552" t="s">
        <v>32</v>
      </c>
      <c r="J552" t="s">
        <v>36</v>
      </c>
      <c r="K552">
        <v>0.71715120514186548</v>
      </c>
      <c r="L552" t="str">
        <f t="shared" si="8"/>
        <v>25-34</v>
      </c>
    </row>
    <row r="553" spans="1:12" x14ac:dyDescent="0.25">
      <c r="A553">
        <v>251</v>
      </c>
      <c r="B553">
        <v>33</v>
      </c>
      <c r="C553" t="s">
        <v>18</v>
      </c>
      <c r="D553" t="s">
        <v>59</v>
      </c>
      <c r="E553" t="s">
        <v>25</v>
      </c>
      <c r="F553">
        <v>25</v>
      </c>
      <c r="G553" t="s">
        <v>44</v>
      </c>
      <c r="H553" t="s">
        <v>22</v>
      </c>
      <c r="I553" t="s">
        <v>16</v>
      </c>
      <c r="J553" t="s">
        <v>17</v>
      </c>
      <c r="K553">
        <v>0.79616843893538436</v>
      </c>
      <c r="L553" t="str">
        <f t="shared" si="8"/>
        <v>25-34</v>
      </c>
    </row>
    <row r="554" spans="1:12" x14ac:dyDescent="0.25">
      <c r="A554">
        <v>2080</v>
      </c>
      <c r="B554">
        <v>32</v>
      </c>
      <c r="C554" t="s">
        <v>18</v>
      </c>
      <c r="D554" t="s">
        <v>51</v>
      </c>
      <c r="E554" t="s">
        <v>25</v>
      </c>
      <c r="F554">
        <v>24</v>
      </c>
      <c r="G554" t="s">
        <v>21</v>
      </c>
      <c r="H554" t="s">
        <v>26</v>
      </c>
      <c r="I554" t="s">
        <v>45</v>
      </c>
      <c r="J554" t="s">
        <v>36</v>
      </c>
      <c r="K554">
        <v>0.10884541329446773</v>
      </c>
      <c r="L554" t="str">
        <f t="shared" si="8"/>
        <v>25-34</v>
      </c>
    </row>
    <row r="555" spans="1:12" x14ac:dyDescent="0.25">
      <c r="A555">
        <v>1468</v>
      </c>
      <c r="B555">
        <v>30</v>
      </c>
      <c r="C555" t="s">
        <v>18</v>
      </c>
      <c r="D555" t="s">
        <v>52</v>
      </c>
      <c r="E555" t="s">
        <v>20</v>
      </c>
      <c r="F555">
        <v>27</v>
      </c>
      <c r="G555" t="s">
        <v>14</v>
      </c>
      <c r="H555" t="s">
        <v>29</v>
      </c>
      <c r="I555" t="s">
        <v>35</v>
      </c>
      <c r="J555" t="s">
        <v>33</v>
      </c>
      <c r="K555">
        <v>0.41156044196841857</v>
      </c>
      <c r="L555" t="str">
        <f t="shared" si="8"/>
        <v>25-34</v>
      </c>
    </row>
    <row r="556" spans="1:12" x14ac:dyDescent="0.25">
      <c r="A556">
        <v>3322</v>
      </c>
      <c r="B556">
        <v>32</v>
      </c>
      <c r="C556" t="s">
        <v>11</v>
      </c>
      <c r="D556" t="s">
        <v>64</v>
      </c>
      <c r="E556" t="s">
        <v>63</v>
      </c>
      <c r="F556">
        <v>100</v>
      </c>
      <c r="G556" t="s">
        <v>14</v>
      </c>
      <c r="H556" t="s">
        <v>26</v>
      </c>
      <c r="I556" t="s">
        <v>56</v>
      </c>
      <c r="J556" t="s">
        <v>42</v>
      </c>
      <c r="K556">
        <v>0.78035326522040216</v>
      </c>
      <c r="L556" t="str">
        <f t="shared" si="8"/>
        <v>25-34</v>
      </c>
    </row>
    <row r="557" spans="1:12" x14ac:dyDescent="0.25">
      <c r="A557">
        <v>3017</v>
      </c>
      <c r="B557">
        <v>30</v>
      </c>
      <c r="C557" t="s">
        <v>11</v>
      </c>
      <c r="D557" t="s">
        <v>61</v>
      </c>
      <c r="E557" t="s">
        <v>25</v>
      </c>
      <c r="F557">
        <v>26</v>
      </c>
      <c r="G557" t="s">
        <v>21</v>
      </c>
      <c r="H557" t="s">
        <v>29</v>
      </c>
      <c r="I557" t="s">
        <v>16</v>
      </c>
      <c r="J557" t="s">
        <v>36</v>
      </c>
      <c r="K557">
        <v>0.87724680181493264</v>
      </c>
      <c r="L557" t="str">
        <f t="shared" si="8"/>
        <v>25-34</v>
      </c>
    </row>
    <row r="558" spans="1:12" x14ac:dyDescent="0.25">
      <c r="A558">
        <v>2856</v>
      </c>
      <c r="B558">
        <v>29</v>
      </c>
      <c r="C558" t="s">
        <v>11</v>
      </c>
      <c r="D558" t="s">
        <v>37</v>
      </c>
      <c r="E558" t="s">
        <v>13</v>
      </c>
      <c r="F558">
        <v>95</v>
      </c>
      <c r="G558" t="s">
        <v>14</v>
      </c>
      <c r="H558" t="s">
        <v>38</v>
      </c>
      <c r="I558" t="s">
        <v>45</v>
      </c>
      <c r="J558" t="s">
        <v>36</v>
      </c>
      <c r="K558">
        <v>0.45908511414560504</v>
      </c>
      <c r="L558" t="str">
        <f t="shared" si="8"/>
        <v>25-34</v>
      </c>
    </row>
    <row r="559" spans="1:12" x14ac:dyDescent="0.25">
      <c r="A559">
        <v>3734</v>
      </c>
      <c r="B559">
        <v>25</v>
      </c>
      <c r="C559" t="s">
        <v>11</v>
      </c>
      <c r="D559" t="s">
        <v>54</v>
      </c>
      <c r="E559" t="s">
        <v>25</v>
      </c>
      <c r="F559">
        <v>58</v>
      </c>
      <c r="G559" t="s">
        <v>44</v>
      </c>
      <c r="H559" t="s">
        <v>26</v>
      </c>
      <c r="I559" t="s">
        <v>35</v>
      </c>
      <c r="J559" t="s">
        <v>39</v>
      </c>
      <c r="K559">
        <v>8.6592272456312847E-2</v>
      </c>
      <c r="L559" t="str">
        <f t="shared" si="8"/>
        <v>25-34</v>
      </c>
    </row>
    <row r="560" spans="1:12" x14ac:dyDescent="0.25">
      <c r="A560">
        <v>1554</v>
      </c>
      <c r="B560">
        <v>27</v>
      </c>
      <c r="C560" t="s">
        <v>18</v>
      </c>
      <c r="D560" t="s">
        <v>61</v>
      </c>
      <c r="E560" t="s">
        <v>25</v>
      </c>
      <c r="F560">
        <v>45</v>
      </c>
      <c r="G560" t="s">
        <v>31</v>
      </c>
      <c r="H560" t="s">
        <v>15</v>
      </c>
      <c r="I560" t="s">
        <v>35</v>
      </c>
      <c r="J560" t="s">
        <v>36</v>
      </c>
      <c r="K560">
        <v>0.88565775535320002</v>
      </c>
      <c r="L560" t="str">
        <f t="shared" si="8"/>
        <v>25-34</v>
      </c>
    </row>
    <row r="561" spans="1:12" x14ac:dyDescent="0.25">
      <c r="A561">
        <v>1715</v>
      </c>
      <c r="B561">
        <v>30</v>
      </c>
      <c r="C561" t="s">
        <v>18</v>
      </c>
      <c r="D561" t="s">
        <v>51</v>
      </c>
      <c r="E561" t="s">
        <v>25</v>
      </c>
      <c r="F561">
        <v>71</v>
      </c>
      <c r="G561" t="s">
        <v>21</v>
      </c>
      <c r="H561" t="s">
        <v>41</v>
      </c>
      <c r="I561" t="s">
        <v>32</v>
      </c>
      <c r="J561" t="s">
        <v>30</v>
      </c>
      <c r="K561">
        <v>0.73491132068562037</v>
      </c>
      <c r="L561" t="str">
        <f t="shared" si="8"/>
        <v>25-34</v>
      </c>
    </row>
    <row r="562" spans="1:12" x14ac:dyDescent="0.25">
      <c r="A562">
        <v>1596</v>
      </c>
      <c r="B562">
        <v>34</v>
      </c>
      <c r="C562" t="s">
        <v>18</v>
      </c>
      <c r="D562" t="s">
        <v>47</v>
      </c>
      <c r="E562" t="s">
        <v>20</v>
      </c>
      <c r="F562">
        <v>35</v>
      </c>
      <c r="G562" t="s">
        <v>31</v>
      </c>
      <c r="H562" t="s">
        <v>41</v>
      </c>
      <c r="I562" t="s">
        <v>35</v>
      </c>
      <c r="J562" t="s">
        <v>33</v>
      </c>
      <c r="K562">
        <v>0.20106289240638608</v>
      </c>
      <c r="L562" t="str">
        <f t="shared" si="8"/>
        <v>25-34</v>
      </c>
    </row>
    <row r="563" spans="1:12" x14ac:dyDescent="0.25">
      <c r="A563">
        <v>2635</v>
      </c>
      <c r="B563">
        <v>26</v>
      </c>
      <c r="C563" t="s">
        <v>18</v>
      </c>
      <c r="D563" t="s">
        <v>55</v>
      </c>
      <c r="E563" t="s">
        <v>13</v>
      </c>
      <c r="F563">
        <v>58</v>
      </c>
      <c r="G563" t="s">
        <v>21</v>
      </c>
      <c r="H563" t="s">
        <v>29</v>
      </c>
      <c r="I563" t="s">
        <v>45</v>
      </c>
      <c r="J563" t="s">
        <v>39</v>
      </c>
      <c r="K563">
        <v>0.61732243590408897</v>
      </c>
      <c r="L563" t="str">
        <f t="shared" si="8"/>
        <v>25-34</v>
      </c>
    </row>
    <row r="564" spans="1:12" x14ac:dyDescent="0.25">
      <c r="A564">
        <v>3577</v>
      </c>
      <c r="B564">
        <v>29</v>
      </c>
      <c r="C564" t="s">
        <v>11</v>
      </c>
      <c r="D564" t="s">
        <v>37</v>
      </c>
      <c r="E564" t="s">
        <v>13</v>
      </c>
      <c r="F564">
        <v>24</v>
      </c>
      <c r="G564" t="s">
        <v>31</v>
      </c>
      <c r="H564" t="s">
        <v>22</v>
      </c>
      <c r="I564" t="s">
        <v>56</v>
      </c>
      <c r="J564" t="s">
        <v>23</v>
      </c>
      <c r="K564">
        <v>0.14552241309879821</v>
      </c>
      <c r="L564" t="str">
        <f t="shared" si="8"/>
        <v>25-34</v>
      </c>
    </row>
    <row r="565" spans="1:12" x14ac:dyDescent="0.25">
      <c r="A565">
        <v>1512</v>
      </c>
      <c r="B565">
        <v>34</v>
      </c>
      <c r="C565" t="s">
        <v>18</v>
      </c>
      <c r="D565" t="s">
        <v>50</v>
      </c>
      <c r="E565" t="s">
        <v>25</v>
      </c>
      <c r="F565">
        <v>91</v>
      </c>
      <c r="G565" t="s">
        <v>14</v>
      </c>
      <c r="H565" t="s">
        <v>22</v>
      </c>
      <c r="I565" t="s">
        <v>27</v>
      </c>
      <c r="J565" t="s">
        <v>17</v>
      </c>
      <c r="K565">
        <v>0.89460417920530322</v>
      </c>
      <c r="L565" t="str">
        <f t="shared" si="8"/>
        <v>25-34</v>
      </c>
    </row>
    <row r="566" spans="1:12" x14ac:dyDescent="0.25">
      <c r="A566">
        <v>696</v>
      </c>
      <c r="B566">
        <v>30</v>
      </c>
      <c r="C566" t="s">
        <v>18</v>
      </c>
      <c r="D566" t="s">
        <v>60</v>
      </c>
      <c r="E566" t="s">
        <v>25</v>
      </c>
      <c r="F566">
        <v>67</v>
      </c>
      <c r="G566" t="s">
        <v>21</v>
      </c>
      <c r="H566" t="s">
        <v>26</v>
      </c>
      <c r="I566" t="s">
        <v>35</v>
      </c>
      <c r="J566" t="s">
        <v>39</v>
      </c>
      <c r="K566">
        <v>0.27871726243689177</v>
      </c>
      <c r="L566" t="str">
        <f t="shared" si="8"/>
        <v>25-34</v>
      </c>
    </row>
    <row r="567" spans="1:12" x14ac:dyDescent="0.25">
      <c r="A567">
        <v>469</v>
      </c>
      <c r="B567">
        <v>34</v>
      </c>
      <c r="C567" t="s">
        <v>18</v>
      </c>
      <c r="D567" t="s">
        <v>47</v>
      </c>
      <c r="E567" t="s">
        <v>20</v>
      </c>
      <c r="F567">
        <v>38</v>
      </c>
      <c r="G567" t="s">
        <v>44</v>
      </c>
      <c r="H567" t="s">
        <v>15</v>
      </c>
      <c r="I567" t="s">
        <v>32</v>
      </c>
      <c r="J567" t="s">
        <v>36</v>
      </c>
      <c r="K567">
        <v>0.91366088869822848</v>
      </c>
      <c r="L567" t="str">
        <f t="shared" si="8"/>
        <v>25-34</v>
      </c>
    </row>
    <row r="568" spans="1:12" x14ac:dyDescent="0.25">
      <c r="A568">
        <v>1440</v>
      </c>
      <c r="B568">
        <v>25</v>
      </c>
      <c r="C568" t="s">
        <v>18</v>
      </c>
      <c r="D568" t="s">
        <v>37</v>
      </c>
      <c r="E568" t="s">
        <v>13</v>
      </c>
      <c r="F568">
        <v>48</v>
      </c>
      <c r="G568" t="s">
        <v>21</v>
      </c>
      <c r="H568" t="s">
        <v>26</v>
      </c>
      <c r="I568" t="s">
        <v>32</v>
      </c>
      <c r="J568" t="s">
        <v>33</v>
      </c>
      <c r="K568">
        <v>0.63241229809427824</v>
      </c>
      <c r="L568" t="str">
        <f t="shared" si="8"/>
        <v>25-34</v>
      </c>
    </row>
    <row r="569" spans="1:12" x14ac:dyDescent="0.25">
      <c r="A569">
        <v>761</v>
      </c>
      <c r="B569">
        <v>33</v>
      </c>
      <c r="C569" t="s">
        <v>18</v>
      </c>
      <c r="D569" t="s">
        <v>19</v>
      </c>
      <c r="E569" t="s">
        <v>20</v>
      </c>
      <c r="F569">
        <v>50</v>
      </c>
      <c r="G569" t="s">
        <v>44</v>
      </c>
      <c r="H569" t="s">
        <v>15</v>
      </c>
      <c r="I569" t="s">
        <v>32</v>
      </c>
      <c r="J569" t="s">
        <v>42</v>
      </c>
      <c r="K569">
        <v>1.8736072509159984E-2</v>
      </c>
      <c r="L569" t="str">
        <f t="shared" si="8"/>
        <v>25-34</v>
      </c>
    </row>
    <row r="570" spans="1:12" x14ac:dyDescent="0.25">
      <c r="A570">
        <v>2727</v>
      </c>
      <c r="B570">
        <v>33</v>
      </c>
      <c r="C570" t="s">
        <v>11</v>
      </c>
      <c r="D570" t="s">
        <v>58</v>
      </c>
      <c r="E570" t="s">
        <v>20</v>
      </c>
      <c r="F570">
        <v>92</v>
      </c>
      <c r="G570" t="s">
        <v>14</v>
      </c>
      <c r="H570" t="s">
        <v>15</v>
      </c>
      <c r="I570" t="s">
        <v>45</v>
      </c>
      <c r="J570" t="s">
        <v>23</v>
      </c>
      <c r="K570">
        <v>0.70908835013996452</v>
      </c>
      <c r="L570" t="str">
        <f t="shared" si="8"/>
        <v>25-34</v>
      </c>
    </row>
    <row r="571" spans="1:12" x14ac:dyDescent="0.25">
      <c r="A571">
        <v>315</v>
      </c>
      <c r="B571">
        <v>30</v>
      </c>
      <c r="C571" t="s">
        <v>18</v>
      </c>
      <c r="D571" t="s">
        <v>48</v>
      </c>
      <c r="E571" t="s">
        <v>25</v>
      </c>
      <c r="F571">
        <v>24</v>
      </c>
      <c r="G571" t="s">
        <v>21</v>
      </c>
      <c r="H571" t="s">
        <v>29</v>
      </c>
      <c r="I571" t="s">
        <v>35</v>
      </c>
      <c r="J571" t="s">
        <v>39</v>
      </c>
      <c r="K571">
        <v>0.67980246217601237</v>
      </c>
      <c r="L571" t="str">
        <f t="shared" si="8"/>
        <v>25-34</v>
      </c>
    </row>
    <row r="572" spans="1:12" x14ac:dyDescent="0.25">
      <c r="A572">
        <v>1030</v>
      </c>
      <c r="B572">
        <v>29</v>
      </c>
      <c r="C572" t="s">
        <v>18</v>
      </c>
      <c r="D572" t="s">
        <v>19</v>
      </c>
      <c r="E572" t="s">
        <v>20</v>
      </c>
      <c r="F572">
        <v>22</v>
      </c>
      <c r="G572" t="s">
        <v>31</v>
      </c>
      <c r="H572" t="s">
        <v>38</v>
      </c>
      <c r="I572" t="s">
        <v>56</v>
      </c>
      <c r="J572" t="s">
        <v>23</v>
      </c>
      <c r="K572">
        <v>0.84313569335858718</v>
      </c>
      <c r="L572" t="str">
        <f t="shared" si="8"/>
        <v>25-34</v>
      </c>
    </row>
    <row r="573" spans="1:12" x14ac:dyDescent="0.25">
      <c r="A573">
        <v>494</v>
      </c>
      <c r="B573">
        <v>28</v>
      </c>
      <c r="C573" t="s">
        <v>18</v>
      </c>
      <c r="D573" t="s">
        <v>47</v>
      </c>
      <c r="E573" t="s">
        <v>20</v>
      </c>
      <c r="F573">
        <v>48</v>
      </c>
      <c r="G573" t="s">
        <v>21</v>
      </c>
      <c r="H573" t="s">
        <v>29</v>
      </c>
      <c r="I573" t="s">
        <v>32</v>
      </c>
      <c r="J573" t="s">
        <v>23</v>
      </c>
      <c r="K573">
        <v>0.31811859655454156</v>
      </c>
      <c r="L573" t="str">
        <f t="shared" si="8"/>
        <v>25-34</v>
      </c>
    </row>
    <row r="574" spans="1:12" x14ac:dyDescent="0.25">
      <c r="A574">
        <v>2968</v>
      </c>
      <c r="B574">
        <v>34</v>
      </c>
      <c r="C574" t="s">
        <v>11</v>
      </c>
      <c r="D574" t="s">
        <v>12</v>
      </c>
      <c r="E574" t="s">
        <v>13</v>
      </c>
      <c r="F574">
        <v>36</v>
      </c>
      <c r="G574" t="s">
        <v>21</v>
      </c>
      <c r="H574" t="s">
        <v>15</v>
      </c>
      <c r="I574" t="s">
        <v>56</v>
      </c>
      <c r="J574" t="s">
        <v>42</v>
      </c>
      <c r="K574">
        <v>8.5751973814142013E-2</v>
      </c>
      <c r="L574" t="str">
        <f t="shared" si="8"/>
        <v>25-34</v>
      </c>
    </row>
    <row r="575" spans="1:12" x14ac:dyDescent="0.25">
      <c r="A575">
        <v>2612</v>
      </c>
      <c r="B575">
        <v>33</v>
      </c>
      <c r="C575" t="s">
        <v>18</v>
      </c>
      <c r="D575" t="s">
        <v>62</v>
      </c>
      <c r="E575" t="s">
        <v>63</v>
      </c>
      <c r="F575">
        <v>99</v>
      </c>
      <c r="G575" t="s">
        <v>44</v>
      </c>
      <c r="H575" t="s">
        <v>38</v>
      </c>
      <c r="I575" t="s">
        <v>32</v>
      </c>
      <c r="J575" t="s">
        <v>33</v>
      </c>
      <c r="K575">
        <v>0.97755700528517186</v>
      </c>
      <c r="L575" t="str">
        <f t="shared" si="8"/>
        <v>25-34</v>
      </c>
    </row>
    <row r="576" spans="1:12" x14ac:dyDescent="0.25">
      <c r="A576">
        <v>300</v>
      </c>
      <c r="B576">
        <v>25</v>
      </c>
      <c r="C576" t="s">
        <v>18</v>
      </c>
      <c r="D576" t="s">
        <v>12</v>
      </c>
      <c r="E576" t="s">
        <v>13</v>
      </c>
      <c r="F576">
        <v>80</v>
      </c>
      <c r="G576" t="s">
        <v>21</v>
      </c>
      <c r="H576" t="s">
        <v>26</v>
      </c>
      <c r="I576" t="s">
        <v>45</v>
      </c>
      <c r="J576" t="s">
        <v>33</v>
      </c>
      <c r="K576">
        <v>0.42841842354302762</v>
      </c>
      <c r="L576" t="str">
        <f t="shared" si="8"/>
        <v>25-34</v>
      </c>
    </row>
    <row r="577" spans="1:12" x14ac:dyDescent="0.25">
      <c r="A577">
        <v>2843</v>
      </c>
      <c r="B577">
        <v>28</v>
      </c>
      <c r="C577" t="s">
        <v>11</v>
      </c>
      <c r="D577" t="s">
        <v>64</v>
      </c>
      <c r="E577" t="s">
        <v>63</v>
      </c>
      <c r="F577">
        <v>100</v>
      </c>
      <c r="G577" t="s">
        <v>44</v>
      </c>
      <c r="H577" t="s">
        <v>41</v>
      </c>
      <c r="I577" t="s">
        <v>35</v>
      </c>
      <c r="J577" t="s">
        <v>36</v>
      </c>
      <c r="K577">
        <v>0.37635197611864657</v>
      </c>
      <c r="L577" t="str">
        <f t="shared" si="8"/>
        <v>25-34</v>
      </c>
    </row>
    <row r="578" spans="1:12" x14ac:dyDescent="0.25">
      <c r="A578">
        <v>940</v>
      </c>
      <c r="B578">
        <v>25</v>
      </c>
      <c r="C578" t="s">
        <v>18</v>
      </c>
      <c r="D578" t="s">
        <v>46</v>
      </c>
      <c r="E578" t="s">
        <v>25</v>
      </c>
      <c r="F578">
        <v>89</v>
      </c>
      <c r="G578" t="s">
        <v>14</v>
      </c>
      <c r="H578" t="s">
        <v>26</v>
      </c>
      <c r="I578" t="s">
        <v>27</v>
      </c>
      <c r="J578" t="s">
        <v>30</v>
      </c>
      <c r="K578">
        <v>0.43555459139101194</v>
      </c>
      <c r="L578" t="str">
        <f t="shared" si="8"/>
        <v>25-34</v>
      </c>
    </row>
    <row r="579" spans="1:12" x14ac:dyDescent="0.25">
      <c r="A579">
        <v>2478</v>
      </c>
      <c r="B579">
        <v>25</v>
      </c>
      <c r="C579" t="s">
        <v>18</v>
      </c>
      <c r="D579" t="s">
        <v>19</v>
      </c>
      <c r="E579" t="s">
        <v>20</v>
      </c>
      <c r="F579">
        <v>40</v>
      </c>
      <c r="G579" t="s">
        <v>31</v>
      </c>
      <c r="H579" t="s">
        <v>38</v>
      </c>
      <c r="I579" t="s">
        <v>45</v>
      </c>
      <c r="J579" t="s">
        <v>17</v>
      </c>
      <c r="K579">
        <v>0.60062244485239746</v>
      </c>
      <c r="L579" t="str">
        <f t="shared" ref="L579:L642" si="9">VLOOKUP(B579,$N$4:$O$9,2)</f>
        <v>25-34</v>
      </c>
    </row>
    <row r="580" spans="1:12" x14ac:dyDescent="0.25">
      <c r="A580">
        <v>3670</v>
      </c>
      <c r="B580">
        <v>25</v>
      </c>
      <c r="C580" t="s">
        <v>11</v>
      </c>
      <c r="D580" t="s">
        <v>54</v>
      </c>
      <c r="E580" t="s">
        <v>25</v>
      </c>
      <c r="F580">
        <v>52</v>
      </c>
      <c r="G580" t="s">
        <v>44</v>
      </c>
      <c r="H580" t="s">
        <v>29</v>
      </c>
      <c r="I580" t="s">
        <v>45</v>
      </c>
      <c r="J580" t="s">
        <v>36</v>
      </c>
      <c r="K580">
        <v>0.49014452701180133</v>
      </c>
      <c r="L580" t="str">
        <f t="shared" si="9"/>
        <v>25-34</v>
      </c>
    </row>
    <row r="581" spans="1:12" x14ac:dyDescent="0.25">
      <c r="A581">
        <v>3464</v>
      </c>
      <c r="B581">
        <v>27</v>
      </c>
      <c r="C581" t="s">
        <v>11</v>
      </c>
      <c r="D581" t="s">
        <v>52</v>
      </c>
      <c r="E581" t="s">
        <v>20</v>
      </c>
      <c r="F581">
        <v>27</v>
      </c>
      <c r="G581" t="s">
        <v>44</v>
      </c>
      <c r="H581" t="s">
        <v>38</v>
      </c>
      <c r="I581" t="s">
        <v>45</v>
      </c>
      <c r="J581" t="s">
        <v>33</v>
      </c>
      <c r="K581">
        <v>0.61449447797928225</v>
      </c>
      <c r="L581" t="str">
        <f t="shared" si="9"/>
        <v>25-34</v>
      </c>
    </row>
    <row r="582" spans="1:12" x14ac:dyDescent="0.25">
      <c r="A582">
        <v>1475</v>
      </c>
      <c r="B582">
        <v>31</v>
      </c>
      <c r="C582" t="s">
        <v>18</v>
      </c>
      <c r="D582" t="s">
        <v>24</v>
      </c>
      <c r="E582" t="s">
        <v>25</v>
      </c>
      <c r="F582">
        <v>72</v>
      </c>
      <c r="G582" t="s">
        <v>44</v>
      </c>
      <c r="H582" t="s">
        <v>26</v>
      </c>
      <c r="I582" t="s">
        <v>27</v>
      </c>
      <c r="J582" t="s">
        <v>30</v>
      </c>
      <c r="K582">
        <v>0.3356820532307071</v>
      </c>
      <c r="L582" t="str">
        <f t="shared" si="9"/>
        <v>25-34</v>
      </c>
    </row>
    <row r="583" spans="1:12" x14ac:dyDescent="0.25">
      <c r="A583">
        <v>2211</v>
      </c>
      <c r="B583">
        <v>30</v>
      </c>
      <c r="C583" t="s">
        <v>18</v>
      </c>
      <c r="D583" t="s">
        <v>40</v>
      </c>
      <c r="E583" t="s">
        <v>20</v>
      </c>
      <c r="F583">
        <v>25</v>
      </c>
      <c r="G583" t="s">
        <v>21</v>
      </c>
      <c r="H583" t="s">
        <v>29</v>
      </c>
      <c r="I583" t="s">
        <v>45</v>
      </c>
      <c r="J583" t="s">
        <v>33</v>
      </c>
      <c r="K583">
        <v>8.0060623588973812E-2</v>
      </c>
      <c r="L583" t="str">
        <f t="shared" si="9"/>
        <v>25-34</v>
      </c>
    </row>
    <row r="584" spans="1:12" x14ac:dyDescent="0.25">
      <c r="A584">
        <v>1944</v>
      </c>
      <c r="B584">
        <v>32</v>
      </c>
      <c r="C584" t="s">
        <v>18</v>
      </c>
      <c r="D584" t="s">
        <v>54</v>
      </c>
      <c r="E584" t="s">
        <v>25</v>
      </c>
      <c r="F584">
        <v>53</v>
      </c>
      <c r="G584" t="s">
        <v>21</v>
      </c>
      <c r="H584" t="s">
        <v>26</v>
      </c>
      <c r="I584" t="s">
        <v>32</v>
      </c>
      <c r="J584" t="s">
        <v>42</v>
      </c>
      <c r="K584">
        <v>0.14133365473502635</v>
      </c>
      <c r="L584" t="str">
        <f t="shared" si="9"/>
        <v>25-34</v>
      </c>
    </row>
    <row r="585" spans="1:12" x14ac:dyDescent="0.25">
      <c r="A585">
        <v>2764</v>
      </c>
      <c r="B585">
        <v>28</v>
      </c>
      <c r="C585" t="s">
        <v>11</v>
      </c>
      <c r="D585" t="s">
        <v>57</v>
      </c>
      <c r="E585" t="s">
        <v>20</v>
      </c>
      <c r="F585">
        <v>52</v>
      </c>
      <c r="G585" t="s">
        <v>44</v>
      </c>
      <c r="H585" t="s">
        <v>38</v>
      </c>
      <c r="I585" t="s">
        <v>56</v>
      </c>
      <c r="J585" t="s">
        <v>36</v>
      </c>
      <c r="K585">
        <v>0.28190895640961822</v>
      </c>
      <c r="L585" t="str">
        <f t="shared" si="9"/>
        <v>25-34</v>
      </c>
    </row>
    <row r="586" spans="1:12" x14ac:dyDescent="0.25">
      <c r="A586">
        <v>804</v>
      </c>
      <c r="B586">
        <v>32</v>
      </c>
      <c r="C586" t="s">
        <v>18</v>
      </c>
      <c r="D586" t="s">
        <v>60</v>
      </c>
      <c r="E586" t="s">
        <v>25</v>
      </c>
      <c r="F586">
        <v>38</v>
      </c>
      <c r="G586" t="s">
        <v>14</v>
      </c>
      <c r="H586" t="s">
        <v>22</v>
      </c>
      <c r="I586" t="s">
        <v>56</v>
      </c>
      <c r="J586" t="s">
        <v>39</v>
      </c>
      <c r="K586">
        <v>0.56916094495351499</v>
      </c>
      <c r="L586" t="str">
        <f t="shared" si="9"/>
        <v>25-34</v>
      </c>
    </row>
    <row r="587" spans="1:12" x14ac:dyDescent="0.25">
      <c r="A587">
        <v>2367</v>
      </c>
      <c r="B587">
        <v>30</v>
      </c>
      <c r="C587" t="s">
        <v>18</v>
      </c>
      <c r="D587" t="s">
        <v>49</v>
      </c>
      <c r="E587" t="s">
        <v>13</v>
      </c>
      <c r="F587">
        <v>66</v>
      </c>
      <c r="G587" t="s">
        <v>14</v>
      </c>
      <c r="H587" t="s">
        <v>22</v>
      </c>
      <c r="I587" t="s">
        <v>27</v>
      </c>
      <c r="J587" t="s">
        <v>33</v>
      </c>
      <c r="K587">
        <v>0.11810217245334376</v>
      </c>
      <c r="L587" t="str">
        <f t="shared" si="9"/>
        <v>25-34</v>
      </c>
    </row>
    <row r="588" spans="1:12" x14ac:dyDescent="0.25">
      <c r="A588">
        <v>2910</v>
      </c>
      <c r="B588">
        <v>27</v>
      </c>
      <c r="C588" t="s">
        <v>11</v>
      </c>
      <c r="D588" t="s">
        <v>47</v>
      </c>
      <c r="E588" t="s">
        <v>20</v>
      </c>
      <c r="F588">
        <v>78</v>
      </c>
      <c r="G588" t="s">
        <v>14</v>
      </c>
      <c r="H588" t="s">
        <v>26</v>
      </c>
      <c r="I588" t="s">
        <v>27</v>
      </c>
      <c r="J588" t="s">
        <v>39</v>
      </c>
      <c r="K588">
        <v>0.23290121448313394</v>
      </c>
      <c r="L588" t="str">
        <f t="shared" si="9"/>
        <v>25-34</v>
      </c>
    </row>
    <row r="589" spans="1:12" x14ac:dyDescent="0.25">
      <c r="A589">
        <v>2983</v>
      </c>
      <c r="B589">
        <v>33</v>
      </c>
      <c r="C589" t="s">
        <v>11</v>
      </c>
      <c r="D589" t="s">
        <v>50</v>
      </c>
      <c r="E589" t="s">
        <v>25</v>
      </c>
      <c r="F589">
        <v>45</v>
      </c>
      <c r="G589" t="s">
        <v>21</v>
      </c>
      <c r="H589" t="s">
        <v>29</v>
      </c>
      <c r="I589" t="s">
        <v>27</v>
      </c>
      <c r="J589" t="s">
        <v>17</v>
      </c>
      <c r="K589">
        <v>0.45954338803160277</v>
      </c>
      <c r="L589" t="str">
        <f t="shared" si="9"/>
        <v>25-34</v>
      </c>
    </row>
    <row r="590" spans="1:12" x14ac:dyDescent="0.25">
      <c r="A590">
        <v>63</v>
      </c>
      <c r="B590">
        <v>30</v>
      </c>
      <c r="C590" t="s">
        <v>18</v>
      </c>
      <c r="D590" t="s">
        <v>12</v>
      </c>
      <c r="E590" t="s">
        <v>13</v>
      </c>
      <c r="F590">
        <v>21</v>
      </c>
      <c r="G590" t="s">
        <v>31</v>
      </c>
      <c r="H590" t="s">
        <v>15</v>
      </c>
      <c r="I590" t="s">
        <v>27</v>
      </c>
      <c r="J590" t="s">
        <v>33</v>
      </c>
      <c r="K590">
        <v>0.50327327875302874</v>
      </c>
      <c r="L590" t="str">
        <f t="shared" si="9"/>
        <v>25-34</v>
      </c>
    </row>
    <row r="591" spans="1:12" x14ac:dyDescent="0.25">
      <c r="A591">
        <v>2192</v>
      </c>
      <c r="B591">
        <v>26</v>
      </c>
      <c r="C591" t="s">
        <v>18</v>
      </c>
      <c r="D591" t="s">
        <v>61</v>
      </c>
      <c r="E591" t="s">
        <v>25</v>
      </c>
      <c r="F591">
        <v>69</v>
      </c>
      <c r="G591" t="s">
        <v>21</v>
      </c>
      <c r="H591" t="s">
        <v>26</v>
      </c>
      <c r="I591" t="s">
        <v>32</v>
      </c>
      <c r="J591" t="s">
        <v>23</v>
      </c>
      <c r="K591">
        <v>0.74737570806926923</v>
      </c>
      <c r="L591" t="str">
        <f t="shared" si="9"/>
        <v>25-34</v>
      </c>
    </row>
    <row r="592" spans="1:12" x14ac:dyDescent="0.25">
      <c r="A592">
        <v>1545</v>
      </c>
      <c r="B592">
        <v>30</v>
      </c>
      <c r="C592" t="s">
        <v>18</v>
      </c>
      <c r="D592" t="s">
        <v>52</v>
      </c>
      <c r="E592" t="s">
        <v>20</v>
      </c>
      <c r="F592">
        <v>24</v>
      </c>
      <c r="G592" t="s">
        <v>31</v>
      </c>
      <c r="H592" t="s">
        <v>41</v>
      </c>
      <c r="I592" t="s">
        <v>35</v>
      </c>
      <c r="J592" t="s">
        <v>23</v>
      </c>
      <c r="K592">
        <v>0.76274985133882889</v>
      </c>
      <c r="L592" t="str">
        <f t="shared" si="9"/>
        <v>25-34</v>
      </c>
    </row>
    <row r="593" spans="1:12" x14ac:dyDescent="0.25">
      <c r="A593">
        <v>3684</v>
      </c>
      <c r="B593">
        <v>30</v>
      </c>
      <c r="C593" t="s">
        <v>11</v>
      </c>
      <c r="D593" t="s">
        <v>54</v>
      </c>
      <c r="E593" t="s">
        <v>25</v>
      </c>
      <c r="F593">
        <v>77</v>
      </c>
      <c r="G593" t="s">
        <v>14</v>
      </c>
      <c r="H593" t="s">
        <v>15</v>
      </c>
      <c r="I593" t="s">
        <v>56</v>
      </c>
      <c r="J593" t="s">
        <v>33</v>
      </c>
      <c r="K593">
        <v>0.39988354720125452</v>
      </c>
      <c r="L593" t="str">
        <f t="shared" si="9"/>
        <v>25-34</v>
      </c>
    </row>
    <row r="594" spans="1:12" x14ac:dyDescent="0.25">
      <c r="A594">
        <v>3730</v>
      </c>
      <c r="B594">
        <v>28</v>
      </c>
      <c r="C594" t="s">
        <v>11</v>
      </c>
      <c r="D594" t="s">
        <v>37</v>
      </c>
      <c r="E594" t="s">
        <v>13</v>
      </c>
      <c r="F594">
        <v>82</v>
      </c>
      <c r="G594" t="s">
        <v>31</v>
      </c>
      <c r="H594" t="s">
        <v>38</v>
      </c>
      <c r="I594" t="s">
        <v>32</v>
      </c>
      <c r="J594" t="s">
        <v>36</v>
      </c>
      <c r="K594">
        <v>0.85040047161172572</v>
      </c>
      <c r="L594" t="str">
        <f t="shared" si="9"/>
        <v>25-34</v>
      </c>
    </row>
    <row r="595" spans="1:12" x14ac:dyDescent="0.25">
      <c r="A595">
        <v>1352</v>
      </c>
      <c r="B595">
        <v>30</v>
      </c>
      <c r="C595" t="s">
        <v>18</v>
      </c>
      <c r="D595" t="s">
        <v>64</v>
      </c>
      <c r="E595" t="s">
        <v>63</v>
      </c>
      <c r="F595">
        <v>31</v>
      </c>
      <c r="G595" t="s">
        <v>21</v>
      </c>
      <c r="H595" t="s">
        <v>38</v>
      </c>
      <c r="I595" t="s">
        <v>16</v>
      </c>
      <c r="J595" t="s">
        <v>36</v>
      </c>
      <c r="K595">
        <v>0.99373032707382392</v>
      </c>
      <c r="L595" t="str">
        <f t="shared" si="9"/>
        <v>25-34</v>
      </c>
    </row>
    <row r="596" spans="1:12" x14ac:dyDescent="0.25">
      <c r="A596">
        <v>1331</v>
      </c>
      <c r="B596">
        <v>30</v>
      </c>
      <c r="C596" t="s">
        <v>18</v>
      </c>
      <c r="D596" t="s">
        <v>57</v>
      </c>
      <c r="E596" t="s">
        <v>20</v>
      </c>
      <c r="F596">
        <v>65</v>
      </c>
      <c r="G596" t="s">
        <v>44</v>
      </c>
      <c r="H596" t="s">
        <v>41</v>
      </c>
      <c r="I596" t="s">
        <v>45</v>
      </c>
      <c r="J596" t="s">
        <v>23</v>
      </c>
      <c r="K596">
        <v>6.1706842780366422E-2</v>
      </c>
      <c r="L596" t="str">
        <f t="shared" si="9"/>
        <v>25-34</v>
      </c>
    </row>
    <row r="597" spans="1:12" x14ac:dyDescent="0.25">
      <c r="A597">
        <v>682</v>
      </c>
      <c r="B597">
        <v>30</v>
      </c>
      <c r="C597" t="s">
        <v>18</v>
      </c>
      <c r="D597" t="s">
        <v>28</v>
      </c>
      <c r="E597" t="s">
        <v>25</v>
      </c>
      <c r="F597">
        <v>59</v>
      </c>
      <c r="G597" t="s">
        <v>14</v>
      </c>
      <c r="H597" t="s">
        <v>38</v>
      </c>
      <c r="I597" t="s">
        <v>27</v>
      </c>
      <c r="J597" t="s">
        <v>39</v>
      </c>
      <c r="K597">
        <v>0.4168938200104374</v>
      </c>
      <c r="L597" t="str">
        <f t="shared" si="9"/>
        <v>25-34</v>
      </c>
    </row>
    <row r="598" spans="1:12" x14ac:dyDescent="0.25">
      <c r="A598">
        <v>3414</v>
      </c>
      <c r="B598">
        <v>34</v>
      </c>
      <c r="C598" t="s">
        <v>11</v>
      </c>
      <c r="D598" t="s">
        <v>19</v>
      </c>
      <c r="E598" t="s">
        <v>20</v>
      </c>
      <c r="F598">
        <v>90</v>
      </c>
      <c r="G598" t="s">
        <v>14</v>
      </c>
      <c r="H598" t="s">
        <v>22</v>
      </c>
      <c r="I598" t="s">
        <v>45</v>
      </c>
      <c r="J598" t="s">
        <v>23</v>
      </c>
      <c r="K598">
        <v>0.51880575460935907</v>
      </c>
      <c r="L598" t="str">
        <f t="shared" si="9"/>
        <v>25-34</v>
      </c>
    </row>
    <row r="599" spans="1:12" x14ac:dyDescent="0.25">
      <c r="A599">
        <v>497</v>
      </c>
      <c r="B599">
        <v>30</v>
      </c>
      <c r="C599" t="s">
        <v>18</v>
      </c>
      <c r="D599" t="s">
        <v>50</v>
      </c>
      <c r="E599" t="s">
        <v>25</v>
      </c>
      <c r="F599">
        <v>63</v>
      </c>
      <c r="G599" t="s">
        <v>44</v>
      </c>
      <c r="H599" t="s">
        <v>22</v>
      </c>
      <c r="I599" t="s">
        <v>56</v>
      </c>
      <c r="J599" t="s">
        <v>33</v>
      </c>
      <c r="K599">
        <v>0.70433862154195148</v>
      </c>
      <c r="L599" t="str">
        <f t="shared" si="9"/>
        <v>25-34</v>
      </c>
    </row>
    <row r="600" spans="1:12" x14ac:dyDescent="0.25">
      <c r="A600">
        <v>3528</v>
      </c>
      <c r="B600">
        <v>25</v>
      </c>
      <c r="C600" t="s">
        <v>11</v>
      </c>
      <c r="D600" t="s">
        <v>61</v>
      </c>
      <c r="E600" t="s">
        <v>25</v>
      </c>
      <c r="F600">
        <v>97</v>
      </c>
      <c r="G600" t="s">
        <v>31</v>
      </c>
      <c r="H600" t="s">
        <v>15</v>
      </c>
      <c r="I600" t="s">
        <v>32</v>
      </c>
      <c r="J600" t="s">
        <v>17</v>
      </c>
      <c r="K600">
        <v>0.55653639528952192</v>
      </c>
      <c r="L600" t="str">
        <f t="shared" si="9"/>
        <v>25-34</v>
      </c>
    </row>
    <row r="601" spans="1:12" x14ac:dyDescent="0.25">
      <c r="A601">
        <v>2209</v>
      </c>
      <c r="B601">
        <v>28</v>
      </c>
      <c r="C601" t="s">
        <v>18</v>
      </c>
      <c r="D601" t="s">
        <v>53</v>
      </c>
      <c r="E601" t="s">
        <v>20</v>
      </c>
      <c r="F601">
        <v>46</v>
      </c>
      <c r="G601" t="s">
        <v>21</v>
      </c>
      <c r="H601" t="s">
        <v>38</v>
      </c>
      <c r="I601" t="s">
        <v>45</v>
      </c>
      <c r="J601" t="s">
        <v>30</v>
      </c>
      <c r="K601">
        <v>0.32216882214700415</v>
      </c>
      <c r="L601" t="str">
        <f t="shared" si="9"/>
        <v>25-34</v>
      </c>
    </row>
    <row r="602" spans="1:12" x14ac:dyDescent="0.25">
      <c r="A602">
        <v>1994</v>
      </c>
      <c r="B602">
        <v>32</v>
      </c>
      <c r="C602" t="s">
        <v>18</v>
      </c>
      <c r="D602" t="s">
        <v>61</v>
      </c>
      <c r="E602" t="s">
        <v>25</v>
      </c>
      <c r="F602">
        <v>96</v>
      </c>
      <c r="G602" t="s">
        <v>31</v>
      </c>
      <c r="H602" t="s">
        <v>22</v>
      </c>
      <c r="I602" t="s">
        <v>32</v>
      </c>
      <c r="J602" t="s">
        <v>17</v>
      </c>
      <c r="K602">
        <v>0.44423858649093584</v>
      </c>
      <c r="L602" t="str">
        <f t="shared" si="9"/>
        <v>25-34</v>
      </c>
    </row>
    <row r="603" spans="1:12" x14ac:dyDescent="0.25">
      <c r="A603">
        <v>1399</v>
      </c>
      <c r="B603">
        <v>30</v>
      </c>
      <c r="C603" t="s">
        <v>18</v>
      </c>
      <c r="D603" t="s">
        <v>50</v>
      </c>
      <c r="E603" t="s">
        <v>25</v>
      </c>
      <c r="F603">
        <v>45</v>
      </c>
      <c r="G603" t="s">
        <v>21</v>
      </c>
      <c r="H603" t="s">
        <v>15</v>
      </c>
      <c r="I603" t="s">
        <v>27</v>
      </c>
      <c r="J603" t="s">
        <v>17</v>
      </c>
      <c r="K603">
        <v>0.4289457026058725</v>
      </c>
      <c r="L603" t="str">
        <f t="shared" si="9"/>
        <v>25-34</v>
      </c>
    </row>
    <row r="604" spans="1:12" x14ac:dyDescent="0.25">
      <c r="A604">
        <v>546</v>
      </c>
      <c r="B604">
        <v>33</v>
      </c>
      <c r="C604" t="s">
        <v>18</v>
      </c>
      <c r="D604" t="s">
        <v>64</v>
      </c>
      <c r="E604" t="s">
        <v>63</v>
      </c>
      <c r="F604">
        <v>32</v>
      </c>
      <c r="G604" t="s">
        <v>21</v>
      </c>
      <c r="H604" t="s">
        <v>38</v>
      </c>
      <c r="I604" t="s">
        <v>35</v>
      </c>
      <c r="J604" t="s">
        <v>42</v>
      </c>
      <c r="K604">
        <v>0.77503314007293311</v>
      </c>
      <c r="L604" t="str">
        <f t="shared" si="9"/>
        <v>25-34</v>
      </c>
    </row>
    <row r="605" spans="1:12" x14ac:dyDescent="0.25">
      <c r="A605">
        <v>997</v>
      </c>
      <c r="B605">
        <v>29</v>
      </c>
      <c r="C605" t="s">
        <v>18</v>
      </c>
      <c r="D605" t="s">
        <v>55</v>
      </c>
      <c r="E605" t="s">
        <v>13</v>
      </c>
      <c r="F605">
        <v>91</v>
      </c>
      <c r="G605" t="s">
        <v>21</v>
      </c>
      <c r="H605" t="s">
        <v>41</v>
      </c>
      <c r="I605" t="s">
        <v>16</v>
      </c>
      <c r="J605" t="s">
        <v>36</v>
      </c>
      <c r="K605">
        <v>0.31086373293105807</v>
      </c>
      <c r="L605" t="str">
        <f t="shared" si="9"/>
        <v>25-34</v>
      </c>
    </row>
    <row r="606" spans="1:12" x14ac:dyDescent="0.25">
      <c r="A606">
        <v>799</v>
      </c>
      <c r="B606">
        <v>29</v>
      </c>
      <c r="C606" t="s">
        <v>18</v>
      </c>
      <c r="D606" t="s">
        <v>54</v>
      </c>
      <c r="E606" t="s">
        <v>25</v>
      </c>
      <c r="F606">
        <v>39</v>
      </c>
      <c r="G606" t="s">
        <v>31</v>
      </c>
      <c r="H606" t="s">
        <v>38</v>
      </c>
      <c r="I606" t="s">
        <v>45</v>
      </c>
      <c r="J606" t="s">
        <v>39</v>
      </c>
      <c r="K606">
        <v>0.52696268005091296</v>
      </c>
      <c r="L606" t="str">
        <f t="shared" si="9"/>
        <v>25-34</v>
      </c>
    </row>
    <row r="607" spans="1:12" x14ac:dyDescent="0.25">
      <c r="A607">
        <v>717</v>
      </c>
      <c r="B607">
        <v>30</v>
      </c>
      <c r="C607" t="s">
        <v>18</v>
      </c>
      <c r="D607" t="s">
        <v>52</v>
      </c>
      <c r="E607" t="s">
        <v>20</v>
      </c>
      <c r="F607">
        <v>29</v>
      </c>
      <c r="G607" t="s">
        <v>31</v>
      </c>
      <c r="H607" t="s">
        <v>22</v>
      </c>
      <c r="I607" t="s">
        <v>56</v>
      </c>
      <c r="J607" t="s">
        <v>23</v>
      </c>
      <c r="K607">
        <v>4.6349346247759882E-2</v>
      </c>
      <c r="L607" t="str">
        <f t="shared" si="9"/>
        <v>25-34</v>
      </c>
    </row>
    <row r="608" spans="1:12" x14ac:dyDescent="0.25">
      <c r="A608">
        <v>2008</v>
      </c>
      <c r="B608">
        <v>26</v>
      </c>
      <c r="C608" t="s">
        <v>18</v>
      </c>
      <c r="D608" t="s">
        <v>28</v>
      </c>
      <c r="E608" t="s">
        <v>25</v>
      </c>
      <c r="F608">
        <v>25</v>
      </c>
      <c r="G608" t="s">
        <v>21</v>
      </c>
      <c r="H608" t="s">
        <v>38</v>
      </c>
      <c r="I608" t="s">
        <v>45</v>
      </c>
      <c r="J608" t="s">
        <v>36</v>
      </c>
      <c r="K608">
        <v>0.84148685223654274</v>
      </c>
      <c r="L608" t="str">
        <f t="shared" si="9"/>
        <v>25-34</v>
      </c>
    </row>
    <row r="609" spans="1:12" x14ac:dyDescent="0.25">
      <c r="A609">
        <v>450</v>
      </c>
      <c r="B609">
        <v>26</v>
      </c>
      <c r="C609" t="s">
        <v>18</v>
      </c>
      <c r="D609" t="s">
        <v>52</v>
      </c>
      <c r="E609" t="s">
        <v>20</v>
      </c>
      <c r="F609">
        <v>45</v>
      </c>
      <c r="G609" t="s">
        <v>21</v>
      </c>
      <c r="H609" t="s">
        <v>38</v>
      </c>
      <c r="I609" t="s">
        <v>16</v>
      </c>
      <c r="J609" t="s">
        <v>30</v>
      </c>
      <c r="K609">
        <v>0.84904179023087045</v>
      </c>
      <c r="L609" t="str">
        <f t="shared" si="9"/>
        <v>25-34</v>
      </c>
    </row>
    <row r="610" spans="1:12" x14ac:dyDescent="0.25">
      <c r="A610">
        <v>278</v>
      </c>
      <c r="B610">
        <v>29</v>
      </c>
      <c r="C610" t="s">
        <v>18</v>
      </c>
      <c r="D610" t="s">
        <v>28</v>
      </c>
      <c r="E610" t="s">
        <v>25</v>
      </c>
      <c r="F610">
        <v>29</v>
      </c>
      <c r="G610" t="s">
        <v>14</v>
      </c>
      <c r="H610" t="s">
        <v>29</v>
      </c>
      <c r="I610" t="s">
        <v>16</v>
      </c>
      <c r="J610" t="s">
        <v>23</v>
      </c>
      <c r="K610">
        <v>0.83700581162214704</v>
      </c>
      <c r="L610" t="str">
        <f t="shared" si="9"/>
        <v>25-34</v>
      </c>
    </row>
    <row r="611" spans="1:12" x14ac:dyDescent="0.25">
      <c r="A611">
        <v>584</v>
      </c>
      <c r="B611">
        <v>25</v>
      </c>
      <c r="C611" t="s">
        <v>18</v>
      </c>
      <c r="D611" t="s">
        <v>60</v>
      </c>
      <c r="E611" t="s">
        <v>25</v>
      </c>
      <c r="F611">
        <v>78</v>
      </c>
      <c r="G611" t="s">
        <v>31</v>
      </c>
      <c r="H611" t="s">
        <v>29</v>
      </c>
      <c r="I611" t="s">
        <v>45</v>
      </c>
      <c r="J611" t="s">
        <v>30</v>
      </c>
      <c r="K611">
        <v>0.40334329360865862</v>
      </c>
      <c r="L611" t="str">
        <f t="shared" si="9"/>
        <v>25-34</v>
      </c>
    </row>
    <row r="612" spans="1:12" x14ac:dyDescent="0.25">
      <c r="A612">
        <v>2104</v>
      </c>
      <c r="B612">
        <v>30</v>
      </c>
      <c r="C612" t="s">
        <v>18</v>
      </c>
      <c r="D612" t="s">
        <v>48</v>
      </c>
      <c r="E612" t="s">
        <v>25</v>
      </c>
      <c r="F612">
        <v>86</v>
      </c>
      <c r="G612" t="s">
        <v>21</v>
      </c>
      <c r="H612" t="s">
        <v>29</v>
      </c>
      <c r="I612" t="s">
        <v>56</v>
      </c>
      <c r="J612" t="s">
        <v>17</v>
      </c>
      <c r="K612">
        <v>0.33140555093602242</v>
      </c>
      <c r="L612" t="str">
        <f t="shared" si="9"/>
        <v>25-34</v>
      </c>
    </row>
    <row r="613" spans="1:12" x14ac:dyDescent="0.25">
      <c r="A613">
        <v>3749</v>
      </c>
      <c r="B613">
        <v>34</v>
      </c>
      <c r="C613" t="s">
        <v>11</v>
      </c>
      <c r="D613" t="s">
        <v>47</v>
      </c>
      <c r="E613" t="s">
        <v>20</v>
      </c>
      <c r="F613">
        <v>25</v>
      </c>
      <c r="G613" t="s">
        <v>44</v>
      </c>
      <c r="H613" t="s">
        <v>38</v>
      </c>
      <c r="I613" t="s">
        <v>56</v>
      </c>
      <c r="J613" t="s">
        <v>42</v>
      </c>
      <c r="K613">
        <v>0.34850368559735978</v>
      </c>
      <c r="L613" t="str">
        <f t="shared" si="9"/>
        <v>25-34</v>
      </c>
    </row>
    <row r="614" spans="1:12" x14ac:dyDescent="0.25">
      <c r="A614">
        <v>3724</v>
      </c>
      <c r="B614">
        <v>26</v>
      </c>
      <c r="C614" t="s">
        <v>11</v>
      </c>
      <c r="D614" t="s">
        <v>55</v>
      </c>
      <c r="E614" t="s">
        <v>13</v>
      </c>
      <c r="F614">
        <v>30</v>
      </c>
      <c r="G614" t="s">
        <v>31</v>
      </c>
      <c r="H614" t="s">
        <v>15</v>
      </c>
      <c r="I614" t="s">
        <v>35</v>
      </c>
      <c r="J614" t="s">
        <v>30</v>
      </c>
      <c r="K614">
        <v>0.80550023967770179</v>
      </c>
      <c r="L614" t="str">
        <f t="shared" si="9"/>
        <v>25-34</v>
      </c>
    </row>
    <row r="615" spans="1:12" x14ac:dyDescent="0.25">
      <c r="A615">
        <v>260</v>
      </c>
      <c r="B615">
        <v>32</v>
      </c>
      <c r="C615" t="s">
        <v>18</v>
      </c>
      <c r="D615" t="s">
        <v>51</v>
      </c>
      <c r="E615" t="s">
        <v>25</v>
      </c>
      <c r="F615">
        <v>57</v>
      </c>
      <c r="G615" t="s">
        <v>44</v>
      </c>
      <c r="H615" t="s">
        <v>41</v>
      </c>
      <c r="I615" t="s">
        <v>35</v>
      </c>
      <c r="J615" t="s">
        <v>42</v>
      </c>
      <c r="K615">
        <v>0.5844000305871202</v>
      </c>
      <c r="L615" t="str">
        <f t="shared" si="9"/>
        <v>25-34</v>
      </c>
    </row>
    <row r="616" spans="1:12" x14ac:dyDescent="0.25">
      <c r="A616">
        <v>2746</v>
      </c>
      <c r="B616">
        <v>28</v>
      </c>
      <c r="C616" t="s">
        <v>11</v>
      </c>
      <c r="D616" t="s">
        <v>37</v>
      </c>
      <c r="E616" t="s">
        <v>13</v>
      </c>
      <c r="F616">
        <v>98</v>
      </c>
      <c r="G616" t="s">
        <v>21</v>
      </c>
      <c r="H616" t="s">
        <v>41</v>
      </c>
      <c r="I616" t="s">
        <v>45</v>
      </c>
      <c r="J616" t="s">
        <v>23</v>
      </c>
      <c r="K616">
        <v>0.13189684813275571</v>
      </c>
      <c r="L616" t="str">
        <f t="shared" si="9"/>
        <v>25-34</v>
      </c>
    </row>
    <row r="617" spans="1:12" x14ac:dyDescent="0.25">
      <c r="A617">
        <v>2759</v>
      </c>
      <c r="B617">
        <v>32</v>
      </c>
      <c r="C617" t="s">
        <v>11</v>
      </c>
      <c r="D617" t="s">
        <v>61</v>
      </c>
      <c r="E617" t="s">
        <v>25</v>
      </c>
      <c r="F617">
        <v>98</v>
      </c>
      <c r="G617" t="s">
        <v>21</v>
      </c>
      <c r="H617" t="s">
        <v>41</v>
      </c>
      <c r="I617" t="s">
        <v>16</v>
      </c>
      <c r="J617" t="s">
        <v>23</v>
      </c>
      <c r="K617">
        <v>0.32850144296700534</v>
      </c>
      <c r="L617" t="str">
        <f t="shared" si="9"/>
        <v>25-34</v>
      </c>
    </row>
    <row r="618" spans="1:12" x14ac:dyDescent="0.25">
      <c r="A618">
        <v>1735</v>
      </c>
      <c r="B618">
        <v>31</v>
      </c>
      <c r="C618" t="s">
        <v>18</v>
      </c>
      <c r="D618" t="s">
        <v>51</v>
      </c>
      <c r="E618" t="s">
        <v>25</v>
      </c>
      <c r="F618">
        <v>98</v>
      </c>
      <c r="G618" t="s">
        <v>31</v>
      </c>
      <c r="H618" t="s">
        <v>26</v>
      </c>
      <c r="I618" t="s">
        <v>45</v>
      </c>
      <c r="J618" t="s">
        <v>36</v>
      </c>
      <c r="K618">
        <v>0.18152678290402424</v>
      </c>
      <c r="L618" t="str">
        <f t="shared" si="9"/>
        <v>25-34</v>
      </c>
    </row>
    <row r="619" spans="1:12" x14ac:dyDescent="0.25">
      <c r="A619">
        <v>716</v>
      </c>
      <c r="B619">
        <v>33</v>
      </c>
      <c r="C619" t="s">
        <v>18</v>
      </c>
      <c r="D619" t="s">
        <v>51</v>
      </c>
      <c r="E619" t="s">
        <v>25</v>
      </c>
      <c r="F619">
        <v>63</v>
      </c>
      <c r="G619" t="s">
        <v>31</v>
      </c>
      <c r="H619" t="s">
        <v>22</v>
      </c>
      <c r="I619" t="s">
        <v>35</v>
      </c>
      <c r="J619" t="s">
        <v>36</v>
      </c>
      <c r="K619">
        <v>0.24181295043381468</v>
      </c>
      <c r="L619" t="str">
        <f t="shared" si="9"/>
        <v>25-34</v>
      </c>
    </row>
    <row r="620" spans="1:12" x14ac:dyDescent="0.25">
      <c r="A620">
        <v>808</v>
      </c>
      <c r="B620">
        <v>27</v>
      </c>
      <c r="C620" t="s">
        <v>18</v>
      </c>
      <c r="D620" t="s">
        <v>46</v>
      </c>
      <c r="E620" t="s">
        <v>25</v>
      </c>
      <c r="F620">
        <v>89</v>
      </c>
      <c r="G620" t="s">
        <v>14</v>
      </c>
      <c r="H620" t="s">
        <v>22</v>
      </c>
      <c r="I620" t="s">
        <v>27</v>
      </c>
      <c r="J620" t="s">
        <v>17</v>
      </c>
      <c r="K620">
        <v>0.74594172543608961</v>
      </c>
      <c r="L620" t="str">
        <f t="shared" si="9"/>
        <v>25-34</v>
      </c>
    </row>
    <row r="621" spans="1:12" x14ac:dyDescent="0.25">
      <c r="A621">
        <v>1393</v>
      </c>
      <c r="B621">
        <v>31</v>
      </c>
      <c r="C621" t="s">
        <v>18</v>
      </c>
      <c r="D621" t="s">
        <v>19</v>
      </c>
      <c r="E621" t="s">
        <v>20</v>
      </c>
      <c r="F621">
        <v>46</v>
      </c>
      <c r="G621" t="s">
        <v>31</v>
      </c>
      <c r="H621" t="s">
        <v>22</v>
      </c>
      <c r="I621" t="s">
        <v>56</v>
      </c>
      <c r="J621" t="s">
        <v>39</v>
      </c>
      <c r="K621">
        <v>9.6676179139459695E-2</v>
      </c>
      <c r="L621" t="str">
        <f t="shared" si="9"/>
        <v>25-34</v>
      </c>
    </row>
    <row r="622" spans="1:12" x14ac:dyDescent="0.25">
      <c r="A622">
        <v>2166</v>
      </c>
      <c r="B622">
        <v>29</v>
      </c>
      <c r="C622" t="s">
        <v>18</v>
      </c>
      <c r="D622" t="s">
        <v>48</v>
      </c>
      <c r="E622" t="s">
        <v>25</v>
      </c>
      <c r="F622">
        <v>55</v>
      </c>
      <c r="G622" t="s">
        <v>21</v>
      </c>
      <c r="H622" t="s">
        <v>22</v>
      </c>
      <c r="I622" t="s">
        <v>27</v>
      </c>
      <c r="J622" t="s">
        <v>39</v>
      </c>
      <c r="K622">
        <v>0.57854155031427801</v>
      </c>
      <c r="L622" t="str">
        <f t="shared" si="9"/>
        <v>25-34</v>
      </c>
    </row>
    <row r="623" spans="1:12" x14ac:dyDescent="0.25">
      <c r="A623">
        <v>1149</v>
      </c>
      <c r="B623">
        <v>34</v>
      </c>
      <c r="C623" t="s">
        <v>18</v>
      </c>
      <c r="D623" t="s">
        <v>48</v>
      </c>
      <c r="E623" t="s">
        <v>25</v>
      </c>
      <c r="F623">
        <v>66</v>
      </c>
      <c r="G623" t="s">
        <v>31</v>
      </c>
      <c r="H623" t="s">
        <v>29</v>
      </c>
      <c r="I623" t="s">
        <v>45</v>
      </c>
      <c r="J623" t="s">
        <v>33</v>
      </c>
      <c r="K623">
        <v>0.45355850434829748</v>
      </c>
      <c r="L623" t="str">
        <f t="shared" si="9"/>
        <v>25-34</v>
      </c>
    </row>
    <row r="624" spans="1:12" x14ac:dyDescent="0.25">
      <c r="A624">
        <v>1253</v>
      </c>
      <c r="B624">
        <v>28</v>
      </c>
      <c r="C624" t="s">
        <v>18</v>
      </c>
      <c r="D624" t="s">
        <v>55</v>
      </c>
      <c r="E624" t="s">
        <v>13</v>
      </c>
      <c r="F624">
        <v>41</v>
      </c>
      <c r="G624" t="s">
        <v>44</v>
      </c>
      <c r="H624" t="s">
        <v>41</v>
      </c>
      <c r="I624" t="s">
        <v>32</v>
      </c>
      <c r="J624" t="s">
        <v>36</v>
      </c>
      <c r="K624">
        <v>0.77454602982225818</v>
      </c>
      <c r="L624" t="str">
        <f t="shared" si="9"/>
        <v>25-34</v>
      </c>
    </row>
    <row r="625" spans="1:12" x14ac:dyDescent="0.25">
      <c r="A625">
        <v>3568</v>
      </c>
      <c r="B625">
        <v>32</v>
      </c>
      <c r="C625" t="s">
        <v>11</v>
      </c>
      <c r="D625" t="s">
        <v>53</v>
      </c>
      <c r="E625" t="s">
        <v>20</v>
      </c>
      <c r="F625">
        <v>56</v>
      </c>
      <c r="G625" t="s">
        <v>21</v>
      </c>
      <c r="H625" t="s">
        <v>26</v>
      </c>
      <c r="I625" t="s">
        <v>27</v>
      </c>
      <c r="J625" t="s">
        <v>30</v>
      </c>
      <c r="K625">
        <v>3.2068032639486876E-2</v>
      </c>
      <c r="L625" t="str">
        <f t="shared" si="9"/>
        <v>25-34</v>
      </c>
    </row>
    <row r="626" spans="1:12" x14ac:dyDescent="0.25">
      <c r="A626">
        <v>1306</v>
      </c>
      <c r="B626">
        <v>31</v>
      </c>
      <c r="C626" t="s">
        <v>18</v>
      </c>
      <c r="D626" t="s">
        <v>48</v>
      </c>
      <c r="E626" t="s">
        <v>25</v>
      </c>
      <c r="F626">
        <v>56</v>
      </c>
      <c r="G626" t="s">
        <v>31</v>
      </c>
      <c r="H626" t="s">
        <v>22</v>
      </c>
      <c r="I626" t="s">
        <v>45</v>
      </c>
      <c r="J626" t="s">
        <v>39</v>
      </c>
      <c r="K626">
        <v>0.75702926410071858</v>
      </c>
      <c r="L626" t="str">
        <f t="shared" si="9"/>
        <v>25-34</v>
      </c>
    </row>
    <row r="627" spans="1:12" x14ac:dyDescent="0.25">
      <c r="A627">
        <v>1708</v>
      </c>
      <c r="B627">
        <v>25</v>
      </c>
      <c r="C627" t="s">
        <v>18</v>
      </c>
      <c r="D627" t="s">
        <v>60</v>
      </c>
      <c r="E627" t="s">
        <v>25</v>
      </c>
      <c r="F627">
        <v>81</v>
      </c>
      <c r="G627" t="s">
        <v>44</v>
      </c>
      <c r="H627" t="s">
        <v>38</v>
      </c>
      <c r="I627" t="s">
        <v>32</v>
      </c>
      <c r="J627" t="s">
        <v>23</v>
      </c>
      <c r="K627">
        <v>0.2890089758457085</v>
      </c>
      <c r="L627" t="str">
        <f t="shared" si="9"/>
        <v>25-34</v>
      </c>
    </row>
    <row r="628" spans="1:12" x14ac:dyDescent="0.25">
      <c r="A628">
        <v>3523</v>
      </c>
      <c r="B628">
        <v>27</v>
      </c>
      <c r="C628" t="s">
        <v>11</v>
      </c>
      <c r="D628" t="s">
        <v>48</v>
      </c>
      <c r="E628" t="s">
        <v>25</v>
      </c>
      <c r="F628">
        <v>85</v>
      </c>
      <c r="G628" t="s">
        <v>31</v>
      </c>
      <c r="H628" t="s">
        <v>29</v>
      </c>
      <c r="I628" t="s">
        <v>32</v>
      </c>
      <c r="J628" t="s">
        <v>36</v>
      </c>
      <c r="K628">
        <v>0.54298760493526965</v>
      </c>
      <c r="L628" t="str">
        <f t="shared" si="9"/>
        <v>25-34</v>
      </c>
    </row>
    <row r="629" spans="1:12" x14ac:dyDescent="0.25">
      <c r="A629">
        <v>2745</v>
      </c>
      <c r="B629">
        <v>38</v>
      </c>
      <c r="C629" t="s">
        <v>11</v>
      </c>
      <c r="D629" t="s">
        <v>28</v>
      </c>
      <c r="E629" t="s">
        <v>25</v>
      </c>
      <c r="F629">
        <v>66</v>
      </c>
      <c r="G629" t="s">
        <v>14</v>
      </c>
      <c r="H629" t="s">
        <v>29</v>
      </c>
      <c r="I629" t="s">
        <v>27</v>
      </c>
      <c r="J629" t="s">
        <v>30</v>
      </c>
      <c r="K629">
        <v>0.49856702759042537</v>
      </c>
      <c r="L629" t="str">
        <f t="shared" si="9"/>
        <v>35-44</v>
      </c>
    </row>
    <row r="630" spans="1:12" x14ac:dyDescent="0.25">
      <c r="A630">
        <v>1799</v>
      </c>
      <c r="B630">
        <v>40</v>
      </c>
      <c r="C630" t="s">
        <v>18</v>
      </c>
      <c r="D630" t="s">
        <v>50</v>
      </c>
      <c r="E630" t="s">
        <v>25</v>
      </c>
      <c r="F630">
        <v>82</v>
      </c>
      <c r="G630" t="s">
        <v>14</v>
      </c>
      <c r="H630" t="s">
        <v>22</v>
      </c>
      <c r="I630" t="s">
        <v>32</v>
      </c>
      <c r="J630" t="s">
        <v>17</v>
      </c>
      <c r="K630">
        <v>0.4035308925200588</v>
      </c>
      <c r="L630" t="str">
        <f t="shared" si="9"/>
        <v>35-44</v>
      </c>
    </row>
    <row r="631" spans="1:12" x14ac:dyDescent="0.25">
      <c r="A631">
        <v>2581</v>
      </c>
      <c r="B631">
        <v>43</v>
      </c>
      <c r="C631" t="s">
        <v>18</v>
      </c>
      <c r="D631" t="s">
        <v>51</v>
      </c>
      <c r="E631" t="s">
        <v>25</v>
      </c>
      <c r="F631">
        <v>29</v>
      </c>
      <c r="G631" t="s">
        <v>21</v>
      </c>
      <c r="H631" t="s">
        <v>29</v>
      </c>
      <c r="I631" t="s">
        <v>16</v>
      </c>
      <c r="J631" t="s">
        <v>36</v>
      </c>
      <c r="K631">
        <v>0.12704077573034489</v>
      </c>
      <c r="L631" t="str">
        <f t="shared" si="9"/>
        <v>35-44</v>
      </c>
    </row>
    <row r="632" spans="1:12" x14ac:dyDescent="0.25">
      <c r="A632">
        <v>1557</v>
      </c>
      <c r="B632">
        <v>43</v>
      </c>
      <c r="C632" t="s">
        <v>18</v>
      </c>
      <c r="D632" t="s">
        <v>34</v>
      </c>
      <c r="E632" t="s">
        <v>25</v>
      </c>
      <c r="F632">
        <v>57</v>
      </c>
      <c r="G632" t="s">
        <v>44</v>
      </c>
      <c r="H632" t="s">
        <v>41</v>
      </c>
      <c r="I632" t="s">
        <v>27</v>
      </c>
      <c r="J632" t="s">
        <v>36</v>
      </c>
      <c r="K632">
        <v>0.95652813005031045</v>
      </c>
      <c r="L632" t="str">
        <f t="shared" si="9"/>
        <v>35-44</v>
      </c>
    </row>
    <row r="633" spans="1:12" x14ac:dyDescent="0.25">
      <c r="A633">
        <v>2193</v>
      </c>
      <c r="B633">
        <v>41</v>
      </c>
      <c r="C633" t="s">
        <v>18</v>
      </c>
      <c r="D633" t="s">
        <v>53</v>
      </c>
      <c r="E633" t="s">
        <v>20</v>
      </c>
      <c r="F633">
        <v>35</v>
      </c>
      <c r="G633" t="s">
        <v>14</v>
      </c>
      <c r="H633" t="s">
        <v>26</v>
      </c>
      <c r="I633" t="s">
        <v>27</v>
      </c>
      <c r="J633" t="s">
        <v>30</v>
      </c>
      <c r="K633">
        <v>0.79333800662270659</v>
      </c>
      <c r="L633" t="str">
        <f t="shared" si="9"/>
        <v>35-44</v>
      </c>
    </row>
    <row r="634" spans="1:12" x14ac:dyDescent="0.25">
      <c r="A634">
        <v>2567</v>
      </c>
      <c r="B634">
        <v>35</v>
      </c>
      <c r="C634" t="s">
        <v>18</v>
      </c>
      <c r="D634" t="s">
        <v>57</v>
      </c>
      <c r="E634" t="s">
        <v>20</v>
      </c>
      <c r="F634">
        <v>38</v>
      </c>
      <c r="G634" t="s">
        <v>44</v>
      </c>
      <c r="H634" t="s">
        <v>41</v>
      </c>
      <c r="I634" t="s">
        <v>45</v>
      </c>
      <c r="J634" t="s">
        <v>36</v>
      </c>
      <c r="K634">
        <v>0.51089252510990835</v>
      </c>
      <c r="L634" t="str">
        <f t="shared" si="9"/>
        <v>35-44</v>
      </c>
    </row>
    <row r="635" spans="1:12" x14ac:dyDescent="0.25">
      <c r="A635">
        <v>405</v>
      </c>
      <c r="B635">
        <v>35</v>
      </c>
      <c r="C635" t="s">
        <v>18</v>
      </c>
      <c r="D635" t="s">
        <v>46</v>
      </c>
      <c r="E635" t="s">
        <v>25</v>
      </c>
      <c r="F635">
        <v>93</v>
      </c>
      <c r="G635" t="s">
        <v>31</v>
      </c>
      <c r="H635" t="s">
        <v>29</v>
      </c>
      <c r="I635" t="s">
        <v>27</v>
      </c>
      <c r="J635" t="s">
        <v>30</v>
      </c>
      <c r="K635">
        <v>3.6553834362082038E-2</v>
      </c>
      <c r="L635" t="str">
        <f t="shared" si="9"/>
        <v>35-44</v>
      </c>
    </row>
    <row r="636" spans="1:12" x14ac:dyDescent="0.25">
      <c r="A636">
        <v>595</v>
      </c>
      <c r="B636">
        <v>35</v>
      </c>
      <c r="C636" t="s">
        <v>18</v>
      </c>
      <c r="D636" t="s">
        <v>34</v>
      </c>
      <c r="E636" t="s">
        <v>25</v>
      </c>
      <c r="F636">
        <v>83</v>
      </c>
      <c r="G636" t="s">
        <v>14</v>
      </c>
      <c r="H636" t="s">
        <v>26</v>
      </c>
      <c r="I636" t="s">
        <v>35</v>
      </c>
      <c r="J636" t="s">
        <v>30</v>
      </c>
      <c r="K636">
        <v>0.99055194160533011</v>
      </c>
      <c r="L636" t="str">
        <f t="shared" si="9"/>
        <v>35-44</v>
      </c>
    </row>
    <row r="637" spans="1:12" x14ac:dyDescent="0.25">
      <c r="A637">
        <v>94</v>
      </c>
      <c r="B637">
        <v>37</v>
      </c>
      <c r="C637" t="s">
        <v>18</v>
      </c>
      <c r="D637" t="s">
        <v>24</v>
      </c>
      <c r="E637" t="s">
        <v>25</v>
      </c>
      <c r="F637">
        <v>62</v>
      </c>
      <c r="G637" t="s">
        <v>44</v>
      </c>
      <c r="H637" t="s">
        <v>41</v>
      </c>
      <c r="I637" t="s">
        <v>27</v>
      </c>
      <c r="J637" t="s">
        <v>17</v>
      </c>
      <c r="K637">
        <v>0.45975413287919942</v>
      </c>
      <c r="L637" t="str">
        <f t="shared" si="9"/>
        <v>35-44</v>
      </c>
    </row>
    <row r="638" spans="1:12" x14ac:dyDescent="0.25">
      <c r="A638">
        <v>3100</v>
      </c>
      <c r="B638">
        <v>42</v>
      </c>
      <c r="C638" t="s">
        <v>11</v>
      </c>
      <c r="D638" t="s">
        <v>28</v>
      </c>
      <c r="E638" t="s">
        <v>25</v>
      </c>
      <c r="F638">
        <v>98</v>
      </c>
      <c r="G638" t="s">
        <v>44</v>
      </c>
      <c r="H638" t="s">
        <v>15</v>
      </c>
      <c r="I638" t="s">
        <v>16</v>
      </c>
      <c r="J638" t="s">
        <v>23</v>
      </c>
      <c r="K638">
        <v>0.21301334614227885</v>
      </c>
      <c r="L638" t="str">
        <f t="shared" si="9"/>
        <v>35-44</v>
      </c>
    </row>
    <row r="639" spans="1:12" x14ac:dyDescent="0.25">
      <c r="A639">
        <v>3457</v>
      </c>
      <c r="B639">
        <v>42</v>
      </c>
      <c r="C639" t="s">
        <v>11</v>
      </c>
      <c r="D639" t="s">
        <v>34</v>
      </c>
      <c r="E639" t="s">
        <v>25</v>
      </c>
      <c r="F639">
        <v>53</v>
      </c>
      <c r="G639" t="s">
        <v>44</v>
      </c>
      <c r="H639" t="s">
        <v>22</v>
      </c>
      <c r="I639" t="s">
        <v>56</v>
      </c>
      <c r="J639" t="s">
        <v>30</v>
      </c>
      <c r="K639">
        <v>0.3920934714086215</v>
      </c>
      <c r="L639" t="str">
        <f t="shared" si="9"/>
        <v>35-44</v>
      </c>
    </row>
    <row r="640" spans="1:12" x14ac:dyDescent="0.25">
      <c r="A640">
        <v>1469</v>
      </c>
      <c r="B640">
        <v>42</v>
      </c>
      <c r="C640" t="s">
        <v>18</v>
      </c>
      <c r="D640" t="s">
        <v>19</v>
      </c>
      <c r="E640" t="s">
        <v>20</v>
      </c>
      <c r="F640">
        <v>39</v>
      </c>
      <c r="G640" t="s">
        <v>44</v>
      </c>
      <c r="H640" t="s">
        <v>22</v>
      </c>
      <c r="I640" t="s">
        <v>32</v>
      </c>
      <c r="J640" t="s">
        <v>33</v>
      </c>
      <c r="K640">
        <v>0.68920027000812156</v>
      </c>
      <c r="L640" t="str">
        <f t="shared" si="9"/>
        <v>35-44</v>
      </c>
    </row>
    <row r="641" spans="1:12" x14ac:dyDescent="0.25">
      <c r="A641">
        <v>3368</v>
      </c>
      <c r="B641">
        <v>44</v>
      </c>
      <c r="C641" t="s">
        <v>11</v>
      </c>
      <c r="D641" t="s">
        <v>46</v>
      </c>
      <c r="E641" t="s">
        <v>25</v>
      </c>
      <c r="F641">
        <v>48</v>
      </c>
      <c r="G641" t="s">
        <v>21</v>
      </c>
      <c r="H641" t="s">
        <v>29</v>
      </c>
      <c r="I641" t="s">
        <v>56</v>
      </c>
      <c r="J641" t="s">
        <v>33</v>
      </c>
      <c r="K641">
        <v>0.36814794232087233</v>
      </c>
      <c r="L641" t="str">
        <f t="shared" si="9"/>
        <v>35-44</v>
      </c>
    </row>
    <row r="642" spans="1:12" x14ac:dyDescent="0.25">
      <c r="A642">
        <v>3829</v>
      </c>
      <c r="B642">
        <v>42</v>
      </c>
      <c r="C642" t="s">
        <v>11</v>
      </c>
      <c r="D642" t="s">
        <v>61</v>
      </c>
      <c r="E642" t="s">
        <v>25</v>
      </c>
      <c r="F642">
        <v>82</v>
      </c>
      <c r="G642" t="s">
        <v>31</v>
      </c>
      <c r="H642" t="s">
        <v>15</v>
      </c>
      <c r="I642" t="s">
        <v>32</v>
      </c>
      <c r="J642" t="s">
        <v>17</v>
      </c>
      <c r="K642">
        <v>0.17313403547140871</v>
      </c>
      <c r="L642" t="str">
        <f t="shared" si="9"/>
        <v>35-44</v>
      </c>
    </row>
    <row r="643" spans="1:12" x14ac:dyDescent="0.25">
      <c r="A643">
        <v>1420</v>
      </c>
      <c r="B643">
        <v>43</v>
      </c>
      <c r="C643" t="s">
        <v>18</v>
      </c>
      <c r="D643" t="s">
        <v>57</v>
      </c>
      <c r="E643" t="s">
        <v>20</v>
      </c>
      <c r="F643">
        <v>75</v>
      </c>
      <c r="G643" t="s">
        <v>21</v>
      </c>
      <c r="H643" t="s">
        <v>15</v>
      </c>
      <c r="I643" t="s">
        <v>35</v>
      </c>
      <c r="J643" t="s">
        <v>36</v>
      </c>
      <c r="K643">
        <v>0.29540442744182871</v>
      </c>
      <c r="L643" t="str">
        <f t="shared" ref="L643:L706" si="10">VLOOKUP(B643,$N$4:$O$9,2)</f>
        <v>35-44</v>
      </c>
    </row>
    <row r="644" spans="1:12" x14ac:dyDescent="0.25">
      <c r="A644">
        <v>667</v>
      </c>
      <c r="B644">
        <v>35</v>
      </c>
      <c r="C644" t="s">
        <v>18</v>
      </c>
      <c r="D644" t="s">
        <v>34</v>
      </c>
      <c r="E644" t="s">
        <v>25</v>
      </c>
      <c r="F644">
        <v>26</v>
      </c>
      <c r="G644" t="s">
        <v>14</v>
      </c>
      <c r="H644" t="s">
        <v>15</v>
      </c>
      <c r="I644" t="s">
        <v>35</v>
      </c>
      <c r="J644" t="s">
        <v>36</v>
      </c>
      <c r="K644">
        <v>0.11950339028253321</v>
      </c>
      <c r="L644" t="str">
        <f t="shared" si="10"/>
        <v>35-44</v>
      </c>
    </row>
    <row r="645" spans="1:12" x14ac:dyDescent="0.25">
      <c r="A645">
        <v>125</v>
      </c>
      <c r="B645">
        <v>44</v>
      </c>
      <c r="C645" t="s">
        <v>18</v>
      </c>
      <c r="D645" t="s">
        <v>24</v>
      </c>
      <c r="E645" t="s">
        <v>25</v>
      </c>
      <c r="F645">
        <v>86</v>
      </c>
      <c r="G645" t="s">
        <v>31</v>
      </c>
      <c r="H645" t="s">
        <v>26</v>
      </c>
      <c r="I645" t="s">
        <v>45</v>
      </c>
      <c r="J645" t="s">
        <v>42</v>
      </c>
      <c r="K645">
        <v>0.8350984159752568</v>
      </c>
      <c r="L645" t="str">
        <f t="shared" si="10"/>
        <v>35-44</v>
      </c>
    </row>
    <row r="646" spans="1:12" x14ac:dyDescent="0.25">
      <c r="A646">
        <v>870</v>
      </c>
      <c r="B646">
        <v>38</v>
      </c>
      <c r="C646" t="s">
        <v>18</v>
      </c>
      <c r="D646" t="s">
        <v>43</v>
      </c>
      <c r="E646" t="s">
        <v>20</v>
      </c>
      <c r="F646">
        <v>54</v>
      </c>
      <c r="G646" t="s">
        <v>31</v>
      </c>
      <c r="H646" t="s">
        <v>38</v>
      </c>
      <c r="I646" t="s">
        <v>45</v>
      </c>
      <c r="J646" t="s">
        <v>17</v>
      </c>
      <c r="K646">
        <v>0.47475685128396727</v>
      </c>
      <c r="L646" t="str">
        <f t="shared" si="10"/>
        <v>35-44</v>
      </c>
    </row>
    <row r="647" spans="1:12" x14ac:dyDescent="0.25">
      <c r="A647">
        <v>1161</v>
      </c>
      <c r="B647">
        <v>37</v>
      </c>
      <c r="C647" t="s">
        <v>18</v>
      </c>
      <c r="D647" t="s">
        <v>53</v>
      </c>
      <c r="E647" t="s">
        <v>20</v>
      </c>
      <c r="F647">
        <v>42</v>
      </c>
      <c r="G647" t="s">
        <v>21</v>
      </c>
      <c r="H647" t="s">
        <v>26</v>
      </c>
      <c r="I647" t="s">
        <v>56</v>
      </c>
      <c r="J647" t="s">
        <v>23</v>
      </c>
      <c r="K647">
        <v>0.60586677364603803</v>
      </c>
      <c r="L647" t="str">
        <f t="shared" si="10"/>
        <v>35-44</v>
      </c>
    </row>
    <row r="648" spans="1:12" x14ac:dyDescent="0.25">
      <c r="A648">
        <v>2858</v>
      </c>
      <c r="B648">
        <v>44</v>
      </c>
      <c r="C648" t="s">
        <v>11</v>
      </c>
      <c r="D648" t="s">
        <v>50</v>
      </c>
      <c r="E648" t="s">
        <v>25</v>
      </c>
      <c r="F648">
        <v>93</v>
      </c>
      <c r="G648" t="s">
        <v>31</v>
      </c>
      <c r="H648" t="s">
        <v>26</v>
      </c>
      <c r="I648" t="s">
        <v>35</v>
      </c>
      <c r="J648" t="s">
        <v>30</v>
      </c>
      <c r="K648">
        <v>0.18493981266883452</v>
      </c>
      <c r="L648" t="str">
        <f t="shared" si="10"/>
        <v>35-44</v>
      </c>
    </row>
    <row r="649" spans="1:12" x14ac:dyDescent="0.25">
      <c r="A649">
        <v>2202</v>
      </c>
      <c r="B649">
        <v>39</v>
      </c>
      <c r="C649" t="s">
        <v>18</v>
      </c>
      <c r="D649" t="s">
        <v>48</v>
      </c>
      <c r="E649" t="s">
        <v>25</v>
      </c>
      <c r="F649">
        <v>25</v>
      </c>
      <c r="G649" t="s">
        <v>31</v>
      </c>
      <c r="H649" t="s">
        <v>38</v>
      </c>
      <c r="I649" t="s">
        <v>56</v>
      </c>
      <c r="J649" t="s">
        <v>42</v>
      </c>
      <c r="K649">
        <v>0.50112356365845234</v>
      </c>
      <c r="L649" t="str">
        <f t="shared" si="10"/>
        <v>35-44</v>
      </c>
    </row>
    <row r="650" spans="1:12" x14ac:dyDescent="0.25">
      <c r="A650">
        <v>2788</v>
      </c>
      <c r="B650">
        <v>36</v>
      </c>
      <c r="C650" t="s">
        <v>11</v>
      </c>
      <c r="D650" t="s">
        <v>37</v>
      </c>
      <c r="E650" t="s">
        <v>13</v>
      </c>
      <c r="F650">
        <v>79</v>
      </c>
      <c r="G650" t="s">
        <v>31</v>
      </c>
      <c r="H650" t="s">
        <v>26</v>
      </c>
      <c r="I650" t="s">
        <v>56</v>
      </c>
      <c r="J650" t="s">
        <v>33</v>
      </c>
      <c r="K650">
        <v>0.33177241114791267</v>
      </c>
      <c r="L650" t="str">
        <f t="shared" si="10"/>
        <v>35-44</v>
      </c>
    </row>
    <row r="651" spans="1:12" x14ac:dyDescent="0.25">
      <c r="A651">
        <v>3600</v>
      </c>
      <c r="B651">
        <v>37</v>
      </c>
      <c r="C651" t="s">
        <v>11</v>
      </c>
      <c r="D651" t="s">
        <v>53</v>
      </c>
      <c r="E651" t="s">
        <v>20</v>
      </c>
      <c r="F651">
        <v>34</v>
      </c>
      <c r="G651" t="s">
        <v>31</v>
      </c>
      <c r="H651" t="s">
        <v>22</v>
      </c>
      <c r="I651" t="s">
        <v>32</v>
      </c>
      <c r="J651" t="s">
        <v>17</v>
      </c>
      <c r="K651">
        <v>0.77367088494575154</v>
      </c>
      <c r="L651" t="str">
        <f t="shared" si="10"/>
        <v>35-44</v>
      </c>
    </row>
    <row r="652" spans="1:12" x14ac:dyDescent="0.25">
      <c r="A652">
        <v>3358</v>
      </c>
      <c r="B652">
        <v>41</v>
      </c>
      <c r="C652" t="s">
        <v>11</v>
      </c>
      <c r="D652" t="s">
        <v>34</v>
      </c>
      <c r="E652" t="s">
        <v>25</v>
      </c>
      <c r="F652">
        <v>67</v>
      </c>
      <c r="G652" t="s">
        <v>14</v>
      </c>
      <c r="H652" t="s">
        <v>15</v>
      </c>
      <c r="I652" t="s">
        <v>27</v>
      </c>
      <c r="J652" t="s">
        <v>30</v>
      </c>
      <c r="K652">
        <v>0.45839237607961625</v>
      </c>
      <c r="L652" t="str">
        <f t="shared" si="10"/>
        <v>35-44</v>
      </c>
    </row>
    <row r="653" spans="1:12" x14ac:dyDescent="0.25">
      <c r="A653">
        <v>868</v>
      </c>
      <c r="B653">
        <v>37</v>
      </c>
      <c r="C653" t="s">
        <v>18</v>
      </c>
      <c r="D653" t="s">
        <v>62</v>
      </c>
      <c r="E653" t="s">
        <v>63</v>
      </c>
      <c r="F653">
        <v>20</v>
      </c>
      <c r="G653" t="s">
        <v>31</v>
      </c>
      <c r="H653" t="s">
        <v>15</v>
      </c>
      <c r="I653" t="s">
        <v>16</v>
      </c>
      <c r="J653" t="s">
        <v>33</v>
      </c>
      <c r="K653">
        <v>0.80369979337561459</v>
      </c>
      <c r="L653" t="str">
        <f t="shared" si="10"/>
        <v>35-44</v>
      </c>
    </row>
    <row r="654" spans="1:12" x14ac:dyDescent="0.25">
      <c r="A654">
        <v>1998</v>
      </c>
      <c r="B654">
        <v>42</v>
      </c>
      <c r="C654" t="s">
        <v>18</v>
      </c>
      <c r="D654" t="s">
        <v>47</v>
      </c>
      <c r="E654" t="s">
        <v>20</v>
      </c>
      <c r="F654">
        <v>25</v>
      </c>
      <c r="G654" t="s">
        <v>44</v>
      </c>
      <c r="H654" t="s">
        <v>22</v>
      </c>
      <c r="I654" t="s">
        <v>35</v>
      </c>
      <c r="J654" t="s">
        <v>23</v>
      </c>
      <c r="K654">
        <v>7.7168355503481556E-2</v>
      </c>
      <c r="L654" t="str">
        <f t="shared" si="10"/>
        <v>35-44</v>
      </c>
    </row>
    <row r="655" spans="1:12" x14ac:dyDescent="0.25">
      <c r="A655">
        <v>314</v>
      </c>
      <c r="B655">
        <v>42</v>
      </c>
      <c r="C655" t="s">
        <v>18</v>
      </c>
      <c r="D655" t="s">
        <v>50</v>
      </c>
      <c r="E655" t="s">
        <v>25</v>
      </c>
      <c r="F655">
        <v>77</v>
      </c>
      <c r="G655" t="s">
        <v>31</v>
      </c>
      <c r="H655" t="s">
        <v>22</v>
      </c>
      <c r="I655" t="s">
        <v>27</v>
      </c>
      <c r="J655" t="s">
        <v>39</v>
      </c>
      <c r="K655">
        <v>3.5572021512704222E-3</v>
      </c>
      <c r="L655" t="str">
        <f t="shared" si="10"/>
        <v>35-44</v>
      </c>
    </row>
    <row r="656" spans="1:12" x14ac:dyDescent="0.25">
      <c r="A656">
        <v>3440</v>
      </c>
      <c r="B656">
        <v>43</v>
      </c>
      <c r="C656" t="s">
        <v>11</v>
      </c>
      <c r="D656" t="s">
        <v>19</v>
      </c>
      <c r="E656" t="s">
        <v>20</v>
      </c>
      <c r="F656">
        <v>93</v>
      </c>
      <c r="G656" t="s">
        <v>21</v>
      </c>
      <c r="H656" t="s">
        <v>22</v>
      </c>
      <c r="I656" t="s">
        <v>56</v>
      </c>
      <c r="J656" t="s">
        <v>36</v>
      </c>
      <c r="K656">
        <v>0.43483859963748273</v>
      </c>
      <c r="L656" t="str">
        <f t="shared" si="10"/>
        <v>35-44</v>
      </c>
    </row>
    <row r="657" spans="1:12" x14ac:dyDescent="0.25">
      <c r="A657">
        <v>3752</v>
      </c>
      <c r="B657">
        <v>36</v>
      </c>
      <c r="C657" t="s">
        <v>11</v>
      </c>
      <c r="D657" t="s">
        <v>52</v>
      </c>
      <c r="E657" t="s">
        <v>20</v>
      </c>
      <c r="F657">
        <v>97</v>
      </c>
      <c r="G657" t="s">
        <v>44</v>
      </c>
      <c r="H657" t="s">
        <v>15</v>
      </c>
      <c r="I657" t="s">
        <v>27</v>
      </c>
      <c r="J657" t="s">
        <v>39</v>
      </c>
      <c r="K657">
        <v>0.72271292333500292</v>
      </c>
      <c r="L657" t="str">
        <f t="shared" si="10"/>
        <v>35-44</v>
      </c>
    </row>
    <row r="658" spans="1:12" x14ac:dyDescent="0.25">
      <c r="A658">
        <v>2381</v>
      </c>
      <c r="B658">
        <v>41</v>
      </c>
      <c r="C658" t="s">
        <v>18</v>
      </c>
      <c r="D658" t="s">
        <v>53</v>
      </c>
      <c r="E658" t="s">
        <v>20</v>
      </c>
      <c r="F658">
        <v>66</v>
      </c>
      <c r="G658" t="s">
        <v>44</v>
      </c>
      <c r="H658" t="s">
        <v>26</v>
      </c>
      <c r="I658" t="s">
        <v>45</v>
      </c>
      <c r="J658" t="s">
        <v>33</v>
      </c>
      <c r="K658">
        <v>0.84928376483107137</v>
      </c>
      <c r="L658" t="str">
        <f t="shared" si="10"/>
        <v>35-44</v>
      </c>
    </row>
    <row r="659" spans="1:12" x14ac:dyDescent="0.25">
      <c r="A659">
        <v>3261</v>
      </c>
      <c r="B659">
        <v>39</v>
      </c>
      <c r="C659" t="s">
        <v>11</v>
      </c>
      <c r="D659" t="s">
        <v>53</v>
      </c>
      <c r="E659" t="s">
        <v>20</v>
      </c>
      <c r="F659">
        <v>36</v>
      </c>
      <c r="G659" t="s">
        <v>21</v>
      </c>
      <c r="H659" t="s">
        <v>38</v>
      </c>
      <c r="I659" t="s">
        <v>27</v>
      </c>
      <c r="J659" t="s">
        <v>42</v>
      </c>
      <c r="K659">
        <v>0.5502651723081875</v>
      </c>
      <c r="L659" t="str">
        <f t="shared" si="10"/>
        <v>35-44</v>
      </c>
    </row>
    <row r="660" spans="1:12" x14ac:dyDescent="0.25">
      <c r="A660">
        <v>1573</v>
      </c>
      <c r="B660">
        <v>37</v>
      </c>
      <c r="C660" t="s">
        <v>18</v>
      </c>
      <c r="D660" t="s">
        <v>59</v>
      </c>
      <c r="E660" t="s">
        <v>25</v>
      </c>
      <c r="F660">
        <v>92</v>
      </c>
      <c r="G660" t="s">
        <v>21</v>
      </c>
      <c r="H660" t="s">
        <v>38</v>
      </c>
      <c r="I660" t="s">
        <v>35</v>
      </c>
      <c r="J660" t="s">
        <v>30</v>
      </c>
      <c r="K660">
        <v>0.72867990679935069</v>
      </c>
      <c r="L660" t="str">
        <f t="shared" si="10"/>
        <v>35-44</v>
      </c>
    </row>
    <row r="661" spans="1:12" x14ac:dyDescent="0.25">
      <c r="A661">
        <v>1698</v>
      </c>
      <c r="B661">
        <v>36</v>
      </c>
      <c r="C661" t="s">
        <v>18</v>
      </c>
      <c r="D661" t="s">
        <v>28</v>
      </c>
      <c r="E661" t="s">
        <v>25</v>
      </c>
      <c r="F661">
        <v>87</v>
      </c>
      <c r="G661" t="s">
        <v>44</v>
      </c>
      <c r="H661" t="s">
        <v>26</v>
      </c>
      <c r="I661" t="s">
        <v>27</v>
      </c>
      <c r="J661" t="s">
        <v>39</v>
      </c>
      <c r="K661">
        <v>0.91053250269023633</v>
      </c>
      <c r="L661" t="str">
        <f t="shared" si="10"/>
        <v>35-44</v>
      </c>
    </row>
    <row r="662" spans="1:12" x14ac:dyDescent="0.25">
      <c r="A662">
        <v>747</v>
      </c>
      <c r="B662">
        <v>40</v>
      </c>
      <c r="C662" t="s">
        <v>18</v>
      </c>
      <c r="D662" t="s">
        <v>55</v>
      </c>
      <c r="E662" t="s">
        <v>13</v>
      </c>
      <c r="F662">
        <v>45</v>
      </c>
      <c r="G662" t="s">
        <v>14</v>
      </c>
      <c r="H662" t="s">
        <v>15</v>
      </c>
      <c r="I662" t="s">
        <v>27</v>
      </c>
      <c r="J662" t="s">
        <v>42</v>
      </c>
      <c r="K662">
        <v>0.2315368718760118</v>
      </c>
      <c r="L662" t="str">
        <f t="shared" si="10"/>
        <v>35-44</v>
      </c>
    </row>
    <row r="663" spans="1:12" x14ac:dyDescent="0.25">
      <c r="A663">
        <v>1893</v>
      </c>
      <c r="B663">
        <v>39</v>
      </c>
      <c r="C663" t="s">
        <v>18</v>
      </c>
      <c r="D663" t="s">
        <v>62</v>
      </c>
      <c r="E663" t="s">
        <v>63</v>
      </c>
      <c r="F663">
        <v>30</v>
      </c>
      <c r="G663" t="s">
        <v>44</v>
      </c>
      <c r="H663" t="s">
        <v>38</v>
      </c>
      <c r="I663" t="s">
        <v>56</v>
      </c>
      <c r="J663" t="s">
        <v>17</v>
      </c>
      <c r="K663">
        <v>0.82422011389453542</v>
      </c>
      <c r="L663" t="str">
        <f t="shared" si="10"/>
        <v>35-44</v>
      </c>
    </row>
    <row r="664" spans="1:12" x14ac:dyDescent="0.25">
      <c r="A664">
        <v>1666</v>
      </c>
      <c r="B664">
        <v>40</v>
      </c>
      <c r="C664" t="s">
        <v>18</v>
      </c>
      <c r="D664" t="s">
        <v>62</v>
      </c>
      <c r="E664" t="s">
        <v>63</v>
      </c>
      <c r="F664">
        <v>41</v>
      </c>
      <c r="G664" t="s">
        <v>44</v>
      </c>
      <c r="H664" t="s">
        <v>26</v>
      </c>
      <c r="I664" t="s">
        <v>56</v>
      </c>
      <c r="J664" t="s">
        <v>30</v>
      </c>
      <c r="K664">
        <v>0.44045367727374973</v>
      </c>
      <c r="L664" t="str">
        <f t="shared" si="10"/>
        <v>35-44</v>
      </c>
    </row>
    <row r="665" spans="1:12" x14ac:dyDescent="0.25">
      <c r="A665">
        <v>2993</v>
      </c>
      <c r="B665">
        <v>41</v>
      </c>
      <c r="C665" t="s">
        <v>11</v>
      </c>
      <c r="D665" t="s">
        <v>54</v>
      </c>
      <c r="E665" t="s">
        <v>25</v>
      </c>
      <c r="F665">
        <v>64</v>
      </c>
      <c r="G665" t="s">
        <v>31</v>
      </c>
      <c r="H665" t="s">
        <v>29</v>
      </c>
      <c r="I665" t="s">
        <v>56</v>
      </c>
      <c r="J665" t="s">
        <v>17</v>
      </c>
      <c r="K665">
        <v>0.57290961280382502</v>
      </c>
      <c r="L665" t="str">
        <f t="shared" si="10"/>
        <v>35-44</v>
      </c>
    </row>
    <row r="666" spans="1:12" x14ac:dyDescent="0.25">
      <c r="A666">
        <v>478</v>
      </c>
      <c r="B666">
        <v>42</v>
      </c>
      <c r="C666" t="s">
        <v>18</v>
      </c>
      <c r="D666" t="s">
        <v>24</v>
      </c>
      <c r="E666" t="s">
        <v>25</v>
      </c>
      <c r="F666">
        <v>56</v>
      </c>
      <c r="G666" t="s">
        <v>21</v>
      </c>
      <c r="H666" t="s">
        <v>15</v>
      </c>
      <c r="I666" t="s">
        <v>35</v>
      </c>
      <c r="J666" t="s">
        <v>17</v>
      </c>
      <c r="K666">
        <v>0.76190705587729524</v>
      </c>
      <c r="L666" t="str">
        <f t="shared" si="10"/>
        <v>35-44</v>
      </c>
    </row>
    <row r="667" spans="1:12" x14ac:dyDescent="0.25">
      <c r="A667">
        <v>3019</v>
      </c>
      <c r="B667">
        <v>43</v>
      </c>
      <c r="C667" t="s">
        <v>11</v>
      </c>
      <c r="D667" t="s">
        <v>37</v>
      </c>
      <c r="E667" t="s">
        <v>13</v>
      </c>
      <c r="F667">
        <v>41</v>
      </c>
      <c r="G667" t="s">
        <v>21</v>
      </c>
      <c r="H667" t="s">
        <v>15</v>
      </c>
      <c r="I667" t="s">
        <v>35</v>
      </c>
      <c r="J667" t="s">
        <v>23</v>
      </c>
      <c r="K667">
        <v>0.60929664485205803</v>
      </c>
      <c r="L667" t="str">
        <f t="shared" si="10"/>
        <v>35-44</v>
      </c>
    </row>
    <row r="668" spans="1:12" x14ac:dyDescent="0.25">
      <c r="A668">
        <v>1145</v>
      </c>
      <c r="B668">
        <v>41</v>
      </c>
      <c r="C668" t="s">
        <v>18</v>
      </c>
      <c r="D668" t="s">
        <v>51</v>
      </c>
      <c r="E668" t="s">
        <v>25</v>
      </c>
      <c r="F668">
        <v>54</v>
      </c>
      <c r="G668" t="s">
        <v>44</v>
      </c>
      <c r="H668" t="s">
        <v>38</v>
      </c>
      <c r="I668" t="s">
        <v>16</v>
      </c>
      <c r="J668" t="s">
        <v>33</v>
      </c>
      <c r="K668">
        <v>0.72556467076545916</v>
      </c>
      <c r="L668" t="str">
        <f t="shared" si="10"/>
        <v>35-44</v>
      </c>
    </row>
    <row r="669" spans="1:12" x14ac:dyDescent="0.25">
      <c r="A669">
        <v>2051</v>
      </c>
      <c r="B669">
        <v>35</v>
      </c>
      <c r="C669" t="s">
        <v>18</v>
      </c>
      <c r="D669" t="s">
        <v>43</v>
      </c>
      <c r="E669" t="s">
        <v>20</v>
      </c>
      <c r="F669">
        <v>96</v>
      </c>
      <c r="G669" t="s">
        <v>21</v>
      </c>
      <c r="H669" t="s">
        <v>29</v>
      </c>
      <c r="I669" t="s">
        <v>35</v>
      </c>
      <c r="J669" t="s">
        <v>42</v>
      </c>
      <c r="K669">
        <v>0.64467213209184016</v>
      </c>
      <c r="L669" t="str">
        <f t="shared" si="10"/>
        <v>35-44</v>
      </c>
    </row>
    <row r="670" spans="1:12" x14ac:dyDescent="0.25">
      <c r="A670">
        <v>1763</v>
      </c>
      <c r="B670">
        <v>36</v>
      </c>
      <c r="C670" t="s">
        <v>18</v>
      </c>
      <c r="D670" t="s">
        <v>55</v>
      </c>
      <c r="E670" t="s">
        <v>13</v>
      </c>
      <c r="F670">
        <v>42</v>
      </c>
      <c r="G670" t="s">
        <v>21</v>
      </c>
      <c r="H670" t="s">
        <v>22</v>
      </c>
      <c r="I670" t="s">
        <v>16</v>
      </c>
      <c r="J670" t="s">
        <v>33</v>
      </c>
      <c r="K670">
        <v>0.99470912124596989</v>
      </c>
      <c r="L670" t="str">
        <f t="shared" si="10"/>
        <v>35-44</v>
      </c>
    </row>
    <row r="671" spans="1:12" x14ac:dyDescent="0.25">
      <c r="A671">
        <v>84</v>
      </c>
      <c r="B671">
        <v>36</v>
      </c>
      <c r="C671" t="s">
        <v>18</v>
      </c>
      <c r="D671" t="s">
        <v>50</v>
      </c>
      <c r="E671" t="s">
        <v>25</v>
      </c>
      <c r="F671">
        <v>40</v>
      </c>
      <c r="G671" t="s">
        <v>21</v>
      </c>
      <c r="H671" t="s">
        <v>41</v>
      </c>
      <c r="I671" t="s">
        <v>16</v>
      </c>
      <c r="J671" t="s">
        <v>17</v>
      </c>
      <c r="K671">
        <v>0.85348068822575651</v>
      </c>
      <c r="L671" t="str">
        <f t="shared" si="10"/>
        <v>35-44</v>
      </c>
    </row>
    <row r="672" spans="1:12" x14ac:dyDescent="0.25">
      <c r="A672">
        <v>2299</v>
      </c>
      <c r="B672">
        <v>40</v>
      </c>
      <c r="C672" t="s">
        <v>18</v>
      </c>
      <c r="D672" t="s">
        <v>57</v>
      </c>
      <c r="E672" t="s">
        <v>20</v>
      </c>
      <c r="F672">
        <v>87</v>
      </c>
      <c r="G672" t="s">
        <v>31</v>
      </c>
      <c r="H672" t="s">
        <v>38</v>
      </c>
      <c r="I672" t="s">
        <v>32</v>
      </c>
      <c r="J672" t="s">
        <v>39</v>
      </c>
      <c r="K672">
        <v>0.4768931001677027</v>
      </c>
      <c r="L672" t="str">
        <f t="shared" si="10"/>
        <v>35-44</v>
      </c>
    </row>
    <row r="673" spans="1:12" x14ac:dyDescent="0.25">
      <c r="A673">
        <v>3341</v>
      </c>
      <c r="B673">
        <v>42</v>
      </c>
      <c r="C673" t="s">
        <v>11</v>
      </c>
      <c r="D673" t="s">
        <v>46</v>
      </c>
      <c r="E673" t="s">
        <v>25</v>
      </c>
      <c r="F673">
        <v>36</v>
      </c>
      <c r="G673" t="s">
        <v>44</v>
      </c>
      <c r="H673" t="s">
        <v>15</v>
      </c>
      <c r="I673" t="s">
        <v>27</v>
      </c>
      <c r="J673" t="s">
        <v>33</v>
      </c>
      <c r="K673">
        <v>0.6221015401608101</v>
      </c>
      <c r="L673" t="str">
        <f t="shared" si="10"/>
        <v>35-44</v>
      </c>
    </row>
    <row r="674" spans="1:12" x14ac:dyDescent="0.25">
      <c r="A674">
        <v>3187</v>
      </c>
      <c r="B674">
        <v>38</v>
      </c>
      <c r="C674" t="s">
        <v>11</v>
      </c>
      <c r="D674" t="s">
        <v>52</v>
      </c>
      <c r="E674" t="s">
        <v>20</v>
      </c>
      <c r="F674">
        <v>93</v>
      </c>
      <c r="G674" t="s">
        <v>14</v>
      </c>
      <c r="H674" t="s">
        <v>29</v>
      </c>
      <c r="I674" t="s">
        <v>56</v>
      </c>
      <c r="J674" t="s">
        <v>42</v>
      </c>
      <c r="K674">
        <v>0.17303066586703275</v>
      </c>
      <c r="L674" t="str">
        <f t="shared" si="10"/>
        <v>35-44</v>
      </c>
    </row>
    <row r="675" spans="1:12" x14ac:dyDescent="0.25">
      <c r="A675">
        <v>2157</v>
      </c>
      <c r="B675">
        <v>38</v>
      </c>
      <c r="C675" t="s">
        <v>18</v>
      </c>
      <c r="D675" t="s">
        <v>59</v>
      </c>
      <c r="E675" t="s">
        <v>25</v>
      </c>
      <c r="F675">
        <v>83</v>
      </c>
      <c r="G675" t="s">
        <v>14</v>
      </c>
      <c r="H675" t="s">
        <v>26</v>
      </c>
      <c r="I675" t="s">
        <v>35</v>
      </c>
      <c r="J675" t="s">
        <v>23</v>
      </c>
      <c r="K675">
        <v>0.93614500270860646</v>
      </c>
      <c r="L675" t="str">
        <f t="shared" si="10"/>
        <v>35-44</v>
      </c>
    </row>
    <row r="676" spans="1:12" x14ac:dyDescent="0.25">
      <c r="A676">
        <v>3191</v>
      </c>
      <c r="B676">
        <v>41</v>
      </c>
      <c r="C676" t="s">
        <v>11</v>
      </c>
      <c r="D676" t="s">
        <v>51</v>
      </c>
      <c r="E676" t="s">
        <v>25</v>
      </c>
      <c r="F676">
        <v>78</v>
      </c>
      <c r="G676" t="s">
        <v>44</v>
      </c>
      <c r="H676" t="s">
        <v>15</v>
      </c>
      <c r="I676" t="s">
        <v>27</v>
      </c>
      <c r="J676" t="s">
        <v>33</v>
      </c>
      <c r="K676">
        <v>0.37261226998907071</v>
      </c>
      <c r="L676" t="str">
        <f t="shared" si="10"/>
        <v>35-44</v>
      </c>
    </row>
    <row r="677" spans="1:12" x14ac:dyDescent="0.25">
      <c r="A677">
        <v>996</v>
      </c>
      <c r="B677">
        <v>44</v>
      </c>
      <c r="C677" t="s">
        <v>18</v>
      </c>
      <c r="D677" t="s">
        <v>52</v>
      </c>
      <c r="E677" t="s">
        <v>20</v>
      </c>
      <c r="F677">
        <v>80</v>
      </c>
      <c r="G677" t="s">
        <v>31</v>
      </c>
      <c r="H677" t="s">
        <v>38</v>
      </c>
      <c r="I677" t="s">
        <v>56</v>
      </c>
      <c r="J677" t="s">
        <v>17</v>
      </c>
      <c r="K677">
        <v>0.53881281171812012</v>
      </c>
      <c r="L677" t="str">
        <f t="shared" si="10"/>
        <v>35-44</v>
      </c>
    </row>
    <row r="678" spans="1:12" x14ac:dyDescent="0.25">
      <c r="A678">
        <v>2524</v>
      </c>
      <c r="B678">
        <v>43</v>
      </c>
      <c r="C678" t="s">
        <v>18</v>
      </c>
      <c r="D678" t="s">
        <v>57</v>
      </c>
      <c r="E678" t="s">
        <v>20</v>
      </c>
      <c r="F678">
        <v>24</v>
      </c>
      <c r="G678" t="s">
        <v>31</v>
      </c>
      <c r="H678" t="s">
        <v>22</v>
      </c>
      <c r="I678" t="s">
        <v>16</v>
      </c>
      <c r="J678" t="s">
        <v>42</v>
      </c>
      <c r="K678">
        <v>0.78681516545198527</v>
      </c>
      <c r="L678" t="str">
        <f t="shared" si="10"/>
        <v>35-44</v>
      </c>
    </row>
    <row r="679" spans="1:12" x14ac:dyDescent="0.25">
      <c r="A679">
        <v>1158</v>
      </c>
      <c r="B679">
        <v>37</v>
      </c>
      <c r="C679" t="s">
        <v>18</v>
      </c>
      <c r="D679" t="s">
        <v>58</v>
      </c>
      <c r="E679" t="s">
        <v>20</v>
      </c>
      <c r="F679">
        <v>66</v>
      </c>
      <c r="G679" t="s">
        <v>44</v>
      </c>
      <c r="H679" t="s">
        <v>41</v>
      </c>
      <c r="I679" t="s">
        <v>32</v>
      </c>
      <c r="J679" t="s">
        <v>36</v>
      </c>
      <c r="K679">
        <v>0.18824352477013173</v>
      </c>
      <c r="L679" t="str">
        <f t="shared" si="10"/>
        <v>35-44</v>
      </c>
    </row>
    <row r="680" spans="1:12" x14ac:dyDescent="0.25">
      <c r="A680">
        <v>904</v>
      </c>
      <c r="B680">
        <v>44</v>
      </c>
      <c r="C680" t="s">
        <v>18</v>
      </c>
      <c r="D680" t="s">
        <v>62</v>
      </c>
      <c r="E680" t="s">
        <v>63</v>
      </c>
      <c r="F680">
        <v>45</v>
      </c>
      <c r="G680" t="s">
        <v>14</v>
      </c>
      <c r="H680" t="s">
        <v>22</v>
      </c>
      <c r="I680" t="s">
        <v>45</v>
      </c>
      <c r="J680" t="s">
        <v>36</v>
      </c>
      <c r="K680">
        <v>0.50236060414754335</v>
      </c>
      <c r="L680" t="str">
        <f t="shared" si="10"/>
        <v>35-44</v>
      </c>
    </row>
    <row r="681" spans="1:12" x14ac:dyDescent="0.25">
      <c r="A681">
        <v>3740</v>
      </c>
      <c r="B681">
        <v>38</v>
      </c>
      <c r="C681" t="s">
        <v>11</v>
      </c>
      <c r="D681" t="s">
        <v>40</v>
      </c>
      <c r="E681" t="s">
        <v>20</v>
      </c>
      <c r="F681">
        <v>31</v>
      </c>
      <c r="G681" t="s">
        <v>44</v>
      </c>
      <c r="H681" t="s">
        <v>15</v>
      </c>
      <c r="I681" t="s">
        <v>27</v>
      </c>
      <c r="J681" t="s">
        <v>17</v>
      </c>
      <c r="K681">
        <v>0.77942092186005774</v>
      </c>
      <c r="L681" t="str">
        <f t="shared" si="10"/>
        <v>35-44</v>
      </c>
    </row>
    <row r="682" spans="1:12" x14ac:dyDescent="0.25">
      <c r="A682">
        <v>722</v>
      </c>
      <c r="B682">
        <v>43</v>
      </c>
      <c r="C682" t="s">
        <v>18</v>
      </c>
      <c r="D682" t="s">
        <v>61</v>
      </c>
      <c r="E682" t="s">
        <v>25</v>
      </c>
      <c r="F682">
        <v>57</v>
      </c>
      <c r="G682" t="s">
        <v>21</v>
      </c>
      <c r="H682" t="s">
        <v>26</v>
      </c>
      <c r="I682" t="s">
        <v>35</v>
      </c>
      <c r="J682" t="s">
        <v>39</v>
      </c>
      <c r="K682">
        <v>9.6637257720027181E-2</v>
      </c>
      <c r="L682" t="str">
        <f t="shared" si="10"/>
        <v>35-44</v>
      </c>
    </row>
    <row r="683" spans="1:12" x14ac:dyDescent="0.25">
      <c r="A683">
        <v>2383</v>
      </c>
      <c r="B683">
        <v>39</v>
      </c>
      <c r="C683" t="s">
        <v>18</v>
      </c>
      <c r="D683" t="s">
        <v>24</v>
      </c>
      <c r="E683" t="s">
        <v>25</v>
      </c>
      <c r="F683">
        <v>60</v>
      </c>
      <c r="G683" t="s">
        <v>31</v>
      </c>
      <c r="H683" t="s">
        <v>22</v>
      </c>
      <c r="I683" t="s">
        <v>35</v>
      </c>
      <c r="J683" t="s">
        <v>17</v>
      </c>
      <c r="K683">
        <v>4.0696742308696465E-2</v>
      </c>
      <c r="L683" t="str">
        <f t="shared" si="10"/>
        <v>35-44</v>
      </c>
    </row>
    <row r="684" spans="1:12" x14ac:dyDescent="0.25">
      <c r="A684">
        <v>830</v>
      </c>
      <c r="B684">
        <v>42</v>
      </c>
      <c r="C684" t="s">
        <v>18</v>
      </c>
      <c r="D684" t="s">
        <v>54</v>
      </c>
      <c r="E684" t="s">
        <v>25</v>
      </c>
      <c r="F684">
        <v>57</v>
      </c>
      <c r="G684" t="s">
        <v>31</v>
      </c>
      <c r="H684" t="s">
        <v>38</v>
      </c>
      <c r="I684" t="s">
        <v>27</v>
      </c>
      <c r="J684" t="s">
        <v>33</v>
      </c>
      <c r="K684">
        <v>0.89563680656281586</v>
      </c>
      <c r="L684" t="str">
        <f t="shared" si="10"/>
        <v>35-44</v>
      </c>
    </row>
    <row r="685" spans="1:12" x14ac:dyDescent="0.25">
      <c r="A685">
        <v>396</v>
      </c>
      <c r="B685">
        <v>37</v>
      </c>
      <c r="C685" t="s">
        <v>18</v>
      </c>
      <c r="D685" t="s">
        <v>12</v>
      </c>
      <c r="E685" t="s">
        <v>13</v>
      </c>
      <c r="F685">
        <v>65</v>
      </c>
      <c r="G685" t="s">
        <v>14</v>
      </c>
      <c r="H685" t="s">
        <v>29</v>
      </c>
      <c r="I685" t="s">
        <v>45</v>
      </c>
      <c r="J685" t="s">
        <v>42</v>
      </c>
      <c r="K685">
        <v>0.95579869695836184</v>
      </c>
      <c r="L685" t="str">
        <f t="shared" si="10"/>
        <v>35-44</v>
      </c>
    </row>
    <row r="686" spans="1:12" x14ac:dyDescent="0.25">
      <c r="A686">
        <v>3465</v>
      </c>
      <c r="B686">
        <v>36</v>
      </c>
      <c r="C686" t="s">
        <v>11</v>
      </c>
      <c r="D686" t="s">
        <v>64</v>
      </c>
      <c r="E686" t="s">
        <v>63</v>
      </c>
      <c r="F686">
        <v>59</v>
      </c>
      <c r="G686" t="s">
        <v>14</v>
      </c>
      <c r="H686" t="s">
        <v>26</v>
      </c>
      <c r="I686" t="s">
        <v>45</v>
      </c>
      <c r="J686" t="s">
        <v>42</v>
      </c>
      <c r="K686">
        <v>0.52600268409753181</v>
      </c>
      <c r="L686" t="str">
        <f t="shared" si="10"/>
        <v>35-44</v>
      </c>
    </row>
    <row r="687" spans="1:12" x14ac:dyDescent="0.25">
      <c r="A687">
        <v>1079</v>
      </c>
      <c r="B687">
        <v>37</v>
      </c>
      <c r="C687" t="s">
        <v>18</v>
      </c>
      <c r="D687" t="s">
        <v>24</v>
      </c>
      <c r="E687" t="s">
        <v>25</v>
      </c>
      <c r="F687">
        <v>59</v>
      </c>
      <c r="G687" t="s">
        <v>44</v>
      </c>
      <c r="H687" t="s">
        <v>22</v>
      </c>
      <c r="I687" t="s">
        <v>27</v>
      </c>
      <c r="J687" t="s">
        <v>33</v>
      </c>
      <c r="K687">
        <v>0.23356780054325899</v>
      </c>
      <c r="L687" t="str">
        <f t="shared" si="10"/>
        <v>35-44</v>
      </c>
    </row>
    <row r="688" spans="1:12" x14ac:dyDescent="0.25">
      <c r="A688">
        <v>113</v>
      </c>
      <c r="B688">
        <v>37</v>
      </c>
      <c r="C688" t="s">
        <v>18</v>
      </c>
      <c r="D688" t="s">
        <v>19</v>
      </c>
      <c r="E688" t="s">
        <v>20</v>
      </c>
      <c r="F688">
        <v>65</v>
      </c>
      <c r="G688" t="s">
        <v>31</v>
      </c>
      <c r="H688" t="s">
        <v>15</v>
      </c>
      <c r="I688" t="s">
        <v>45</v>
      </c>
      <c r="J688" t="s">
        <v>23</v>
      </c>
      <c r="K688">
        <v>0.49147964261853538</v>
      </c>
      <c r="L688" t="str">
        <f t="shared" si="10"/>
        <v>35-44</v>
      </c>
    </row>
    <row r="689" spans="1:12" x14ac:dyDescent="0.25">
      <c r="A689">
        <v>3052</v>
      </c>
      <c r="B689">
        <v>44</v>
      </c>
      <c r="C689" t="s">
        <v>11</v>
      </c>
      <c r="D689" t="s">
        <v>40</v>
      </c>
      <c r="E689" t="s">
        <v>20</v>
      </c>
      <c r="F689">
        <v>64</v>
      </c>
      <c r="G689" t="s">
        <v>21</v>
      </c>
      <c r="H689" t="s">
        <v>22</v>
      </c>
      <c r="I689" t="s">
        <v>35</v>
      </c>
      <c r="J689" t="s">
        <v>39</v>
      </c>
      <c r="K689">
        <v>0.93269169045684219</v>
      </c>
      <c r="L689" t="str">
        <f t="shared" si="10"/>
        <v>35-44</v>
      </c>
    </row>
    <row r="690" spans="1:12" x14ac:dyDescent="0.25">
      <c r="A690">
        <v>3857</v>
      </c>
      <c r="B690">
        <v>39</v>
      </c>
      <c r="C690" t="s">
        <v>11</v>
      </c>
      <c r="D690" t="s">
        <v>55</v>
      </c>
      <c r="E690" t="s">
        <v>13</v>
      </c>
      <c r="F690">
        <v>78</v>
      </c>
      <c r="G690" t="s">
        <v>21</v>
      </c>
      <c r="H690" t="s">
        <v>15</v>
      </c>
      <c r="I690" t="s">
        <v>35</v>
      </c>
      <c r="J690" t="s">
        <v>36</v>
      </c>
      <c r="K690">
        <v>6.0439571654562263E-2</v>
      </c>
      <c r="L690" t="str">
        <f t="shared" si="10"/>
        <v>35-44</v>
      </c>
    </row>
    <row r="691" spans="1:12" x14ac:dyDescent="0.25">
      <c r="A691">
        <v>3585</v>
      </c>
      <c r="B691">
        <v>39</v>
      </c>
      <c r="C691" t="s">
        <v>11</v>
      </c>
      <c r="D691" t="s">
        <v>12</v>
      </c>
      <c r="E691" t="s">
        <v>13</v>
      </c>
      <c r="F691">
        <v>52</v>
      </c>
      <c r="G691" t="s">
        <v>44</v>
      </c>
      <c r="H691" t="s">
        <v>22</v>
      </c>
      <c r="I691" t="s">
        <v>35</v>
      </c>
      <c r="J691" t="s">
        <v>30</v>
      </c>
      <c r="K691">
        <v>0.98712971901308688</v>
      </c>
      <c r="L691" t="str">
        <f t="shared" si="10"/>
        <v>35-44</v>
      </c>
    </row>
    <row r="692" spans="1:12" x14ac:dyDescent="0.25">
      <c r="A692">
        <v>1311</v>
      </c>
      <c r="B692">
        <v>43</v>
      </c>
      <c r="C692" t="s">
        <v>18</v>
      </c>
      <c r="D692" t="s">
        <v>34</v>
      </c>
      <c r="E692" t="s">
        <v>25</v>
      </c>
      <c r="F692">
        <v>59</v>
      </c>
      <c r="G692" t="s">
        <v>14</v>
      </c>
      <c r="H692" t="s">
        <v>29</v>
      </c>
      <c r="I692" t="s">
        <v>27</v>
      </c>
      <c r="J692" t="s">
        <v>39</v>
      </c>
      <c r="K692">
        <v>0.19003989381924535</v>
      </c>
      <c r="L692" t="str">
        <f t="shared" si="10"/>
        <v>35-44</v>
      </c>
    </row>
    <row r="693" spans="1:12" x14ac:dyDescent="0.25">
      <c r="A693">
        <v>3728</v>
      </c>
      <c r="B693">
        <v>41</v>
      </c>
      <c r="C693" t="s">
        <v>11</v>
      </c>
      <c r="D693" t="s">
        <v>54</v>
      </c>
      <c r="E693" t="s">
        <v>25</v>
      </c>
      <c r="F693">
        <v>83</v>
      </c>
      <c r="G693" t="s">
        <v>21</v>
      </c>
      <c r="H693" t="s">
        <v>26</v>
      </c>
      <c r="I693" t="s">
        <v>35</v>
      </c>
      <c r="J693" t="s">
        <v>23</v>
      </c>
      <c r="K693">
        <v>0.22875908064969808</v>
      </c>
      <c r="L693" t="str">
        <f t="shared" si="10"/>
        <v>35-44</v>
      </c>
    </row>
    <row r="694" spans="1:12" x14ac:dyDescent="0.25">
      <c r="A694">
        <v>635</v>
      </c>
      <c r="B694">
        <v>36</v>
      </c>
      <c r="C694" t="s">
        <v>18</v>
      </c>
      <c r="D694" t="s">
        <v>12</v>
      </c>
      <c r="E694" t="s">
        <v>13</v>
      </c>
      <c r="F694">
        <v>60</v>
      </c>
      <c r="G694" t="s">
        <v>21</v>
      </c>
      <c r="H694" t="s">
        <v>41</v>
      </c>
      <c r="I694" t="s">
        <v>45</v>
      </c>
      <c r="J694" t="s">
        <v>17</v>
      </c>
      <c r="K694">
        <v>0.3731928131602622</v>
      </c>
      <c r="L694" t="str">
        <f t="shared" si="10"/>
        <v>35-44</v>
      </c>
    </row>
    <row r="695" spans="1:12" x14ac:dyDescent="0.25">
      <c r="A695">
        <v>2942</v>
      </c>
      <c r="B695">
        <v>38</v>
      </c>
      <c r="C695" t="s">
        <v>11</v>
      </c>
      <c r="D695" t="s">
        <v>59</v>
      </c>
      <c r="E695" t="s">
        <v>25</v>
      </c>
      <c r="F695">
        <v>86</v>
      </c>
      <c r="G695" t="s">
        <v>31</v>
      </c>
      <c r="H695" t="s">
        <v>15</v>
      </c>
      <c r="I695" t="s">
        <v>45</v>
      </c>
      <c r="J695" t="s">
        <v>30</v>
      </c>
      <c r="K695">
        <v>0.67917609627317199</v>
      </c>
      <c r="L695" t="str">
        <f t="shared" si="10"/>
        <v>35-44</v>
      </c>
    </row>
    <row r="696" spans="1:12" x14ac:dyDescent="0.25">
      <c r="A696">
        <v>2245</v>
      </c>
      <c r="B696">
        <v>35</v>
      </c>
      <c r="C696" t="s">
        <v>18</v>
      </c>
      <c r="D696" t="s">
        <v>60</v>
      </c>
      <c r="E696" t="s">
        <v>25</v>
      </c>
      <c r="F696">
        <v>37</v>
      </c>
      <c r="G696" t="s">
        <v>21</v>
      </c>
      <c r="H696" t="s">
        <v>38</v>
      </c>
      <c r="I696" t="s">
        <v>45</v>
      </c>
      <c r="J696" t="s">
        <v>42</v>
      </c>
      <c r="K696">
        <v>0.90305316201264529</v>
      </c>
      <c r="L696" t="str">
        <f t="shared" si="10"/>
        <v>35-44</v>
      </c>
    </row>
    <row r="697" spans="1:12" x14ac:dyDescent="0.25">
      <c r="A697">
        <v>1348</v>
      </c>
      <c r="B697">
        <v>44</v>
      </c>
      <c r="C697" t="s">
        <v>18</v>
      </c>
      <c r="D697" t="s">
        <v>24</v>
      </c>
      <c r="E697" t="s">
        <v>25</v>
      </c>
      <c r="F697">
        <v>95</v>
      </c>
      <c r="G697" t="s">
        <v>21</v>
      </c>
      <c r="H697" t="s">
        <v>38</v>
      </c>
      <c r="I697" t="s">
        <v>16</v>
      </c>
      <c r="J697" t="s">
        <v>30</v>
      </c>
      <c r="K697">
        <v>8.4134786738303546E-2</v>
      </c>
      <c r="L697" t="str">
        <f t="shared" si="10"/>
        <v>35-44</v>
      </c>
    </row>
    <row r="698" spans="1:12" x14ac:dyDescent="0.25">
      <c r="A698">
        <v>1332</v>
      </c>
      <c r="B698">
        <v>38</v>
      </c>
      <c r="C698" t="s">
        <v>18</v>
      </c>
      <c r="D698" t="s">
        <v>54</v>
      </c>
      <c r="E698" t="s">
        <v>25</v>
      </c>
      <c r="F698">
        <v>91</v>
      </c>
      <c r="G698" t="s">
        <v>31</v>
      </c>
      <c r="H698" t="s">
        <v>41</v>
      </c>
      <c r="I698" t="s">
        <v>45</v>
      </c>
      <c r="J698" t="s">
        <v>23</v>
      </c>
      <c r="K698">
        <v>0.72166428461133503</v>
      </c>
      <c r="L698" t="str">
        <f t="shared" si="10"/>
        <v>35-44</v>
      </c>
    </row>
    <row r="699" spans="1:12" x14ac:dyDescent="0.25">
      <c r="A699">
        <v>2021</v>
      </c>
      <c r="B699">
        <v>41</v>
      </c>
      <c r="C699" t="s">
        <v>18</v>
      </c>
      <c r="D699" t="s">
        <v>24</v>
      </c>
      <c r="E699" t="s">
        <v>25</v>
      </c>
      <c r="F699">
        <v>23</v>
      </c>
      <c r="G699" t="s">
        <v>14</v>
      </c>
      <c r="H699" t="s">
        <v>26</v>
      </c>
      <c r="I699" t="s">
        <v>32</v>
      </c>
      <c r="J699" t="s">
        <v>36</v>
      </c>
      <c r="K699">
        <v>0.27929845976462075</v>
      </c>
      <c r="L699" t="str">
        <f t="shared" si="10"/>
        <v>35-44</v>
      </c>
    </row>
    <row r="700" spans="1:12" x14ac:dyDescent="0.25">
      <c r="A700">
        <v>2203</v>
      </c>
      <c r="B700">
        <v>42</v>
      </c>
      <c r="C700" t="s">
        <v>18</v>
      </c>
      <c r="D700" t="s">
        <v>50</v>
      </c>
      <c r="E700" t="s">
        <v>25</v>
      </c>
      <c r="F700">
        <v>36</v>
      </c>
      <c r="G700" t="s">
        <v>21</v>
      </c>
      <c r="H700" t="s">
        <v>26</v>
      </c>
      <c r="I700" t="s">
        <v>27</v>
      </c>
      <c r="J700" t="s">
        <v>17</v>
      </c>
      <c r="K700">
        <v>0.18421714853145665</v>
      </c>
      <c r="L700" t="str">
        <f t="shared" si="10"/>
        <v>35-44</v>
      </c>
    </row>
    <row r="701" spans="1:12" x14ac:dyDescent="0.25">
      <c r="A701">
        <v>732</v>
      </c>
      <c r="B701">
        <v>43</v>
      </c>
      <c r="C701" t="s">
        <v>18</v>
      </c>
      <c r="D701" t="s">
        <v>64</v>
      </c>
      <c r="E701" t="s">
        <v>63</v>
      </c>
      <c r="F701">
        <v>28</v>
      </c>
      <c r="G701" t="s">
        <v>31</v>
      </c>
      <c r="H701" t="s">
        <v>15</v>
      </c>
      <c r="I701" t="s">
        <v>45</v>
      </c>
      <c r="J701" t="s">
        <v>33</v>
      </c>
      <c r="K701">
        <v>0.1928782191756645</v>
      </c>
      <c r="L701" t="str">
        <f t="shared" si="10"/>
        <v>35-44</v>
      </c>
    </row>
    <row r="702" spans="1:12" x14ac:dyDescent="0.25">
      <c r="A702">
        <v>3858</v>
      </c>
      <c r="B702">
        <v>42</v>
      </c>
      <c r="C702" t="s">
        <v>11</v>
      </c>
      <c r="D702" t="s">
        <v>43</v>
      </c>
      <c r="E702" t="s">
        <v>20</v>
      </c>
      <c r="F702">
        <v>21</v>
      </c>
      <c r="G702" t="s">
        <v>21</v>
      </c>
      <c r="H702" t="s">
        <v>29</v>
      </c>
      <c r="I702" t="s">
        <v>27</v>
      </c>
      <c r="J702" t="s">
        <v>39</v>
      </c>
      <c r="K702">
        <v>0.35809701195073806</v>
      </c>
      <c r="L702" t="str">
        <f t="shared" si="10"/>
        <v>35-44</v>
      </c>
    </row>
    <row r="703" spans="1:12" x14ac:dyDescent="0.25">
      <c r="A703">
        <v>2315</v>
      </c>
      <c r="B703">
        <v>42</v>
      </c>
      <c r="C703" t="s">
        <v>18</v>
      </c>
      <c r="D703" t="s">
        <v>57</v>
      </c>
      <c r="E703" t="s">
        <v>20</v>
      </c>
      <c r="F703">
        <v>95</v>
      </c>
      <c r="G703" t="s">
        <v>14</v>
      </c>
      <c r="H703" t="s">
        <v>22</v>
      </c>
      <c r="I703" t="s">
        <v>16</v>
      </c>
      <c r="J703" t="s">
        <v>39</v>
      </c>
      <c r="K703">
        <v>0.80396374788111713</v>
      </c>
      <c r="L703" t="str">
        <f t="shared" si="10"/>
        <v>35-44</v>
      </c>
    </row>
    <row r="704" spans="1:12" x14ac:dyDescent="0.25">
      <c r="A704">
        <v>1746</v>
      </c>
      <c r="B704">
        <v>40</v>
      </c>
      <c r="C704" t="s">
        <v>18</v>
      </c>
      <c r="D704" t="s">
        <v>59</v>
      </c>
      <c r="E704" t="s">
        <v>25</v>
      </c>
      <c r="F704">
        <v>27</v>
      </c>
      <c r="G704" t="s">
        <v>14</v>
      </c>
      <c r="H704" t="s">
        <v>29</v>
      </c>
      <c r="I704" t="s">
        <v>32</v>
      </c>
      <c r="J704" t="s">
        <v>17</v>
      </c>
      <c r="K704">
        <v>0.97283028869092214</v>
      </c>
      <c r="L704" t="str">
        <f t="shared" si="10"/>
        <v>35-44</v>
      </c>
    </row>
    <row r="705" spans="1:12" x14ac:dyDescent="0.25">
      <c r="A705">
        <v>914</v>
      </c>
      <c r="B705">
        <v>37</v>
      </c>
      <c r="C705" t="s">
        <v>18</v>
      </c>
      <c r="D705" t="s">
        <v>12</v>
      </c>
      <c r="E705" t="s">
        <v>13</v>
      </c>
      <c r="F705">
        <v>47</v>
      </c>
      <c r="G705" t="s">
        <v>44</v>
      </c>
      <c r="H705" t="s">
        <v>26</v>
      </c>
      <c r="I705" t="s">
        <v>32</v>
      </c>
      <c r="J705" t="s">
        <v>39</v>
      </c>
      <c r="K705">
        <v>0.77416261017774624</v>
      </c>
      <c r="L705" t="str">
        <f t="shared" si="10"/>
        <v>35-44</v>
      </c>
    </row>
    <row r="706" spans="1:12" x14ac:dyDescent="0.25">
      <c r="A706">
        <v>942</v>
      </c>
      <c r="B706">
        <v>39</v>
      </c>
      <c r="C706" t="s">
        <v>18</v>
      </c>
      <c r="D706" t="s">
        <v>57</v>
      </c>
      <c r="E706" t="s">
        <v>20</v>
      </c>
      <c r="F706">
        <v>35</v>
      </c>
      <c r="G706" t="s">
        <v>14</v>
      </c>
      <c r="H706" t="s">
        <v>38</v>
      </c>
      <c r="I706" t="s">
        <v>45</v>
      </c>
      <c r="J706" t="s">
        <v>39</v>
      </c>
      <c r="K706">
        <v>0.78117957106905522</v>
      </c>
      <c r="L706" t="str">
        <f t="shared" si="10"/>
        <v>35-44</v>
      </c>
    </row>
    <row r="707" spans="1:12" x14ac:dyDescent="0.25">
      <c r="A707">
        <v>1630</v>
      </c>
      <c r="B707">
        <v>35</v>
      </c>
      <c r="C707" t="s">
        <v>18</v>
      </c>
      <c r="D707" t="s">
        <v>61</v>
      </c>
      <c r="E707" t="s">
        <v>25</v>
      </c>
      <c r="F707">
        <v>88</v>
      </c>
      <c r="G707" t="s">
        <v>31</v>
      </c>
      <c r="H707" t="s">
        <v>26</v>
      </c>
      <c r="I707" t="s">
        <v>56</v>
      </c>
      <c r="J707" t="s">
        <v>36</v>
      </c>
      <c r="K707">
        <v>0.50956947713633127</v>
      </c>
      <c r="L707" t="str">
        <f t="shared" ref="L707:L770" si="11">VLOOKUP(B707,$N$4:$O$9,2)</f>
        <v>35-44</v>
      </c>
    </row>
    <row r="708" spans="1:12" x14ac:dyDescent="0.25">
      <c r="A708">
        <v>2264</v>
      </c>
      <c r="B708">
        <v>44</v>
      </c>
      <c r="C708" t="s">
        <v>18</v>
      </c>
      <c r="D708" t="s">
        <v>53</v>
      </c>
      <c r="E708" t="s">
        <v>20</v>
      </c>
      <c r="F708">
        <v>40</v>
      </c>
      <c r="G708" t="s">
        <v>14</v>
      </c>
      <c r="H708" t="s">
        <v>29</v>
      </c>
      <c r="I708" t="s">
        <v>32</v>
      </c>
      <c r="J708" t="s">
        <v>36</v>
      </c>
      <c r="K708">
        <v>0.19341846169393806</v>
      </c>
      <c r="L708" t="str">
        <f t="shared" si="11"/>
        <v>35-44</v>
      </c>
    </row>
    <row r="709" spans="1:12" x14ac:dyDescent="0.25">
      <c r="A709">
        <v>3277</v>
      </c>
      <c r="B709">
        <v>39</v>
      </c>
      <c r="C709" t="s">
        <v>11</v>
      </c>
      <c r="D709" t="s">
        <v>53</v>
      </c>
      <c r="E709" t="s">
        <v>20</v>
      </c>
      <c r="F709">
        <v>99</v>
      </c>
      <c r="G709" t="s">
        <v>21</v>
      </c>
      <c r="H709" t="s">
        <v>29</v>
      </c>
      <c r="I709" t="s">
        <v>45</v>
      </c>
      <c r="J709" t="s">
        <v>39</v>
      </c>
      <c r="K709">
        <v>0.70422644858586814</v>
      </c>
      <c r="L709" t="str">
        <f t="shared" si="11"/>
        <v>35-44</v>
      </c>
    </row>
    <row r="710" spans="1:12" x14ac:dyDescent="0.25">
      <c r="A710">
        <v>1423</v>
      </c>
      <c r="B710">
        <v>44</v>
      </c>
      <c r="C710" t="s">
        <v>18</v>
      </c>
      <c r="D710" t="s">
        <v>50</v>
      </c>
      <c r="E710" t="s">
        <v>25</v>
      </c>
      <c r="F710">
        <v>27</v>
      </c>
      <c r="G710" t="s">
        <v>44</v>
      </c>
      <c r="H710" t="s">
        <v>15</v>
      </c>
      <c r="I710" t="s">
        <v>45</v>
      </c>
      <c r="J710" t="s">
        <v>23</v>
      </c>
      <c r="K710">
        <v>0.46750543357087315</v>
      </c>
      <c r="L710" t="str">
        <f t="shared" si="11"/>
        <v>35-44</v>
      </c>
    </row>
    <row r="711" spans="1:12" x14ac:dyDescent="0.25">
      <c r="A711">
        <v>3586</v>
      </c>
      <c r="B711">
        <v>39</v>
      </c>
      <c r="C711" t="s">
        <v>11</v>
      </c>
      <c r="D711" t="s">
        <v>19</v>
      </c>
      <c r="E711" t="s">
        <v>20</v>
      </c>
      <c r="F711">
        <v>41</v>
      </c>
      <c r="G711" t="s">
        <v>14</v>
      </c>
      <c r="H711" t="s">
        <v>41</v>
      </c>
      <c r="I711" t="s">
        <v>56</v>
      </c>
      <c r="J711" t="s">
        <v>23</v>
      </c>
      <c r="K711">
        <v>0.17220236317045046</v>
      </c>
      <c r="L711" t="str">
        <f t="shared" si="11"/>
        <v>35-44</v>
      </c>
    </row>
    <row r="712" spans="1:12" x14ac:dyDescent="0.25">
      <c r="A712">
        <v>1873</v>
      </c>
      <c r="B712">
        <v>43</v>
      </c>
      <c r="C712" t="s">
        <v>18</v>
      </c>
      <c r="D712" t="s">
        <v>46</v>
      </c>
      <c r="E712" t="s">
        <v>25</v>
      </c>
      <c r="F712">
        <v>64</v>
      </c>
      <c r="G712" t="s">
        <v>21</v>
      </c>
      <c r="H712" t="s">
        <v>41</v>
      </c>
      <c r="I712" t="s">
        <v>27</v>
      </c>
      <c r="J712" t="s">
        <v>30</v>
      </c>
      <c r="K712">
        <v>0.81666359813255152</v>
      </c>
      <c r="L712" t="str">
        <f t="shared" si="11"/>
        <v>35-44</v>
      </c>
    </row>
    <row r="713" spans="1:12" x14ac:dyDescent="0.25">
      <c r="A713">
        <v>2834</v>
      </c>
      <c r="B713">
        <v>43</v>
      </c>
      <c r="C713" t="s">
        <v>11</v>
      </c>
      <c r="D713" t="s">
        <v>51</v>
      </c>
      <c r="E713" t="s">
        <v>25</v>
      </c>
      <c r="F713">
        <v>56</v>
      </c>
      <c r="G713" t="s">
        <v>44</v>
      </c>
      <c r="H713" t="s">
        <v>15</v>
      </c>
      <c r="I713" t="s">
        <v>32</v>
      </c>
      <c r="J713" t="s">
        <v>30</v>
      </c>
      <c r="K713">
        <v>0.46059824639479674</v>
      </c>
      <c r="L713" t="str">
        <f t="shared" si="11"/>
        <v>35-44</v>
      </c>
    </row>
    <row r="714" spans="1:12" x14ac:dyDescent="0.25">
      <c r="A714">
        <v>2190</v>
      </c>
      <c r="B714">
        <v>38</v>
      </c>
      <c r="C714" t="s">
        <v>18</v>
      </c>
      <c r="D714" t="s">
        <v>61</v>
      </c>
      <c r="E714" t="s">
        <v>25</v>
      </c>
      <c r="F714">
        <v>94</v>
      </c>
      <c r="G714" t="s">
        <v>44</v>
      </c>
      <c r="H714" t="s">
        <v>22</v>
      </c>
      <c r="I714" t="s">
        <v>27</v>
      </c>
      <c r="J714" t="s">
        <v>23</v>
      </c>
      <c r="K714">
        <v>0.48066532321219146</v>
      </c>
      <c r="L714" t="str">
        <f t="shared" si="11"/>
        <v>35-44</v>
      </c>
    </row>
    <row r="715" spans="1:12" x14ac:dyDescent="0.25">
      <c r="A715">
        <v>907</v>
      </c>
      <c r="B715">
        <v>41</v>
      </c>
      <c r="C715" t="s">
        <v>18</v>
      </c>
      <c r="D715" t="s">
        <v>48</v>
      </c>
      <c r="E715" t="s">
        <v>25</v>
      </c>
      <c r="F715">
        <v>56</v>
      </c>
      <c r="G715" t="s">
        <v>31</v>
      </c>
      <c r="H715" t="s">
        <v>41</v>
      </c>
      <c r="I715" t="s">
        <v>35</v>
      </c>
      <c r="J715" t="s">
        <v>23</v>
      </c>
      <c r="K715">
        <v>0.93504073323682479</v>
      </c>
      <c r="L715" t="str">
        <f t="shared" si="11"/>
        <v>35-44</v>
      </c>
    </row>
    <row r="716" spans="1:12" x14ac:dyDescent="0.25">
      <c r="A716">
        <v>1092</v>
      </c>
      <c r="B716">
        <v>44</v>
      </c>
      <c r="C716" t="s">
        <v>18</v>
      </c>
      <c r="D716" t="s">
        <v>24</v>
      </c>
      <c r="E716" t="s">
        <v>25</v>
      </c>
      <c r="F716">
        <v>80</v>
      </c>
      <c r="G716" t="s">
        <v>31</v>
      </c>
      <c r="H716" t="s">
        <v>29</v>
      </c>
      <c r="I716" t="s">
        <v>27</v>
      </c>
      <c r="J716" t="s">
        <v>33</v>
      </c>
      <c r="K716">
        <v>0.4720111592109697</v>
      </c>
      <c r="L716" t="str">
        <f t="shared" si="11"/>
        <v>35-44</v>
      </c>
    </row>
    <row r="717" spans="1:12" x14ac:dyDescent="0.25">
      <c r="A717">
        <v>3570</v>
      </c>
      <c r="B717">
        <v>35</v>
      </c>
      <c r="C717" t="s">
        <v>11</v>
      </c>
      <c r="D717" t="s">
        <v>55</v>
      </c>
      <c r="E717" t="s">
        <v>13</v>
      </c>
      <c r="F717">
        <v>94</v>
      </c>
      <c r="G717" t="s">
        <v>44</v>
      </c>
      <c r="H717" t="s">
        <v>22</v>
      </c>
      <c r="I717" t="s">
        <v>16</v>
      </c>
      <c r="J717" t="s">
        <v>33</v>
      </c>
      <c r="K717">
        <v>0.17353168758820148</v>
      </c>
      <c r="L717" t="str">
        <f t="shared" si="11"/>
        <v>35-44</v>
      </c>
    </row>
    <row r="718" spans="1:12" x14ac:dyDescent="0.25">
      <c r="A718">
        <v>1507</v>
      </c>
      <c r="B718">
        <v>35</v>
      </c>
      <c r="C718" t="s">
        <v>18</v>
      </c>
      <c r="D718" t="s">
        <v>28</v>
      </c>
      <c r="E718" t="s">
        <v>25</v>
      </c>
      <c r="F718">
        <v>30</v>
      </c>
      <c r="G718" t="s">
        <v>44</v>
      </c>
      <c r="H718" t="s">
        <v>38</v>
      </c>
      <c r="I718" t="s">
        <v>45</v>
      </c>
      <c r="J718" t="s">
        <v>36</v>
      </c>
      <c r="K718">
        <v>0.97043356385591351</v>
      </c>
      <c r="L718" t="str">
        <f t="shared" si="11"/>
        <v>35-44</v>
      </c>
    </row>
    <row r="719" spans="1:12" x14ac:dyDescent="0.25">
      <c r="A719">
        <v>1725</v>
      </c>
      <c r="B719">
        <v>42</v>
      </c>
      <c r="C719" t="s">
        <v>18</v>
      </c>
      <c r="D719" t="s">
        <v>49</v>
      </c>
      <c r="E719" t="s">
        <v>13</v>
      </c>
      <c r="F719">
        <v>72</v>
      </c>
      <c r="G719" t="s">
        <v>14</v>
      </c>
      <c r="H719" t="s">
        <v>15</v>
      </c>
      <c r="I719" t="s">
        <v>45</v>
      </c>
      <c r="J719" t="s">
        <v>17</v>
      </c>
      <c r="K719">
        <v>0.45014621024741264</v>
      </c>
      <c r="L719" t="str">
        <f t="shared" si="11"/>
        <v>35-44</v>
      </c>
    </row>
    <row r="720" spans="1:12" x14ac:dyDescent="0.25">
      <c r="A720">
        <v>2040</v>
      </c>
      <c r="B720">
        <v>35</v>
      </c>
      <c r="C720" t="s">
        <v>18</v>
      </c>
      <c r="D720" t="s">
        <v>46</v>
      </c>
      <c r="E720" t="s">
        <v>25</v>
      </c>
      <c r="F720">
        <v>51</v>
      </c>
      <c r="G720" t="s">
        <v>31</v>
      </c>
      <c r="H720" t="s">
        <v>26</v>
      </c>
      <c r="I720" t="s">
        <v>35</v>
      </c>
      <c r="J720" t="s">
        <v>23</v>
      </c>
      <c r="K720">
        <v>0.89105552353384632</v>
      </c>
      <c r="L720" t="str">
        <f t="shared" si="11"/>
        <v>35-44</v>
      </c>
    </row>
    <row r="721" spans="1:12" x14ac:dyDescent="0.25">
      <c r="A721">
        <v>2589</v>
      </c>
      <c r="B721">
        <v>44</v>
      </c>
      <c r="C721" t="s">
        <v>18</v>
      </c>
      <c r="D721" t="s">
        <v>47</v>
      </c>
      <c r="E721" t="s">
        <v>20</v>
      </c>
      <c r="F721">
        <v>49</v>
      </c>
      <c r="G721" t="s">
        <v>21</v>
      </c>
      <c r="H721" t="s">
        <v>15</v>
      </c>
      <c r="I721" t="s">
        <v>56</v>
      </c>
      <c r="J721" t="s">
        <v>23</v>
      </c>
      <c r="K721">
        <v>0.1965895837432019</v>
      </c>
      <c r="L721" t="str">
        <f t="shared" si="11"/>
        <v>35-44</v>
      </c>
    </row>
    <row r="722" spans="1:12" x14ac:dyDescent="0.25">
      <c r="A722">
        <v>2374</v>
      </c>
      <c r="B722">
        <v>37</v>
      </c>
      <c r="C722" t="s">
        <v>18</v>
      </c>
      <c r="D722" t="s">
        <v>34</v>
      </c>
      <c r="E722" t="s">
        <v>25</v>
      </c>
      <c r="F722">
        <v>20</v>
      </c>
      <c r="G722" t="s">
        <v>31</v>
      </c>
      <c r="H722" t="s">
        <v>22</v>
      </c>
      <c r="I722" t="s">
        <v>35</v>
      </c>
      <c r="J722" t="s">
        <v>39</v>
      </c>
      <c r="K722">
        <v>0.1329095938432302</v>
      </c>
      <c r="L722" t="str">
        <f t="shared" si="11"/>
        <v>35-44</v>
      </c>
    </row>
    <row r="723" spans="1:12" x14ac:dyDescent="0.25">
      <c r="A723">
        <v>2776</v>
      </c>
      <c r="B723">
        <v>37</v>
      </c>
      <c r="C723" t="s">
        <v>11</v>
      </c>
      <c r="D723" t="s">
        <v>54</v>
      </c>
      <c r="E723" t="s">
        <v>25</v>
      </c>
      <c r="F723">
        <v>25</v>
      </c>
      <c r="G723" t="s">
        <v>44</v>
      </c>
      <c r="H723" t="s">
        <v>15</v>
      </c>
      <c r="I723" t="s">
        <v>35</v>
      </c>
      <c r="J723" t="s">
        <v>17</v>
      </c>
      <c r="K723">
        <v>0.42624766835199113</v>
      </c>
      <c r="L723" t="str">
        <f t="shared" si="11"/>
        <v>35-44</v>
      </c>
    </row>
    <row r="724" spans="1:12" x14ac:dyDescent="0.25">
      <c r="A724">
        <v>2236</v>
      </c>
      <c r="B724">
        <v>40</v>
      </c>
      <c r="C724" t="s">
        <v>18</v>
      </c>
      <c r="D724" t="s">
        <v>54</v>
      </c>
      <c r="E724" t="s">
        <v>25</v>
      </c>
      <c r="F724">
        <v>82</v>
      </c>
      <c r="G724" t="s">
        <v>31</v>
      </c>
      <c r="H724" t="s">
        <v>38</v>
      </c>
      <c r="I724" t="s">
        <v>27</v>
      </c>
      <c r="J724" t="s">
        <v>42</v>
      </c>
      <c r="K724">
        <v>0.25407056597684696</v>
      </c>
      <c r="L724" t="str">
        <f t="shared" si="11"/>
        <v>35-44</v>
      </c>
    </row>
    <row r="725" spans="1:12" x14ac:dyDescent="0.25">
      <c r="A725">
        <v>1707</v>
      </c>
      <c r="B725">
        <v>37</v>
      </c>
      <c r="C725" t="s">
        <v>18</v>
      </c>
      <c r="D725" t="s">
        <v>40</v>
      </c>
      <c r="E725" t="s">
        <v>20</v>
      </c>
      <c r="F725">
        <v>87</v>
      </c>
      <c r="G725" t="s">
        <v>31</v>
      </c>
      <c r="H725" t="s">
        <v>41</v>
      </c>
      <c r="I725" t="s">
        <v>56</v>
      </c>
      <c r="J725" t="s">
        <v>33</v>
      </c>
      <c r="K725">
        <v>0.46847884083914215</v>
      </c>
      <c r="L725" t="str">
        <f t="shared" si="11"/>
        <v>35-44</v>
      </c>
    </row>
    <row r="726" spans="1:12" x14ac:dyDescent="0.25">
      <c r="A726">
        <v>313</v>
      </c>
      <c r="B726">
        <v>38</v>
      </c>
      <c r="C726" t="s">
        <v>18</v>
      </c>
      <c r="D726" t="s">
        <v>48</v>
      </c>
      <c r="E726" t="s">
        <v>25</v>
      </c>
      <c r="F726">
        <v>89</v>
      </c>
      <c r="G726" t="s">
        <v>31</v>
      </c>
      <c r="H726" t="s">
        <v>26</v>
      </c>
      <c r="I726" t="s">
        <v>45</v>
      </c>
      <c r="J726" t="s">
        <v>42</v>
      </c>
      <c r="K726">
        <v>0.69375698790969331</v>
      </c>
      <c r="L726" t="str">
        <f t="shared" si="11"/>
        <v>35-44</v>
      </c>
    </row>
    <row r="727" spans="1:12" x14ac:dyDescent="0.25">
      <c r="A727">
        <v>2511</v>
      </c>
      <c r="B727">
        <v>40</v>
      </c>
      <c r="C727" t="s">
        <v>18</v>
      </c>
      <c r="D727" t="s">
        <v>62</v>
      </c>
      <c r="E727" t="s">
        <v>63</v>
      </c>
      <c r="F727">
        <v>42</v>
      </c>
      <c r="G727" t="s">
        <v>14</v>
      </c>
      <c r="H727" t="s">
        <v>41</v>
      </c>
      <c r="I727" t="s">
        <v>27</v>
      </c>
      <c r="J727" t="s">
        <v>17</v>
      </c>
      <c r="K727">
        <v>0.69610146616213164</v>
      </c>
      <c r="L727" t="str">
        <f t="shared" si="11"/>
        <v>35-44</v>
      </c>
    </row>
    <row r="728" spans="1:12" x14ac:dyDescent="0.25">
      <c r="A728">
        <v>2186</v>
      </c>
      <c r="B728">
        <v>40</v>
      </c>
      <c r="C728" t="s">
        <v>18</v>
      </c>
      <c r="D728" t="s">
        <v>60</v>
      </c>
      <c r="E728" t="s">
        <v>25</v>
      </c>
      <c r="F728">
        <v>32</v>
      </c>
      <c r="G728" t="s">
        <v>14</v>
      </c>
      <c r="H728" t="s">
        <v>22</v>
      </c>
      <c r="I728" t="s">
        <v>35</v>
      </c>
      <c r="J728" t="s">
        <v>39</v>
      </c>
      <c r="K728">
        <v>0.99239712515387357</v>
      </c>
      <c r="L728" t="str">
        <f t="shared" si="11"/>
        <v>35-44</v>
      </c>
    </row>
    <row r="729" spans="1:12" x14ac:dyDescent="0.25">
      <c r="A729">
        <v>151</v>
      </c>
      <c r="B729">
        <v>35</v>
      </c>
      <c r="C729" t="s">
        <v>18</v>
      </c>
      <c r="D729" t="s">
        <v>37</v>
      </c>
      <c r="E729" t="s">
        <v>13</v>
      </c>
      <c r="F729">
        <v>96</v>
      </c>
      <c r="G729" t="s">
        <v>44</v>
      </c>
      <c r="H729" t="s">
        <v>41</v>
      </c>
      <c r="I729" t="s">
        <v>35</v>
      </c>
      <c r="J729" t="s">
        <v>39</v>
      </c>
      <c r="K729">
        <v>0.32326897915607744</v>
      </c>
      <c r="L729" t="str">
        <f t="shared" si="11"/>
        <v>35-44</v>
      </c>
    </row>
    <row r="730" spans="1:12" x14ac:dyDescent="0.25">
      <c r="A730">
        <v>1655</v>
      </c>
      <c r="B730">
        <v>43</v>
      </c>
      <c r="C730" t="s">
        <v>18</v>
      </c>
      <c r="D730" t="s">
        <v>58</v>
      </c>
      <c r="E730" t="s">
        <v>20</v>
      </c>
      <c r="F730">
        <v>25</v>
      </c>
      <c r="G730" t="s">
        <v>31</v>
      </c>
      <c r="H730" t="s">
        <v>29</v>
      </c>
      <c r="I730" t="s">
        <v>27</v>
      </c>
      <c r="J730" t="s">
        <v>36</v>
      </c>
      <c r="K730">
        <v>0.7053506214940537</v>
      </c>
      <c r="L730" t="str">
        <f t="shared" si="11"/>
        <v>35-44</v>
      </c>
    </row>
    <row r="731" spans="1:12" x14ac:dyDescent="0.25">
      <c r="A731">
        <v>2677</v>
      </c>
      <c r="B731">
        <v>43</v>
      </c>
      <c r="C731" t="s">
        <v>11</v>
      </c>
      <c r="D731" t="s">
        <v>47</v>
      </c>
      <c r="E731" t="s">
        <v>20</v>
      </c>
      <c r="F731">
        <v>77</v>
      </c>
      <c r="G731" t="s">
        <v>31</v>
      </c>
      <c r="H731" t="s">
        <v>15</v>
      </c>
      <c r="I731" t="s">
        <v>32</v>
      </c>
      <c r="J731" t="s">
        <v>33</v>
      </c>
      <c r="K731">
        <v>0.69637264211294081</v>
      </c>
      <c r="L731" t="str">
        <f t="shared" si="11"/>
        <v>35-44</v>
      </c>
    </row>
    <row r="732" spans="1:12" x14ac:dyDescent="0.25">
      <c r="A732">
        <v>1649</v>
      </c>
      <c r="B732">
        <v>36</v>
      </c>
      <c r="C732" t="s">
        <v>18</v>
      </c>
      <c r="D732" t="s">
        <v>48</v>
      </c>
      <c r="E732" t="s">
        <v>25</v>
      </c>
      <c r="F732">
        <v>69</v>
      </c>
      <c r="G732" t="s">
        <v>21</v>
      </c>
      <c r="H732" t="s">
        <v>22</v>
      </c>
      <c r="I732" t="s">
        <v>27</v>
      </c>
      <c r="J732" t="s">
        <v>30</v>
      </c>
      <c r="K732">
        <v>5.8907775114837024E-3</v>
      </c>
      <c r="L732" t="str">
        <f t="shared" si="11"/>
        <v>35-44</v>
      </c>
    </row>
    <row r="733" spans="1:12" x14ac:dyDescent="0.25">
      <c r="A733">
        <v>3217</v>
      </c>
      <c r="B733">
        <v>39</v>
      </c>
      <c r="C733" t="s">
        <v>11</v>
      </c>
      <c r="D733" t="s">
        <v>34</v>
      </c>
      <c r="E733" t="s">
        <v>25</v>
      </c>
      <c r="F733">
        <v>85</v>
      </c>
      <c r="G733" t="s">
        <v>14</v>
      </c>
      <c r="H733" t="s">
        <v>26</v>
      </c>
      <c r="I733" t="s">
        <v>32</v>
      </c>
      <c r="J733" t="s">
        <v>17</v>
      </c>
      <c r="K733">
        <v>1.7469193513624415E-2</v>
      </c>
      <c r="L733" t="str">
        <f t="shared" si="11"/>
        <v>35-44</v>
      </c>
    </row>
    <row r="734" spans="1:12" x14ac:dyDescent="0.25">
      <c r="A734">
        <v>3628</v>
      </c>
      <c r="B734">
        <v>39</v>
      </c>
      <c r="C734" t="s">
        <v>11</v>
      </c>
      <c r="D734" t="s">
        <v>58</v>
      </c>
      <c r="E734" t="s">
        <v>20</v>
      </c>
      <c r="F734">
        <v>54</v>
      </c>
      <c r="G734" t="s">
        <v>14</v>
      </c>
      <c r="H734" t="s">
        <v>26</v>
      </c>
      <c r="I734" t="s">
        <v>32</v>
      </c>
      <c r="J734" t="s">
        <v>39</v>
      </c>
      <c r="K734">
        <v>0.35978314483221963</v>
      </c>
      <c r="L734" t="str">
        <f t="shared" si="11"/>
        <v>35-44</v>
      </c>
    </row>
    <row r="735" spans="1:12" x14ac:dyDescent="0.25">
      <c r="A735">
        <v>2606</v>
      </c>
      <c r="B735">
        <v>41</v>
      </c>
      <c r="C735" t="s">
        <v>18</v>
      </c>
      <c r="D735" t="s">
        <v>34</v>
      </c>
      <c r="E735" t="s">
        <v>25</v>
      </c>
      <c r="F735">
        <v>93</v>
      </c>
      <c r="G735" t="s">
        <v>31</v>
      </c>
      <c r="H735" t="s">
        <v>38</v>
      </c>
      <c r="I735" t="s">
        <v>56</v>
      </c>
      <c r="J735" t="s">
        <v>33</v>
      </c>
      <c r="K735">
        <v>0.74847490591062538</v>
      </c>
      <c r="L735" t="str">
        <f t="shared" si="11"/>
        <v>35-44</v>
      </c>
    </row>
    <row r="736" spans="1:12" x14ac:dyDescent="0.25">
      <c r="A736">
        <v>430</v>
      </c>
      <c r="B736">
        <v>42</v>
      </c>
      <c r="C736" t="s">
        <v>18</v>
      </c>
      <c r="D736" t="s">
        <v>55</v>
      </c>
      <c r="E736" t="s">
        <v>13</v>
      </c>
      <c r="F736">
        <v>94</v>
      </c>
      <c r="G736" t="s">
        <v>14</v>
      </c>
      <c r="H736" t="s">
        <v>38</v>
      </c>
      <c r="I736" t="s">
        <v>32</v>
      </c>
      <c r="J736" t="s">
        <v>33</v>
      </c>
      <c r="K736">
        <v>0.57134521894298496</v>
      </c>
      <c r="L736" t="str">
        <f t="shared" si="11"/>
        <v>35-44</v>
      </c>
    </row>
    <row r="737" spans="1:12" x14ac:dyDescent="0.25">
      <c r="A737">
        <v>920</v>
      </c>
      <c r="B737">
        <v>41</v>
      </c>
      <c r="C737" t="s">
        <v>18</v>
      </c>
      <c r="D737" t="s">
        <v>28</v>
      </c>
      <c r="E737" t="s">
        <v>25</v>
      </c>
      <c r="F737">
        <v>82</v>
      </c>
      <c r="G737" t="s">
        <v>14</v>
      </c>
      <c r="H737" t="s">
        <v>38</v>
      </c>
      <c r="I737" t="s">
        <v>35</v>
      </c>
      <c r="J737" t="s">
        <v>23</v>
      </c>
      <c r="K737">
        <v>0.28348026345963784</v>
      </c>
      <c r="L737" t="str">
        <f t="shared" si="11"/>
        <v>35-44</v>
      </c>
    </row>
    <row r="738" spans="1:12" x14ac:dyDescent="0.25">
      <c r="A738">
        <v>1806</v>
      </c>
      <c r="B738">
        <v>41</v>
      </c>
      <c r="C738" t="s">
        <v>18</v>
      </c>
      <c r="D738" t="s">
        <v>46</v>
      </c>
      <c r="E738" t="s">
        <v>25</v>
      </c>
      <c r="F738">
        <v>62</v>
      </c>
      <c r="G738" t="s">
        <v>31</v>
      </c>
      <c r="H738" t="s">
        <v>29</v>
      </c>
      <c r="I738" t="s">
        <v>35</v>
      </c>
      <c r="J738" t="s">
        <v>17</v>
      </c>
      <c r="K738">
        <v>3.4806179075122623E-2</v>
      </c>
      <c r="L738" t="str">
        <f t="shared" si="11"/>
        <v>35-44</v>
      </c>
    </row>
    <row r="739" spans="1:12" x14ac:dyDescent="0.25">
      <c r="A739">
        <v>3428</v>
      </c>
      <c r="B739">
        <v>39</v>
      </c>
      <c r="C739" t="s">
        <v>11</v>
      </c>
      <c r="D739" t="s">
        <v>46</v>
      </c>
      <c r="E739" t="s">
        <v>25</v>
      </c>
      <c r="F739">
        <v>38</v>
      </c>
      <c r="G739" t="s">
        <v>14</v>
      </c>
      <c r="H739" t="s">
        <v>29</v>
      </c>
      <c r="I739" t="s">
        <v>32</v>
      </c>
      <c r="J739" t="s">
        <v>42</v>
      </c>
      <c r="K739">
        <v>0.86408746353577959</v>
      </c>
      <c r="L739" t="str">
        <f t="shared" si="11"/>
        <v>35-44</v>
      </c>
    </row>
    <row r="740" spans="1:12" x14ac:dyDescent="0.25">
      <c r="A740">
        <v>1704</v>
      </c>
      <c r="B740">
        <v>39</v>
      </c>
      <c r="C740" t="s">
        <v>18</v>
      </c>
      <c r="D740" t="s">
        <v>47</v>
      </c>
      <c r="E740" t="s">
        <v>20</v>
      </c>
      <c r="F740">
        <v>22</v>
      </c>
      <c r="G740" t="s">
        <v>31</v>
      </c>
      <c r="H740" t="s">
        <v>26</v>
      </c>
      <c r="I740" t="s">
        <v>16</v>
      </c>
      <c r="J740" t="s">
        <v>42</v>
      </c>
      <c r="K740">
        <v>0.62813056879160534</v>
      </c>
      <c r="L740" t="str">
        <f t="shared" si="11"/>
        <v>35-44</v>
      </c>
    </row>
    <row r="741" spans="1:12" x14ac:dyDescent="0.25">
      <c r="A741">
        <v>221</v>
      </c>
      <c r="B741">
        <v>39</v>
      </c>
      <c r="C741" t="s">
        <v>18</v>
      </c>
      <c r="D741" t="s">
        <v>12</v>
      </c>
      <c r="E741" t="s">
        <v>13</v>
      </c>
      <c r="F741">
        <v>57</v>
      </c>
      <c r="G741" t="s">
        <v>31</v>
      </c>
      <c r="H741" t="s">
        <v>22</v>
      </c>
      <c r="I741" t="s">
        <v>35</v>
      </c>
      <c r="J741" t="s">
        <v>33</v>
      </c>
      <c r="K741">
        <v>0.16152152839826661</v>
      </c>
      <c r="L741" t="str">
        <f t="shared" si="11"/>
        <v>35-44</v>
      </c>
    </row>
    <row r="742" spans="1:12" x14ac:dyDescent="0.25">
      <c r="A742">
        <v>3624</v>
      </c>
      <c r="B742">
        <v>39</v>
      </c>
      <c r="C742" t="s">
        <v>11</v>
      </c>
      <c r="D742" t="s">
        <v>52</v>
      </c>
      <c r="E742" t="s">
        <v>20</v>
      </c>
      <c r="F742">
        <v>89</v>
      </c>
      <c r="G742" t="s">
        <v>14</v>
      </c>
      <c r="H742" t="s">
        <v>38</v>
      </c>
      <c r="I742" t="s">
        <v>45</v>
      </c>
      <c r="J742" t="s">
        <v>17</v>
      </c>
      <c r="K742">
        <v>0.41380086662195592</v>
      </c>
      <c r="L742" t="str">
        <f t="shared" si="11"/>
        <v>35-44</v>
      </c>
    </row>
    <row r="743" spans="1:12" x14ac:dyDescent="0.25">
      <c r="A743">
        <v>1210</v>
      </c>
      <c r="B743">
        <v>41</v>
      </c>
      <c r="C743" t="s">
        <v>18</v>
      </c>
      <c r="D743" t="s">
        <v>48</v>
      </c>
      <c r="E743" t="s">
        <v>25</v>
      </c>
      <c r="F743">
        <v>62</v>
      </c>
      <c r="G743" t="s">
        <v>14</v>
      </c>
      <c r="H743" t="s">
        <v>26</v>
      </c>
      <c r="I743" t="s">
        <v>16</v>
      </c>
      <c r="J743" t="s">
        <v>30</v>
      </c>
      <c r="K743">
        <v>0.47057757796509025</v>
      </c>
      <c r="L743" t="str">
        <f t="shared" si="11"/>
        <v>35-44</v>
      </c>
    </row>
    <row r="744" spans="1:12" x14ac:dyDescent="0.25">
      <c r="A744">
        <v>876</v>
      </c>
      <c r="B744">
        <v>37</v>
      </c>
      <c r="C744" t="s">
        <v>18</v>
      </c>
      <c r="D744" t="s">
        <v>55</v>
      </c>
      <c r="E744" t="s">
        <v>13</v>
      </c>
      <c r="F744">
        <v>39</v>
      </c>
      <c r="G744" t="s">
        <v>21</v>
      </c>
      <c r="H744" t="s">
        <v>15</v>
      </c>
      <c r="I744" t="s">
        <v>16</v>
      </c>
      <c r="J744" t="s">
        <v>39</v>
      </c>
      <c r="K744">
        <v>0.51305408535398322</v>
      </c>
      <c r="L744" t="str">
        <f t="shared" si="11"/>
        <v>35-44</v>
      </c>
    </row>
    <row r="745" spans="1:12" x14ac:dyDescent="0.25">
      <c r="A745">
        <v>3367</v>
      </c>
      <c r="B745">
        <v>38</v>
      </c>
      <c r="C745" t="s">
        <v>11</v>
      </c>
      <c r="D745" t="s">
        <v>19</v>
      </c>
      <c r="E745" t="s">
        <v>20</v>
      </c>
      <c r="F745">
        <v>65</v>
      </c>
      <c r="G745" t="s">
        <v>31</v>
      </c>
      <c r="H745" t="s">
        <v>38</v>
      </c>
      <c r="I745" t="s">
        <v>35</v>
      </c>
      <c r="J745" t="s">
        <v>36</v>
      </c>
      <c r="K745">
        <v>1.4796522411185675E-2</v>
      </c>
      <c r="L745" t="str">
        <f t="shared" si="11"/>
        <v>35-44</v>
      </c>
    </row>
    <row r="746" spans="1:12" x14ac:dyDescent="0.25">
      <c r="A746">
        <v>166</v>
      </c>
      <c r="B746">
        <v>42</v>
      </c>
      <c r="C746" t="s">
        <v>18</v>
      </c>
      <c r="D746" t="s">
        <v>57</v>
      </c>
      <c r="E746" t="s">
        <v>20</v>
      </c>
      <c r="F746">
        <v>60</v>
      </c>
      <c r="G746" t="s">
        <v>14</v>
      </c>
      <c r="H746" t="s">
        <v>29</v>
      </c>
      <c r="I746" t="s">
        <v>32</v>
      </c>
      <c r="J746" t="s">
        <v>30</v>
      </c>
      <c r="K746">
        <v>0.76364730949772364</v>
      </c>
      <c r="L746" t="str">
        <f t="shared" si="11"/>
        <v>35-44</v>
      </c>
    </row>
    <row r="747" spans="1:12" x14ac:dyDescent="0.25">
      <c r="A747">
        <v>2266</v>
      </c>
      <c r="B747">
        <v>36</v>
      </c>
      <c r="C747" t="s">
        <v>18</v>
      </c>
      <c r="D747" t="s">
        <v>64</v>
      </c>
      <c r="E747" t="s">
        <v>63</v>
      </c>
      <c r="F747">
        <v>94</v>
      </c>
      <c r="G747" t="s">
        <v>44</v>
      </c>
      <c r="H747" t="s">
        <v>29</v>
      </c>
      <c r="I747" t="s">
        <v>45</v>
      </c>
      <c r="J747" t="s">
        <v>36</v>
      </c>
      <c r="K747">
        <v>0.36103708236453247</v>
      </c>
      <c r="L747" t="str">
        <f t="shared" si="11"/>
        <v>35-44</v>
      </c>
    </row>
    <row r="748" spans="1:12" x14ac:dyDescent="0.25">
      <c r="A748">
        <v>2914</v>
      </c>
      <c r="B748">
        <v>43</v>
      </c>
      <c r="C748" t="s">
        <v>11</v>
      </c>
      <c r="D748" t="s">
        <v>64</v>
      </c>
      <c r="E748" t="s">
        <v>63</v>
      </c>
      <c r="F748">
        <v>83</v>
      </c>
      <c r="G748" t="s">
        <v>14</v>
      </c>
      <c r="H748" t="s">
        <v>22</v>
      </c>
      <c r="I748" t="s">
        <v>32</v>
      </c>
      <c r="J748" t="s">
        <v>39</v>
      </c>
      <c r="K748">
        <v>0.423271971376041</v>
      </c>
      <c r="L748" t="str">
        <f t="shared" si="11"/>
        <v>35-44</v>
      </c>
    </row>
    <row r="749" spans="1:12" x14ac:dyDescent="0.25">
      <c r="A749">
        <v>3773</v>
      </c>
      <c r="B749">
        <v>44</v>
      </c>
      <c r="C749" t="s">
        <v>11</v>
      </c>
      <c r="D749" t="s">
        <v>48</v>
      </c>
      <c r="E749" t="s">
        <v>25</v>
      </c>
      <c r="F749">
        <v>26</v>
      </c>
      <c r="G749" t="s">
        <v>44</v>
      </c>
      <c r="H749" t="s">
        <v>26</v>
      </c>
      <c r="I749" t="s">
        <v>32</v>
      </c>
      <c r="J749" t="s">
        <v>42</v>
      </c>
      <c r="K749">
        <v>0.55880321326502669</v>
      </c>
      <c r="L749" t="str">
        <f t="shared" si="11"/>
        <v>35-44</v>
      </c>
    </row>
    <row r="750" spans="1:12" x14ac:dyDescent="0.25">
      <c r="A750">
        <v>1105</v>
      </c>
      <c r="B750">
        <v>35</v>
      </c>
      <c r="C750" t="s">
        <v>18</v>
      </c>
      <c r="D750" t="s">
        <v>43</v>
      </c>
      <c r="E750" t="s">
        <v>20</v>
      </c>
      <c r="F750">
        <v>28</v>
      </c>
      <c r="G750" t="s">
        <v>44</v>
      </c>
      <c r="H750" t="s">
        <v>22</v>
      </c>
      <c r="I750" t="s">
        <v>16</v>
      </c>
      <c r="J750" t="s">
        <v>36</v>
      </c>
      <c r="K750">
        <v>4.1094309067786106E-2</v>
      </c>
      <c r="L750" t="str">
        <f t="shared" si="11"/>
        <v>35-44</v>
      </c>
    </row>
    <row r="751" spans="1:12" x14ac:dyDescent="0.25">
      <c r="A751">
        <v>410</v>
      </c>
      <c r="B751">
        <v>35</v>
      </c>
      <c r="C751" t="s">
        <v>18</v>
      </c>
      <c r="D751" t="s">
        <v>60</v>
      </c>
      <c r="E751" t="s">
        <v>25</v>
      </c>
      <c r="F751">
        <v>51</v>
      </c>
      <c r="G751" t="s">
        <v>14</v>
      </c>
      <c r="H751" t="s">
        <v>38</v>
      </c>
      <c r="I751" t="s">
        <v>16</v>
      </c>
      <c r="J751" t="s">
        <v>30</v>
      </c>
      <c r="K751">
        <v>0.75412231941987173</v>
      </c>
      <c r="L751" t="str">
        <f t="shared" si="11"/>
        <v>35-44</v>
      </c>
    </row>
    <row r="752" spans="1:12" x14ac:dyDescent="0.25">
      <c r="A752">
        <v>548</v>
      </c>
      <c r="B752">
        <v>38</v>
      </c>
      <c r="C752" t="s">
        <v>18</v>
      </c>
      <c r="D752" t="s">
        <v>62</v>
      </c>
      <c r="E752" t="s">
        <v>63</v>
      </c>
      <c r="F752">
        <v>50</v>
      </c>
      <c r="G752" t="s">
        <v>14</v>
      </c>
      <c r="H752" t="s">
        <v>15</v>
      </c>
      <c r="I752" t="s">
        <v>56</v>
      </c>
      <c r="J752" t="s">
        <v>17</v>
      </c>
      <c r="K752">
        <v>0.91225646117663517</v>
      </c>
      <c r="L752" t="str">
        <f t="shared" si="11"/>
        <v>35-44</v>
      </c>
    </row>
    <row r="753" spans="1:12" x14ac:dyDescent="0.25">
      <c r="A753">
        <v>2291</v>
      </c>
      <c r="B753">
        <v>37</v>
      </c>
      <c r="C753" t="s">
        <v>18</v>
      </c>
      <c r="D753" t="s">
        <v>37</v>
      </c>
      <c r="E753" t="s">
        <v>13</v>
      </c>
      <c r="F753">
        <v>48</v>
      </c>
      <c r="G753" t="s">
        <v>14</v>
      </c>
      <c r="H753" t="s">
        <v>41</v>
      </c>
      <c r="I753" t="s">
        <v>45</v>
      </c>
      <c r="J753" t="s">
        <v>36</v>
      </c>
      <c r="K753">
        <v>0.78084263008533183</v>
      </c>
      <c r="L753" t="str">
        <f t="shared" si="11"/>
        <v>35-44</v>
      </c>
    </row>
    <row r="754" spans="1:12" x14ac:dyDescent="0.25">
      <c r="A754">
        <v>2112</v>
      </c>
      <c r="B754">
        <v>41</v>
      </c>
      <c r="C754" t="s">
        <v>18</v>
      </c>
      <c r="D754" t="s">
        <v>40</v>
      </c>
      <c r="E754" t="s">
        <v>20</v>
      </c>
      <c r="F754">
        <v>85</v>
      </c>
      <c r="G754" t="s">
        <v>31</v>
      </c>
      <c r="H754" t="s">
        <v>15</v>
      </c>
      <c r="I754" t="s">
        <v>16</v>
      </c>
      <c r="J754" t="s">
        <v>42</v>
      </c>
      <c r="K754">
        <v>0.77680955780991179</v>
      </c>
      <c r="L754" t="str">
        <f t="shared" si="11"/>
        <v>35-44</v>
      </c>
    </row>
    <row r="755" spans="1:12" x14ac:dyDescent="0.25">
      <c r="A755">
        <v>1742</v>
      </c>
      <c r="B755">
        <v>41</v>
      </c>
      <c r="C755" t="s">
        <v>18</v>
      </c>
      <c r="D755" t="s">
        <v>48</v>
      </c>
      <c r="E755" t="s">
        <v>25</v>
      </c>
      <c r="F755">
        <v>51</v>
      </c>
      <c r="G755" t="s">
        <v>14</v>
      </c>
      <c r="H755" t="s">
        <v>26</v>
      </c>
      <c r="I755" t="s">
        <v>16</v>
      </c>
      <c r="J755" t="s">
        <v>30</v>
      </c>
      <c r="K755">
        <v>0.36206288685166543</v>
      </c>
      <c r="L755" t="str">
        <f t="shared" si="11"/>
        <v>35-44</v>
      </c>
    </row>
    <row r="756" spans="1:12" x14ac:dyDescent="0.25">
      <c r="A756">
        <v>1963</v>
      </c>
      <c r="B756">
        <v>40</v>
      </c>
      <c r="C756" t="s">
        <v>18</v>
      </c>
      <c r="D756" t="s">
        <v>43</v>
      </c>
      <c r="E756" t="s">
        <v>20</v>
      </c>
      <c r="F756">
        <v>45</v>
      </c>
      <c r="G756" t="s">
        <v>44</v>
      </c>
      <c r="H756" t="s">
        <v>41</v>
      </c>
      <c r="I756" t="s">
        <v>45</v>
      </c>
      <c r="J756" t="s">
        <v>33</v>
      </c>
      <c r="K756">
        <v>0.45001711789994991</v>
      </c>
      <c r="L756" t="str">
        <f t="shared" si="11"/>
        <v>35-44</v>
      </c>
    </row>
    <row r="757" spans="1:12" x14ac:dyDescent="0.25">
      <c r="A757">
        <v>2571</v>
      </c>
      <c r="B757">
        <v>36</v>
      </c>
      <c r="C757" t="s">
        <v>18</v>
      </c>
      <c r="D757" t="s">
        <v>12</v>
      </c>
      <c r="E757" t="s">
        <v>13</v>
      </c>
      <c r="F757">
        <v>27</v>
      </c>
      <c r="G757" t="s">
        <v>31</v>
      </c>
      <c r="H757" t="s">
        <v>29</v>
      </c>
      <c r="I757" t="s">
        <v>45</v>
      </c>
      <c r="J757" t="s">
        <v>33</v>
      </c>
      <c r="K757">
        <v>9.2231633169244209E-2</v>
      </c>
      <c r="L757" t="str">
        <f t="shared" si="11"/>
        <v>35-44</v>
      </c>
    </row>
    <row r="758" spans="1:12" x14ac:dyDescent="0.25">
      <c r="A758">
        <v>3657</v>
      </c>
      <c r="B758">
        <v>35</v>
      </c>
      <c r="C758" t="s">
        <v>11</v>
      </c>
      <c r="D758" t="s">
        <v>62</v>
      </c>
      <c r="E758" t="s">
        <v>63</v>
      </c>
      <c r="F758">
        <v>67</v>
      </c>
      <c r="G758" t="s">
        <v>31</v>
      </c>
      <c r="H758" t="s">
        <v>38</v>
      </c>
      <c r="I758" t="s">
        <v>27</v>
      </c>
      <c r="J758" t="s">
        <v>30</v>
      </c>
      <c r="K758">
        <v>0.40259741430328622</v>
      </c>
      <c r="L758" t="str">
        <f t="shared" si="11"/>
        <v>35-44</v>
      </c>
    </row>
    <row r="759" spans="1:12" x14ac:dyDescent="0.25">
      <c r="A759">
        <v>1175</v>
      </c>
      <c r="B759">
        <v>42</v>
      </c>
      <c r="C759" t="s">
        <v>18</v>
      </c>
      <c r="D759" t="s">
        <v>47</v>
      </c>
      <c r="E759" t="s">
        <v>20</v>
      </c>
      <c r="F759">
        <v>31</v>
      </c>
      <c r="G759" t="s">
        <v>14</v>
      </c>
      <c r="H759" t="s">
        <v>22</v>
      </c>
      <c r="I759" t="s">
        <v>16</v>
      </c>
      <c r="J759" t="s">
        <v>23</v>
      </c>
      <c r="K759">
        <v>7.4484895021014852E-2</v>
      </c>
      <c r="L759" t="str">
        <f t="shared" si="11"/>
        <v>35-44</v>
      </c>
    </row>
    <row r="760" spans="1:12" x14ac:dyDescent="0.25">
      <c r="A760">
        <v>2783</v>
      </c>
      <c r="B760">
        <v>41</v>
      </c>
      <c r="C760" t="s">
        <v>11</v>
      </c>
      <c r="D760" t="s">
        <v>19</v>
      </c>
      <c r="E760" t="s">
        <v>20</v>
      </c>
      <c r="F760">
        <v>34</v>
      </c>
      <c r="G760" t="s">
        <v>31</v>
      </c>
      <c r="H760" t="s">
        <v>15</v>
      </c>
      <c r="I760" t="s">
        <v>45</v>
      </c>
      <c r="J760" t="s">
        <v>42</v>
      </c>
      <c r="K760">
        <v>0.21659439306674177</v>
      </c>
      <c r="L760" t="str">
        <f t="shared" si="11"/>
        <v>35-44</v>
      </c>
    </row>
    <row r="761" spans="1:12" x14ac:dyDescent="0.25">
      <c r="A761">
        <v>2188</v>
      </c>
      <c r="B761">
        <v>37</v>
      </c>
      <c r="C761" t="s">
        <v>18</v>
      </c>
      <c r="D761" t="s">
        <v>61</v>
      </c>
      <c r="E761" t="s">
        <v>25</v>
      </c>
      <c r="F761">
        <v>78</v>
      </c>
      <c r="G761" t="s">
        <v>31</v>
      </c>
      <c r="H761" t="s">
        <v>15</v>
      </c>
      <c r="I761" t="s">
        <v>45</v>
      </c>
      <c r="J761" t="s">
        <v>42</v>
      </c>
      <c r="K761">
        <v>0.60343915945254245</v>
      </c>
      <c r="L761" t="str">
        <f t="shared" si="11"/>
        <v>35-44</v>
      </c>
    </row>
    <row r="762" spans="1:12" x14ac:dyDescent="0.25">
      <c r="A762">
        <v>2998</v>
      </c>
      <c r="B762">
        <v>41</v>
      </c>
      <c r="C762" t="s">
        <v>11</v>
      </c>
      <c r="D762" t="s">
        <v>24</v>
      </c>
      <c r="E762" t="s">
        <v>25</v>
      </c>
      <c r="F762">
        <v>40</v>
      </c>
      <c r="G762" t="s">
        <v>31</v>
      </c>
      <c r="H762" t="s">
        <v>26</v>
      </c>
      <c r="I762" t="s">
        <v>56</v>
      </c>
      <c r="J762" t="s">
        <v>39</v>
      </c>
      <c r="K762">
        <v>8.8116508899090173E-2</v>
      </c>
      <c r="L762" t="str">
        <f t="shared" si="11"/>
        <v>35-44</v>
      </c>
    </row>
    <row r="763" spans="1:12" x14ac:dyDescent="0.25">
      <c r="A763">
        <v>136</v>
      </c>
      <c r="B763">
        <v>43</v>
      </c>
      <c r="C763" t="s">
        <v>18</v>
      </c>
      <c r="D763" t="s">
        <v>55</v>
      </c>
      <c r="E763" t="s">
        <v>13</v>
      </c>
      <c r="F763">
        <v>81</v>
      </c>
      <c r="G763" t="s">
        <v>44</v>
      </c>
      <c r="H763" t="s">
        <v>22</v>
      </c>
      <c r="I763" t="s">
        <v>45</v>
      </c>
      <c r="J763" t="s">
        <v>36</v>
      </c>
      <c r="K763">
        <v>0.46998472296967786</v>
      </c>
      <c r="L763" t="str">
        <f t="shared" si="11"/>
        <v>35-44</v>
      </c>
    </row>
    <row r="764" spans="1:12" x14ac:dyDescent="0.25">
      <c r="A764">
        <v>2538</v>
      </c>
      <c r="B764">
        <v>44</v>
      </c>
      <c r="C764" t="s">
        <v>18</v>
      </c>
      <c r="D764" t="s">
        <v>64</v>
      </c>
      <c r="E764" t="s">
        <v>63</v>
      </c>
      <c r="F764">
        <v>49</v>
      </c>
      <c r="G764" t="s">
        <v>21</v>
      </c>
      <c r="H764" t="s">
        <v>38</v>
      </c>
      <c r="I764" t="s">
        <v>45</v>
      </c>
      <c r="J764" t="s">
        <v>33</v>
      </c>
      <c r="K764">
        <v>0.9468174229704418</v>
      </c>
      <c r="L764" t="str">
        <f t="shared" si="11"/>
        <v>35-44</v>
      </c>
    </row>
    <row r="765" spans="1:12" x14ac:dyDescent="0.25">
      <c r="A765">
        <v>637</v>
      </c>
      <c r="B765">
        <v>41</v>
      </c>
      <c r="C765" t="s">
        <v>18</v>
      </c>
      <c r="D765" t="s">
        <v>57</v>
      </c>
      <c r="E765" t="s">
        <v>20</v>
      </c>
      <c r="F765">
        <v>30</v>
      </c>
      <c r="G765" t="s">
        <v>21</v>
      </c>
      <c r="H765" t="s">
        <v>29</v>
      </c>
      <c r="I765" t="s">
        <v>16</v>
      </c>
      <c r="J765" t="s">
        <v>39</v>
      </c>
      <c r="K765">
        <v>0.44537868689965243</v>
      </c>
      <c r="L765" t="str">
        <f t="shared" si="11"/>
        <v>35-44</v>
      </c>
    </row>
    <row r="766" spans="1:12" x14ac:dyDescent="0.25">
      <c r="A766">
        <v>2392</v>
      </c>
      <c r="B766">
        <v>42</v>
      </c>
      <c r="C766" t="s">
        <v>18</v>
      </c>
      <c r="D766" t="s">
        <v>28</v>
      </c>
      <c r="E766" t="s">
        <v>25</v>
      </c>
      <c r="F766">
        <v>74</v>
      </c>
      <c r="G766" t="s">
        <v>14</v>
      </c>
      <c r="H766" t="s">
        <v>26</v>
      </c>
      <c r="I766" t="s">
        <v>16</v>
      </c>
      <c r="J766" t="s">
        <v>36</v>
      </c>
      <c r="K766">
        <v>0.17113507409254003</v>
      </c>
      <c r="L766" t="str">
        <f t="shared" si="11"/>
        <v>35-44</v>
      </c>
    </row>
    <row r="767" spans="1:12" x14ac:dyDescent="0.25">
      <c r="A767">
        <v>197</v>
      </c>
      <c r="B767">
        <v>38</v>
      </c>
      <c r="C767" t="s">
        <v>18</v>
      </c>
      <c r="D767" t="s">
        <v>37</v>
      </c>
      <c r="E767" t="s">
        <v>13</v>
      </c>
      <c r="F767">
        <v>88</v>
      </c>
      <c r="G767" t="s">
        <v>21</v>
      </c>
      <c r="H767" t="s">
        <v>26</v>
      </c>
      <c r="I767" t="s">
        <v>27</v>
      </c>
      <c r="J767" t="s">
        <v>33</v>
      </c>
      <c r="K767">
        <v>0.68416054179363717</v>
      </c>
      <c r="L767" t="str">
        <f t="shared" si="11"/>
        <v>35-44</v>
      </c>
    </row>
    <row r="768" spans="1:12" x14ac:dyDescent="0.25">
      <c r="A768">
        <v>3355</v>
      </c>
      <c r="B768">
        <v>42</v>
      </c>
      <c r="C768" t="s">
        <v>11</v>
      </c>
      <c r="D768" t="s">
        <v>59</v>
      </c>
      <c r="E768" t="s">
        <v>25</v>
      </c>
      <c r="F768">
        <v>45</v>
      </c>
      <c r="G768" t="s">
        <v>44</v>
      </c>
      <c r="H768" t="s">
        <v>26</v>
      </c>
      <c r="I768" t="s">
        <v>45</v>
      </c>
      <c r="J768" t="s">
        <v>17</v>
      </c>
      <c r="K768">
        <v>0.5949381036140311</v>
      </c>
      <c r="L768" t="str">
        <f t="shared" si="11"/>
        <v>35-44</v>
      </c>
    </row>
    <row r="769" spans="1:12" x14ac:dyDescent="0.25">
      <c r="A769">
        <v>2191</v>
      </c>
      <c r="B769">
        <v>42</v>
      </c>
      <c r="C769" t="s">
        <v>18</v>
      </c>
      <c r="D769" t="s">
        <v>58</v>
      </c>
      <c r="E769" t="s">
        <v>20</v>
      </c>
      <c r="F769">
        <v>75</v>
      </c>
      <c r="G769" t="s">
        <v>31</v>
      </c>
      <c r="H769" t="s">
        <v>22</v>
      </c>
      <c r="I769" t="s">
        <v>27</v>
      </c>
      <c r="J769" t="s">
        <v>42</v>
      </c>
      <c r="K769">
        <v>0.99673878857725917</v>
      </c>
      <c r="L769" t="str">
        <f t="shared" si="11"/>
        <v>35-44</v>
      </c>
    </row>
    <row r="770" spans="1:12" x14ac:dyDescent="0.25">
      <c r="A770">
        <v>2150</v>
      </c>
      <c r="B770">
        <v>38</v>
      </c>
      <c r="C770" t="s">
        <v>18</v>
      </c>
      <c r="D770" t="s">
        <v>55</v>
      </c>
      <c r="E770" t="s">
        <v>13</v>
      </c>
      <c r="F770">
        <v>21</v>
      </c>
      <c r="G770" t="s">
        <v>14</v>
      </c>
      <c r="H770" t="s">
        <v>41</v>
      </c>
      <c r="I770" t="s">
        <v>16</v>
      </c>
      <c r="J770" t="s">
        <v>17</v>
      </c>
      <c r="K770">
        <v>0.97181417202535281</v>
      </c>
      <c r="L770" t="str">
        <f t="shared" si="11"/>
        <v>35-44</v>
      </c>
    </row>
    <row r="771" spans="1:12" x14ac:dyDescent="0.25">
      <c r="A771">
        <v>695</v>
      </c>
      <c r="B771">
        <v>41</v>
      </c>
      <c r="C771" t="s">
        <v>18</v>
      </c>
      <c r="D771" t="s">
        <v>50</v>
      </c>
      <c r="E771" t="s">
        <v>25</v>
      </c>
      <c r="F771">
        <v>21</v>
      </c>
      <c r="G771" t="s">
        <v>44</v>
      </c>
      <c r="H771" t="s">
        <v>38</v>
      </c>
      <c r="I771" t="s">
        <v>56</v>
      </c>
      <c r="J771" t="s">
        <v>39</v>
      </c>
      <c r="K771">
        <v>0.36616033804839554</v>
      </c>
      <c r="L771" t="str">
        <f t="shared" ref="L771:L834" si="12">VLOOKUP(B771,$N$4:$O$9,2)</f>
        <v>35-44</v>
      </c>
    </row>
    <row r="772" spans="1:12" x14ac:dyDescent="0.25">
      <c r="A772">
        <v>2825</v>
      </c>
      <c r="B772">
        <v>39</v>
      </c>
      <c r="C772" t="s">
        <v>11</v>
      </c>
      <c r="D772" t="s">
        <v>43</v>
      </c>
      <c r="E772" t="s">
        <v>20</v>
      </c>
      <c r="F772">
        <v>90</v>
      </c>
      <c r="G772" t="s">
        <v>44</v>
      </c>
      <c r="H772" t="s">
        <v>15</v>
      </c>
      <c r="I772" t="s">
        <v>35</v>
      </c>
      <c r="J772" t="s">
        <v>36</v>
      </c>
      <c r="K772">
        <v>0.4895606329079808</v>
      </c>
      <c r="L772" t="str">
        <f t="shared" si="12"/>
        <v>35-44</v>
      </c>
    </row>
    <row r="773" spans="1:12" x14ac:dyDescent="0.25">
      <c r="A773">
        <v>3892</v>
      </c>
      <c r="B773">
        <v>36</v>
      </c>
      <c r="C773" t="s">
        <v>11</v>
      </c>
      <c r="D773" t="s">
        <v>50</v>
      </c>
      <c r="E773" t="s">
        <v>25</v>
      </c>
      <c r="F773">
        <v>30</v>
      </c>
      <c r="G773" t="s">
        <v>14</v>
      </c>
      <c r="H773" t="s">
        <v>15</v>
      </c>
      <c r="I773" t="s">
        <v>16</v>
      </c>
      <c r="J773" t="s">
        <v>36</v>
      </c>
      <c r="K773">
        <v>0.91905093182257824</v>
      </c>
      <c r="L773" t="str">
        <f t="shared" si="12"/>
        <v>35-44</v>
      </c>
    </row>
    <row r="774" spans="1:12" x14ac:dyDescent="0.25">
      <c r="A774">
        <v>633</v>
      </c>
      <c r="B774">
        <v>35</v>
      </c>
      <c r="C774" t="s">
        <v>18</v>
      </c>
      <c r="D774" t="s">
        <v>47</v>
      </c>
      <c r="E774" t="s">
        <v>20</v>
      </c>
      <c r="F774">
        <v>51</v>
      </c>
      <c r="G774" t="s">
        <v>14</v>
      </c>
      <c r="H774" t="s">
        <v>26</v>
      </c>
      <c r="I774" t="s">
        <v>56</v>
      </c>
      <c r="J774" t="s">
        <v>33</v>
      </c>
      <c r="K774">
        <v>0.19811433427310998</v>
      </c>
      <c r="L774" t="str">
        <f t="shared" si="12"/>
        <v>35-44</v>
      </c>
    </row>
    <row r="775" spans="1:12" x14ac:dyDescent="0.25">
      <c r="A775">
        <v>3564</v>
      </c>
      <c r="B775">
        <v>43</v>
      </c>
      <c r="C775" t="s">
        <v>11</v>
      </c>
      <c r="D775" t="s">
        <v>61</v>
      </c>
      <c r="E775" t="s">
        <v>25</v>
      </c>
      <c r="F775">
        <v>90</v>
      </c>
      <c r="G775" t="s">
        <v>21</v>
      </c>
      <c r="H775" t="s">
        <v>41</v>
      </c>
      <c r="I775" t="s">
        <v>27</v>
      </c>
      <c r="J775" t="s">
        <v>39</v>
      </c>
      <c r="K775">
        <v>0.24168213190179166</v>
      </c>
      <c r="L775" t="str">
        <f t="shared" si="12"/>
        <v>35-44</v>
      </c>
    </row>
    <row r="776" spans="1:12" x14ac:dyDescent="0.25">
      <c r="A776">
        <v>1691</v>
      </c>
      <c r="B776">
        <v>40</v>
      </c>
      <c r="C776" t="s">
        <v>18</v>
      </c>
      <c r="D776" t="s">
        <v>64</v>
      </c>
      <c r="E776" t="s">
        <v>63</v>
      </c>
      <c r="F776">
        <v>30</v>
      </c>
      <c r="G776" t="s">
        <v>21</v>
      </c>
      <c r="H776" t="s">
        <v>15</v>
      </c>
      <c r="I776" t="s">
        <v>32</v>
      </c>
      <c r="J776" t="s">
        <v>42</v>
      </c>
      <c r="K776">
        <v>0.58705247945389427</v>
      </c>
      <c r="L776" t="str">
        <f t="shared" si="12"/>
        <v>35-44</v>
      </c>
    </row>
    <row r="777" spans="1:12" x14ac:dyDescent="0.25">
      <c r="A777">
        <v>2965</v>
      </c>
      <c r="B777">
        <v>44</v>
      </c>
      <c r="C777" t="s">
        <v>11</v>
      </c>
      <c r="D777" t="s">
        <v>64</v>
      </c>
      <c r="E777" t="s">
        <v>63</v>
      </c>
      <c r="F777">
        <v>25</v>
      </c>
      <c r="G777" t="s">
        <v>44</v>
      </c>
      <c r="H777" t="s">
        <v>38</v>
      </c>
      <c r="I777" t="s">
        <v>56</v>
      </c>
      <c r="J777" t="s">
        <v>33</v>
      </c>
      <c r="K777">
        <v>0.31592042747557414</v>
      </c>
      <c r="L777" t="str">
        <f t="shared" si="12"/>
        <v>35-44</v>
      </c>
    </row>
    <row r="778" spans="1:12" x14ac:dyDescent="0.25">
      <c r="A778">
        <v>2947</v>
      </c>
      <c r="B778">
        <v>38</v>
      </c>
      <c r="C778" t="s">
        <v>11</v>
      </c>
      <c r="D778" t="s">
        <v>48</v>
      </c>
      <c r="E778" t="s">
        <v>25</v>
      </c>
      <c r="F778">
        <v>77</v>
      </c>
      <c r="G778" t="s">
        <v>31</v>
      </c>
      <c r="H778" t="s">
        <v>15</v>
      </c>
      <c r="I778" t="s">
        <v>16</v>
      </c>
      <c r="J778" t="s">
        <v>36</v>
      </c>
      <c r="K778">
        <v>0.89047747421352919</v>
      </c>
      <c r="L778" t="str">
        <f t="shared" si="12"/>
        <v>35-44</v>
      </c>
    </row>
    <row r="779" spans="1:12" x14ac:dyDescent="0.25">
      <c r="A779">
        <v>3645</v>
      </c>
      <c r="B779">
        <v>35</v>
      </c>
      <c r="C779" t="s">
        <v>11</v>
      </c>
      <c r="D779" t="s">
        <v>61</v>
      </c>
      <c r="E779" t="s">
        <v>25</v>
      </c>
      <c r="F779">
        <v>32</v>
      </c>
      <c r="G779" t="s">
        <v>14</v>
      </c>
      <c r="H779" t="s">
        <v>26</v>
      </c>
      <c r="I779" t="s">
        <v>56</v>
      </c>
      <c r="J779" t="s">
        <v>17</v>
      </c>
      <c r="K779">
        <v>0.92853058322184523</v>
      </c>
      <c r="L779" t="str">
        <f t="shared" si="12"/>
        <v>35-44</v>
      </c>
    </row>
    <row r="780" spans="1:12" x14ac:dyDescent="0.25">
      <c r="A780">
        <v>3622</v>
      </c>
      <c r="B780">
        <v>38</v>
      </c>
      <c r="C780" t="s">
        <v>11</v>
      </c>
      <c r="D780" t="s">
        <v>12</v>
      </c>
      <c r="E780" t="s">
        <v>13</v>
      </c>
      <c r="F780">
        <v>32</v>
      </c>
      <c r="G780" t="s">
        <v>21</v>
      </c>
      <c r="H780" t="s">
        <v>38</v>
      </c>
      <c r="I780" t="s">
        <v>32</v>
      </c>
      <c r="J780" t="s">
        <v>33</v>
      </c>
      <c r="K780">
        <v>0.75165055903445299</v>
      </c>
      <c r="L780" t="str">
        <f t="shared" si="12"/>
        <v>35-44</v>
      </c>
    </row>
    <row r="781" spans="1:12" x14ac:dyDescent="0.25">
      <c r="A781">
        <v>2570</v>
      </c>
      <c r="B781">
        <v>42</v>
      </c>
      <c r="C781" t="s">
        <v>18</v>
      </c>
      <c r="D781" t="s">
        <v>50</v>
      </c>
      <c r="E781" t="s">
        <v>25</v>
      </c>
      <c r="F781">
        <v>75</v>
      </c>
      <c r="G781" t="s">
        <v>31</v>
      </c>
      <c r="H781" t="s">
        <v>15</v>
      </c>
      <c r="I781" t="s">
        <v>16</v>
      </c>
      <c r="J781" t="s">
        <v>23</v>
      </c>
      <c r="K781">
        <v>0.36115762620535563</v>
      </c>
      <c r="L781" t="str">
        <f t="shared" si="12"/>
        <v>35-44</v>
      </c>
    </row>
    <row r="782" spans="1:12" x14ac:dyDescent="0.25">
      <c r="A782">
        <v>1084</v>
      </c>
      <c r="B782">
        <v>35</v>
      </c>
      <c r="C782" t="s">
        <v>18</v>
      </c>
      <c r="D782" t="s">
        <v>47</v>
      </c>
      <c r="E782" t="s">
        <v>20</v>
      </c>
      <c r="F782">
        <v>97</v>
      </c>
      <c r="G782" t="s">
        <v>21</v>
      </c>
      <c r="H782" t="s">
        <v>29</v>
      </c>
      <c r="I782" t="s">
        <v>32</v>
      </c>
      <c r="J782" t="s">
        <v>17</v>
      </c>
      <c r="K782">
        <v>0.43736605080900748</v>
      </c>
      <c r="L782" t="str">
        <f t="shared" si="12"/>
        <v>35-44</v>
      </c>
    </row>
    <row r="783" spans="1:12" x14ac:dyDescent="0.25">
      <c r="A783">
        <v>758</v>
      </c>
      <c r="B783">
        <v>41</v>
      </c>
      <c r="C783" t="s">
        <v>18</v>
      </c>
      <c r="D783" t="s">
        <v>34</v>
      </c>
      <c r="E783" t="s">
        <v>25</v>
      </c>
      <c r="F783">
        <v>32</v>
      </c>
      <c r="G783" t="s">
        <v>44</v>
      </c>
      <c r="H783" t="s">
        <v>29</v>
      </c>
      <c r="I783" t="s">
        <v>35</v>
      </c>
      <c r="J783" t="s">
        <v>36</v>
      </c>
      <c r="K783">
        <v>0.39730627619464853</v>
      </c>
      <c r="L783" t="str">
        <f t="shared" si="12"/>
        <v>35-44</v>
      </c>
    </row>
    <row r="784" spans="1:12" x14ac:dyDescent="0.25">
      <c r="A784">
        <v>1918</v>
      </c>
      <c r="B784">
        <v>38</v>
      </c>
      <c r="C784" t="s">
        <v>18</v>
      </c>
      <c r="D784" t="s">
        <v>59</v>
      </c>
      <c r="E784" t="s">
        <v>25</v>
      </c>
      <c r="F784">
        <v>71</v>
      </c>
      <c r="G784" t="s">
        <v>14</v>
      </c>
      <c r="H784" t="s">
        <v>15</v>
      </c>
      <c r="I784" t="s">
        <v>45</v>
      </c>
      <c r="J784" t="s">
        <v>23</v>
      </c>
      <c r="K784">
        <v>0.29447807826016126</v>
      </c>
      <c r="L784" t="str">
        <f t="shared" si="12"/>
        <v>35-44</v>
      </c>
    </row>
    <row r="785" spans="1:12" x14ac:dyDescent="0.25">
      <c r="A785">
        <v>2251</v>
      </c>
      <c r="B785">
        <v>41</v>
      </c>
      <c r="C785" t="s">
        <v>18</v>
      </c>
      <c r="D785" t="s">
        <v>49</v>
      </c>
      <c r="E785" t="s">
        <v>13</v>
      </c>
      <c r="F785">
        <v>89</v>
      </c>
      <c r="G785" t="s">
        <v>21</v>
      </c>
      <c r="H785" t="s">
        <v>29</v>
      </c>
      <c r="I785" t="s">
        <v>27</v>
      </c>
      <c r="J785" t="s">
        <v>17</v>
      </c>
      <c r="K785">
        <v>0.70970891494202359</v>
      </c>
      <c r="L785" t="str">
        <f t="shared" si="12"/>
        <v>35-44</v>
      </c>
    </row>
    <row r="786" spans="1:12" x14ac:dyDescent="0.25">
      <c r="A786">
        <v>422</v>
      </c>
      <c r="B786">
        <v>38</v>
      </c>
      <c r="C786" t="s">
        <v>18</v>
      </c>
      <c r="D786" t="s">
        <v>28</v>
      </c>
      <c r="E786" t="s">
        <v>25</v>
      </c>
      <c r="F786">
        <v>40</v>
      </c>
      <c r="G786" t="s">
        <v>14</v>
      </c>
      <c r="H786" t="s">
        <v>41</v>
      </c>
      <c r="I786" t="s">
        <v>32</v>
      </c>
      <c r="J786" t="s">
        <v>23</v>
      </c>
      <c r="K786">
        <v>0.10167446718199369</v>
      </c>
      <c r="L786" t="str">
        <f t="shared" si="12"/>
        <v>35-44</v>
      </c>
    </row>
    <row r="787" spans="1:12" x14ac:dyDescent="0.25">
      <c r="A787">
        <v>2758</v>
      </c>
      <c r="B787">
        <v>39</v>
      </c>
      <c r="C787" t="s">
        <v>11</v>
      </c>
      <c r="D787" t="s">
        <v>43</v>
      </c>
      <c r="E787" t="s">
        <v>20</v>
      </c>
      <c r="F787">
        <v>98</v>
      </c>
      <c r="G787" t="s">
        <v>44</v>
      </c>
      <c r="H787" t="s">
        <v>26</v>
      </c>
      <c r="I787" t="s">
        <v>56</v>
      </c>
      <c r="J787" t="s">
        <v>30</v>
      </c>
      <c r="K787">
        <v>4.0014274724236021E-2</v>
      </c>
      <c r="L787" t="str">
        <f t="shared" si="12"/>
        <v>35-44</v>
      </c>
    </row>
    <row r="788" spans="1:12" x14ac:dyDescent="0.25">
      <c r="A788">
        <v>1340</v>
      </c>
      <c r="B788">
        <v>36</v>
      </c>
      <c r="C788" t="s">
        <v>18</v>
      </c>
      <c r="D788" t="s">
        <v>58</v>
      </c>
      <c r="E788" t="s">
        <v>20</v>
      </c>
      <c r="F788">
        <v>56</v>
      </c>
      <c r="G788" t="s">
        <v>14</v>
      </c>
      <c r="H788" t="s">
        <v>26</v>
      </c>
      <c r="I788" t="s">
        <v>16</v>
      </c>
      <c r="J788" t="s">
        <v>39</v>
      </c>
      <c r="K788">
        <v>0.18345089462389041</v>
      </c>
      <c r="L788" t="str">
        <f t="shared" si="12"/>
        <v>35-44</v>
      </c>
    </row>
    <row r="789" spans="1:12" x14ac:dyDescent="0.25">
      <c r="A789">
        <v>2693</v>
      </c>
      <c r="B789">
        <v>40</v>
      </c>
      <c r="C789" t="s">
        <v>11</v>
      </c>
      <c r="D789" t="s">
        <v>12</v>
      </c>
      <c r="E789" t="s">
        <v>13</v>
      </c>
      <c r="F789">
        <v>90</v>
      </c>
      <c r="G789" t="s">
        <v>31</v>
      </c>
      <c r="H789" t="s">
        <v>15</v>
      </c>
      <c r="I789" t="s">
        <v>35</v>
      </c>
      <c r="J789" t="s">
        <v>39</v>
      </c>
      <c r="K789">
        <v>0.1951886085767125</v>
      </c>
      <c r="L789" t="str">
        <f t="shared" si="12"/>
        <v>35-44</v>
      </c>
    </row>
    <row r="790" spans="1:12" x14ac:dyDescent="0.25">
      <c r="A790">
        <v>965</v>
      </c>
      <c r="B790">
        <v>42</v>
      </c>
      <c r="C790" t="s">
        <v>18</v>
      </c>
      <c r="D790" t="s">
        <v>55</v>
      </c>
      <c r="E790" t="s">
        <v>13</v>
      </c>
      <c r="F790">
        <v>51</v>
      </c>
      <c r="G790" t="s">
        <v>31</v>
      </c>
      <c r="H790" t="s">
        <v>26</v>
      </c>
      <c r="I790" t="s">
        <v>56</v>
      </c>
      <c r="J790" t="s">
        <v>23</v>
      </c>
      <c r="K790">
        <v>5.1277417151721627E-2</v>
      </c>
      <c r="L790" t="str">
        <f t="shared" si="12"/>
        <v>35-44</v>
      </c>
    </row>
    <row r="791" spans="1:12" x14ac:dyDescent="0.25">
      <c r="A791">
        <v>3736</v>
      </c>
      <c r="B791">
        <v>38</v>
      </c>
      <c r="C791" t="s">
        <v>11</v>
      </c>
      <c r="D791" t="s">
        <v>55</v>
      </c>
      <c r="E791" t="s">
        <v>13</v>
      </c>
      <c r="F791">
        <v>44</v>
      </c>
      <c r="G791" t="s">
        <v>31</v>
      </c>
      <c r="H791" t="s">
        <v>38</v>
      </c>
      <c r="I791" t="s">
        <v>45</v>
      </c>
      <c r="J791" t="s">
        <v>42</v>
      </c>
      <c r="K791">
        <v>0.71263643870509863</v>
      </c>
      <c r="L791" t="str">
        <f t="shared" si="12"/>
        <v>35-44</v>
      </c>
    </row>
    <row r="792" spans="1:12" x14ac:dyDescent="0.25">
      <c r="A792">
        <v>2010</v>
      </c>
      <c r="B792">
        <v>37</v>
      </c>
      <c r="C792" t="s">
        <v>18</v>
      </c>
      <c r="D792" t="s">
        <v>37</v>
      </c>
      <c r="E792" t="s">
        <v>13</v>
      </c>
      <c r="F792">
        <v>99</v>
      </c>
      <c r="G792" t="s">
        <v>21</v>
      </c>
      <c r="H792" t="s">
        <v>26</v>
      </c>
      <c r="I792" t="s">
        <v>56</v>
      </c>
      <c r="J792" t="s">
        <v>23</v>
      </c>
      <c r="K792">
        <v>0.98319678667350463</v>
      </c>
      <c r="L792" t="str">
        <f t="shared" si="12"/>
        <v>35-44</v>
      </c>
    </row>
    <row r="793" spans="1:12" x14ac:dyDescent="0.25">
      <c r="A793">
        <v>2713</v>
      </c>
      <c r="B793">
        <v>37</v>
      </c>
      <c r="C793" t="s">
        <v>11</v>
      </c>
      <c r="D793" t="s">
        <v>62</v>
      </c>
      <c r="E793" t="s">
        <v>63</v>
      </c>
      <c r="F793">
        <v>95</v>
      </c>
      <c r="G793" t="s">
        <v>44</v>
      </c>
      <c r="H793" t="s">
        <v>41</v>
      </c>
      <c r="I793" t="s">
        <v>35</v>
      </c>
      <c r="J793" t="s">
        <v>36</v>
      </c>
      <c r="K793">
        <v>0.32823588920499636</v>
      </c>
      <c r="L793" t="str">
        <f t="shared" si="12"/>
        <v>35-44</v>
      </c>
    </row>
    <row r="794" spans="1:12" x14ac:dyDescent="0.25">
      <c r="A794">
        <v>3479</v>
      </c>
      <c r="B794">
        <v>36</v>
      </c>
      <c r="C794" t="s">
        <v>11</v>
      </c>
      <c r="D794" t="s">
        <v>57</v>
      </c>
      <c r="E794" t="s">
        <v>20</v>
      </c>
      <c r="F794">
        <v>57</v>
      </c>
      <c r="G794" t="s">
        <v>44</v>
      </c>
      <c r="H794" t="s">
        <v>29</v>
      </c>
      <c r="I794" t="s">
        <v>45</v>
      </c>
      <c r="J794" t="s">
        <v>36</v>
      </c>
      <c r="K794">
        <v>0.57093265722624909</v>
      </c>
      <c r="L794" t="str">
        <f t="shared" si="12"/>
        <v>35-44</v>
      </c>
    </row>
    <row r="795" spans="1:12" x14ac:dyDescent="0.25">
      <c r="A795">
        <v>895</v>
      </c>
      <c r="B795">
        <v>44</v>
      </c>
      <c r="C795" t="s">
        <v>18</v>
      </c>
      <c r="D795" t="s">
        <v>34</v>
      </c>
      <c r="E795" t="s">
        <v>25</v>
      </c>
      <c r="F795">
        <v>60</v>
      </c>
      <c r="G795" t="s">
        <v>31</v>
      </c>
      <c r="H795" t="s">
        <v>15</v>
      </c>
      <c r="I795" t="s">
        <v>35</v>
      </c>
      <c r="J795" t="s">
        <v>36</v>
      </c>
      <c r="K795">
        <v>4.6875564970151218E-2</v>
      </c>
      <c r="L795" t="str">
        <f t="shared" si="12"/>
        <v>35-44</v>
      </c>
    </row>
    <row r="796" spans="1:12" x14ac:dyDescent="0.25">
      <c r="A796">
        <v>2875</v>
      </c>
      <c r="B796">
        <v>36</v>
      </c>
      <c r="C796" t="s">
        <v>11</v>
      </c>
      <c r="D796" t="s">
        <v>28</v>
      </c>
      <c r="E796" t="s">
        <v>25</v>
      </c>
      <c r="F796">
        <v>29</v>
      </c>
      <c r="G796" t="s">
        <v>21</v>
      </c>
      <c r="H796" t="s">
        <v>41</v>
      </c>
      <c r="I796" t="s">
        <v>35</v>
      </c>
      <c r="J796" t="s">
        <v>42</v>
      </c>
      <c r="K796">
        <v>0.5224286467961754</v>
      </c>
      <c r="L796" t="str">
        <f t="shared" si="12"/>
        <v>35-44</v>
      </c>
    </row>
    <row r="797" spans="1:12" x14ac:dyDescent="0.25">
      <c r="A797">
        <v>724</v>
      </c>
      <c r="B797">
        <v>35</v>
      </c>
      <c r="C797" t="s">
        <v>18</v>
      </c>
      <c r="D797" t="s">
        <v>52</v>
      </c>
      <c r="E797" t="s">
        <v>20</v>
      </c>
      <c r="F797">
        <v>53</v>
      </c>
      <c r="G797" t="s">
        <v>44</v>
      </c>
      <c r="H797" t="s">
        <v>22</v>
      </c>
      <c r="I797" t="s">
        <v>45</v>
      </c>
      <c r="J797" t="s">
        <v>30</v>
      </c>
      <c r="K797">
        <v>0.72964228715427493</v>
      </c>
      <c r="L797" t="str">
        <f t="shared" si="12"/>
        <v>35-44</v>
      </c>
    </row>
    <row r="798" spans="1:12" x14ac:dyDescent="0.25">
      <c r="A798">
        <v>3007</v>
      </c>
      <c r="B798">
        <v>37</v>
      </c>
      <c r="C798" t="s">
        <v>11</v>
      </c>
      <c r="D798" t="s">
        <v>50</v>
      </c>
      <c r="E798" t="s">
        <v>25</v>
      </c>
      <c r="F798">
        <v>99</v>
      </c>
      <c r="G798" t="s">
        <v>21</v>
      </c>
      <c r="H798" t="s">
        <v>29</v>
      </c>
      <c r="I798" t="s">
        <v>56</v>
      </c>
      <c r="J798" t="s">
        <v>23</v>
      </c>
      <c r="K798">
        <v>0.5640039219550973</v>
      </c>
      <c r="L798" t="str">
        <f t="shared" si="12"/>
        <v>35-44</v>
      </c>
    </row>
    <row r="799" spans="1:12" x14ac:dyDescent="0.25">
      <c r="A799">
        <v>2323</v>
      </c>
      <c r="B799">
        <v>39</v>
      </c>
      <c r="C799" t="s">
        <v>18</v>
      </c>
      <c r="D799" t="s">
        <v>64</v>
      </c>
      <c r="E799" t="s">
        <v>63</v>
      </c>
      <c r="F799">
        <v>84</v>
      </c>
      <c r="G799" t="s">
        <v>31</v>
      </c>
      <c r="H799" t="s">
        <v>29</v>
      </c>
      <c r="I799" t="s">
        <v>56</v>
      </c>
      <c r="J799" t="s">
        <v>33</v>
      </c>
      <c r="K799">
        <v>0.49520753439110865</v>
      </c>
      <c r="L799" t="str">
        <f t="shared" si="12"/>
        <v>35-44</v>
      </c>
    </row>
    <row r="800" spans="1:12" x14ac:dyDescent="0.25">
      <c r="A800">
        <v>881</v>
      </c>
      <c r="B800">
        <v>39</v>
      </c>
      <c r="C800" t="s">
        <v>18</v>
      </c>
      <c r="D800" t="s">
        <v>47</v>
      </c>
      <c r="E800" t="s">
        <v>20</v>
      </c>
      <c r="F800">
        <v>75</v>
      </c>
      <c r="G800" t="s">
        <v>31</v>
      </c>
      <c r="H800" t="s">
        <v>22</v>
      </c>
      <c r="I800" t="s">
        <v>35</v>
      </c>
      <c r="J800" t="s">
        <v>30</v>
      </c>
      <c r="K800">
        <v>0.63210514349071945</v>
      </c>
      <c r="L800" t="str">
        <f t="shared" si="12"/>
        <v>35-44</v>
      </c>
    </row>
    <row r="801" spans="1:12" x14ac:dyDescent="0.25">
      <c r="A801">
        <v>797</v>
      </c>
      <c r="B801">
        <v>42</v>
      </c>
      <c r="C801" t="s">
        <v>18</v>
      </c>
      <c r="D801" t="s">
        <v>54</v>
      </c>
      <c r="E801" t="s">
        <v>25</v>
      </c>
      <c r="F801">
        <v>78</v>
      </c>
      <c r="G801" t="s">
        <v>44</v>
      </c>
      <c r="H801" t="s">
        <v>38</v>
      </c>
      <c r="I801" t="s">
        <v>27</v>
      </c>
      <c r="J801" t="s">
        <v>42</v>
      </c>
      <c r="K801">
        <v>0.26943574712002327</v>
      </c>
      <c r="L801" t="str">
        <f t="shared" si="12"/>
        <v>35-44</v>
      </c>
    </row>
    <row r="802" spans="1:12" x14ac:dyDescent="0.25">
      <c r="A802">
        <v>2333</v>
      </c>
      <c r="B802">
        <v>36</v>
      </c>
      <c r="C802" t="s">
        <v>18</v>
      </c>
      <c r="D802" t="s">
        <v>53</v>
      </c>
      <c r="E802" t="s">
        <v>20</v>
      </c>
      <c r="F802">
        <v>53</v>
      </c>
      <c r="G802" t="s">
        <v>44</v>
      </c>
      <c r="H802" t="s">
        <v>29</v>
      </c>
      <c r="I802" t="s">
        <v>56</v>
      </c>
      <c r="J802" t="s">
        <v>30</v>
      </c>
      <c r="K802">
        <v>0.17140665693849144</v>
      </c>
      <c r="L802" t="str">
        <f t="shared" si="12"/>
        <v>35-44</v>
      </c>
    </row>
    <row r="803" spans="1:12" x14ac:dyDescent="0.25">
      <c r="A803">
        <v>2672</v>
      </c>
      <c r="B803">
        <v>37</v>
      </c>
      <c r="C803" t="s">
        <v>11</v>
      </c>
      <c r="D803" t="s">
        <v>55</v>
      </c>
      <c r="E803" t="s">
        <v>13</v>
      </c>
      <c r="F803">
        <v>64</v>
      </c>
      <c r="G803" t="s">
        <v>14</v>
      </c>
      <c r="H803" t="s">
        <v>38</v>
      </c>
      <c r="I803" t="s">
        <v>45</v>
      </c>
      <c r="J803" t="s">
        <v>39</v>
      </c>
      <c r="K803">
        <v>0.49264078483193741</v>
      </c>
      <c r="L803" t="str">
        <f t="shared" si="12"/>
        <v>35-44</v>
      </c>
    </row>
    <row r="804" spans="1:12" x14ac:dyDescent="0.25">
      <c r="A804">
        <v>2352</v>
      </c>
      <c r="B804">
        <v>38</v>
      </c>
      <c r="C804" t="s">
        <v>18</v>
      </c>
      <c r="D804" t="s">
        <v>24</v>
      </c>
      <c r="E804" t="s">
        <v>25</v>
      </c>
      <c r="F804">
        <v>50</v>
      </c>
      <c r="G804" t="s">
        <v>44</v>
      </c>
      <c r="H804" t="s">
        <v>29</v>
      </c>
      <c r="I804" t="s">
        <v>45</v>
      </c>
      <c r="J804" t="s">
        <v>23</v>
      </c>
      <c r="K804">
        <v>0.99423998665898428</v>
      </c>
      <c r="L804" t="str">
        <f t="shared" si="12"/>
        <v>35-44</v>
      </c>
    </row>
    <row r="805" spans="1:12" x14ac:dyDescent="0.25">
      <c r="A805">
        <v>35</v>
      </c>
      <c r="B805">
        <v>36</v>
      </c>
      <c r="C805" t="s">
        <v>18</v>
      </c>
      <c r="D805" t="s">
        <v>46</v>
      </c>
      <c r="E805" t="s">
        <v>25</v>
      </c>
      <c r="F805">
        <v>91</v>
      </c>
      <c r="G805" t="s">
        <v>31</v>
      </c>
      <c r="H805" t="s">
        <v>38</v>
      </c>
      <c r="I805" t="s">
        <v>45</v>
      </c>
      <c r="J805" t="s">
        <v>36</v>
      </c>
      <c r="K805">
        <v>0.92832956046584103</v>
      </c>
      <c r="L805" t="str">
        <f t="shared" si="12"/>
        <v>35-44</v>
      </c>
    </row>
    <row r="806" spans="1:12" x14ac:dyDescent="0.25">
      <c r="A806">
        <v>958</v>
      </c>
      <c r="B806">
        <v>38</v>
      </c>
      <c r="C806" t="s">
        <v>18</v>
      </c>
      <c r="D806" t="s">
        <v>53</v>
      </c>
      <c r="E806" t="s">
        <v>20</v>
      </c>
      <c r="F806">
        <v>23</v>
      </c>
      <c r="G806" t="s">
        <v>31</v>
      </c>
      <c r="H806" t="s">
        <v>29</v>
      </c>
      <c r="I806" t="s">
        <v>32</v>
      </c>
      <c r="J806" t="s">
        <v>36</v>
      </c>
      <c r="K806">
        <v>0.96767388187063474</v>
      </c>
      <c r="L806" t="str">
        <f t="shared" si="12"/>
        <v>35-44</v>
      </c>
    </row>
    <row r="807" spans="1:12" x14ac:dyDescent="0.25">
      <c r="A807">
        <v>3626</v>
      </c>
      <c r="B807">
        <v>44</v>
      </c>
      <c r="C807" t="s">
        <v>11</v>
      </c>
      <c r="D807" t="s">
        <v>53</v>
      </c>
      <c r="E807" t="s">
        <v>20</v>
      </c>
      <c r="F807">
        <v>99</v>
      </c>
      <c r="G807" t="s">
        <v>14</v>
      </c>
      <c r="H807" t="s">
        <v>22</v>
      </c>
      <c r="I807" t="s">
        <v>45</v>
      </c>
      <c r="J807" t="s">
        <v>17</v>
      </c>
      <c r="K807">
        <v>0.76855065425109592</v>
      </c>
      <c r="L807" t="str">
        <f t="shared" si="12"/>
        <v>35-44</v>
      </c>
    </row>
    <row r="808" spans="1:12" x14ac:dyDescent="0.25">
      <c r="A808">
        <v>2526</v>
      </c>
      <c r="B808">
        <v>39</v>
      </c>
      <c r="C808" t="s">
        <v>18</v>
      </c>
      <c r="D808" t="s">
        <v>24</v>
      </c>
      <c r="E808" t="s">
        <v>25</v>
      </c>
      <c r="F808">
        <v>72</v>
      </c>
      <c r="G808" t="s">
        <v>14</v>
      </c>
      <c r="H808" t="s">
        <v>41</v>
      </c>
      <c r="I808" t="s">
        <v>45</v>
      </c>
      <c r="J808" t="s">
        <v>17</v>
      </c>
      <c r="K808">
        <v>0.29461660950646529</v>
      </c>
      <c r="L808" t="str">
        <f t="shared" si="12"/>
        <v>35-44</v>
      </c>
    </row>
    <row r="809" spans="1:12" x14ac:dyDescent="0.25">
      <c r="A809">
        <v>1459</v>
      </c>
      <c r="B809">
        <v>35</v>
      </c>
      <c r="C809" t="s">
        <v>18</v>
      </c>
      <c r="D809" t="s">
        <v>24</v>
      </c>
      <c r="E809" t="s">
        <v>25</v>
      </c>
      <c r="F809">
        <v>28</v>
      </c>
      <c r="G809" t="s">
        <v>31</v>
      </c>
      <c r="H809" t="s">
        <v>38</v>
      </c>
      <c r="I809" t="s">
        <v>56</v>
      </c>
      <c r="J809" t="s">
        <v>17</v>
      </c>
      <c r="K809">
        <v>0.57180385679454238</v>
      </c>
      <c r="L809" t="str">
        <f t="shared" si="12"/>
        <v>35-44</v>
      </c>
    </row>
    <row r="810" spans="1:12" x14ac:dyDescent="0.25">
      <c r="A810">
        <v>2075</v>
      </c>
      <c r="B810">
        <v>36</v>
      </c>
      <c r="C810" t="s">
        <v>18</v>
      </c>
      <c r="D810" t="s">
        <v>53</v>
      </c>
      <c r="E810" t="s">
        <v>20</v>
      </c>
      <c r="F810">
        <v>53</v>
      </c>
      <c r="G810" t="s">
        <v>21</v>
      </c>
      <c r="H810" t="s">
        <v>15</v>
      </c>
      <c r="I810" t="s">
        <v>35</v>
      </c>
      <c r="J810" t="s">
        <v>33</v>
      </c>
      <c r="K810">
        <v>6.9699923206200332E-2</v>
      </c>
      <c r="L810" t="str">
        <f t="shared" si="12"/>
        <v>35-44</v>
      </c>
    </row>
    <row r="811" spans="1:12" x14ac:dyDescent="0.25">
      <c r="A811">
        <v>749</v>
      </c>
      <c r="B811">
        <v>35</v>
      </c>
      <c r="C811" t="s">
        <v>18</v>
      </c>
      <c r="D811" t="s">
        <v>43</v>
      </c>
      <c r="E811" t="s">
        <v>20</v>
      </c>
      <c r="F811">
        <v>39</v>
      </c>
      <c r="G811" t="s">
        <v>44</v>
      </c>
      <c r="H811" t="s">
        <v>15</v>
      </c>
      <c r="I811" t="s">
        <v>16</v>
      </c>
      <c r="J811" t="s">
        <v>36</v>
      </c>
      <c r="K811">
        <v>0.82423271035663848</v>
      </c>
      <c r="L811" t="str">
        <f t="shared" si="12"/>
        <v>35-44</v>
      </c>
    </row>
    <row r="812" spans="1:12" x14ac:dyDescent="0.25">
      <c r="A812">
        <v>236</v>
      </c>
      <c r="B812">
        <v>43</v>
      </c>
      <c r="C812" t="s">
        <v>18</v>
      </c>
      <c r="D812" t="s">
        <v>40</v>
      </c>
      <c r="E812" t="s">
        <v>20</v>
      </c>
      <c r="F812">
        <v>89</v>
      </c>
      <c r="G812" t="s">
        <v>14</v>
      </c>
      <c r="H812" t="s">
        <v>15</v>
      </c>
      <c r="I812" t="s">
        <v>35</v>
      </c>
      <c r="J812" t="s">
        <v>36</v>
      </c>
      <c r="K812">
        <v>0.95482305384966004</v>
      </c>
      <c r="L812" t="str">
        <f t="shared" si="12"/>
        <v>35-44</v>
      </c>
    </row>
    <row r="813" spans="1:12" x14ac:dyDescent="0.25">
      <c r="A813">
        <v>483</v>
      </c>
      <c r="B813">
        <v>41</v>
      </c>
      <c r="C813" t="s">
        <v>18</v>
      </c>
      <c r="D813" t="s">
        <v>58</v>
      </c>
      <c r="E813" t="s">
        <v>20</v>
      </c>
      <c r="F813">
        <v>42</v>
      </c>
      <c r="G813" t="s">
        <v>14</v>
      </c>
      <c r="H813" t="s">
        <v>38</v>
      </c>
      <c r="I813" t="s">
        <v>56</v>
      </c>
      <c r="J813" t="s">
        <v>42</v>
      </c>
      <c r="K813">
        <v>0.84985577630072917</v>
      </c>
      <c r="L813" t="str">
        <f t="shared" si="12"/>
        <v>35-44</v>
      </c>
    </row>
    <row r="814" spans="1:12" x14ac:dyDescent="0.25">
      <c r="A814">
        <v>263</v>
      </c>
      <c r="B814">
        <v>37</v>
      </c>
      <c r="C814" t="s">
        <v>18</v>
      </c>
      <c r="D814" t="s">
        <v>48</v>
      </c>
      <c r="E814" t="s">
        <v>25</v>
      </c>
      <c r="F814">
        <v>40</v>
      </c>
      <c r="G814" t="s">
        <v>21</v>
      </c>
      <c r="H814" t="s">
        <v>26</v>
      </c>
      <c r="I814" t="s">
        <v>35</v>
      </c>
      <c r="J814" t="s">
        <v>42</v>
      </c>
      <c r="K814">
        <v>0.19994624833729358</v>
      </c>
      <c r="L814" t="str">
        <f t="shared" si="12"/>
        <v>35-44</v>
      </c>
    </row>
    <row r="815" spans="1:12" x14ac:dyDescent="0.25">
      <c r="A815">
        <v>3696</v>
      </c>
      <c r="B815">
        <v>38</v>
      </c>
      <c r="C815" t="s">
        <v>11</v>
      </c>
      <c r="D815" t="s">
        <v>59</v>
      </c>
      <c r="E815" t="s">
        <v>25</v>
      </c>
      <c r="F815">
        <v>33</v>
      </c>
      <c r="G815" t="s">
        <v>44</v>
      </c>
      <c r="H815" t="s">
        <v>41</v>
      </c>
      <c r="I815" t="s">
        <v>16</v>
      </c>
      <c r="J815" t="s">
        <v>33</v>
      </c>
      <c r="K815">
        <v>0.9164402736047681</v>
      </c>
      <c r="L815" t="str">
        <f t="shared" si="12"/>
        <v>35-44</v>
      </c>
    </row>
    <row r="816" spans="1:12" x14ac:dyDescent="0.25">
      <c r="A816">
        <v>1481</v>
      </c>
      <c r="B816">
        <v>39</v>
      </c>
      <c r="C816" t="s">
        <v>18</v>
      </c>
      <c r="D816" t="s">
        <v>52</v>
      </c>
      <c r="E816" t="s">
        <v>20</v>
      </c>
      <c r="F816">
        <v>74</v>
      </c>
      <c r="G816" t="s">
        <v>44</v>
      </c>
      <c r="H816" t="s">
        <v>22</v>
      </c>
      <c r="I816" t="s">
        <v>32</v>
      </c>
      <c r="J816" t="s">
        <v>36</v>
      </c>
      <c r="K816">
        <v>0.41098620968983512</v>
      </c>
      <c r="L816" t="str">
        <f t="shared" si="12"/>
        <v>35-44</v>
      </c>
    </row>
    <row r="817" spans="1:12" x14ac:dyDescent="0.25">
      <c r="A817">
        <v>2388</v>
      </c>
      <c r="B817">
        <v>36</v>
      </c>
      <c r="C817" t="s">
        <v>18</v>
      </c>
      <c r="D817" t="s">
        <v>43</v>
      </c>
      <c r="E817" t="s">
        <v>20</v>
      </c>
      <c r="F817">
        <v>95</v>
      </c>
      <c r="G817" t="s">
        <v>21</v>
      </c>
      <c r="H817" t="s">
        <v>38</v>
      </c>
      <c r="I817" t="s">
        <v>35</v>
      </c>
      <c r="J817" t="s">
        <v>30</v>
      </c>
      <c r="K817">
        <v>0.6657362315013996</v>
      </c>
      <c r="L817" t="str">
        <f t="shared" si="12"/>
        <v>35-44</v>
      </c>
    </row>
    <row r="818" spans="1:12" x14ac:dyDescent="0.25">
      <c r="A818">
        <v>56</v>
      </c>
      <c r="B818">
        <v>40</v>
      </c>
      <c r="C818" t="s">
        <v>18</v>
      </c>
      <c r="D818" t="s">
        <v>62</v>
      </c>
      <c r="E818" t="s">
        <v>63</v>
      </c>
      <c r="F818">
        <v>28</v>
      </c>
      <c r="G818" t="s">
        <v>14</v>
      </c>
      <c r="H818" t="s">
        <v>38</v>
      </c>
      <c r="I818" t="s">
        <v>27</v>
      </c>
      <c r="J818" t="s">
        <v>42</v>
      </c>
      <c r="K818">
        <v>0.18290395050372477</v>
      </c>
      <c r="L818" t="str">
        <f t="shared" si="12"/>
        <v>35-44</v>
      </c>
    </row>
    <row r="819" spans="1:12" x14ac:dyDescent="0.25">
      <c r="A819">
        <v>3574</v>
      </c>
      <c r="B819">
        <v>43</v>
      </c>
      <c r="C819" t="s">
        <v>11</v>
      </c>
      <c r="D819" t="s">
        <v>51</v>
      </c>
      <c r="E819" t="s">
        <v>25</v>
      </c>
      <c r="F819">
        <v>67</v>
      </c>
      <c r="G819" t="s">
        <v>44</v>
      </c>
      <c r="H819" t="s">
        <v>15</v>
      </c>
      <c r="I819" t="s">
        <v>45</v>
      </c>
      <c r="J819" t="s">
        <v>30</v>
      </c>
      <c r="K819">
        <v>0.56029929502700959</v>
      </c>
      <c r="L819" t="str">
        <f t="shared" si="12"/>
        <v>35-44</v>
      </c>
    </row>
    <row r="820" spans="1:12" x14ac:dyDescent="0.25">
      <c r="A820">
        <v>3741</v>
      </c>
      <c r="B820">
        <v>42</v>
      </c>
      <c r="C820" t="s">
        <v>11</v>
      </c>
      <c r="D820" t="s">
        <v>48</v>
      </c>
      <c r="E820" t="s">
        <v>25</v>
      </c>
      <c r="F820">
        <v>96</v>
      </c>
      <c r="G820" t="s">
        <v>21</v>
      </c>
      <c r="H820" t="s">
        <v>29</v>
      </c>
      <c r="I820" t="s">
        <v>35</v>
      </c>
      <c r="J820" t="s">
        <v>23</v>
      </c>
      <c r="K820">
        <v>0.54548338653093553</v>
      </c>
      <c r="L820" t="str">
        <f t="shared" si="12"/>
        <v>35-44</v>
      </c>
    </row>
    <row r="821" spans="1:12" x14ac:dyDescent="0.25">
      <c r="A821">
        <v>392</v>
      </c>
      <c r="B821">
        <v>37</v>
      </c>
      <c r="C821" t="s">
        <v>18</v>
      </c>
      <c r="D821" t="s">
        <v>24</v>
      </c>
      <c r="E821" t="s">
        <v>25</v>
      </c>
      <c r="F821">
        <v>86</v>
      </c>
      <c r="G821" t="s">
        <v>31</v>
      </c>
      <c r="H821" t="s">
        <v>41</v>
      </c>
      <c r="I821" t="s">
        <v>32</v>
      </c>
      <c r="J821" t="s">
        <v>33</v>
      </c>
      <c r="K821">
        <v>0.38527504786923905</v>
      </c>
      <c r="L821" t="str">
        <f t="shared" si="12"/>
        <v>35-44</v>
      </c>
    </row>
    <row r="822" spans="1:12" x14ac:dyDescent="0.25">
      <c r="A822">
        <v>3026</v>
      </c>
      <c r="B822">
        <v>40</v>
      </c>
      <c r="C822" t="s">
        <v>11</v>
      </c>
      <c r="D822" t="s">
        <v>49</v>
      </c>
      <c r="E822" t="s">
        <v>13</v>
      </c>
      <c r="F822">
        <v>60</v>
      </c>
      <c r="G822" t="s">
        <v>21</v>
      </c>
      <c r="H822" t="s">
        <v>29</v>
      </c>
      <c r="I822" t="s">
        <v>45</v>
      </c>
      <c r="J822" t="s">
        <v>30</v>
      </c>
      <c r="K822">
        <v>0.67487327884526371</v>
      </c>
      <c r="L822" t="str">
        <f t="shared" si="12"/>
        <v>35-44</v>
      </c>
    </row>
    <row r="823" spans="1:12" x14ac:dyDescent="0.25">
      <c r="A823">
        <v>1134</v>
      </c>
      <c r="B823">
        <v>36</v>
      </c>
      <c r="C823" t="s">
        <v>18</v>
      </c>
      <c r="D823" t="s">
        <v>49</v>
      </c>
      <c r="E823" t="s">
        <v>13</v>
      </c>
      <c r="F823">
        <v>36</v>
      </c>
      <c r="G823" t="s">
        <v>14</v>
      </c>
      <c r="H823" t="s">
        <v>38</v>
      </c>
      <c r="I823" t="s">
        <v>32</v>
      </c>
      <c r="J823" t="s">
        <v>17</v>
      </c>
      <c r="K823">
        <v>6.5727613455991429E-3</v>
      </c>
      <c r="L823" t="str">
        <f t="shared" si="12"/>
        <v>35-44</v>
      </c>
    </row>
    <row r="824" spans="1:12" x14ac:dyDescent="0.25">
      <c r="A824">
        <v>2378</v>
      </c>
      <c r="B824">
        <v>44</v>
      </c>
      <c r="C824" t="s">
        <v>18</v>
      </c>
      <c r="D824" t="s">
        <v>61</v>
      </c>
      <c r="E824" t="s">
        <v>25</v>
      </c>
      <c r="F824">
        <v>94</v>
      </c>
      <c r="G824" t="s">
        <v>44</v>
      </c>
      <c r="H824" t="s">
        <v>26</v>
      </c>
      <c r="I824" t="s">
        <v>32</v>
      </c>
      <c r="J824" t="s">
        <v>42</v>
      </c>
      <c r="K824">
        <v>0.37834551982827724</v>
      </c>
      <c r="L824" t="str">
        <f t="shared" si="12"/>
        <v>35-44</v>
      </c>
    </row>
    <row r="825" spans="1:12" x14ac:dyDescent="0.25">
      <c r="A825">
        <v>45</v>
      </c>
      <c r="B825">
        <v>39</v>
      </c>
      <c r="C825" t="s">
        <v>18</v>
      </c>
      <c r="D825" t="s">
        <v>43</v>
      </c>
      <c r="E825" t="s">
        <v>20</v>
      </c>
      <c r="F825">
        <v>53</v>
      </c>
      <c r="G825" t="s">
        <v>21</v>
      </c>
      <c r="H825" t="s">
        <v>15</v>
      </c>
      <c r="I825" t="s">
        <v>45</v>
      </c>
      <c r="J825" t="s">
        <v>17</v>
      </c>
      <c r="K825">
        <v>0.74170541848705096</v>
      </c>
      <c r="L825" t="str">
        <f t="shared" si="12"/>
        <v>35-44</v>
      </c>
    </row>
    <row r="826" spans="1:12" x14ac:dyDescent="0.25">
      <c r="A826">
        <v>3778</v>
      </c>
      <c r="B826">
        <v>43</v>
      </c>
      <c r="C826" t="s">
        <v>11</v>
      </c>
      <c r="D826" t="s">
        <v>60</v>
      </c>
      <c r="E826" t="s">
        <v>25</v>
      </c>
      <c r="F826">
        <v>65</v>
      </c>
      <c r="G826" t="s">
        <v>44</v>
      </c>
      <c r="H826" t="s">
        <v>22</v>
      </c>
      <c r="I826" t="s">
        <v>32</v>
      </c>
      <c r="J826" t="s">
        <v>17</v>
      </c>
      <c r="K826">
        <v>0.83242923567299421</v>
      </c>
      <c r="L826" t="str">
        <f t="shared" si="12"/>
        <v>35-44</v>
      </c>
    </row>
    <row r="827" spans="1:12" x14ac:dyDescent="0.25">
      <c r="A827">
        <v>1338</v>
      </c>
      <c r="B827">
        <v>37</v>
      </c>
      <c r="C827" t="s">
        <v>18</v>
      </c>
      <c r="D827" t="s">
        <v>24</v>
      </c>
      <c r="E827" t="s">
        <v>25</v>
      </c>
      <c r="F827">
        <v>86</v>
      </c>
      <c r="G827" t="s">
        <v>31</v>
      </c>
      <c r="H827" t="s">
        <v>22</v>
      </c>
      <c r="I827" t="s">
        <v>27</v>
      </c>
      <c r="J827" t="s">
        <v>23</v>
      </c>
      <c r="K827">
        <v>0.85375521974756685</v>
      </c>
      <c r="L827" t="str">
        <f t="shared" si="12"/>
        <v>35-44</v>
      </c>
    </row>
    <row r="828" spans="1:12" x14ac:dyDescent="0.25">
      <c r="A828">
        <v>796</v>
      </c>
      <c r="B828">
        <v>39</v>
      </c>
      <c r="C828" t="s">
        <v>18</v>
      </c>
      <c r="D828" t="s">
        <v>55</v>
      </c>
      <c r="E828" t="s">
        <v>13</v>
      </c>
      <c r="F828">
        <v>26</v>
      </c>
      <c r="G828" t="s">
        <v>21</v>
      </c>
      <c r="H828" t="s">
        <v>29</v>
      </c>
      <c r="I828" t="s">
        <v>56</v>
      </c>
      <c r="J828" t="s">
        <v>42</v>
      </c>
      <c r="K828">
        <v>0.17756854344184059</v>
      </c>
      <c r="L828" t="str">
        <f t="shared" si="12"/>
        <v>35-44</v>
      </c>
    </row>
    <row r="829" spans="1:12" x14ac:dyDescent="0.25">
      <c r="A829">
        <v>970</v>
      </c>
      <c r="B829">
        <v>40</v>
      </c>
      <c r="C829" t="s">
        <v>18</v>
      </c>
      <c r="D829" t="s">
        <v>64</v>
      </c>
      <c r="E829" t="s">
        <v>63</v>
      </c>
      <c r="F829">
        <v>31</v>
      </c>
      <c r="G829" t="s">
        <v>44</v>
      </c>
      <c r="H829" t="s">
        <v>22</v>
      </c>
      <c r="I829" t="s">
        <v>45</v>
      </c>
      <c r="J829" t="s">
        <v>30</v>
      </c>
      <c r="K829">
        <v>0.81472222164615948</v>
      </c>
      <c r="L829" t="str">
        <f t="shared" si="12"/>
        <v>35-44</v>
      </c>
    </row>
    <row r="830" spans="1:12" x14ac:dyDescent="0.25">
      <c r="A830">
        <v>3646</v>
      </c>
      <c r="B830">
        <v>38</v>
      </c>
      <c r="C830" t="s">
        <v>11</v>
      </c>
      <c r="D830" t="s">
        <v>47</v>
      </c>
      <c r="E830" t="s">
        <v>20</v>
      </c>
      <c r="F830">
        <v>90</v>
      </c>
      <c r="G830" t="s">
        <v>21</v>
      </c>
      <c r="H830" t="s">
        <v>15</v>
      </c>
      <c r="I830" t="s">
        <v>27</v>
      </c>
      <c r="J830" t="s">
        <v>39</v>
      </c>
      <c r="K830">
        <v>0.72451962118234958</v>
      </c>
      <c r="L830" t="str">
        <f t="shared" si="12"/>
        <v>35-44</v>
      </c>
    </row>
    <row r="831" spans="1:12" x14ac:dyDescent="0.25">
      <c r="A831">
        <v>2692</v>
      </c>
      <c r="B831">
        <v>43</v>
      </c>
      <c r="C831" t="s">
        <v>11</v>
      </c>
      <c r="D831" t="s">
        <v>48</v>
      </c>
      <c r="E831" t="s">
        <v>25</v>
      </c>
      <c r="F831">
        <v>25</v>
      </c>
      <c r="G831" t="s">
        <v>14</v>
      </c>
      <c r="H831" t="s">
        <v>38</v>
      </c>
      <c r="I831" t="s">
        <v>32</v>
      </c>
      <c r="J831" t="s">
        <v>30</v>
      </c>
      <c r="K831">
        <v>0.52580918836840018</v>
      </c>
      <c r="L831" t="str">
        <f t="shared" si="12"/>
        <v>35-44</v>
      </c>
    </row>
    <row r="832" spans="1:12" x14ac:dyDescent="0.25">
      <c r="A832">
        <v>3402</v>
      </c>
      <c r="B832">
        <v>44</v>
      </c>
      <c r="C832" t="s">
        <v>11</v>
      </c>
      <c r="D832" t="s">
        <v>47</v>
      </c>
      <c r="E832" t="s">
        <v>20</v>
      </c>
      <c r="F832">
        <v>71</v>
      </c>
      <c r="G832" t="s">
        <v>14</v>
      </c>
      <c r="H832" t="s">
        <v>41</v>
      </c>
      <c r="I832" t="s">
        <v>27</v>
      </c>
      <c r="J832" t="s">
        <v>17</v>
      </c>
      <c r="K832">
        <v>0.99607295216236835</v>
      </c>
      <c r="L832" t="str">
        <f t="shared" si="12"/>
        <v>35-44</v>
      </c>
    </row>
    <row r="833" spans="1:12" x14ac:dyDescent="0.25">
      <c r="A833">
        <v>3795</v>
      </c>
      <c r="B833">
        <v>44</v>
      </c>
      <c r="C833" t="s">
        <v>11</v>
      </c>
      <c r="D833" t="s">
        <v>53</v>
      </c>
      <c r="E833" t="s">
        <v>20</v>
      </c>
      <c r="F833">
        <v>82</v>
      </c>
      <c r="G833" t="s">
        <v>21</v>
      </c>
      <c r="H833" t="s">
        <v>38</v>
      </c>
      <c r="I833" t="s">
        <v>56</v>
      </c>
      <c r="J833" t="s">
        <v>17</v>
      </c>
      <c r="K833">
        <v>0.3800348081285041</v>
      </c>
      <c r="L833" t="str">
        <f t="shared" si="12"/>
        <v>35-44</v>
      </c>
    </row>
    <row r="834" spans="1:12" x14ac:dyDescent="0.25">
      <c r="A834">
        <v>3765</v>
      </c>
      <c r="B834">
        <v>36</v>
      </c>
      <c r="C834" t="s">
        <v>11</v>
      </c>
      <c r="D834" t="s">
        <v>54</v>
      </c>
      <c r="E834" t="s">
        <v>25</v>
      </c>
      <c r="F834">
        <v>21</v>
      </c>
      <c r="G834" t="s">
        <v>44</v>
      </c>
      <c r="H834" t="s">
        <v>26</v>
      </c>
      <c r="I834" t="s">
        <v>56</v>
      </c>
      <c r="J834" t="s">
        <v>30</v>
      </c>
      <c r="K834">
        <v>0.29501654014419054</v>
      </c>
      <c r="L834" t="str">
        <f t="shared" si="12"/>
        <v>35-44</v>
      </c>
    </row>
    <row r="835" spans="1:12" x14ac:dyDescent="0.25">
      <c r="A835">
        <v>1509</v>
      </c>
      <c r="B835">
        <v>35</v>
      </c>
      <c r="C835" t="s">
        <v>18</v>
      </c>
      <c r="D835" t="s">
        <v>61</v>
      </c>
      <c r="E835" t="s">
        <v>25</v>
      </c>
      <c r="F835">
        <v>84</v>
      </c>
      <c r="G835" t="s">
        <v>31</v>
      </c>
      <c r="H835" t="s">
        <v>29</v>
      </c>
      <c r="I835" t="s">
        <v>32</v>
      </c>
      <c r="J835" t="s">
        <v>39</v>
      </c>
      <c r="K835">
        <v>0.6846018993897397</v>
      </c>
      <c r="L835" t="str">
        <f t="shared" ref="L835:L898" si="13">VLOOKUP(B835,$N$4:$O$9,2)</f>
        <v>35-44</v>
      </c>
    </row>
    <row r="836" spans="1:12" x14ac:dyDescent="0.25">
      <c r="A836">
        <v>1938</v>
      </c>
      <c r="B836">
        <v>43</v>
      </c>
      <c r="C836" t="s">
        <v>18</v>
      </c>
      <c r="D836" t="s">
        <v>54</v>
      </c>
      <c r="E836" t="s">
        <v>25</v>
      </c>
      <c r="F836">
        <v>53</v>
      </c>
      <c r="G836" t="s">
        <v>21</v>
      </c>
      <c r="H836" t="s">
        <v>38</v>
      </c>
      <c r="I836" t="s">
        <v>16</v>
      </c>
      <c r="J836" t="s">
        <v>30</v>
      </c>
      <c r="K836">
        <v>0.31142717501536465</v>
      </c>
      <c r="L836" t="str">
        <f t="shared" si="13"/>
        <v>35-44</v>
      </c>
    </row>
    <row r="837" spans="1:12" x14ac:dyDescent="0.25">
      <c r="A837">
        <v>303</v>
      </c>
      <c r="B837">
        <v>37</v>
      </c>
      <c r="C837" t="s">
        <v>18</v>
      </c>
      <c r="D837" t="s">
        <v>24</v>
      </c>
      <c r="E837" t="s">
        <v>25</v>
      </c>
      <c r="F837">
        <v>44</v>
      </c>
      <c r="G837" t="s">
        <v>21</v>
      </c>
      <c r="H837" t="s">
        <v>22</v>
      </c>
      <c r="I837" t="s">
        <v>16</v>
      </c>
      <c r="J837" t="s">
        <v>39</v>
      </c>
      <c r="K837">
        <v>2.0963801642330138E-2</v>
      </c>
      <c r="L837" t="str">
        <f t="shared" si="13"/>
        <v>35-44</v>
      </c>
    </row>
    <row r="838" spans="1:12" x14ac:dyDescent="0.25">
      <c r="A838">
        <v>3550</v>
      </c>
      <c r="B838">
        <v>44</v>
      </c>
      <c r="C838" t="s">
        <v>11</v>
      </c>
      <c r="D838" t="s">
        <v>46</v>
      </c>
      <c r="E838" t="s">
        <v>25</v>
      </c>
      <c r="F838">
        <v>34</v>
      </c>
      <c r="G838" t="s">
        <v>21</v>
      </c>
      <c r="H838" t="s">
        <v>38</v>
      </c>
      <c r="I838" t="s">
        <v>16</v>
      </c>
      <c r="J838" t="s">
        <v>33</v>
      </c>
      <c r="K838">
        <v>0.59562174737306672</v>
      </c>
      <c r="L838" t="str">
        <f t="shared" si="13"/>
        <v>35-44</v>
      </c>
    </row>
    <row r="839" spans="1:12" x14ac:dyDescent="0.25">
      <c r="A839">
        <v>155</v>
      </c>
      <c r="B839">
        <v>41</v>
      </c>
      <c r="C839" t="s">
        <v>18</v>
      </c>
      <c r="D839" t="s">
        <v>50</v>
      </c>
      <c r="E839" t="s">
        <v>25</v>
      </c>
      <c r="F839">
        <v>98</v>
      </c>
      <c r="G839" t="s">
        <v>44</v>
      </c>
      <c r="H839" t="s">
        <v>26</v>
      </c>
      <c r="I839" t="s">
        <v>56</v>
      </c>
      <c r="J839" t="s">
        <v>36</v>
      </c>
      <c r="K839">
        <v>0.79351923139139569</v>
      </c>
      <c r="L839" t="str">
        <f t="shared" si="13"/>
        <v>35-44</v>
      </c>
    </row>
    <row r="840" spans="1:12" x14ac:dyDescent="0.25">
      <c r="A840">
        <v>2482</v>
      </c>
      <c r="B840">
        <v>41</v>
      </c>
      <c r="C840" t="s">
        <v>18</v>
      </c>
      <c r="D840" t="s">
        <v>58</v>
      </c>
      <c r="E840" t="s">
        <v>20</v>
      </c>
      <c r="F840">
        <v>92</v>
      </c>
      <c r="G840" t="s">
        <v>44</v>
      </c>
      <c r="H840" t="s">
        <v>15</v>
      </c>
      <c r="I840" t="s">
        <v>35</v>
      </c>
      <c r="J840" t="s">
        <v>17</v>
      </c>
      <c r="K840">
        <v>0.31544093098018888</v>
      </c>
      <c r="L840" t="str">
        <f t="shared" si="13"/>
        <v>35-44</v>
      </c>
    </row>
    <row r="841" spans="1:12" x14ac:dyDescent="0.25">
      <c r="A841">
        <v>2898</v>
      </c>
      <c r="B841">
        <v>43</v>
      </c>
      <c r="C841" t="s">
        <v>11</v>
      </c>
      <c r="D841" t="s">
        <v>62</v>
      </c>
      <c r="E841" t="s">
        <v>63</v>
      </c>
      <c r="F841">
        <v>59</v>
      </c>
      <c r="G841" t="s">
        <v>44</v>
      </c>
      <c r="H841" t="s">
        <v>15</v>
      </c>
      <c r="I841" t="s">
        <v>32</v>
      </c>
      <c r="J841" t="s">
        <v>33</v>
      </c>
      <c r="K841">
        <v>0.63111723842068645</v>
      </c>
      <c r="L841" t="str">
        <f t="shared" si="13"/>
        <v>35-44</v>
      </c>
    </row>
    <row r="842" spans="1:12" x14ac:dyDescent="0.25">
      <c r="A842">
        <v>2681</v>
      </c>
      <c r="B842">
        <v>44</v>
      </c>
      <c r="C842" t="s">
        <v>11</v>
      </c>
      <c r="D842" t="s">
        <v>54</v>
      </c>
      <c r="E842" t="s">
        <v>25</v>
      </c>
      <c r="F842">
        <v>37</v>
      </c>
      <c r="G842" t="s">
        <v>44</v>
      </c>
      <c r="H842" t="s">
        <v>26</v>
      </c>
      <c r="I842" t="s">
        <v>56</v>
      </c>
      <c r="J842" t="s">
        <v>42</v>
      </c>
      <c r="K842">
        <v>8.2945741817186391E-3</v>
      </c>
      <c r="L842" t="str">
        <f t="shared" si="13"/>
        <v>35-44</v>
      </c>
    </row>
    <row r="843" spans="1:12" x14ac:dyDescent="0.25">
      <c r="A843">
        <v>1364</v>
      </c>
      <c r="B843">
        <v>36</v>
      </c>
      <c r="C843" t="s">
        <v>18</v>
      </c>
      <c r="D843" t="s">
        <v>61</v>
      </c>
      <c r="E843" t="s">
        <v>25</v>
      </c>
      <c r="F843">
        <v>90</v>
      </c>
      <c r="G843" t="s">
        <v>21</v>
      </c>
      <c r="H843" t="s">
        <v>22</v>
      </c>
      <c r="I843" t="s">
        <v>45</v>
      </c>
      <c r="J843" t="s">
        <v>36</v>
      </c>
      <c r="K843">
        <v>0.99924647806360356</v>
      </c>
      <c r="L843" t="str">
        <f t="shared" si="13"/>
        <v>35-44</v>
      </c>
    </row>
    <row r="844" spans="1:12" x14ac:dyDescent="0.25">
      <c r="A844">
        <v>442</v>
      </c>
      <c r="B844">
        <v>43</v>
      </c>
      <c r="C844" t="s">
        <v>18</v>
      </c>
      <c r="D844" t="s">
        <v>34</v>
      </c>
      <c r="E844" t="s">
        <v>25</v>
      </c>
      <c r="F844">
        <v>81</v>
      </c>
      <c r="G844" t="s">
        <v>14</v>
      </c>
      <c r="H844" t="s">
        <v>41</v>
      </c>
      <c r="I844" t="s">
        <v>27</v>
      </c>
      <c r="J844" t="s">
        <v>42</v>
      </c>
      <c r="K844">
        <v>0.92778950154773976</v>
      </c>
      <c r="L844" t="str">
        <f t="shared" si="13"/>
        <v>35-44</v>
      </c>
    </row>
    <row r="845" spans="1:12" x14ac:dyDescent="0.25">
      <c r="A845">
        <v>670</v>
      </c>
      <c r="B845">
        <v>43</v>
      </c>
      <c r="C845" t="s">
        <v>18</v>
      </c>
      <c r="D845" t="s">
        <v>62</v>
      </c>
      <c r="E845" t="s">
        <v>63</v>
      </c>
      <c r="F845">
        <v>89</v>
      </c>
      <c r="G845" t="s">
        <v>31</v>
      </c>
      <c r="H845" t="s">
        <v>15</v>
      </c>
      <c r="I845" t="s">
        <v>56</v>
      </c>
      <c r="J845" t="s">
        <v>23</v>
      </c>
      <c r="K845">
        <v>0.52820602964798735</v>
      </c>
      <c r="L845" t="str">
        <f t="shared" si="13"/>
        <v>35-44</v>
      </c>
    </row>
    <row r="846" spans="1:12" x14ac:dyDescent="0.25">
      <c r="A846">
        <v>2250</v>
      </c>
      <c r="B846">
        <v>42</v>
      </c>
      <c r="C846" t="s">
        <v>18</v>
      </c>
      <c r="D846" t="s">
        <v>19</v>
      </c>
      <c r="E846" t="s">
        <v>20</v>
      </c>
      <c r="F846">
        <v>45</v>
      </c>
      <c r="G846" t="s">
        <v>31</v>
      </c>
      <c r="H846" t="s">
        <v>26</v>
      </c>
      <c r="I846" t="s">
        <v>35</v>
      </c>
      <c r="J846" t="s">
        <v>17</v>
      </c>
      <c r="K846">
        <v>1.9530476708997657E-3</v>
      </c>
      <c r="L846" t="str">
        <f t="shared" si="13"/>
        <v>35-44</v>
      </c>
    </row>
    <row r="847" spans="1:12" x14ac:dyDescent="0.25">
      <c r="A847">
        <v>1527</v>
      </c>
      <c r="B847">
        <v>41</v>
      </c>
      <c r="C847" t="s">
        <v>18</v>
      </c>
      <c r="D847" t="s">
        <v>62</v>
      </c>
      <c r="E847" t="s">
        <v>63</v>
      </c>
      <c r="F847">
        <v>22</v>
      </c>
      <c r="G847" t="s">
        <v>21</v>
      </c>
      <c r="H847" t="s">
        <v>26</v>
      </c>
      <c r="I847" t="s">
        <v>45</v>
      </c>
      <c r="J847" t="s">
        <v>30</v>
      </c>
      <c r="K847">
        <v>0.90385011287268724</v>
      </c>
      <c r="L847" t="str">
        <f t="shared" si="13"/>
        <v>35-44</v>
      </c>
    </row>
    <row r="848" spans="1:12" x14ac:dyDescent="0.25">
      <c r="A848">
        <v>1177</v>
      </c>
      <c r="B848">
        <v>36</v>
      </c>
      <c r="C848" t="s">
        <v>18</v>
      </c>
      <c r="D848" t="s">
        <v>50</v>
      </c>
      <c r="E848" t="s">
        <v>25</v>
      </c>
      <c r="F848">
        <v>83</v>
      </c>
      <c r="G848" t="s">
        <v>14</v>
      </c>
      <c r="H848" t="s">
        <v>15</v>
      </c>
      <c r="I848" t="s">
        <v>45</v>
      </c>
      <c r="J848" t="s">
        <v>36</v>
      </c>
      <c r="K848">
        <v>6.5005702359163253E-2</v>
      </c>
      <c r="L848" t="str">
        <f t="shared" si="13"/>
        <v>35-44</v>
      </c>
    </row>
    <row r="849" spans="1:12" x14ac:dyDescent="0.25">
      <c r="A849">
        <v>1484</v>
      </c>
      <c r="B849">
        <v>39</v>
      </c>
      <c r="C849" t="s">
        <v>18</v>
      </c>
      <c r="D849" t="s">
        <v>52</v>
      </c>
      <c r="E849" t="s">
        <v>20</v>
      </c>
      <c r="F849">
        <v>61</v>
      </c>
      <c r="G849" t="s">
        <v>21</v>
      </c>
      <c r="H849" t="s">
        <v>26</v>
      </c>
      <c r="I849" t="s">
        <v>35</v>
      </c>
      <c r="J849" t="s">
        <v>23</v>
      </c>
      <c r="K849">
        <v>0.47760549396415419</v>
      </c>
      <c r="L849" t="str">
        <f t="shared" si="13"/>
        <v>35-44</v>
      </c>
    </row>
    <row r="850" spans="1:12" x14ac:dyDescent="0.25">
      <c r="A850">
        <v>3883</v>
      </c>
      <c r="B850">
        <v>35</v>
      </c>
      <c r="C850" t="s">
        <v>11</v>
      </c>
      <c r="D850" t="s">
        <v>48</v>
      </c>
      <c r="E850" t="s">
        <v>25</v>
      </c>
      <c r="F850">
        <v>95</v>
      </c>
      <c r="G850" t="s">
        <v>44</v>
      </c>
      <c r="H850" t="s">
        <v>15</v>
      </c>
      <c r="I850" t="s">
        <v>32</v>
      </c>
      <c r="J850" t="s">
        <v>33</v>
      </c>
      <c r="K850">
        <v>3.0207998525793034E-2</v>
      </c>
      <c r="L850" t="str">
        <f t="shared" si="13"/>
        <v>35-44</v>
      </c>
    </row>
    <row r="851" spans="1:12" x14ac:dyDescent="0.25">
      <c r="A851">
        <v>886</v>
      </c>
      <c r="B851">
        <v>41</v>
      </c>
      <c r="C851" t="s">
        <v>18</v>
      </c>
      <c r="D851" t="s">
        <v>50</v>
      </c>
      <c r="E851" t="s">
        <v>25</v>
      </c>
      <c r="F851">
        <v>99</v>
      </c>
      <c r="G851" t="s">
        <v>44</v>
      </c>
      <c r="H851" t="s">
        <v>15</v>
      </c>
      <c r="I851" t="s">
        <v>35</v>
      </c>
      <c r="J851" t="s">
        <v>39</v>
      </c>
      <c r="K851">
        <v>0.98725685473242031</v>
      </c>
      <c r="L851" t="str">
        <f t="shared" si="13"/>
        <v>35-44</v>
      </c>
    </row>
    <row r="852" spans="1:12" x14ac:dyDescent="0.25">
      <c r="A852">
        <v>3893</v>
      </c>
      <c r="B852">
        <v>35</v>
      </c>
      <c r="C852" t="s">
        <v>11</v>
      </c>
      <c r="D852" t="s">
        <v>52</v>
      </c>
      <c r="E852" t="s">
        <v>20</v>
      </c>
      <c r="F852">
        <v>86</v>
      </c>
      <c r="G852" t="s">
        <v>21</v>
      </c>
      <c r="H852" t="s">
        <v>41</v>
      </c>
      <c r="I852" t="s">
        <v>45</v>
      </c>
      <c r="J852" t="s">
        <v>33</v>
      </c>
      <c r="K852">
        <v>0.18755488179837787</v>
      </c>
      <c r="L852" t="str">
        <f t="shared" si="13"/>
        <v>35-44</v>
      </c>
    </row>
    <row r="853" spans="1:12" x14ac:dyDescent="0.25">
      <c r="A853">
        <v>1928</v>
      </c>
      <c r="B853">
        <v>40</v>
      </c>
      <c r="C853" t="s">
        <v>18</v>
      </c>
      <c r="D853" t="s">
        <v>48</v>
      </c>
      <c r="E853" t="s">
        <v>25</v>
      </c>
      <c r="F853">
        <v>29</v>
      </c>
      <c r="G853" t="s">
        <v>21</v>
      </c>
      <c r="H853" t="s">
        <v>41</v>
      </c>
      <c r="I853" t="s">
        <v>32</v>
      </c>
      <c r="J853" t="s">
        <v>39</v>
      </c>
      <c r="K853">
        <v>0.90821046914914128</v>
      </c>
      <c r="L853" t="str">
        <f t="shared" si="13"/>
        <v>35-44</v>
      </c>
    </row>
    <row r="854" spans="1:12" x14ac:dyDescent="0.25">
      <c r="A854">
        <v>3303</v>
      </c>
      <c r="B854">
        <v>36</v>
      </c>
      <c r="C854" t="s">
        <v>11</v>
      </c>
      <c r="D854" t="s">
        <v>61</v>
      </c>
      <c r="E854" t="s">
        <v>25</v>
      </c>
      <c r="F854">
        <v>82</v>
      </c>
      <c r="G854" t="s">
        <v>14</v>
      </c>
      <c r="H854" t="s">
        <v>41</v>
      </c>
      <c r="I854" t="s">
        <v>56</v>
      </c>
      <c r="J854" t="s">
        <v>23</v>
      </c>
      <c r="K854">
        <v>0.34565674614485453</v>
      </c>
      <c r="L854" t="str">
        <f t="shared" si="13"/>
        <v>35-44</v>
      </c>
    </row>
    <row r="855" spans="1:12" x14ac:dyDescent="0.25">
      <c r="A855">
        <v>1194</v>
      </c>
      <c r="B855">
        <v>40</v>
      </c>
      <c r="C855" t="s">
        <v>18</v>
      </c>
      <c r="D855" t="s">
        <v>62</v>
      </c>
      <c r="E855" t="s">
        <v>63</v>
      </c>
      <c r="F855">
        <v>55</v>
      </c>
      <c r="G855" t="s">
        <v>44</v>
      </c>
      <c r="H855" t="s">
        <v>38</v>
      </c>
      <c r="I855" t="s">
        <v>27</v>
      </c>
      <c r="J855" t="s">
        <v>33</v>
      </c>
      <c r="K855">
        <v>0.969640138820139</v>
      </c>
      <c r="L855" t="str">
        <f t="shared" si="13"/>
        <v>35-44</v>
      </c>
    </row>
    <row r="856" spans="1:12" x14ac:dyDescent="0.25">
      <c r="A856">
        <v>2226</v>
      </c>
      <c r="B856">
        <v>38</v>
      </c>
      <c r="C856" t="s">
        <v>18</v>
      </c>
      <c r="D856" t="s">
        <v>58</v>
      </c>
      <c r="E856" t="s">
        <v>20</v>
      </c>
      <c r="F856">
        <v>64</v>
      </c>
      <c r="G856" t="s">
        <v>31</v>
      </c>
      <c r="H856" t="s">
        <v>15</v>
      </c>
      <c r="I856" t="s">
        <v>27</v>
      </c>
      <c r="J856" t="s">
        <v>42</v>
      </c>
      <c r="K856">
        <v>0.21286848698511818</v>
      </c>
      <c r="L856" t="str">
        <f t="shared" si="13"/>
        <v>35-44</v>
      </c>
    </row>
    <row r="857" spans="1:12" x14ac:dyDescent="0.25">
      <c r="A857">
        <v>2565</v>
      </c>
      <c r="B857">
        <v>42</v>
      </c>
      <c r="C857" t="s">
        <v>18</v>
      </c>
      <c r="D857" t="s">
        <v>53</v>
      </c>
      <c r="E857" t="s">
        <v>20</v>
      </c>
      <c r="F857">
        <v>90</v>
      </c>
      <c r="G857" t="s">
        <v>14</v>
      </c>
      <c r="H857" t="s">
        <v>38</v>
      </c>
      <c r="I857" t="s">
        <v>16</v>
      </c>
      <c r="J857" t="s">
        <v>17</v>
      </c>
      <c r="K857">
        <v>0.13814733855209815</v>
      </c>
      <c r="L857" t="str">
        <f t="shared" si="13"/>
        <v>35-44</v>
      </c>
    </row>
    <row r="858" spans="1:12" x14ac:dyDescent="0.25">
      <c r="A858">
        <v>72</v>
      </c>
      <c r="B858">
        <v>36</v>
      </c>
      <c r="C858" t="s">
        <v>18</v>
      </c>
      <c r="D858" t="s">
        <v>50</v>
      </c>
      <c r="E858" t="s">
        <v>25</v>
      </c>
      <c r="F858">
        <v>48</v>
      </c>
      <c r="G858" t="s">
        <v>21</v>
      </c>
      <c r="H858" t="s">
        <v>22</v>
      </c>
      <c r="I858" t="s">
        <v>16</v>
      </c>
      <c r="J858" t="s">
        <v>42</v>
      </c>
      <c r="K858">
        <v>0.54818020168343407</v>
      </c>
      <c r="L858" t="str">
        <f t="shared" si="13"/>
        <v>35-44</v>
      </c>
    </row>
    <row r="859" spans="1:12" x14ac:dyDescent="0.25">
      <c r="A859">
        <v>3046</v>
      </c>
      <c r="B859">
        <v>42</v>
      </c>
      <c r="C859" t="s">
        <v>11</v>
      </c>
      <c r="D859" t="s">
        <v>54</v>
      </c>
      <c r="E859" t="s">
        <v>25</v>
      </c>
      <c r="F859">
        <v>37</v>
      </c>
      <c r="G859" t="s">
        <v>14</v>
      </c>
      <c r="H859" t="s">
        <v>38</v>
      </c>
      <c r="I859" t="s">
        <v>45</v>
      </c>
      <c r="J859" t="s">
        <v>23</v>
      </c>
      <c r="K859">
        <v>1.0736025071387156E-2</v>
      </c>
      <c r="L859" t="str">
        <f t="shared" si="13"/>
        <v>35-44</v>
      </c>
    </row>
    <row r="860" spans="1:12" x14ac:dyDescent="0.25">
      <c r="A860">
        <v>1183</v>
      </c>
      <c r="B860">
        <v>37</v>
      </c>
      <c r="C860" t="s">
        <v>18</v>
      </c>
      <c r="D860" t="s">
        <v>52</v>
      </c>
      <c r="E860" t="s">
        <v>20</v>
      </c>
      <c r="F860">
        <v>21</v>
      </c>
      <c r="G860" t="s">
        <v>31</v>
      </c>
      <c r="H860" t="s">
        <v>22</v>
      </c>
      <c r="I860" t="s">
        <v>45</v>
      </c>
      <c r="J860" t="s">
        <v>36</v>
      </c>
      <c r="K860">
        <v>0.64302367402497618</v>
      </c>
      <c r="L860" t="str">
        <f t="shared" si="13"/>
        <v>35-44</v>
      </c>
    </row>
    <row r="861" spans="1:12" x14ac:dyDescent="0.25">
      <c r="A861">
        <v>537</v>
      </c>
      <c r="B861">
        <v>44</v>
      </c>
      <c r="C861" t="s">
        <v>18</v>
      </c>
      <c r="D861" t="s">
        <v>62</v>
      </c>
      <c r="E861" t="s">
        <v>63</v>
      </c>
      <c r="F861">
        <v>84</v>
      </c>
      <c r="G861" t="s">
        <v>44</v>
      </c>
      <c r="H861" t="s">
        <v>29</v>
      </c>
      <c r="I861" t="s">
        <v>35</v>
      </c>
      <c r="J861" t="s">
        <v>39</v>
      </c>
      <c r="K861">
        <v>0.24311983660523684</v>
      </c>
      <c r="L861" t="str">
        <f t="shared" si="13"/>
        <v>35-44</v>
      </c>
    </row>
    <row r="862" spans="1:12" x14ac:dyDescent="0.25">
      <c r="A862">
        <v>672</v>
      </c>
      <c r="B862">
        <v>38</v>
      </c>
      <c r="C862" t="s">
        <v>18</v>
      </c>
      <c r="D862" t="s">
        <v>62</v>
      </c>
      <c r="E862" t="s">
        <v>63</v>
      </c>
      <c r="F862">
        <v>30</v>
      </c>
      <c r="G862" t="s">
        <v>14</v>
      </c>
      <c r="H862" t="s">
        <v>22</v>
      </c>
      <c r="I862" t="s">
        <v>32</v>
      </c>
      <c r="J862" t="s">
        <v>17</v>
      </c>
      <c r="K862">
        <v>0.28307747951866336</v>
      </c>
      <c r="L862" t="str">
        <f t="shared" si="13"/>
        <v>35-44</v>
      </c>
    </row>
    <row r="863" spans="1:12" x14ac:dyDescent="0.25">
      <c r="A863">
        <v>2386</v>
      </c>
      <c r="B863">
        <v>41</v>
      </c>
      <c r="C863" t="s">
        <v>18</v>
      </c>
      <c r="D863" t="s">
        <v>53</v>
      </c>
      <c r="E863" t="s">
        <v>20</v>
      </c>
      <c r="F863">
        <v>31</v>
      </c>
      <c r="G863" t="s">
        <v>44</v>
      </c>
      <c r="H863" t="s">
        <v>22</v>
      </c>
      <c r="I863" t="s">
        <v>45</v>
      </c>
      <c r="J863" t="s">
        <v>17</v>
      </c>
      <c r="K863">
        <v>0.27141437366128185</v>
      </c>
      <c r="L863" t="str">
        <f t="shared" si="13"/>
        <v>35-44</v>
      </c>
    </row>
    <row r="864" spans="1:12" x14ac:dyDescent="0.25">
      <c r="A864">
        <v>2239</v>
      </c>
      <c r="B864">
        <v>40</v>
      </c>
      <c r="C864" t="s">
        <v>18</v>
      </c>
      <c r="D864" t="s">
        <v>12</v>
      </c>
      <c r="E864" t="s">
        <v>13</v>
      </c>
      <c r="F864">
        <v>84</v>
      </c>
      <c r="G864" t="s">
        <v>14</v>
      </c>
      <c r="H864" t="s">
        <v>41</v>
      </c>
      <c r="I864" t="s">
        <v>35</v>
      </c>
      <c r="J864" t="s">
        <v>17</v>
      </c>
      <c r="K864">
        <v>0.70357042472768982</v>
      </c>
      <c r="L864" t="str">
        <f t="shared" si="13"/>
        <v>35-44</v>
      </c>
    </row>
    <row r="865" spans="1:12" x14ac:dyDescent="0.25">
      <c r="A865">
        <v>1664</v>
      </c>
      <c r="B865">
        <v>43</v>
      </c>
      <c r="C865" t="s">
        <v>18</v>
      </c>
      <c r="D865" t="s">
        <v>28</v>
      </c>
      <c r="E865" t="s">
        <v>25</v>
      </c>
      <c r="F865">
        <v>22</v>
      </c>
      <c r="G865" t="s">
        <v>21</v>
      </c>
      <c r="H865" t="s">
        <v>41</v>
      </c>
      <c r="I865" t="s">
        <v>32</v>
      </c>
      <c r="J865" t="s">
        <v>23</v>
      </c>
      <c r="K865">
        <v>0.58153473191829441</v>
      </c>
      <c r="L865" t="str">
        <f t="shared" si="13"/>
        <v>35-44</v>
      </c>
    </row>
    <row r="866" spans="1:12" x14ac:dyDescent="0.25">
      <c r="A866">
        <v>1983</v>
      </c>
      <c r="B866">
        <v>41</v>
      </c>
      <c r="C866" t="s">
        <v>18</v>
      </c>
      <c r="D866" t="s">
        <v>40</v>
      </c>
      <c r="E866" t="s">
        <v>20</v>
      </c>
      <c r="F866">
        <v>77</v>
      </c>
      <c r="G866" t="s">
        <v>21</v>
      </c>
      <c r="H866" t="s">
        <v>38</v>
      </c>
      <c r="I866" t="s">
        <v>45</v>
      </c>
      <c r="J866" t="s">
        <v>30</v>
      </c>
      <c r="K866">
        <v>0.95548695854527477</v>
      </c>
      <c r="L866" t="str">
        <f t="shared" si="13"/>
        <v>35-44</v>
      </c>
    </row>
    <row r="867" spans="1:12" x14ac:dyDescent="0.25">
      <c r="A867">
        <v>2038</v>
      </c>
      <c r="B867">
        <v>39</v>
      </c>
      <c r="C867" t="s">
        <v>18</v>
      </c>
      <c r="D867" t="s">
        <v>58</v>
      </c>
      <c r="E867" t="s">
        <v>20</v>
      </c>
      <c r="F867">
        <v>87</v>
      </c>
      <c r="G867" t="s">
        <v>21</v>
      </c>
      <c r="H867" t="s">
        <v>22</v>
      </c>
      <c r="I867" t="s">
        <v>56</v>
      </c>
      <c r="J867" t="s">
        <v>23</v>
      </c>
      <c r="K867">
        <v>6.9405867378663166E-2</v>
      </c>
      <c r="L867" t="str">
        <f t="shared" si="13"/>
        <v>35-44</v>
      </c>
    </row>
    <row r="868" spans="1:12" x14ac:dyDescent="0.25">
      <c r="A868">
        <v>1386</v>
      </c>
      <c r="B868">
        <v>41</v>
      </c>
      <c r="C868" t="s">
        <v>18</v>
      </c>
      <c r="D868" t="s">
        <v>52</v>
      </c>
      <c r="E868" t="s">
        <v>20</v>
      </c>
      <c r="F868">
        <v>64</v>
      </c>
      <c r="G868" t="s">
        <v>44</v>
      </c>
      <c r="H868" t="s">
        <v>29</v>
      </c>
      <c r="I868" t="s">
        <v>16</v>
      </c>
      <c r="J868" t="s">
        <v>23</v>
      </c>
      <c r="K868">
        <v>0.71142540047426228</v>
      </c>
      <c r="L868" t="str">
        <f t="shared" si="13"/>
        <v>35-44</v>
      </c>
    </row>
    <row r="869" spans="1:12" x14ac:dyDescent="0.25">
      <c r="A869">
        <v>2261</v>
      </c>
      <c r="B869">
        <v>38</v>
      </c>
      <c r="C869" t="s">
        <v>18</v>
      </c>
      <c r="D869" t="s">
        <v>53</v>
      </c>
      <c r="E869" t="s">
        <v>20</v>
      </c>
      <c r="F869">
        <v>82</v>
      </c>
      <c r="G869" t="s">
        <v>44</v>
      </c>
      <c r="H869" t="s">
        <v>22</v>
      </c>
      <c r="I869" t="s">
        <v>45</v>
      </c>
      <c r="J869" t="s">
        <v>36</v>
      </c>
      <c r="K869">
        <v>0.15118650399578315</v>
      </c>
      <c r="L869" t="str">
        <f t="shared" si="13"/>
        <v>35-44</v>
      </c>
    </row>
    <row r="870" spans="1:12" x14ac:dyDescent="0.25">
      <c r="A870">
        <v>3329</v>
      </c>
      <c r="B870">
        <v>42</v>
      </c>
      <c r="C870" t="s">
        <v>11</v>
      </c>
      <c r="D870" t="s">
        <v>55</v>
      </c>
      <c r="E870" t="s">
        <v>13</v>
      </c>
      <c r="F870">
        <v>35</v>
      </c>
      <c r="G870" t="s">
        <v>31</v>
      </c>
      <c r="H870" t="s">
        <v>15</v>
      </c>
      <c r="I870" t="s">
        <v>32</v>
      </c>
      <c r="J870" t="s">
        <v>23</v>
      </c>
      <c r="K870">
        <v>0.99363952894087659</v>
      </c>
      <c r="L870" t="str">
        <f t="shared" si="13"/>
        <v>35-44</v>
      </c>
    </row>
    <row r="871" spans="1:12" x14ac:dyDescent="0.25">
      <c r="A871">
        <v>1327</v>
      </c>
      <c r="B871">
        <v>40</v>
      </c>
      <c r="C871" t="s">
        <v>18</v>
      </c>
      <c r="D871" t="s">
        <v>49</v>
      </c>
      <c r="E871" t="s">
        <v>13</v>
      </c>
      <c r="F871">
        <v>50</v>
      </c>
      <c r="G871" t="s">
        <v>31</v>
      </c>
      <c r="H871" t="s">
        <v>15</v>
      </c>
      <c r="I871" t="s">
        <v>32</v>
      </c>
      <c r="J871" t="s">
        <v>30</v>
      </c>
      <c r="K871">
        <v>0.52238461810239667</v>
      </c>
      <c r="L871" t="str">
        <f t="shared" si="13"/>
        <v>35-44</v>
      </c>
    </row>
    <row r="872" spans="1:12" x14ac:dyDescent="0.25">
      <c r="A872">
        <v>2284</v>
      </c>
      <c r="B872">
        <v>44</v>
      </c>
      <c r="C872" t="s">
        <v>18</v>
      </c>
      <c r="D872" t="s">
        <v>57</v>
      </c>
      <c r="E872" t="s">
        <v>20</v>
      </c>
      <c r="F872">
        <v>45</v>
      </c>
      <c r="G872" t="s">
        <v>14</v>
      </c>
      <c r="H872" t="s">
        <v>15</v>
      </c>
      <c r="I872" t="s">
        <v>27</v>
      </c>
      <c r="J872" t="s">
        <v>33</v>
      </c>
      <c r="K872">
        <v>0.48702166971823413</v>
      </c>
      <c r="L872" t="str">
        <f t="shared" si="13"/>
        <v>35-44</v>
      </c>
    </row>
    <row r="873" spans="1:12" x14ac:dyDescent="0.25">
      <c r="A873">
        <v>1584</v>
      </c>
      <c r="B873">
        <v>37</v>
      </c>
      <c r="C873" t="s">
        <v>18</v>
      </c>
      <c r="D873" t="s">
        <v>53</v>
      </c>
      <c r="E873" t="s">
        <v>20</v>
      </c>
      <c r="F873">
        <v>92</v>
      </c>
      <c r="G873" t="s">
        <v>21</v>
      </c>
      <c r="H873" t="s">
        <v>26</v>
      </c>
      <c r="I873" t="s">
        <v>56</v>
      </c>
      <c r="J873" t="s">
        <v>42</v>
      </c>
      <c r="K873">
        <v>0.62098659086214303</v>
      </c>
      <c r="L873" t="str">
        <f t="shared" si="13"/>
        <v>35-44</v>
      </c>
    </row>
    <row r="874" spans="1:12" x14ac:dyDescent="0.25">
      <c r="A874">
        <v>114</v>
      </c>
      <c r="B874">
        <v>44</v>
      </c>
      <c r="C874" t="s">
        <v>18</v>
      </c>
      <c r="D874" t="s">
        <v>43</v>
      </c>
      <c r="E874" t="s">
        <v>20</v>
      </c>
      <c r="F874">
        <v>54</v>
      </c>
      <c r="G874" t="s">
        <v>14</v>
      </c>
      <c r="H874" t="s">
        <v>26</v>
      </c>
      <c r="I874" t="s">
        <v>45</v>
      </c>
      <c r="J874" t="s">
        <v>36</v>
      </c>
      <c r="K874">
        <v>0.38692900822280907</v>
      </c>
      <c r="L874" t="str">
        <f t="shared" si="13"/>
        <v>35-44</v>
      </c>
    </row>
    <row r="875" spans="1:12" x14ac:dyDescent="0.25">
      <c r="A875">
        <v>2122</v>
      </c>
      <c r="B875">
        <v>43</v>
      </c>
      <c r="C875" t="s">
        <v>18</v>
      </c>
      <c r="D875" t="s">
        <v>47</v>
      </c>
      <c r="E875" t="s">
        <v>20</v>
      </c>
      <c r="F875">
        <v>68</v>
      </c>
      <c r="G875" t="s">
        <v>14</v>
      </c>
      <c r="H875" t="s">
        <v>38</v>
      </c>
      <c r="I875" t="s">
        <v>16</v>
      </c>
      <c r="J875" t="s">
        <v>30</v>
      </c>
      <c r="K875">
        <v>0.58515642078894292</v>
      </c>
      <c r="L875" t="str">
        <f t="shared" si="13"/>
        <v>35-44</v>
      </c>
    </row>
    <row r="876" spans="1:12" x14ac:dyDescent="0.25">
      <c r="A876">
        <v>1618</v>
      </c>
      <c r="B876">
        <v>43</v>
      </c>
      <c r="C876" t="s">
        <v>18</v>
      </c>
      <c r="D876" t="s">
        <v>61</v>
      </c>
      <c r="E876" t="s">
        <v>25</v>
      </c>
      <c r="F876">
        <v>64</v>
      </c>
      <c r="G876" t="s">
        <v>14</v>
      </c>
      <c r="H876" t="s">
        <v>41</v>
      </c>
      <c r="I876" t="s">
        <v>27</v>
      </c>
      <c r="J876" t="s">
        <v>33</v>
      </c>
      <c r="K876">
        <v>0.9629833513532069</v>
      </c>
      <c r="L876" t="str">
        <f t="shared" si="13"/>
        <v>35-44</v>
      </c>
    </row>
    <row r="877" spans="1:12" x14ac:dyDescent="0.25">
      <c r="A877">
        <v>2240</v>
      </c>
      <c r="B877">
        <v>42</v>
      </c>
      <c r="C877" t="s">
        <v>18</v>
      </c>
      <c r="D877" t="s">
        <v>52</v>
      </c>
      <c r="E877" t="s">
        <v>20</v>
      </c>
      <c r="F877">
        <v>96</v>
      </c>
      <c r="G877" t="s">
        <v>21</v>
      </c>
      <c r="H877" t="s">
        <v>38</v>
      </c>
      <c r="I877" t="s">
        <v>27</v>
      </c>
      <c r="J877" t="s">
        <v>39</v>
      </c>
      <c r="K877">
        <v>0.14316963302499297</v>
      </c>
      <c r="L877" t="str">
        <f t="shared" si="13"/>
        <v>35-44</v>
      </c>
    </row>
    <row r="878" spans="1:12" x14ac:dyDescent="0.25">
      <c r="A878">
        <v>1536</v>
      </c>
      <c r="B878">
        <v>36</v>
      </c>
      <c r="C878" t="s">
        <v>18</v>
      </c>
      <c r="D878" t="s">
        <v>55</v>
      </c>
      <c r="E878" t="s">
        <v>13</v>
      </c>
      <c r="F878">
        <v>74</v>
      </c>
      <c r="G878" t="s">
        <v>44</v>
      </c>
      <c r="H878" t="s">
        <v>38</v>
      </c>
      <c r="I878" t="s">
        <v>56</v>
      </c>
      <c r="J878" t="s">
        <v>30</v>
      </c>
      <c r="K878">
        <v>0.88704065527833054</v>
      </c>
      <c r="L878" t="str">
        <f t="shared" si="13"/>
        <v>35-44</v>
      </c>
    </row>
    <row r="879" spans="1:12" x14ac:dyDescent="0.25">
      <c r="A879">
        <v>2835</v>
      </c>
      <c r="B879">
        <v>39</v>
      </c>
      <c r="C879" t="s">
        <v>11</v>
      </c>
      <c r="D879" t="s">
        <v>62</v>
      </c>
      <c r="E879" t="s">
        <v>63</v>
      </c>
      <c r="F879">
        <v>43</v>
      </c>
      <c r="G879" t="s">
        <v>44</v>
      </c>
      <c r="H879" t="s">
        <v>38</v>
      </c>
      <c r="I879" t="s">
        <v>27</v>
      </c>
      <c r="J879" t="s">
        <v>17</v>
      </c>
      <c r="K879">
        <v>0.41325988057954965</v>
      </c>
      <c r="L879" t="str">
        <f t="shared" si="13"/>
        <v>35-44</v>
      </c>
    </row>
    <row r="880" spans="1:12" x14ac:dyDescent="0.25">
      <c r="A880">
        <v>1597</v>
      </c>
      <c r="B880">
        <v>42</v>
      </c>
      <c r="C880" t="s">
        <v>18</v>
      </c>
      <c r="D880" t="s">
        <v>52</v>
      </c>
      <c r="E880" t="s">
        <v>20</v>
      </c>
      <c r="F880">
        <v>30</v>
      </c>
      <c r="G880" t="s">
        <v>44</v>
      </c>
      <c r="H880" t="s">
        <v>29</v>
      </c>
      <c r="I880" t="s">
        <v>35</v>
      </c>
      <c r="J880" t="s">
        <v>30</v>
      </c>
      <c r="K880">
        <v>0.91419968250089811</v>
      </c>
      <c r="L880" t="str">
        <f t="shared" si="13"/>
        <v>35-44</v>
      </c>
    </row>
    <row r="881" spans="1:12" x14ac:dyDescent="0.25">
      <c r="A881">
        <v>1039</v>
      </c>
      <c r="B881">
        <v>41</v>
      </c>
      <c r="C881" t="s">
        <v>18</v>
      </c>
      <c r="D881" t="s">
        <v>48</v>
      </c>
      <c r="E881" t="s">
        <v>25</v>
      </c>
      <c r="F881">
        <v>74</v>
      </c>
      <c r="G881" t="s">
        <v>44</v>
      </c>
      <c r="H881" t="s">
        <v>22</v>
      </c>
      <c r="I881" t="s">
        <v>16</v>
      </c>
      <c r="J881" t="s">
        <v>17</v>
      </c>
      <c r="K881">
        <v>0.22513415379966506</v>
      </c>
      <c r="L881" t="str">
        <f t="shared" si="13"/>
        <v>35-44</v>
      </c>
    </row>
    <row r="882" spans="1:12" x14ac:dyDescent="0.25">
      <c r="A882">
        <v>2841</v>
      </c>
      <c r="B882">
        <v>40</v>
      </c>
      <c r="C882" t="s">
        <v>11</v>
      </c>
      <c r="D882" t="s">
        <v>46</v>
      </c>
      <c r="E882" t="s">
        <v>25</v>
      </c>
      <c r="F882">
        <v>47</v>
      </c>
      <c r="G882" t="s">
        <v>31</v>
      </c>
      <c r="H882" t="s">
        <v>29</v>
      </c>
      <c r="I882" t="s">
        <v>32</v>
      </c>
      <c r="J882" t="s">
        <v>42</v>
      </c>
      <c r="K882">
        <v>0.85531376990716523</v>
      </c>
      <c r="L882" t="str">
        <f t="shared" si="13"/>
        <v>35-44</v>
      </c>
    </row>
    <row r="883" spans="1:12" x14ac:dyDescent="0.25">
      <c r="A883">
        <v>2817</v>
      </c>
      <c r="B883">
        <v>43</v>
      </c>
      <c r="C883" t="s">
        <v>11</v>
      </c>
      <c r="D883" t="s">
        <v>59</v>
      </c>
      <c r="E883" t="s">
        <v>25</v>
      </c>
      <c r="F883">
        <v>28</v>
      </c>
      <c r="G883" t="s">
        <v>31</v>
      </c>
      <c r="H883" t="s">
        <v>15</v>
      </c>
      <c r="I883" t="s">
        <v>56</v>
      </c>
      <c r="J883" t="s">
        <v>17</v>
      </c>
      <c r="K883">
        <v>0.84578874264929294</v>
      </c>
      <c r="L883" t="str">
        <f t="shared" si="13"/>
        <v>35-44</v>
      </c>
    </row>
    <row r="884" spans="1:12" x14ac:dyDescent="0.25">
      <c r="A884">
        <v>2395</v>
      </c>
      <c r="B884">
        <v>40</v>
      </c>
      <c r="C884" t="s">
        <v>18</v>
      </c>
      <c r="D884" t="s">
        <v>55</v>
      </c>
      <c r="E884" t="s">
        <v>13</v>
      </c>
      <c r="F884">
        <v>47</v>
      </c>
      <c r="G884" t="s">
        <v>44</v>
      </c>
      <c r="H884" t="s">
        <v>38</v>
      </c>
      <c r="I884" t="s">
        <v>35</v>
      </c>
      <c r="J884" t="s">
        <v>33</v>
      </c>
      <c r="K884">
        <v>0.40695472680564082</v>
      </c>
      <c r="L884" t="str">
        <f t="shared" si="13"/>
        <v>35-44</v>
      </c>
    </row>
    <row r="885" spans="1:12" x14ac:dyDescent="0.25">
      <c r="A885">
        <v>2005</v>
      </c>
      <c r="B885">
        <v>44</v>
      </c>
      <c r="C885" t="s">
        <v>18</v>
      </c>
      <c r="D885" t="s">
        <v>49</v>
      </c>
      <c r="E885" t="s">
        <v>13</v>
      </c>
      <c r="F885">
        <v>70</v>
      </c>
      <c r="G885" t="s">
        <v>44</v>
      </c>
      <c r="H885" t="s">
        <v>38</v>
      </c>
      <c r="I885" t="s">
        <v>32</v>
      </c>
      <c r="J885" t="s">
        <v>23</v>
      </c>
      <c r="K885">
        <v>0.99602807722526521</v>
      </c>
      <c r="L885" t="str">
        <f t="shared" si="13"/>
        <v>35-44</v>
      </c>
    </row>
    <row r="886" spans="1:12" x14ac:dyDescent="0.25">
      <c r="A886">
        <v>1965</v>
      </c>
      <c r="B886">
        <v>40</v>
      </c>
      <c r="C886" t="s">
        <v>18</v>
      </c>
      <c r="D886" t="s">
        <v>48</v>
      </c>
      <c r="E886" t="s">
        <v>25</v>
      </c>
      <c r="F886">
        <v>51</v>
      </c>
      <c r="G886" t="s">
        <v>21</v>
      </c>
      <c r="H886" t="s">
        <v>22</v>
      </c>
      <c r="I886" t="s">
        <v>35</v>
      </c>
      <c r="J886" t="s">
        <v>30</v>
      </c>
      <c r="K886">
        <v>0.4491013262156226</v>
      </c>
      <c r="L886" t="str">
        <f t="shared" si="13"/>
        <v>35-44</v>
      </c>
    </row>
    <row r="887" spans="1:12" x14ac:dyDescent="0.25">
      <c r="A887">
        <v>1372</v>
      </c>
      <c r="B887">
        <v>40</v>
      </c>
      <c r="C887" t="s">
        <v>18</v>
      </c>
      <c r="D887" t="s">
        <v>48</v>
      </c>
      <c r="E887" t="s">
        <v>25</v>
      </c>
      <c r="F887">
        <v>64</v>
      </c>
      <c r="G887" t="s">
        <v>31</v>
      </c>
      <c r="H887" t="s">
        <v>29</v>
      </c>
      <c r="I887" t="s">
        <v>27</v>
      </c>
      <c r="J887" t="s">
        <v>30</v>
      </c>
      <c r="K887">
        <v>0.70251781555626547</v>
      </c>
      <c r="L887" t="str">
        <f t="shared" si="13"/>
        <v>35-44</v>
      </c>
    </row>
    <row r="888" spans="1:12" x14ac:dyDescent="0.25">
      <c r="A888">
        <v>3498</v>
      </c>
      <c r="B888">
        <v>35</v>
      </c>
      <c r="C888" t="s">
        <v>11</v>
      </c>
      <c r="D888" t="s">
        <v>57</v>
      </c>
      <c r="E888" t="s">
        <v>20</v>
      </c>
      <c r="F888">
        <v>48</v>
      </c>
      <c r="G888" t="s">
        <v>31</v>
      </c>
      <c r="H888" t="s">
        <v>29</v>
      </c>
      <c r="I888" t="s">
        <v>56</v>
      </c>
      <c r="J888" t="s">
        <v>39</v>
      </c>
      <c r="K888">
        <v>0.53976509709820264</v>
      </c>
      <c r="L888" t="str">
        <f t="shared" si="13"/>
        <v>35-44</v>
      </c>
    </row>
    <row r="889" spans="1:12" x14ac:dyDescent="0.25">
      <c r="A889">
        <v>487</v>
      </c>
      <c r="B889">
        <v>38</v>
      </c>
      <c r="C889" t="s">
        <v>18</v>
      </c>
      <c r="D889" t="s">
        <v>55</v>
      </c>
      <c r="E889" t="s">
        <v>13</v>
      </c>
      <c r="F889">
        <v>63</v>
      </c>
      <c r="G889" t="s">
        <v>44</v>
      </c>
      <c r="H889" t="s">
        <v>29</v>
      </c>
      <c r="I889" t="s">
        <v>56</v>
      </c>
      <c r="J889" t="s">
        <v>39</v>
      </c>
      <c r="K889">
        <v>0.7278795636150559</v>
      </c>
      <c r="L889" t="str">
        <f t="shared" si="13"/>
        <v>35-44</v>
      </c>
    </row>
    <row r="890" spans="1:12" x14ac:dyDescent="0.25">
      <c r="A890">
        <v>406</v>
      </c>
      <c r="B890">
        <v>41</v>
      </c>
      <c r="C890" t="s">
        <v>18</v>
      </c>
      <c r="D890" t="s">
        <v>51</v>
      </c>
      <c r="E890" t="s">
        <v>25</v>
      </c>
      <c r="F890">
        <v>74</v>
      </c>
      <c r="G890" t="s">
        <v>21</v>
      </c>
      <c r="H890" t="s">
        <v>41</v>
      </c>
      <c r="I890" t="s">
        <v>32</v>
      </c>
      <c r="J890" t="s">
        <v>42</v>
      </c>
      <c r="K890">
        <v>3.0775217801386368E-2</v>
      </c>
      <c r="L890" t="str">
        <f t="shared" si="13"/>
        <v>35-44</v>
      </c>
    </row>
    <row r="891" spans="1:12" x14ac:dyDescent="0.25">
      <c r="A891">
        <v>3118</v>
      </c>
      <c r="B891">
        <v>43</v>
      </c>
      <c r="C891" t="s">
        <v>11</v>
      </c>
      <c r="D891" t="s">
        <v>34</v>
      </c>
      <c r="E891" t="s">
        <v>25</v>
      </c>
      <c r="F891">
        <v>50</v>
      </c>
      <c r="G891" t="s">
        <v>44</v>
      </c>
      <c r="H891" t="s">
        <v>15</v>
      </c>
      <c r="I891" t="s">
        <v>45</v>
      </c>
      <c r="J891" t="s">
        <v>23</v>
      </c>
      <c r="K891">
        <v>0.1628075291677763</v>
      </c>
      <c r="L891" t="str">
        <f t="shared" si="13"/>
        <v>35-44</v>
      </c>
    </row>
    <row r="892" spans="1:12" x14ac:dyDescent="0.25">
      <c r="A892">
        <v>1968</v>
      </c>
      <c r="B892">
        <v>37</v>
      </c>
      <c r="C892" t="s">
        <v>18</v>
      </c>
      <c r="D892" t="s">
        <v>50</v>
      </c>
      <c r="E892" t="s">
        <v>25</v>
      </c>
      <c r="F892">
        <v>81</v>
      </c>
      <c r="G892" t="s">
        <v>44</v>
      </c>
      <c r="H892" t="s">
        <v>41</v>
      </c>
      <c r="I892" t="s">
        <v>56</v>
      </c>
      <c r="J892" t="s">
        <v>42</v>
      </c>
      <c r="K892">
        <v>0.16766715758597728</v>
      </c>
      <c r="L892" t="str">
        <f t="shared" si="13"/>
        <v>35-44</v>
      </c>
    </row>
    <row r="893" spans="1:12" x14ac:dyDescent="0.25">
      <c r="A893">
        <v>2074</v>
      </c>
      <c r="B893">
        <v>38</v>
      </c>
      <c r="C893" t="s">
        <v>18</v>
      </c>
      <c r="D893" t="s">
        <v>58</v>
      </c>
      <c r="E893" t="s">
        <v>20</v>
      </c>
      <c r="F893">
        <v>25</v>
      </c>
      <c r="G893" t="s">
        <v>14</v>
      </c>
      <c r="H893" t="s">
        <v>26</v>
      </c>
      <c r="I893" t="s">
        <v>45</v>
      </c>
      <c r="J893" t="s">
        <v>39</v>
      </c>
      <c r="K893">
        <v>0.13456332274686778</v>
      </c>
      <c r="L893" t="str">
        <f t="shared" si="13"/>
        <v>35-44</v>
      </c>
    </row>
    <row r="894" spans="1:12" x14ac:dyDescent="0.25">
      <c r="A894">
        <v>612</v>
      </c>
      <c r="B894">
        <v>43</v>
      </c>
      <c r="C894" t="s">
        <v>18</v>
      </c>
      <c r="D894" t="s">
        <v>53</v>
      </c>
      <c r="E894" t="s">
        <v>20</v>
      </c>
      <c r="F894">
        <v>33</v>
      </c>
      <c r="G894" t="s">
        <v>14</v>
      </c>
      <c r="H894" t="s">
        <v>29</v>
      </c>
      <c r="I894" t="s">
        <v>32</v>
      </c>
      <c r="J894" t="s">
        <v>30</v>
      </c>
      <c r="K894">
        <v>0.422020931588586</v>
      </c>
      <c r="L894" t="str">
        <f t="shared" si="13"/>
        <v>35-44</v>
      </c>
    </row>
    <row r="895" spans="1:12" x14ac:dyDescent="0.25">
      <c r="A895">
        <v>1290</v>
      </c>
      <c r="B895">
        <v>35</v>
      </c>
      <c r="C895" t="s">
        <v>18</v>
      </c>
      <c r="D895" t="s">
        <v>62</v>
      </c>
      <c r="E895" t="s">
        <v>63</v>
      </c>
      <c r="F895">
        <v>24</v>
      </c>
      <c r="G895" t="s">
        <v>44</v>
      </c>
      <c r="H895" t="s">
        <v>26</v>
      </c>
      <c r="I895" t="s">
        <v>45</v>
      </c>
      <c r="J895" t="s">
        <v>17</v>
      </c>
      <c r="K895">
        <v>0.26627986263865044</v>
      </c>
      <c r="L895" t="str">
        <f t="shared" si="13"/>
        <v>35-44</v>
      </c>
    </row>
    <row r="896" spans="1:12" x14ac:dyDescent="0.25">
      <c r="A896">
        <v>1477</v>
      </c>
      <c r="B896">
        <v>39</v>
      </c>
      <c r="C896" t="s">
        <v>18</v>
      </c>
      <c r="D896" t="s">
        <v>43</v>
      </c>
      <c r="E896" t="s">
        <v>20</v>
      </c>
      <c r="F896">
        <v>56</v>
      </c>
      <c r="G896" t="s">
        <v>44</v>
      </c>
      <c r="H896" t="s">
        <v>26</v>
      </c>
      <c r="I896" t="s">
        <v>27</v>
      </c>
      <c r="J896" t="s">
        <v>30</v>
      </c>
      <c r="K896">
        <v>0.68070826997519096</v>
      </c>
      <c r="L896" t="str">
        <f t="shared" si="13"/>
        <v>35-44</v>
      </c>
    </row>
    <row r="897" spans="1:12" x14ac:dyDescent="0.25">
      <c r="A897">
        <v>2901</v>
      </c>
      <c r="B897">
        <v>41</v>
      </c>
      <c r="C897" t="s">
        <v>11</v>
      </c>
      <c r="D897" t="s">
        <v>61</v>
      </c>
      <c r="E897" t="s">
        <v>25</v>
      </c>
      <c r="F897">
        <v>67</v>
      </c>
      <c r="G897" t="s">
        <v>14</v>
      </c>
      <c r="H897" t="s">
        <v>41</v>
      </c>
      <c r="I897" t="s">
        <v>32</v>
      </c>
      <c r="J897" t="s">
        <v>23</v>
      </c>
      <c r="K897">
        <v>0.72845708880852156</v>
      </c>
      <c r="L897" t="str">
        <f t="shared" si="13"/>
        <v>35-44</v>
      </c>
    </row>
    <row r="898" spans="1:12" x14ac:dyDescent="0.25">
      <c r="A898">
        <v>1516</v>
      </c>
      <c r="B898">
        <v>39</v>
      </c>
      <c r="C898" t="s">
        <v>18</v>
      </c>
      <c r="D898" t="s">
        <v>51</v>
      </c>
      <c r="E898" t="s">
        <v>25</v>
      </c>
      <c r="F898">
        <v>93</v>
      </c>
      <c r="G898" t="s">
        <v>44</v>
      </c>
      <c r="H898" t="s">
        <v>38</v>
      </c>
      <c r="I898" t="s">
        <v>32</v>
      </c>
      <c r="J898" t="s">
        <v>17</v>
      </c>
      <c r="K898">
        <v>0.98160334946293648</v>
      </c>
      <c r="L898" t="str">
        <f t="shared" si="13"/>
        <v>35-44</v>
      </c>
    </row>
    <row r="899" spans="1:12" x14ac:dyDescent="0.25">
      <c r="A899">
        <v>3446</v>
      </c>
      <c r="B899">
        <v>42</v>
      </c>
      <c r="C899" t="s">
        <v>11</v>
      </c>
      <c r="D899" t="s">
        <v>43</v>
      </c>
      <c r="E899" t="s">
        <v>20</v>
      </c>
      <c r="F899">
        <v>58</v>
      </c>
      <c r="G899" t="s">
        <v>44</v>
      </c>
      <c r="H899" t="s">
        <v>41</v>
      </c>
      <c r="I899" t="s">
        <v>35</v>
      </c>
      <c r="J899" t="s">
        <v>42</v>
      </c>
      <c r="K899">
        <v>0.53039254645686718</v>
      </c>
      <c r="L899" t="str">
        <f t="shared" ref="L899:L962" si="14">VLOOKUP(B899,$N$4:$O$9,2)</f>
        <v>35-44</v>
      </c>
    </row>
    <row r="900" spans="1:12" x14ac:dyDescent="0.25">
      <c r="A900">
        <v>1503</v>
      </c>
      <c r="B900">
        <v>37</v>
      </c>
      <c r="C900" t="s">
        <v>18</v>
      </c>
      <c r="D900" t="s">
        <v>48</v>
      </c>
      <c r="E900" t="s">
        <v>25</v>
      </c>
      <c r="F900">
        <v>66</v>
      </c>
      <c r="G900" t="s">
        <v>21</v>
      </c>
      <c r="H900" t="s">
        <v>29</v>
      </c>
      <c r="I900" t="s">
        <v>32</v>
      </c>
      <c r="J900" t="s">
        <v>33</v>
      </c>
      <c r="K900">
        <v>7.9989938234285463E-2</v>
      </c>
      <c r="L900" t="str">
        <f t="shared" si="14"/>
        <v>35-44</v>
      </c>
    </row>
    <row r="901" spans="1:12" x14ac:dyDescent="0.25">
      <c r="A901">
        <v>1612</v>
      </c>
      <c r="B901">
        <v>41</v>
      </c>
      <c r="C901" t="s">
        <v>18</v>
      </c>
      <c r="D901" t="s">
        <v>48</v>
      </c>
      <c r="E901" t="s">
        <v>25</v>
      </c>
      <c r="F901">
        <v>26</v>
      </c>
      <c r="G901" t="s">
        <v>14</v>
      </c>
      <c r="H901" t="s">
        <v>26</v>
      </c>
      <c r="I901" t="s">
        <v>35</v>
      </c>
      <c r="J901" t="s">
        <v>30</v>
      </c>
      <c r="K901">
        <v>0.85196448394251578</v>
      </c>
      <c r="L901" t="str">
        <f t="shared" si="14"/>
        <v>35-44</v>
      </c>
    </row>
    <row r="902" spans="1:12" x14ac:dyDescent="0.25">
      <c r="A902">
        <v>137</v>
      </c>
      <c r="B902">
        <v>39</v>
      </c>
      <c r="C902" t="s">
        <v>18</v>
      </c>
      <c r="D902" t="s">
        <v>61</v>
      </c>
      <c r="E902" t="s">
        <v>25</v>
      </c>
      <c r="F902">
        <v>86</v>
      </c>
      <c r="G902" t="s">
        <v>14</v>
      </c>
      <c r="H902" t="s">
        <v>15</v>
      </c>
      <c r="I902" t="s">
        <v>35</v>
      </c>
      <c r="J902" t="s">
        <v>36</v>
      </c>
      <c r="K902">
        <v>0.94049980258943133</v>
      </c>
      <c r="L902" t="str">
        <f t="shared" si="14"/>
        <v>35-44</v>
      </c>
    </row>
    <row r="903" spans="1:12" x14ac:dyDescent="0.25">
      <c r="A903">
        <v>381</v>
      </c>
      <c r="B903">
        <v>39</v>
      </c>
      <c r="C903" t="s">
        <v>18</v>
      </c>
      <c r="D903" t="s">
        <v>47</v>
      </c>
      <c r="E903" t="s">
        <v>20</v>
      </c>
      <c r="F903">
        <v>69</v>
      </c>
      <c r="G903" t="s">
        <v>44</v>
      </c>
      <c r="H903" t="s">
        <v>29</v>
      </c>
      <c r="I903" t="s">
        <v>16</v>
      </c>
      <c r="J903" t="s">
        <v>17</v>
      </c>
      <c r="K903">
        <v>0.36928555405023022</v>
      </c>
      <c r="L903" t="str">
        <f t="shared" si="14"/>
        <v>35-44</v>
      </c>
    </row>
    <row r="904" spans="1:12" x14ac:dyDescent="0.25">
      <c r="A904">
        <v>2452</v>
      </c>
      <c r="B904">
        <v>41</v>
      </c>
      <c r="C904" t="s">
        <v>18</v>
      </c>
      <c r="D904" t="s">
        <v>54</v>
      </c>
      <c r="E904" t="s">
        <v>25</v>
      </c>
      <c r="F904">
        <v>60</v>
      </c>
      <c r="G904" t="s">
        <v>44</v>
      </c>
      <c r="H904" t="s">
        <v>29</v>
      </c>
      <c r="I904" t="s">
        <v>56</v>
      </c>
      <c r="J904" t="s">
        <v>30</v>
      </c>
      <c r="K904">
        <v>0.10619701507327794</v>
      </c>
      <c r="L904" t="str">
        <f t="shared" si="14"/>
        <v>35-44</v>
      </c>
    </row>
    <row r="905" spans="1:12" x14ac:dyDescent="0.25">
      <c r="A905">
        <v>1638</v>
      </c>
      <c r="B905">
        <v>35</v>
      </c>
      <c r="C905" t="s">
        <v>18</v>
      </c>
      <c r="D905" t="s">
        <v>50</v>
      </c>
      <c r="E905" t="s">
        <v>25</v>
      </c>
      <c r="F905">
        <v>21</v>
      </c>
      <c r="G905" t="s">
        <v>31</v>
      </c>
      <c r="H905" t="s">
        <v>26</v>
      </c>
      <c r="I905" t="s">
        <v>56</v>
      </c>
      <c r="J905" t="s">
        <v>33</v>
      </c>
      <c r="K905">
        <v>0.16823037904932758</v>
      </c>
      <c r="L905" t="str">
        <f t="shared" si="14"/>
        <v>35-44</v>
      </c>
    </row>
    <row r="906" spans="1:12" x14ac:dyDescent="0.25">
      <c r="A906">
        <v>1811</v>
      </c>
      <c r="B906">
        <v>41</v>
      </c>
      <c r="C906" t="s">
        <v>18</v>
      </c>
      <c r="D906" t="s">
        <v>51</v>
      </c>
      <c r="E906" t="s">
        <v>25</v>
      </c>
      <c r="F906">
        <v>28</v>
      </c>
      <c r="G906" t="s">
        <v>44</v>
      </c>
      <c r="H906" t="s">
        <v>41</v>
      </c>
      <c r="I906" t="s">
        <v>32</v>
      </c>
      <c r="J906" t="s">
        <v>23</v>
      </c>
      <c r="K906">
        <v>0.76084788371504242</v>
      </c>
      <c r="L906" t="str">
        <f t="shared" si="14"/>
        <v>35-44</v>
      </c>
    </row>
    <row r="907" spans="1:12" x14ac:dyDescent="0.25">
      <c r="A907">
        <v>2402</v>
      </c>
      <c r="B907">
        <v>43</v>
      </c>
      <c r="C907" t="s">
        <v>18</v>
      </c>
      <c r="D907" t="s">
        <v>37</v>
      </c>
      <c r="E907" t="s">
        <v>13</v>
      </c>
      <c r="F907">
        <v>76</v>
      </c>
      <c r="G907" t="s">
        <v>14</v>
      </c>
      <c r="H907" t="s">
        <v>41</v>
      </c>
      <c r="I907" t="s">
        <v>45</v>
      </c>
      <c r="J907" t="s">
        <v>23</v>
      </c>
      <c r="K907">
        <v>0.17649199696803552</v>
      </c>
      <c r="L907" t="str">
        <f t="shared" si="14"/>
        <v>35-44</v>
      </c>
    </row>
    <row r="908" spans="1:12" x14ac:dyDescent="0.25">
      <c r="A908">
        <v>1045</v>
      </c>
      <c r="B908">
        <v>39</v>
      </c>
      <c r="C908" t="s">
        <v>18</v>
      </c>
      <c r="D908" t="s">
        <v>51</v>
      </c>
      <c r="E908" t="s">
        <v>25</v>
      </c>
      <c r="F908">
        <v>30</v>
      </c>
      <c r="G908" t="s">
        <v>21</v>
      </c>
      <c r="H908" t="s">
        <v>26</v>
      </c>
      <c r="I908" t="s">
        <v>16</v>
      </c>
      <c r="J908" t="s">
        <v>39</v>
      </c>
      <c r="K908">
        <v>0.29390312217020487</v>
      </c>
      <c r="L908" t="str">
        <f t="shared" si="14"/>
        <v>35-44</v>
      </c>
    </row>
    <row r="909" spans="1:12" x14ac:dyDescent="0.25">
      <c r="A909">
        <v>2228</v>
      </c>
      <c r="B909">
        <v>40</v>
      </c>
      <c r="C909" t="s">
        <v>18</v>
      </c>
      <c r="D909" t="s">
        <v>53</v>
      </c>
      <c r="E909" t="s">
        <v>20</v>
      </c>
      <c r="F909">
        <v>74</v>
      </c>
      <c r="G909" t="s">
        <v>21</v>
      </c>
      <c r="H909" t="s">
        <v>26</v>
      </c>
      <c r="I909" t="s">
        <v>27</v>
      </c>
      <c r="J909" t="s">
        <v>33</v>
      </c>
      <c r="K909">
        <v>0.81450789957251191</v>
      </c>
      <c r="L909" t="str">
        <f t="shared" si="14"/>
        <v>35-44</v>
      </c>
    </row>
    <row r="910" spans="1:12" x14ac:dyDescent="0.25">
      <c r="A910">
        <v>3229</v>
      </c>
      <c r="B910">
        <v>37</v>
      </c>
      <c r="C910" t="s">
        <v>11</v>
      </c>
      <c r="D910" t="s">
        <v>52</v>
      </c>
      <c r="E910" t="s">
        <v>20</v>
      </c>
      <c r="F910">
        <v>95</v>
      </c>
      <c r="G910" t="s">
        <v>31</v>
      </c>
      <c r="H910" t="s">
        <v>38</v>
      </c>
      <c r="I910" t="s">
        <v>45</v>
      </c>
      <c r="J910" t="s">
        <v>42</v>
      </c>
      <c r="K910">
        <v>0.33732717020475056</v>
      </c>
      <c r="L910" t="str">
        <f t="shared" si="14"/>
        <v>35-44</v>
      </c>
    </row>
    <row r="911" spans="1:12" x14ac:dyDescent="0.25">
      <c r="A911">
        <v>1274</v>
      </c>
      <c r="B911">
        <v>41</v>
      </c>
      <c r="C911" t="s">
        <v>18</v>
      </c>
      <c r="D911" t="s">
        <v>51</v>
      </c>
      <c r="E911" t="s">
        <v>25</v>
      </c>
      <c r="F911">
        <v>29</v>
      </c>
      <c r="G911" t="s">
        <v>31</v>
      </c>
      <c r="H911" t="s">
        <v>26</v>
      </c>
      <c r="I911" t="s">
        <v>27</v>
      </c>
      <c r="J911" t="s">
        <v>39</v>
      </c>
      <c r="K911">
        <v>0.6242891141626481</v>
      </c>
      <c r="L911" t="str">
        <f t="shared" si="14"/>
        <v>35-44</v>
      </c>
    </row>
    <row r="912" spans="1:12" x14ac:dyDescent="0.25">
      <c r="A912">
        <v>1990</v>
      </c>
      <c r="B912">
        <v>35</v>
      </c>
      <c r="C912" t="s">
        <v>18</v>
      </c>
      <c r="D912" t="s">
        <v>52</v>
      </c>
      <c r="E912" t="s">
        <v>20</v>
      </c>
      <c r="F912">
        <v>42</v>
      </c>
      <c r="G912" t="s">
        <v>31</v>
      </c>
      <c r="H912" t="s">
        <v>22</v>
      </c>
      <c r="I912" t="s">
        <v>45</v>
      </c>
      <c r="J912" t="s">
        <v>23</v>
      </c>
      <c r="K912">
        <v>0.26250286737029116</v>
      </c>
      <c r="L912" t="str">
        <f t="shared" si="14"/>
        <v>35-44</v>
      </c>
    </row>
    <row r="913" spans="1:12" x14ac:dyDescent="0.25">
      <c r="A913">
        <v>305</v>
      </c>
      <c r="B913">
        <v>40</v>
      </c>
      <c r="C913" t="s">
        <v>18</v>
      </c>
      <c r="D913" t="s">
        <v>50</v>
      </c>
      <c r="E913" t="s">
        <v>25</v>
      </c>
      <c r="F913">
        <v>84</v>
      </c>
      <c r="G913" t="s">
        <v>14</v>
      </c>
      <c r="H913" t="s">
        <v>26</v>
      </c>
      <c r="I913" t="s">
        <v>27</v>
      </c>
      <c r="J913" t="s">
        <v>23</v>
      </c>
      <c r="K913">
        <v>0.63435911470986883</v>
      </c>
      <c r="L913" t="str">
        <f t="shared" si="14"/>
        <v>35-44</v>
      </c>
    </row>
    <row r="914" spans="1:12" x14ac:dyDescent="0.25">
      <c r="A914">
        <v>2362</v>
      </c>
      <c r="B914">
        <v>44</v>
      </c>
      <c r="C914" t="s">
        <v>18</v>
      </c>
      <c r="D914" t="s">
        <v>53</v>
      </c>
      <c r="E914" t="s">
        <v>20</v>
      </c>
      <c r="F914">
        <v>64</v>
      </c>
      <c r="G914" t="s">
        <v>31</v>
      </c>
      <c r="H914" t="s">
        <v>38</v>
      </c>
      <c r="I914" t="s">
        <v>27</v>
      </c>
      <c r="J914" t="s">
        <v>39</v>
      </c>
      <c r="K914">
        <v>0.82597305774005569</v>
      </c>
      <c r="L914" t="str">
        <f t="shared" si="14"/>
        <v>35-44</v>
      </c>
    </row>
    <row r="915" spans="1:12" x14ac:dyDescent="0.25">
      <c r="A915">
        <v>3719</v>
      </c>
      <c r="B915">
        <v>36</v>
      </c>
      <c r="C915" t="s">
        <v>11</v>
      </c>
      <c r="D915" t="s">
        <v>48</v>
      </c>
      <c r="E915" t="s">
        <v>25</v>
      </c>
      <c r="F915">
        <v>50</v>
      </c>
      <c r="G915" t="s">
        <v>44</v>
      </c>
      <c r="H915" t="s">
        <v>41</v>
      </c>
      <c r="I915" t="s">
        <v>16</v>
      </c>
      <c r="J915" t="s">
        <v>23</v>
      </c>
      <c r="K915">
        <v>0.54769984550763307</v>
      </c>
      <c r="L915" t="str">
        <f t="shared" si="14"/>
        <v>35-44</v>
      </c>
    </row>
    <row r="916" spans="1:12" x14ac:dyDescent="0.25">
      <c r="A916">
        <v>120</v>
      </c>
      <c r="B916">
        <v>38</v>
      </c>
      <c r="C916" t="s">
        <v>18</v>
      </c>
      <c r="D916" t="s">
        <v>64</v>
      </c>
      <c r="E916" t="s">
        <v>63</v>
      </c>
      <c r="F916">
        <v>76</v>
      </c>
      <c r="G916" t="s">
        <v>44</v>
      </c>
      <c r="H916" t="s">
        <v>22</v>
      </c>
      <c r="I916" t="s">
        <v>32</v>
      </c>
      <c r="J916" t="s">
        <v>42</v>
      </c>
      <c r="K916">
        <v>0.21887088877727878</v>
      </c>
      <c r="L916" t="str">
        <f t="shared" si="14"/>
        <v>35-44</v>
      </c>
    </row>
    <row r="917" spans="1:12" x14ac:dyDescent="0.25">
      <c r="A917">
        <v>3843</v>
      </c>
      <c r="B917">
        <v>35</v>
      </c>
      <c r="C917" t="s">
        <v>11</v>
      </c>
      <c r="D917" t="s">
        <v>62</v>
      </c>
      <c r="E917" t="s">
        <v>63</v>
      </c>
      <c r="F917">
        <v>84</v>
      </c>
      <c r="G917" t="s">
        <v>14</v>
      </c>
      <c r="H917" t="s">
        <v>26</v>
      </c>
      <c r="I917" t="s">
        <v>35</v>
      </c>
      <c r="J917" t="s">
        <v>30</v>
      </c>
      <c r="K917">
        <v>0.93185868224280266</v>
      </c>
      <c r="L917" t="str">
        <f t="shared" si="14"/>
        <v>35-44</v>
      </c>
    </row>
    <row r="918" spans="1:12" x14ac:dyDescent="0.25">
      <c r="A918">
        <v>709</v>
      </c>
      <c r="B918">
        <v>37</v>
      </c>
      <c r="C918" t="s">
        <v>18</v>
      </c>
      <c r="D918" t="s">
        <v>47</v>
      </c>
      <c r="E918" t="s">
        <v>20</v>
      </c>
      <c r="F918">
        <v>50</v>
      </c>
      <c r="G918" t="s">
        <v>21</v>
      </c>
      <c r="H918" t="s">
        <v>29</v>
      </c>
      <c r="I918" t="s">
        <v>32</v>
      </c>
      <c r="J918" t="s">
        <v>33</v>
      </c>
      <c r="K918">
        <v>0.85424439802188479</v>
      </c>
      <c r="L918" t="str">
        <f t="shared" si="14"/>
        <v>35-44</v>
      </c>
    </row>
    <row r="919" spans="1:12" x14ac:dyDescent="0.25">
      <c r="A919">
        <v>3475</v>
      </c>
      <c r="B919">
        <v>41</v>
      </c>
      <c r="C919" t="s">
        <v>11</v>
      </c>
      <c r="D919" t="s">
        <v>48</v>
      </c>
      <c r="E919" t="s">
        <v>25</v>
      </c>
      <c r="F919">
        <v>82</v>
      </c>
      <c r="G919" t="s">
        <v>14</v>
      </c>
      <c r="H919" t="s">
        <v>29</v>
      </c>
      <c r="I919" t="s">
        <v>56</v>
      </c>
      <c r="J919" t="s">
        <v>30</v>
      </c>
      <c r="K919">
        <v>0.88977042810800966</v>
      </c>
      <c r="L919" t="str">
        <f t="shared" si="14"/>
        <v>35-44</v>
      </c>
    </row>
    <row r="920" spans="1:12" x14ac:dyDescent="0.25">
      <c r="A920">
        <v>1152</v>
      </c>
      <c r="B920">
        <v>41</v>
      </c>
      <c r="C920" t="s">
        <v>18</v>
      </c>
      <c r="D920" t="s">
        <v>61</v>
      </c>
      <c r="E920" t="s">
        <v>25</v>
      </c>
      <c r="F920">
        <v>86</v>
      </c>
      <c r="G920" t="s">
        <v>31</v>
      </c>
      <c r="H920" t="s">
        <v>22</v>
      </c>
      <c r="I920" t="s">
        <v>27</v>
      </c>
      <c r="J920" t="s">
        <v>17</v>
      </c>
      <c r="K920">
        <v>6.4546592151293103E-2</v>
      </c>
      <c r="L920" t="str">
        <f t="shared" si="14"/>
        <v>35-44</v>
      </c>
    </row>
    <row r="921" spans="1:12" x14ac:dyDescent="0.25">
      <c r="A921">
        <v>3733</v>
      </c>
      <c r="B921">
        <v>36</v>
      </c>
      <c r="C921" t="s">
        <v>11</v>
      </c>
      <c r="D921" t="s">
        <v>49</v>
      </c>
      <c r="E921" t="s">
        <v>13</v>
      </c>
      <c r="F921">
        <v>92</v>
      </c>
      <c r="G921" t="s">
        <v>31</v>
      </c>
      <c r="H921" t="s">
        <v>15</v>
      </c>
      <c r="I921" t="s">
        <v>45</v>
      </c>
      <c r="J921" t="s">
        <v>42</v>
      </c>
      <c r="K921">
        <v>0.83443955897823618</v>
      </c>
      <c r="L921" t="str">
        <f t="shared" si="14"/>
        <v>35-44</v>
      </c>
    </row>
    <row r="922" spans="1:12" x14ac:dyDescent="0.25">
      <c r="A922">
        <v>674</v>
      </c>
      <c r="B922">
        <v>35</v>
      </c>
      <c r="C922" t="s">
        <v>18</v>
      </c>
      <c r="D922" t="s">
        <v>28</v>
      </c>
      <c r="E922" t="s">
        <v>25</v>
      </c>
      <c r="F922">
        <v>66</v>
      </c>
      <c r="G922" t="s">
        <v>31</v>
      </c>
      <c r="H922" t="s">
        <v>15</v>
      </c>
      <c r="I922" t="s">
        <v>56</v>
      </c>
      <c r="J922" t="s">
        <v>23</v>
      </c>
      <c r="K922">
        <v>0.83779694047490061</v>
      </c>
      <c r="L922" t="str">
        <f t="shared" si="14"/>
        <v>35-44</v>
      </c>
    </row>
    <row r="923" spans="1:12" x14ac:dyDescent="0.25">
      <c r="A923">
        <v>2175</v>
      </c>
      <c r="B923">
        <v>42</v>
      </c>
      <c r="C923" t="s">
        <v>18</v>
      </c>
      <c r="D923" t="s">
        <v>47</v>
      </c>
      <c r="E923" t="s">
        <v>20</v>
      </c>
      <c r="F923">
        <v>49</v>
      </c>
      <c r="G923" t="s">
        <v>31</v>
      </c>
      <c r="H923" t="s">
        <v>29</v>
      </c>
      <c r="I923" t="s">
        <v>32</v>
      </c>
      <c r="J923" t="s">
        <v>42</v>
      </c>
      <c r="K923">
        <v>0.64610046915779462</v>
      </c>
      <c r="L923" t="str">
        <f t="shared" si="14"/>
        <v>35-44</v>
      </c>
    </row>
    <row r="924" spans="1:12" x14ac:dyDescent="0.25">
      <c r="A924">
        <v>1488</v>
      </c>
      <c r="B924">
        <v>40</v>
      </c>
      <c r="C924" t="s">
        <v>18</v>
      </c>
      <c r="D924" t="s">
        <v>59</v>
      </c>
      <c r="E924" t="s">
        <v>25</v>
      </c>
      <c r="F924">
        <v>44</v>
      </c>
      <c r="G924" t="s">
        <v>21</v>
      </c>
      <c r="H924" t="s">
        <v>29</v>
      </c>
      <c r="I924" t="s">
        <v>45</v>
      </c>
      <c r="J924" t="s">
        <v>42</v>
      </c>
      <c r="K924">
        <v>0.15926613152479807</v>
      </c>
      <c r="L924" t="str">
        <f t="shared" si="14"/>
        <v>35-44</v>
      </c>
    </row>
    <row r="925" spans="1:12" x14ac:dyDescent="0.25">
      <c r="A925">
        <v>1302</v>
      </c>
      <c r="B925">
        <v>42</v>
      </c>
      <c r="C925" t="s">
        <v>18</v>
      </c>
      <c r="D925" t="s">
        <v>28</v>
      </c>
      <c r="E925" t="s">
        <v>25</v>
      </c>
      <c r="F925">
        <v>54</v>
      </c>
      <c r="G925" t="s">
        <v>44</v>
      </c>
      <c r="H925" t="s">
        <v>22</v>
      </c>
      <c r="I925" t="s">
        <v>35</v>
      </c>
      <c r="J925" t="s">
        <v>17</v>
      </c>
      <c r="K925">
        <v>9.3409611454602692E-2</v>
      </c>
      <c r="L925" t="str">
        <f t="shared" si="14"/>
        <v>35-44</v>
      </c>
    </row>
    <row r="926" spans="1:12" x14ac:dyDescent="0.25">
      <c r="A926">
        <v>1563</v>
      </c>
      <c r="B926">
        <v>37</v>
      </c>
      <c r="C926" t="s">
        <v>18</v>
      </c>
      <c r="D926" t="s">
        <v>53</v>
      </c>
      <c r="E926" t="s">
        <v>20</v>
      </c>
      <c r="F926">
        <v>75</v>
      </c>
      <c r="G926" t="s">
        <v>14</v>
      </c>
      <c r="H926" t="s">
        <v>26</v>
      </c>
      <c r="I926" t="s">
        <v>56</v>
      </c>
      <c r="J926" t="s">
        <v>23</v>
      </c>
      <c r="K926">
        <v>0.69699245939312626</v>
      </c>
      <c r="L926" t="str">
        <f t="shared" si="14"/>
        <v>35-44</v>
      </c>
    </row>
    <row r="927" spans="1:12" x14ac:dyDescent="0.25">
      <c r="A927">
        <v>217</v>
      </c>
      <c r="B927">
        <v>43</v>
      </c>
      <c r="C927" t="s">
        <v>18</v>
      </c>
      <c r="D927" t="s">
        <v>60</v>
      </c>
      <c r="E927" t="s">
        <v>25</v>
      </c>
      <c r="F927">
        <v>61</v>
      </c>
      <c r="G927" t="s">
        <v>31</v>
      </c>
      <c r="H927" t="s">
        <v>15</v>
      </c>
      <c r="I927" t="s">
        <v>56</v>
      </c>
      <c r="J927" t="s">
        <v>17</v>
      </c>
      <c r="K927">
        <v>0.76641193779518513</v>
      </c>
      <c r="L927" t="str">
        <f t="shared" si="14"/>
        <v>35-44</v>
      </c>
    </row>
    <row r="928" spans="1:12" x14ac:dyDescent="0.25">
      <c r="A928">
        <v>714</v>
      </c>
      <c r="B928">
        <v>37</v>
      </c>
      <c r="C928" t="s">
        <v>18</v>
      </c>
      <c r="D928" t="s">
        <v>34</v>
      </c>
      <c r="E928" t="s">
        <v>25</v>
      </c>
      <c r="F928">
        <v>90</v>
      </c>
      <c r="G928" t="s">
        <v>21</v>
      </c>
      <c r="H928" t="s">
        <v>22</v>
      </c>
      <c r="I928" t="s">
        <v>16</v>
      </c>
      <c r="J928" t="s">
        <v>23</v>
      </c>
      <c r="K928">
        <v>0.63303440063155081</v>
      </c>
      <c r="L928" t="str">
        <f t="shared" si="14"/>
        <v>35-44</v>
      </c>
    </row>
    <row r="929" spans="1:12" x14ac:dyDescent="0.25">
      <c r="A929">
        <v>1959</v>
      </c>
      <c r="B929">
        <v>39</v>
      </c>
      <c r="C929" t="s">
        <v>18</v>
      </c>
      <c r="D929" t="s">
        <v>60</v>
      </c>
      <c r="E929" t="s">
        <v>25</v>
      </c>
      <c r="F929">
        <v>67</v>
      </c>
      <c r="G929" t="s">
        <v>14</v>
      </c>
      <c r="H929" t="s">
        <v>29</v>
      </c>
      <c r="I929" t="s">
        <v>32</v>
      </c>
      <c r="J929" t="s">
        <v>36</v>
      </c>
      <c r="K929">
        <v>0.2215243662794929</v>
      </c>
      <c r="L929" t="str">
        <f t="shared" si="14"/>
        <v>35-44</v>
      </c>
    </row>
    <row r="930" spans="1:12" x14ac:dyDescent="0.25">
      <c r="A930">
        <v>3497</v>
      </c>
      <c r="B930">
        <v>39</v>
      </c>
      <c r="C930" t="s">
        <v>11</v>
      </c>
      <c r="D930" t="s">
        <v>49</v>
      </c>
      <c r="E930" t="s">
        <v>13</v>
      </c>
      <c r="F930">
        <v>38</v>
      </c>
      <c r="G930" t="s">
        <v>21</v>
      </c>
      <c r="H930" t="s">
        <v>15</v>
      </c>
      <c r="I930" t="s">
        <v>45</v>
      </c>
      <c r="J930" t="s">
        <v>30</v>
      </c>
      <c r="K930">
        <v>0.46856632145374966</v>
      </c>
      <c r="L930" t="str">
        <f t="shared" si="14"/>
        <v>35-44</v>
      </c>
    </row>
    <row r="931" spans="1:12" x14ac:dyDescent="0.25">
      <c r="A931">
        <v>500</v>
      </c>
      <c r="B931">
        <v>36</v>
      </c>
      <c r="C931" t="s">
        <v>18</v>
      </c>
      <c r="D931" t="s">
        <v>49</v>
      </c>
      <c r="E931" t="s">
        <v>13</v>
      </c>
      <c r="F931">
        <v>99</v>
      </c>
      <c r="G931" t="s">
        <v>14</v>
      </c>
      <c r="H931" t="s">
        <v>22</v>
      </c>
      <c r="I931" t="s">
        <v>45</v>
      </c>
      <c r="J931" t="s">
        <v>30</v>
      </c>
      <c r="K931">
        <v>0.59984322204448648</v>
      </c>
      <c r="L931" t="str">
        <f t="shared" si="14"/>
        <v>35-44</v>
      </c>
    </row>
    <row r="932" spans="1:12" x14ac:dyDescent="0.25">
      <c r="A932">
        <v>3031</v>
      </c>
      <c r="B932">
        <v>43</v>
      </c>
      <c r="C932" t="s">
        <v>11</v>
      </c>
      <c r="D932" t="s">
        <v>12</v>
      </c>
      <c r="E932" t="s">
        <v>13</v>
      </c>
      <c r="F932">
        <v>24</v>
      </c>
      <c r="G932" t="s">
        <v>31</v>
      </c>
      <c r="H932" t="s">
        <v>38</v>
      </c>
      <c r="I932" t="s">
        <v>27</v>
      </c>
      <c r="J932" t="s">
        <v>17</v>
      </c>
      <c r="K932">
        <v>0.97396904945294172</v>
      </c>
      <c r="L932" t="str">
        <f t="shared" si="14"/>
        <v>35-44</v>
      </c>
    </row>
    <row r="933" spans="1:12" x14ac:dyDescent="0.25">
      <c r="A933">
        <v>1764</v>
      </c>
      <c r="B933">
        <v>37</v>
      </c>
      <c r="C933" t="s">
        <v>18</v>
      </c>
      <c r="D933" t="s">
        <v>52</v>
      </c>
      <c r="E933" t="s">
        <v>20</v>
      </c>
      <c r="F933">
        <v>93</v>
      </c>
      <c r="G933" t="s">
        <v>14</v>
      </c>
      <c r="H933" t="s">
        <v>29</v>
      </c>
      <c r="I933" t="s">
        <v>45</v>
      </c>
      <c r="J933" t="s">
        <v>42</v>
      </c>
      <c r="K933">
        <v>0.16286724851430878</v>
      </c>
      <c r="L933" t="str">
        <f t="shared" si="14"/>
        <v>35-44</v>
      </c>
    </row>
    <row r="934" spans="1:12" x14ac:dyDescent="0.25">
      <c r="A934">
        <v>1246</v>
      </c>
      <c r="B934">
        <v>42</v>
      </c>
      <c r="C934" t="s">
        <v>18</v>
      </c>
      <c r="D934" t="s">
        <v>50</v>
      </c>
      <c r="E934" t="s">
        <v>25</v>
      </c>
      <c r="F934">
        <v>31</v>
      </c>
      <c r="G934" t="s">
        <v>44</v>
      </c>
      <c r="H934" t="s">
        <v>41</v>
      </c>
      <c r="I934" t="s">
        <v>16</v>
      </c>
      <c r="J934" t="s">
        <v>17</v>
      </c>
      <c r="K934">
        <v>0.17409109549103352</v>
      </c>
      <c r="L934" t="str">
        <f t="shared" si="14"/>
        <v>35-44</v>
      </c>
    </row>
    <row r="935" spans="1:12" x14ac:dyDescent="0.25">
      <c r="A935">
        <v>803</v>
      </c>
      <c r="B935">
        <v>38</v>
      </c>
      <c r="C935" t="s">
        <v>18</v>
      </c>
      <c r="D935" t="s">
        <v>48</v>
      </c>
      <c r="E935" t="s">
        <v>25</v>
      </c>
      <c r="F935">
        <v>41</v>
      </c>
      <c r="G935" t="s">
        <v>14</v>
      </c>
      <c r="H935" t="s">
        <v>26</v>
      </c>
      <c r="I935" t="s">
        <v>16</v>
      </c>
      <c r="J935" t="s">
        <v>17</v>
      </c>
      <c r="K935">
        <v>0.32759056790963792</v>
      </c>
      <c r="L935" t="str">
        <f t="shared" si="14"/>
        <v>35-44</v>
      </c>
    </row>
    <row r="936" spans="1:12" x14ac:dyDescent="0.25">
      <c r="A936">
        <v>1176</v>
      </c>
      <c r="B936">
        <v>35</v>
      </c>
      <c r="C936" t="s">
        <v>18</v>
      </c>
      <c r="D936" t="s">
        <v>58</v>
      </c>
      <c r="E936" t="s">
        <v>20</v>
      </c>
      <c r="F936">
        <v>81</v>
      </c>
      <c r="G936" t="s">
        <v>31</v>
      </c>
      <c r="H936" t="s">
        <v>29</v>
      </c>
      <c r="I936" t="s">
        <v>45</v>
      </c>
      <c r="J936" t="s">
        <v>36</v>
      </c>
      <c r="K936">
        <v>0.86885593409010731</v>
      </c>
      <c r="L936" t="str">
        <f t="shared" si="14"/>
        <v>35-44</v>
      </c>
    </row>
    <row r="937" spans="1:12" x14ac:dyDescent="0.25">
      <c r="A937">
        <v>1125</v>
      </c>
      <c r="B937">
        <v>42</v>
      </c>
      <c r="C937" t="s">
        <v>18</v>
      </c>
      <c r="D937" t="s">
        <v>24</v>
      </c>
      <c r="E937" t="s">
        <v>25</v>
      </c>
      <c r="F937">
        <v>20</v>
      </c>
      <c r="G937" t="s">
        <v>31</v>
      </c>
      <c r="H937" t="s">
        <v>22</v>
      </c>
      <c r="I937" t="s">
        <v>32</v>
      </c>
      <c r="J937" t="s">
        <v>36</v>
      </c>
      <c r="K937">
        <v>0.89027316225102382</v>
      </c>
      <c r="L937" t="str">
        <f t="shared" si="14"/>
        <v>35-44</v>
      </c>
    </row>
    <row r="938" spans="1:12" x14ac:dyDescent="0.25">
      <c r="A938">
        <v>2761</v>
      </c>
      <c r="B938">
        <v>41</v>
      </c>
      <c r="C938" t="s">
        <v>11</v>
      </c>
      <c r="D938" t="s">
        <v>59</v>
      </c>
      <c r="E938" t="s">
        <v>25</v>
      </c>
      <c r="F938">
        <v>82</v>
      </c>
      <c r="G938" t="s">
        <v>44</v>
      </c>
      <c r="H938" t="s">
        <v>26</v>
      </c>
      <c r="I938" t="s">
        <v>27</v>
      </c>
      <c r="J938" t="s">
        <v>23</v>
      </c>
      <c r="K938">
        <v>0.15168469548000296</v>
      </c>
      <c r="L938" t="str">
        <f t="shared" si="14"/>
        <v>35-44</v>
      </c>
    </row>
    <row r="939" spans="1:12" x14ac:dyDescent="0.25">
      <c r="A939">
        <v>2794</v>
      </c>
      <c r="B939">
        <v>37</v>
      </c>
      <c r="C939" t="s">
        <v>11</v>
      </c>
      <c r="D939" t="s">
        <v>37</v>
      </c>
      <c r="E939" t="s">
        <v>13</v>
      </c>
      <c r="F939">
        <v>57</v>
      </c>
      <c r="G939" t="s">
        <v>31</v>
      </c>
      <c r="H939" t="s">
        <v>41</v>
      </c>
      <c r="I939" t="s">
        <v>35</v>
      </c>
      <c r="J939" t="s">
        <v>23</v>
      </c>
      <c r="K939">
        <v>0.41536304221140674</v>
      </c>
      <c r="L939" t="str">
        <f t="shared" si="14"/>
        <v>35-44</v>
      </c>
    </row>
    <row r="940" spans="1:12" x14ac:dyDescent="0.25">
      <c r="A940">
        <v>2757</v>
      </c>
      <c r="B940">
        <v>42</v>
      </c>
      <c r="C940" t="s">
        <v>11</v>
      </c>
      <c r="D940" t="s">
        <v>43</v>
      </c>
      <c r="E940" t="s">
        <v>20</v>
      </c>
      <c r="F940">
        <v>23</v>
      </c>
      <c r="G940" t="s">
        <v>14</v>
      </c>
      <c r="H940" t="s">
        <v>15</v>
      </c>
      <c r="I940" t="s">
        <v>45</v>
      </c>
      <c r="J940" t="s">
        <v>30</v>
      </c>
      <c r="K940">
        <v>0.37898007224334351</v>
      </c>
      <c r="L940" t="str">
        <f t="shared" si="14"/>
        <v>35-44</v>
      </c>
    </row>
    <row r="941" spans="1:12" x14ac:dyDescent="0.25">
      <c r="A941">
        <v>1679</v>
      </c>
      <c r="B941">
        <v>41</v>
      </c>
      <c r="C941" t="s">
        <v>18</v>
      </c>
      <c r="D941" t="s">
        <v>48</v>
      </c>
      <c r="E941" t="s">
        <v>25</v>
      </c>
      <c r="F941">
        <v>71</v>
      </c>
      <c r="G941" t="s">
        <v>21</v>
      </c>
      <c r="H941" t="s">
        <v>38</v>
      </c>
      <c r="I941" t="s">
        <v>56</v>
      </c>
      <c r="J941" t="s">
        <v>33</v>
      </c>
      <c r="K941">
        <v>0.2793007568101844</v>
      </c>
      <c r="L941" t="str">
        <f t="shared" si="14"/>
        <v>35-44</v>
      </c>
    </row>
    <row r="942" spans="1:12" x14ac:dyDescent="0.25">
      <c r="A942">
        <v>2116</v>
      </c>
      <c r="B942">
        <v>44</v>
      </c>
      <c r="C942" t="s">
        <v>18</v>
      </c>
      <c r="D942" t="s">
        <v>53</v>
      </c>
      <c r="E942" t="s">
        <v>20</v>
      </c>
      <c r="F942">
        <v>85</v>
      </c>
      <c r="G942" t="s">
        <v>14</v>
      </c>
      <c r="H942" t="s">
        <v>29</v>
      </c>
      <c r="I942" t="s">
        <v>16</v>
      </c>
      <c r="J942" t="s">
        <v>23</v>
      </c>
      <c r="K942">
        <v>0.59606180322412894</v>
      </c>
      <c r="L942" t="str">
        <f t="shared" si="14"/>
        <v>35-44</v>
      </c>
    </row>
    <row r="943" spans="1:12" x14ac:dyDescent="0.25">
      <c r="A943">
        <v>3381</v>
      </c>
      <c r="B943">
        <v>41</v>
      </c>
      <c r="C943" t="s">
        <v>11</v>
      </c>
      <c r="D943" t="s">
        <v>50</v>
      </c>
      <c r="E943" t="s">
        <v>25</v>
      </c>
      <c r="F943">
        <v>52</v>
      </c>
      <c r="G943" t="s">
        <v>21</v>
      </c>
      <c r="H943" t="s">
        <v>41</v>
      </c>
      <c r="I943" t="s">
        <v>45</v>
      </c>
      <c r="J943" t="s">
        <v>39</v>
      </c>
      <c r="K943">
        <v>0.47045753513958288</v>
      </c>
      <c r="L943" t="str">
        <f t="shared" si="14"/>
        <v>35-44</v>
      </c>
    </row>
    <row r="944" spans="1:12" x14ac:dyDescent="0.25">
      <c r="A944">
        <v>3219</v>
      </c>
      <c r="B944">
        <v>37</v>
      </c>
      <c r="C944" t="s">
        <v>11</v>
      </c>
      <c r="D944" t="s">
        <v>59</v>
      </c>
      <c r="E944" t="s">
        <v>25</v>
      </c>
      <c r="F944">
        <v>34</v>
      </c>
      <c r="G944" t="s">
        <v>44</v>
      </c>
      <c r="H944" t="s">
        <v>22</v>
      </c>
      <c r="I944" t="s">
        <v>45</v>
      </c>
      <c r="J944" t="s">
        <v>30</v>
      </c>
      <c r="K944">
        <v>0.52874993262685188</v>
      </c>
      <c r="L944" t="str">
        <f t="shared" si="14"/>
        <v>35-44</v>
      </c>
    </row>
    <row r="945" spans="1:12" x14ac:dyDescent="0.25">
      <c r="A945">
        <v>3797</v>
      </c>
      <c r="B945">
        <v>40</v>
      </c>
      <c r="C945" t="s">
        <v>11</v>
      </c>
      <c r="D945" t="s">
        <v>60</v>
      </c>
      <c r="E945" t="s">
        <v>25</v>
      </c>
      <c r="F945">
        <v>81</v>
      </c>
      <c r="G945" t="s">
        <v>44</v>
      </c>
      <c r="H945" t="s">
        <v>15</v>
      </c>
      <c r="I945" t="s">
        <v>16</v>
      </c>
      <c r="J945" t="s">
        <v>36</v>
      </c>
      <c r="K945">
        <v>0.92255674028492785</v>
      </c>
      <c r="L945" t="str">
        <f t="shared" si="14"/>
        <v>35-44</v>
      </c>
    </row>
    <row r="946" spans="1:12" x14ac:dyDescent="0.25">
      <c r="A946">
        <v>3472</v>
      </c>
      <c r="B946">
        <v>43</v>
      </c>
      <c r="C946" t="s">
        <v>11</v>
      </c>
      <c r="D946" t="s">
        <v>55</v>
      </c>
      <c r="E946" t="s">
        <v>13</v>
      </c>
      <c r="F946">
        <v>66</v>
      </c>
      <c r="G946" t="s">
        <v>31</v>
      </c>
      <c r="H946" t="s">
        <v>29</v>
      </c>
      <c r="I946" t="s">
        <v>32</v>
      </c>
      <c r="J946" t="s">
        <v>23</v>
      </c>
      <c r="K946">
        <v>0.78231721457820536</v>
      </c>
      <c r="L946" t="str">
        <f t="shared" si="14"/>
        <v>35-44</v>
      </c>
    </row>
    <row r="947" spans="1:12" x14ac:dyDescent="0.25">
      <c r="A947">
        <v>1047</v>
      </c>
      <c r="B947">
        <v>40</v>
      </c>
      <c r="C947" t="s">
        <v>18</v>
      </c>
      <c r="D947" t="s">
        <v>12</v>
      </c>
      <c r="E947" t="s">
        <v>13</v>
      </c>
      <c r="F947">
        <v>22</v>
      </c>
      <c r="G947" t="s">
        <v>14</v>
      </c>
      <c r="H947" t="s">
        <v>41</v>
      </c>
      <c r="I947" t="s">
        <v>56</v>
      </c>
      <c r="J947" t="s">
        <v>42</v>
      </c>
      <c r="K947">
        <v>0.21642358006365359</v>
      </c>
      <c r="L947" t="str">
        <f t="shared" si="14"/>
        <v>35-44</v>
      </c>
    </row>
    <row r="948" spans="1:12" x14ac:dyDescent="0.25">
      <c r="A948">
        <v>3207</v>
      </c>
      <c r="B948">
        <v>36</v>
      </c>
      <c r="C948" t="s">
        <v>11</v>
      </c>
      <c r="D948" t="s">
        <v>37</v>
      </c>
      <c r="E948" t="s">
        <v>13</v>
      </c>
      <c r="F948">
        <v>52</v>
      </c>
      <c r="G948" t="s">
        <v>14</v>
      </c>
      <c r="H948" t="s">
        <v>15</v>
      </c>
      <c r="I948" t="s">
        <v>45</v>
      </c>
      <c r="J948" t="s">
        <v>30</v>
      </c>
      <c r="K948">
        <v>0.51989456699776671</v>
      </c>
      <c r="L948" t="str">
        <f t="shared" si="14"/>
        <v>35-44</v>
      </c>
    </row>
    <row r="949" spans="1:12" x14ac:dyDescent="0.25">
      <c r="A949">
        <v>340</v>
      </c>
      <c r="B949">
        <v>40</v>
      </c>
      <c r="C949" t="s">
        <v>18</v>
      </c>
      <c r="D949" t="s">
        <v>60</v>
      </c>
      <c r="E949" t="s">
        <v>25</v>
      </c>
      <c r="F949">
        <v>33</v>
      </c>
      <c r="G949" t="s">
        <v>31</v>
      </c>
      <c r="H949" t="s">
        <v>38</v>
      </c>
      <c r="I949" t="s">
        <v>27</v>
      </c>
      <c r="J949" t="s">
        <v>39</v>
      </c>
      <c r="K949">
        <v>9.1611348249837854E-2</v>
      </c>
      <c r="L949" t="str">
        <f t="shared" si="14"/>
        <v>35-44</v>
      </c>
    </row>
    <row r="950" spans="1:12" x14ac:dyDescent="0.25">
      <c r="A950">
        <v>1091</v>
      </c>
      <c r="B950">
        <v>38</v>
      </c>
      <c r="C950" t="s">
        <v>18</v>
      </c>
      <c r="D950" t="s">
        <v>53</v>
      </c>
      <c r="E950" t="s">
        <v>20</v>
      </c>
      <c r="F950">
        <v>58</v>
      </c>
      <c r="G950" t="s">
        <v>31</v>
      </c>
      <c r="H950" t="s">
        <v>29</v>
      </c>
      <c r="I950" t="s">
        <v>32</v>
      </c>
      <c r="J950" t="s">
        <v>33</v>
      </c>
      <c r="K950">
        <v>0.39721514259931678</v>
      </c>
      <c r="L950" t="str">
        <f t="shared" si="14"/>
        <v>35-44</v>
      </c>
    </row>
    <row r="951" spans="1:12" x14ac:dyDescent="0.25">
      <c r="A951">
        <v>3874</v>
      </c>
      <c r="B951">
        <v>42</v>
      </c>
      <c r="C951" t="s">
        <v>11</v>
      </c>
      <c r="D951" t="s">
        <v>55</v>
      </c>
      <c r="E951" t="s">
        <v>13</v>
      </c>
      <c r="F951">
        <v>43</v>
      </c>
      <c r="G951" t="s">
        <v>21</v>
      </c>
      <c r="H951" t="s">
        <v>41</v>
      </c>
      <c r="I951" t="s">
        <v>27</v>
      </c>
      <c r="J951" t="s">
        <v>17</v>
      </c>
      <c r="K951">
        <v>0.68536369967414879</v>
      </c>
      <c r="L951" t="str">
        <f t="shared" si="14"/>
        <v>35-44</v>
      </c>
    </row>
    <row r="952" spans="1:12" x14ac:dyDescent="0.25">
      <c r="A952">
        <v>915</v>
      </c>
      <c r="B952">
        <v>43</v>
      </c>
      <c r="C952" t="s">
        <v>18</v>
      </c>
      <c r="D952" t="s">
        <v>50</v>
      </c>
      <c r="E952" t="s">
        <v>25</v>
      </c>
      <c r="F952">
        <v>67</v>
      </c>
      <c r="G952" t="s">
        <v>21</v>
      </c>
      <c r="H952" t="s">
        <v>41</v>
      </c>
      <c r="I952" t="s">
        <v>56</v>
      </c>
      <c r="J952" t="s">
        <v>39</v>
      </c>
      <c r="K952">
        <v>0.47728998620602014</v>
      </c>
      <c r="L952" t="str">
        <f t="shared" si="14"/>
        <v>35-44</v>
      </c>
    </row>
    <row r="953" spans="1:12" x14ac:dyDescent="0.25">
      <c r="A953">
        <v>1585</v>
      </c>
      <c r="B953">
        <v>41</v>
      </c>
      <c r="C953" t="s">
        <v>18</v>
      </c>
      <c r="D953" t="s">
        <v>61</v>
      </c>
      <c r="E953" t="s">
        <v>25</v>
      </c>
      <c r="F953">
        <v>95</v>
      </c>
      <c r="G953" t="s">
        <v>31</v>
      </c>
      <c r="H953" t="s">
        <v>29</v>
      </c>
      <c r="I953" t="s">
        <v>27</v>
      </c>
      <c r="J953" t="s">
        <v>36</v>
      </c>
      <c r="K953">
        <v>1.1061964106903299E-2</v>
      </c>
      <c r="L953" t="str">
        <f t="shared" si="14"/>
        <v>35-44</v>
      </c>
    </row>
    <row r="954" spans="1:12" x14ac:dyDescent="0.25">
      <c r="A954">
        <v>3864</v>
      </c>
      <c r="B954">
        <v>40</v>
      </c>
      <c r="C954" t="s">
        <v>11</v>
      </c>
      <c r="D954" t="s">
        <v>53</v>
      </c>
      <c r="E954" t="s">
        <v>20</v>
      </c>
      <c r="F954">
        <v>35</v>
      </c>
      <c r="G954" t="s">
        <v>21</v>
      </c>
      <c r="H954" t="s">
        <v>15</v>
      </c>
      <c r="I954" t="s">
        <v>32</v>
      </c>
      <c r="J954" t="s">
        <v>33</v>
      </c>
      <c r="K954">
        <v>0.77096293426405327</v>
      </c>
      <c r="L954" t="str">
        <f t="shared" si="14"/>
        <v>35-44</v>
      </c>
    </row>
    <row r="955" spans="1:12" x14ac:dyDescent="0.25">
      <c r="A955">
        <v>2140</v>
      </c>
      <c r="B955">
        <v>40</v>
      </c>
      <c r="C955" t="s">
        <v>18</v>
      </c>
      <c r="D955" t="s">
        <v>37</v>
      </c>
      <c r="E955" t="s">
        <v>13</v>
      </c>
      <c r="F955">
        <v>95</v>
      </c>
      <c r="G955" t="s">
        <v>14</v>
      </c>
      <c r="H955" t="s">
        <v>15</v>
      </c>
      <c r="I955" t="s">
        <v>32</v>
      </c>
      <c r="J955" t="s">
        <v>17</v>
      </c>
      <c r="K955">
        <v>0.10289277193653668</v>
      </c>
      <c r="L955" t="str">
        <f t="shared" si="14"/>
        <v>35-44</v>
      </c>
    </row>
    <row r="956" spans="1:12" x14ac:dyDescent="0.25">
      <c r="A956">
        <v>953</v>
      </c>
      <c r="B956">
        <v>36</v>
      </c>
      <c r="C956" t="s">
        <v>18</v>
      </c>
      <c r="D956" t="s">
        <v>43</v>
      </c>
      <c r="E956" t="s">
        <v>20</v>
      </c>
      <c r="F956">
        <v>71</v>
      </c>
      <c r="G956" t="s">
        <v>44</v>
      </c>
      <c r="H956" t="s">
        <v>38</v>
      </c>
      <c r="I956" t="s">
        <v>45</v>
      </c>
      <c r="J956" t="s">
        <v>30</v>
      </c>
      <c r="K956">
        <v>0.84823981705974472</v>
      </c>
      <c r="L956" t="str">
        <f t="shared" si="14"/>
        <v>35-44</v>
      </c>
    </row>
    <row r="957" spans="1:12" x14ac:dyDescent="0.25">
      <c r="A957">
        <v>1891</v>
      </c>
      <c r="B957">
        <v>36</v>
      </c>
      <c r="C957" t="s">
        <v>18</v>
      </c>
      <c r="D957" t="s">
        <v>40</v>
      </c>
      <c r="E957" t="s">
        <v>20</v>
      </c>
      <c r="F957">
        <v>57</v>
      </c>
      <c r="G957" t="s">
        <v>31</v>
      </c>
      <c r="H957" t="s">
        <v>29</v>
      </c>
      <c r="I957" t="s">
        <v>27</v>
      </c>
      <c r="J957" t="s">
        <v>17</v>
      </c>
      <c r="K957">
        <v>0.60015227637428525</v>
      </c>
      <c r="L957" t="str">
        <f t="shared" si="14"/>
        <v>35-44</v>
      </c>
    </row>
    <row r="958" spans="1:12" x14ac:dyDescent="0.25">
      <c r="A958">
        <v>3521</v>
      </c>
      <c r="B958">
        <v>41</v>
      </c>
      <c r="C958" t="s">
        <v>11</v>
      </c>
      <c r="D958" t="s">
        <v>43</v>
      </c>
      <c r="E958" t="s">
        <v>20</v>
      </c>
      <c r="F958">
        <v>70</v>
      </c>
      <c r="G958" t="s">
        <v>31</v>
      </c>
      <c r="H958" t="s">
        <v>22</v>
      </c>
      <c r="I958" t="s">
        <v>16</v>
      </c>
      <c r="J958" t="s">
        <v>30</v>
      </c>
      <c r="K958">
        <v>0.18891217967090179</v>
      </c>
      <c r="L958" t="str">
        <f t="shared" si="14"/>
        <v>35-44</v>
      </c>
    </row>
    <row r="959" spans="1:12" x14ac:dyDescent="0.25">
      <c r="A959">
        <v>2401</v>
      </c>
      <c r="B959">
        <v>43</v>
      </c>
      <c r="C959" t="s">
        <v>18</v>
      </c>
      <c r="D959" t="s">
        <v>40</v>
      </c>
      <c r="E959" t="s">
        <v>20</v>
      </c>
      <c r="F959">
        <v>88</v>
      </c>
      <c r="G959" t="s">
        <v>14</v>
      </c>
      <c r="H959" t="s">
        <v>26</v>
      </c>
      <c r="I959" t="s">
        <v>27</v>
      </c>
      <c r="J959" t="s">
        <v>23</v>
      </c>
      <c r="K959">
        <v>0.49263922066739929</v>
      </c>
      <c r="L959" t="str">
        <f t="shared" si="14"/>
        <v>35-44</v>
      </c>
    </row>
    <row r="960" spans="1:12" x14ac:dyDescent="0.25">
      <c r="A960">
        <v>1329</v>
      </c>
      <c r="B960">
        <v>37</v>
      </c>
      <c r="C960" t="s">
        <v>18</v>
      </c>
      <c r="D960" t="s">
        <v>24</v>
      </c>
      <c r="E960" t="s">
        <v>25</v>
      </c>
      <c r="F960">
        <v>97</v>
      </c>
      <c r="G960" t="s">
        <v>14</v>
      </c>
      <c r="H960" t="s">
        <v>41</v>
      </c>
      <c r="I960" t="s">
        <v>16</v>
      </c>
      <c r="J960" t="s">
        <v>17</v>
      </c>
      <c r="K960">
        <v>0.74095885714819931</v>
      </c>
      <c r="L960" t="str">
        <f t="shared" si="14"/>
        <v>35-44</v>
      </c>
    </row>
    <row r="961" spans="1:12" x14ac:dyDescent="0.25">
      <c r="A961">
        <v>3426</v>
      </c>
      <c r="B961">
        <v>38</v>
      </c>
      <c r="C961" t="s">
        <v>11</v>
      </c>
      <c r="D961" t="s">
        <v>43</v>
      </c>
      <c r="E961" t="s">
        <v>20</v>
      </c>
      <c r="F961">
        <v>54</v>
      </c>
      <c r="G961" t="s">
        <v>21</v>
      </c>
      <c r="H961" t="s">
        <v>26</v>
      </c>
      <c r="I961" t="s">
        <v>35</v>
      </c>
      <c r="J961" t="s">
        <v>23</v>
      </c>
      <c r="K961">
        <v>0.4385865037466975</v>
      </c>
      <c r="L961" t="str">
        <f t="shared" si="14"/>
        <v>35-44</v>
      </c>
    </row>
    <row r="962" spans="1:12" x14ac:dyDescent="0.25">
      <c r="A962">
        <v>1919</v>
      </c>
      <c r="B962">
        <v>35</v>
      </c>
      <c r="C962" t="s">
        <v>18</v>
      </c>
      <c r="D962" t="s">
        <v>59</v>
      </c>
      <c r="E962" t="s">
        <v>25</v>
      </c>
      <c r="F962">
        <v>33</v>
      </c>
      <c r="G962" t="s">
        <v>21</v>
      </c>
      <c r="H962" t="s">
        <v>41</v>
      </c>
      <c r="I962" t="s">
        <v>35</v>
      </c>
      <c r="J962" t="s">
        <v>30</v>
      </c>
      <c r="K962">
        <v>9.934408102625425E-2</v>
      </c>
      <c r="L962" t="str">
        <f t="shared" si="14"/>
        <v>35-44</v>
      </c>
    </row>
    <row r="963" spans="1:12" x14ac:dyDescent="0.25">
      <c r="A963">
        <v>1559</v>
      </c>
      <c r="B963">
        <v>35</v>
      </c>
      <c r="C963" t="s">
        <v>18</v>
      </c>
      <c r="D963" t="s">
        <v>40</v>
      </c>
      <c r="E963" t="s">
        <v>20</v>
      </c>
      <c r="F963">
        <v>75</v>
      </c>
      <c r="G963" t="s">
        <v>44</v>
      </c>
      <c r="H963" t="s">
        <v>22</v>
      </c>
      <c r="I963" t="s">
        <v>27</v>
      </c>
      <c r="J963" t="s">
        <v>39</v>
      </c>
      <c r="K963">
        <v>0.24140370955917523</v>
      </c>
      <c r="L963" t="str">
        <f t="shared" ref="L963:L1026" si="15">VLOOKUP(B963,$N$4:$O$9,2)</f>
        <v>35-44</v>
      </c>
    </row>
    <row r="964" spans="1:12" x14ac:dyDescent="0.25">
      <c r="A964">
        <v>569</v>
      </c>
      <c r="B964">
        <v>44</v>
      </c>
      <c r="C964" t="s">
        <v>18</v>
      </c>
      <c r="D964" t="s">
        <v>48</v>
      </c>
      <c r="E964" t="s">
        <v>25</v>
      </c>
      <c r="F964">
        <v>88</v>
      </c>
      <c r="G964" t="s">
        <v>21</v>
      </c>
      <c r="H964" t="s">
        <v>15</v>
      </c>
      <c r="I964" t="s">
        <v>45</v>
      </c>
      <c r="J964" t="s">
        <v>30</v>
      </c>
      <c r="K964">
        <v>0.82401855219251197</v>
      </c>
      <c r="L964" t="str">
        <f t="shared" si="15"/>
        <v>35-44</v>
      </c>
    </row>
    <row r="965" spans="1:12" x14ac:dyDescent="0.25">
      <c r="A965">
        <v>1595</v>
      </c>
      <c r="B965">
        <v>40</v>
      </c>
      <c r="C965" t="s">
        <v>18</v>
      </c>
      <c r="D965" t="s">
        <v>57</v>
      </c>
      <c r="E965" t="s">
        <v>20</v>
      </c>
      <c r="F965">
        <v>41</v>
      </c>
      <c r="G965" t="s">
        <v>21</v>
      </c>
      <c r="H965" t="s">
        <v>29</v>
      </c>
      <c r="I965" t="s">
        <v>32</v>
      </c>
      <c r="J965" t="s">
        <v>33</v>
      </c>
      <c r="K965">
        <v>0.35882124290348016</v>
      </c>
      <c r="L965" t="str">
        <f t="shared" si="15"/>
        <v>35-44</v>
      </c>
    </row>
    <row r="966" spans="1:12" x14ac:dyDescent="0.25">
      <c r="A966">
        <v>3189</v>
      </c>
      <c r="B966">
        <v>42</v>
      </c>
      <c r="C966" t="s">
        <v>11</v>
      </c>
      <c r="D966" t="s">
        <v>61</v>
      </c>
      <c r="E966" t="s">
        <v>25</v>
      </c>
      <c r="F966">
        <v>59</v>
      </c>
      <c r="G966" t="s">
        <v>14</v>
      </c>
      <c r="H966" t="s">
        <v>41</v>
      </c>
      <c r="I966" t="s">
        <v>16</v>
      </c>
      <c r="J966" t="s">
        <v>30</v>
      </c>
      <c r="K966">
        <v>0.76377313040978967</v>
      </c>
      <c r="L966" t="str">
        <f t="shared" si="15"/>
        <v>35-44</v>
      </c>
    </row>
    <row r="967" spans="1:12" x14ac:dyDescent="0.25">
      <c r="A967">
        <v>3832</v>
      </c>
      <c r="B967">
        <v>36</v>
      </c>
      <c r="C967" t="s">
        <v>11</v>
      </c>
      <c r="D967" t="s">
        <v>47</v>
      </c>
      <c r="E967" t="s">
        <v>20</v>
      </c>
      <c r="F967">
        <v>86</v>
      </c>
      <c r="G967" t="s">
        <v>31</v>
      </c>
      <c r="H967" t="s">
        <v>26</v>
      </c>
      <c r="I967" t="s">
        <v>35</v>
      </c>
      <c r="J967" t="s">
        <v>39</v>
      </c>
      <c r="K967">
        <v>0.37071943101133886</v>
      </c>
      <c r="L967" t="str">
        <f t="shared" si="15"/>
        <v>35-44</v>
      </c>
    </row>
    <row r="968" spans="1:12" x14ac:dyDescent="0.25">
      <c r="A968">
        <v>1640</v>
      </c>
      <c r="B968">
        <v>41</v>
      </c>
      <c r="C968" t="s">
        <v>18</v>
      </c>
      <c r="D968" t="s">
        <v>19</v>
      </c>
      <c r="E968" t="s">
        <v>20</v>
      </c>
      <c r="F968">
        <v>65</v>
      </c>
      <c r="G968" t="s">
        <v>21</v>
      </c>
      <c r="H968" t="s">
        <v>15</v>
      </c>
      <c r="I968" t="s">
        <v>45</v>
      </c>
      <c r="J968" t="s">
        <v>42</v>
      </c>
      <c r="K968">
        <v>0.89758383569102251</v>
      </c>
      <c r="L968" t="str">
        <f t="shared" si="15"/>
        <v>35-44</v>
      </c>
    </row>
    <row r="969" spans="1:12" x14ac:dyDescent="0.25">
      <c r="A969">
        <v>2480</v>
      </c>
      <c r="B969">
        <v>37</v>
      </c>
      <c r="C969" t="s">
        <v>18</v>
      </c>
      <c r="D969" t="s">
        <v>50</v>
      </c>
      <c r="E969" t="s">
        <v>25</v>
      </c>
      <c r="F969">
        <v>98</v>
      </c>
      <c r="G969" t="s">
        <v>44</v>
      </c>
      <c r="H969" t="s">
        <v>41</v>
      </c>
      <c r="I969" t="s">
        <v>27</v>
      </c>
      <c r="J969" t="s">
        <v>39</v>
      </c>
      <c r="K969">
        <v>0.12921291204069973</v>
      </c>
      <c r="L969" t="str">
        <f t="shared" si="15"/>
        <v>35-44</v>
      </c>
    </row>
    <row r="970" spans="1:12" x14ac:dyDescent="0.25">
      <c r="A970">
        <v>583</v>
      </c>
      <c r="B970">
        <v>40</v>
      </c>
      <c r="C970" t="s">
        <v>18</v>
      </c>
      <c r="D970" t="s">
        <v>62</v>
      </c>
      <c r="E970" t="s">
        <v>63</v>
      </c>
      <c r="F970">
        <v>77</v>
      </c>
      <c r="G970" t="s">
        <v>31</v>
      </c>
      <c r="H970" t="s">
        <v>29</v>
      </c>
      <c r="I970" t="s">
        <v>16</v>
      </c>
      <c r="J970" t="s">
        <v>36</v>
      </c>
      <c r="K970">
        <v>0.23134407777260813</v>
      </c>
      <c r="L970" t="str">
        <f t="shared" si="15"/>
        <v>35-44</v>
      </c>
    </row>
    <row r="971" spans="1:12" x14ac:dyDescent="0.25">
      <c r="A971">
        <v>2303</v>
      </c>
      <c r="B971">
        <v>36</v>
      </c>
      <c r="C971" t="s">
        <v>18</v>
      </c>
      <c r="D971" t="s">
        <v>58</v>
      </c>
      <c r="E971" t="s">
        <v>20</v>
      </c>
      <c r="F971">
        <v>39</v>
      </c>
      <c r="G971" t="s">
        <v>21</v>
      </c>
      <c r="H971" t="s">
        <v>29</v>
      </c>
      <c r="I971" t="s">
        <v>56</v>
      </c>
      <c r="J971" t="s">
        <v>30</v>
      </c>
      <c r="K971">
        <v>0.49690293201210722</v>
      </c>
      <c r="L971" t="str">
        <f t="shared" si="15"/>
        <v>35-44</v>
      </c>
    </row>
    <row r="972" spans="1:12" x14ac:dyDescent="0.25">
      <c r="A972">
        <v>1463</v>
      </c>
      <c r="B972">
        <v>38</v>
      </c>
      <c r="C972" t="s">
        <v>18</v>
      </c>
      <c r="D972" t="s">
        <v>12</v>
      </c>
      <c r="E972" t="s">
        <v>13</v>
      </c>
      <c r="F972">
        <v>90</v>
      </c>
      <c r="G972" t="s">
        <v>21</v>
      </c>
      <c r="H972" t="s">
        <v>38</v>
      </c>
      <c r="I972" t="s">
        <v>56</v>
      </c>
      <c r="J972" t="s">
        <v>36</v>
      </c>
      <c r="K972">
        <v>0.81524378691399713</v>
      </c>
      <c r="L972" t="str">
        <f t="shared" si="15"/>
        <v>35-44</v>
      </c>
    </row>
    <row r="973" spans="1:12" x14ac:dyDescent="0.25">
      <c r="A973">
        <v>3709</v>
      </c>
      <c r="B973">
        <v>40</v>
      </c>
      <c r="C973" t="s">
        <v>11</v>
      </c>
      <c r="D973" t="s">
        <v>34</v>
      </c>
      <c r="E973" t="s">
        <v>25</v>
      </c>
      <c r="F973">
        <v>96</v>
      </c>
      <c r="G973" t="s">
        <v>44</v>
      </c>
      <c r="H973" t="s">
        <v>22</v>
      </c>
      <c r="I973" t="s">
        <v>45</v>
      </c>
      <c r="J973" t="s">
        <v>30</v>
      </c>
      <c r="K973">
        <v>0.83191028537785805</v>
      </c>
      <c r="L973" t="str">
        <f t="shared" si="15"/>
        <v>35-44</v>
      </c>
    </row>
    <row r="974" spans="1:12" x14ac:dyDescent="0.25">
      <c r="A974">
        <v>3856</v>
      </c>
      <c r="B974">
        <v>40</v>
      </c>
      <c r="C974" t="s">
        <v>11</v>
      </c>
      <c r="D974" t="s">
        <v>28</v>
      </c>
      <c r="E974" t="s">
        <v>25</v>
      </c>
      <c r="F974">
        <v>61</v>
      </c>
      <c r="G974" t="s">
        <v>21</v>
      </c>
      <c r="H974" t="s">
        <v>26</v>
      </c>
      <c r="I974" t="s">
        <v>32</v>
      </c>
      <c r="J974" t="s">
        <v>36</v>
      </c>
      <c r="K974">
        <v>0.30203449512636182</v>
      </c>
      <c r="L974" t="str">
        <f t="shared" si="15"/>
        <v>35-44</v>
      </c>
    </row>
    <row r="975" spans="1:12" x14ac:dyDescent="0.25">
      <c r="A975">
        <v>2326</v>
      </c>
      <c r="B975">
        <v>44</v>
      </c>
      <c r="C975" t="s">
        <v>18</v>
      </c>
      <c r="D975" t="s">
        <v>37</v>
      </c>
      <c r="E975" t="s">
        <v>13</v>
      </c>
      <c r="F975">
        <v>55</v>
      </c>
      <c r="G975" t="s">
        <v>21</v>
      </c>
      <c r="H975" t="s">
        <v>38</v>
      </c>
      <c r="I975" t="s">
        <v>32</v>
      </c>
      <c r="J975" t="s">
        <v>17</v>
      </c>
      <c r="K975">
        <v>0.41867741565579264</v>
      </c>
      <c r="L975" t="str">
        <f t="shared" si="15"/>
        <v>35-44</v>
      </c>
    </row>
    <row r="976" spans="1:12" x14ac:dyDescent="0.25">
      <c r="A976">
        <v>3708</v>
      </c>
      <c r="B976">
        <v>35</v>
      </c>
      <c r="C976" t="s">
        <v>11</v>
      </c>
      <c r="D976" t="s">
        <v>19</v>
      </c>
      <c r="E976" t="s">
        <v>20</v>
      </c>
      <c r="F976">
        <v>79</v>
      </c>
      <c r="G976" t="s">
        <v>44</v>
      </c>
      <c r="H976" t="s">
        <v>38</v>
      </c>
      <c r="I976" t="s">
        <v>56</v>
      </c>
      <c r="J976" t="s">
        <v>17</v>
      </c>
      <c r="K976">
        <v>0.11984478203383486</v>
      </c>
      <c r="L976" t="str">
        <f t="shared" si="15"/>
        <v>35-44</v>
      </c>
    </row>
    <row r="977" spans="1:12" x14ac:dyDescent="0.25">
      <c r="A977">
        <v>3784</v>
      </c>
      <c r="B977">
        <v>39</v>
      </c>
      <c r="C977" t="s">
        <v>11</v>
      </c>
      <c r="D977" t="s">
        <v>19</v>
      </c>
      <c r="E977" t="s">
        <v>20</v>
      </c>
      <c r="F977">
        <v>66</v>
      </c>
      <c r="G977" t="s">
        <v>21</v>
      </c>
      <c r="H977" t="s">
        <v>15</v>
      </c>
      <c r="I977" t="s">
        <v>35</v>
      </c>
      <c r="J977" t="s">
        <v>33</v>
      </c>
      <c r="K977">
        <v>0.84807746191178357</v>
      </c>
      <c r="L977" t="str">
        <f t="shared" si="15"/>
        <v>35-44</v>
      </c>
    </row>
    <row r="978" spans="1:12" x14ac:dyDescent="0.25">
      <c r="A978">
        <v>480</v>
      </c>
      <c r="B978">
        <v>39</v>
      </c>
      <c r="C978" t="s">
        <v>18</v>
      </c>
      <c r="D978" t="s">
        <v>57</v>
      </c>
      <c r="E978" t="s">
        <v>20</v>
      </c>
      <c r="F978">
        <v>84</v>
      </c>
      <c r="G978" t="s">
        <v>14</v>
      </c>
      <c r="H978" t="s">
        <v>29</v>
      </c>
      <c r="I978" t="s">
        <v>56</v>
      </c>
      <c r="J978" t="s">
        <v>30</v>
      </c>
      <c r="K978">
        <v>0.47535324096012366</v>
      </c>
      <c r="L978" t="str">
        <f t="shared" si="15"/>
        <v>35-44</v>
      </c>
    </row>
    <row r="979" spans="1:12" x14ac:dyDescent="0.25">
      <c r="A979">
        <v>38</v>
      </c>
      <c r="B979">
        <v>35</v>
      </c>
      <c r="C979" t="s">
        <v>18</v>
      </c>
      <c r="D979" t="s">
        <v>51</v>
      </c>
      <c r="E979" t="s">
        <v>25</v>
      </c>
      <c r="F979">
        <v>45</v>
      </c>
      <c r="G979" t="s">
        <v>21</v>
      </c>
      <c r="H979" t="s">
        <v>29</v>
      </c>
      <c r="I979" t="s">
        <v>45</v>
      </c>
      <c r="J979" t="s">
        <v>17</v>
      </c>
      <c r="K979">
        <v>0.40110938590643974</v>
      </c>
      <c r="L979" t="str">
        <f t="shared" si="15"/>
        <v>35-44</v>
      </c>
    </row>
    <row r="980" spans="1:12" x14ac:dyDescent="0.25">
      <c r="A980">
        <v>1814</v>
      </c>
      <c r="B980">
        <v>40</v>
      </c>
      <c r="C980" t="s">
        <v>18</v>
      </c>
      <c r="D980" t="s">
        <v>60</v>
      </c>
      <c r="E980" t="s">
        <v>25</v>
      </c>
      <c r="F980">
        <v>62</v>
      </c>
      <c r="G980" t="s">
        <v>31</v>
      </c>
      <c r="H980" t="s">
        <v>15</v>
      </c>
      <c r="I980" t="s">
        <v>45</v>
      </c>
      <c r="J980" t="s">
        <v>17</v>
      </c>
      <c r="K980">
        <v>0.4863160150801481</v>
      </c>
      <c r="L980" t="str">
        <f t="shared" si="15"/>
        <v>35-44</v>
      </c>
    </row>
    <row r="981" spans="1:12" x14ac:dyDescent="0.25">
      <c r="A981">
        <v>2728</v>
      </c>
      <c r="B981">
        <v>40</v>
      </c>
      <c r="C981" t="s">
        <v>11</v>
      </c>
      <c r="D981" t="s">
        <v>28</v>
      </c>
      <c r="E981" t="s">
        <v>25</v>
      </c>
      <c r="F981">
        <v>87</v>
      </c>
      <c r="G981" t="s">
        <v>14</v>
      </c>
      <c r="H981" t="s">
        <v>38</v>
      </c>
      <c r="I981" t="s">
        <v>27</v>
      </c>
      <c r="J981" t="s">
        <v>33</v>
      </c>
      <c r="K981">
        <v>0.88653359731737269</v>
      </c>
      <c r="L981" t="str">
        <f t="shared" si="15"/>
        <v>35-44</v>
      </c>
    </row>
    <row r="982" spans="1:12" x14ac:dyDescent="0.25">
      <c r="A982">
        <v>3896</v>
      </c>
      <c r="B982">
        <v>40</v>
      </c>
      <c r="C982" t="s">
        <v>11</v>
      </c>
      <c r="D982" t="s">
        <v>34</v>
      </c>
      <c r="E982" t="s">
        <v>25</v>
      </c>
      <c r="F982">
        <v>28</v>
      </c>
      <c r="G982" t="s">
        <v>21</v>
      </c>
      <c r="H982" t="s">
        <v>38</v>
      </c>
      <c r="I982" t="s">
        <v>56</v>
      </c>
      <c r="J982" t="s">
        <v>17</v>
      </c>
      <c r="K982">
        <v>0.25218557765523619</v>
      </c>
      <c r="L982" t="str">
        <f t="shared" si="15"/>
        <v>35-44</v>
      </c>
    </row>
    <row r="983" spans="1:12" x14ac:dyDescent="0.25">
      <c r="A983">
        <v>3793</v>
      </c>
      <c r="B983">
        <v>43</v>
      </c>
      <c r="C983" t="s">
        <v>11</v>
      </c>
      <c r="D983" t="s">
        <v>53</v>
      </c>
      <c r="E983" t="s">
        <v>20</v>
      </c>
      <c r="F983">
        <v>58</v>
      </c>
      <c r="G983" t="s">
        <v>21</v>
      </c>
      <c r="H983" t="s">
        <v>22</v>
      </c>
      <c r="I983" t="s">
        <v>45</v>
      </c>
      <c r="J983" t="s">
        <v>33</v>
      </c>
      <c r="K983">
        <v>0.95350168103153543</v>
      </c>
      <c r="L983" t="str">
        <f t="shared" si="15"/>
        <v>35-44</v>
      </c>
    </row>
    <row r="984" spans="1:12" x14ac:dyDescent="0.25">
      <c r="A984">
        <v>350</v>
      </c>
      <c r="B984">
        <v>37</v>
      </c>
      <c r="C984" t="s">
        <v>18</v>
      </c>
      <c r="D984" t="s">
        <v>43</v>
      </c>
      <c r="E984" t="s">
        <v>20</v>
      </c>
      <c r="F984">
        <v>87</v>
      </c>
      <c r="G984" t="s">
        <v>14</v>
      </c>
      <c r="H984" t="s">
        <v>38</v>
      </c>
      <c r="I984" t="s">
        <v>16</v>
      </c>
      <c r="J984" t="s">
        <v>23</v>
      </c>
      <c r="K984">
        <v>0.8631788557942327</v>
      </c>
      <c r="L984" t="str">
        <f t="shared" si="15"/>
        <v>35-44</v>
      </c>
    </row>
    <row r="985" spans="1:12" x14ac:dyDescent="0.25">
      <c r="A985">
        <v>1270</v>
      </c>
      <c r="B985">
        <v>43</v>
      </c>
      <c r="C985" t="s">
        <v>18</v>
      </c>
      <c r="D985" t="s">
        <v>52</v>
      </c>
      <c r="E985" t="s">
        <v>20</v>
      </c>
      <c r="F985">
        <v>53</v>
      </c>
      <c r="G985" t="s">
        <v>31</v>
      </c>
      <c r="H985" t="s">
        <v>41</v>
      </c>
      <c r="I985" t="s">
        <v>45</v>
      </c>
      <c r="J985" t="s">
        <v>36</v>
      </c>
      <c r="K985">
        <v>0.55294431004832456</v>
      </c>
      <c r="L985" t="str">
        <f t="shared" si="15"/>
        <v>35-44</v>
      </c>
    </row>
    <row r="986" spans="1:12" x14ac:dyDescent="0.25">
      <c r="A986">
        <v>1009</v>
      </c>
      <c r="B986">
        <v>41</v>
      </c>
      <c r="C986" t="s">
        <v>18</v>
      </c>
      <c r="D986" t="s">
        <v>53</v>
      </c>
      <c r="E986" t="s">
        <v>20</v>
      </c>
      <c r="F986">
        <v>85</v>
      </c>
      <c r="G986" t="s">
        <v>31</v>
      </c>
      <c r="H986" t="s">
        <v>29</v>
      </c>
      <c r="I986" t="s">
        <v>45</v>
      </c>
      <c r="J986" t="s">
        <v>42</v>
      </c>
      <c r="K986">
        <v>0.35227433149395393</v>
      </c>
      <c r="L986" t="str">
        <f t="shared" si="15"/>
        <v>35-44</v>
      </c>
    </row>
    <row r="987" spans="1:12" x14ac:dyDescent="0.25">
      <c r="A987">
        <v>3165</v>
      </c>
      <c r="B987">
        <v>40</v>
      </c>
      <c r="C987" t="s">
        <v>11</v>
      </c>
      <c r="D987" t="s">
        <v>50</v>
      </c>
      <c r="E987" t="s">
        <v>25</v>
      </c>
      <c r="F987">
        <v>32</v>
      </c>
      <c r="G987" t="s">
        <v>14</v>
      </c>
      <c r="H987" t="s">
        <v>41</v>
      </c>
      <c r="I987" t="s">
        <v>27</v>
      </c>
      <c r="J987" t="s">
        <v>42</v>
      </c>
      <c r="K987">
        <v>0.50105570233250118</v>
      </c>
      <c r="L987" t="str">
        <f t="shared" si="15"/>
        <v>35-44</v>
      </c>
    </row>
    <row r="988" spans="1:12" x14ac:dyDescent="0.25">
      <c r="A988">
        <v>488</v>
      </c>
      <c r="B988">
        <v>41</v>
      </c>
      <c r="C988" t="s">
        <v>18</v>
      </c>
      <c r="D988" t="s">
        <v>62</v>
      </c>
      <c r="E988" t="s">
        <v>63</v>
      </c>
      <c r="F988">
        <v>68</v>
      </c>
      <c r="G988" t="s">
        <v>14</v>
      </c>
      <c r="H988" t="s">
        <v>29</v>
      </c>
      <c r="I988" t="s">
        <v>27</v>
      </c>
      <c r="J988" t="s">
        <v>36</v>
      </c>
      <c r="K988">
        <v>0.84272456336628732</v>
      </c>
      <c r="L988" t="str">
        <f t="shared" si="15"/>
        <v>35-44</v>
      </c>
    </row>
    <row r="989" spans="1:12" x14ac:dyDescent="0.25">
      <c r="A989">
        <v>218</v>
      </c>
      <c r="B989">
        <v>35</v>
      </c>
      <c r="C989" t="s">
        <v>18</v>
      </c>
      <c r="D989" t="s">
        <v>40</v>
      </c>
      <c r="E989" t="s">
        <v>20</v>
      </c>
      <c r="F989">
        <v>48</v>
      </c>
      <c r="G989" t="s">
        <v>14</v>
      </c>
      <c r="H989" t="s">
        <v>26</v>
      </c>
      <c r="I989" t="s">
        <v>16</v>
      </c>
      <c r="J989" t="s">
        <v>42</v>
      </c>
      <c r="K989">
        <v>2.0313106568691008E-2</v>
      </c>
      <c r="L989" t="str">
        <f t="shared" si="15"/>
        <v>35-44</v>
      </c>
    </row>
    <row r="990" spans="1:12" x14ac:dyDescent="0.25">
      <c r="A990">
        <v>2348</v>
      </c>
      <c r="B990">
        <v>37</v>
      </c>
      <c r="C990" t="s">
        <v>18</v>
      </c>
      <c r="D990" t="s">
        <v>58</v>
      </c>
      <c r="E990" t="s">
        <v>20</v>
      </c>
      <c r="F990">
        <v>64</v>
      </c>
      <c r="G990" t="s">
        <v>44</v>
      </c>
      <c r="H990" t="s">
        <v>22</v>
      </c>
      <c r="I990" t="s">
        <v>32</v>
      </c>
      <c r="J990" t="s">
        <v>39</v>
      </c>
      <c r="K990">
        <v>0.78501511598307983</v>
      </c>
      <c r="L990" t="str">
        <f t="shared" si="15"/>
        <v>35-44</v>
      </c>
    </row>
    <row r="991" spans="1:12" x14ac:dyDescent="0.25">
      <c r="A991">
        <v>2864</v>
      </c>
      <c r="B991">
        <v>37</v>
      </c>
      <c r="C991" t="s">
        <v>11</v>
      </c>
      <c r="D991" t="s">
        <v>46</v>
      </c>
      <c r="E991" t="s">
        <v>25</v>
      </c>
      <c r="F991">
        <v>56</v>
      </c>
      <c r="G991" t="s">
        <v>44</v>
      </c>
      <c r="H991" t="s">
        <v>38</v>
      </c>
      <c r="I991" t="s">
        <v>56</v>
      </c>
      <c r="J991" t="s">
        <v>30</v>
      </c>
      <c r="K991">
        <v>0.19200796931298902</v>
      </c>
      <c r="L991" t="str">
        <f t="shared" si="15"/>
        <v>35-44</v>
      </c>
    </row>
    <row r="992" spans="1:12" x14ac:dyDescent="0.25">
      <c r="A992">
        <v>1354</v>
      </c>
      <c r="B992">
        <v>39</v>
      </c>
      <c r="C992" t="s">
        <v>18</v>
      </c>
      <c r="D992" t="s">
        <v>48</v>
      </c>
      <c r="E992" t="s">
        <v>25</v>
      </c>
      <c r="F992">
        <v>83</v>
      </c>
      <c r="G992" t="s">
        <v>14</v>
      </c>
      <c r="H992" t="s">
        <v>26</v>
      </c>
      <c r="I992" t="s">
        <v>32</v>
      </c>
      <c r="J992" t="s">
        <v>39</v>
      </c>
      <c r="K992">
        <v>0.89934275135482766</v>
      </c>
      <c r="L992" t="str">
        <f t="shared" si="15"/>
        <v>35-44</v>
      </c>
    </row>
    <row r="993" spans="1:12" x14ac:dyDescent="0.25">
      <c r="A993">
        <v>3617</v>
      </c>
      <c r="B993">
        <v>42</v>
      </c>
      <c r="C993" t="s">
        <v>11</v>
      </c>
      <c r="D993" t="s">
        <v>34</v>
      </c>
      <c r="E993" t="s">
        <v>25</v>
      </c>
      <c r="F993">
        <v>23</v>
      </c>
      <c r="G993" t="s">
        <v>14</v>
      </c>
      <c r="H993" t="s">
        <v>29</v>
      </c>
      <c r="I993" t="s">
        <v>35</v>
      </c>
      <c r="J993" t="s">
        <v>33</v>
      </c>
      <c r="K993">
        <v>0.93846572161942621</v>
      </c>
      <c r="L993" t="str">
        <f t="shared" si="15"/>
        <v>35-44</v>
      </c>
    </row>
    <row r="994" spans="1:12" x14ac:dyDescent="0.25">
      <c r="A994">
        <v>3783</v>
      </c>
      <c r="B994">
        <v>40</v>
      </c>
      <c r="C994" t="s">
        <v>11</v>
      </c>
      <c r="D994" t="s">
        <v>62</v>
      </c>
      <c r="E994" t="s">
        <v>63</v>
      </c>
      <c r="F994">
        <v>45</v>
      </c>
      <c r="G994" t="s">
        <v>31</v>
      </c>
      <c r="H994" t="s">
        <v>15</v>
      </c>
      <c r="I994" t="s">
        <v>45</v>
      </c>
      <c r="J994" t="s">
        <v>33</v>
      </c>
      <c r="K994">
        <v>0.14715300909594797</v>
      </c>
      <c r="L994" t="str">
        <f t="shared" si="15"/>
        <v>35-44</v>
      </c>
    </row>
    <row r="995" spans="1:12" x14ac:dyDescent="0.25">
      <c r="A995">
        <v>2670</v>
      </c>
      <c r="B995">
        <v>39</v>
      </c>
      <c r="C995" t="s">
        <v>11</v>
      </c>
      <c r="D995" t="s">
        <v>58</v>
      </c>
      <c r="E995" t="s">
        <v>20</v>
      </c>
      <c r="F995">
        <v>28</v>
      </c>
      <c r="G995" t="s">
        <v>31</v>
      </c>
      <c r="H995" t="s">
        <v>15</v>
      </c>
      <c r="I995" t="s">
        <v>27</v>
      </c>
      <c r="J995" t="s">
        <v>17</v>
      </c>
      <c r="K995">
        <v>0.58594737742313607</v>
      </c>
      <c r="L995" t="str">
        <f t="shared" si="15"/>
        <v>35-44</v>
      </c>
    </row>
    <row r="996" spans="1:12" x14ac:dyDescent="0.25">
      <c r="A996">
        <v>1254</v>
      </c>
      <c r="B996">
        <v>39</v>
      </c>
      <c r="C996" t="s">
        <v>18</v>
      </c>
      <c r="D996" t="s">
        <v>55</v>
      </c>
      <c r="E996" t="s">
        <v>13</v>
      </c>
      <c r="F996">
        <v>23</v>
      </c>
      <c r="G996" t="s">
        <v>14</v>
      </c>
      <c r="H996" t="s">
        <v>22</v>
      </c>
      <c r="I996" t="s">
        <v>45</v>
      </c>
      <c r="J996" t="s">
        <v>42</v>
      </c>
      <c r="K996">
        <v>0.18426017489739732</v>
      </c>
      <c r="L996" t="str">
        <f t="shared" si="15"/>
        <v>35-44</v>
      </c>
    </row>
    <row r="997" spans="1:12" x14ac:dyDescent="0.25">
      <c r="A997">
        <v>2294</v>
      </c>
      <c r="B997">
        <v>37</v>
      </c>
      <c r="C997" t="s">
        <v>18</v>
      </c>
      <c r="D997" t="s">
        <v>24</v>
      </c>
      <c r="E997" t="s">
        <v>25</v>
      </c>
      <c r="F997">
        <v>68</v>
      </c>
      <c r="G997" t="s">
        <v>44</v>
      </c>
      <c r="H997" t="s">
        <v>22</v>
      </c>
      <c r="I997" t="s">
        <v>35</v>
      </c>
      <c r="J997" t="s">
        <v>39</v>
      </c>
      <c r="K997">
        <v>0.44740533619046818</v>
      </c>
      <c r="L997" t="str">
        <f t="shared" si="15"/>
        <v>35-44</v>
      </c>
    </row>
    <row r="998" spans="1:12" x14ac:dyDescent="0.25">
      <c r="A998">
        <v>730</v>
      </c>
      <c r="B998">
        <v>41</v>
      </c>
      <c r="C998" t="s">
        <v>18</v>
      </c>
      <c r="D998" t="s">
        <v>40</v>
      </c>
      <c r="E998" t="s">
        <v>20</v>
      </c>
      <c r="F998">
        <v>56</v>
      </c>
      <c r="G998" t="s">
        <v>21</v>
      </c>
      <c r="H998" t="s">
        <v>22</v>
      </c>
      <c r="I998" t="s">
        <v>45</v>
      </c>
      <c r="J998" t="s">
        <v>39</v>
      </c>
      <c r="K998">
        <v>0.71039161732562817</v>
      </c>
      <c r="L998" t="str">
        <f t="shared" si="15"/>
        <v>35-44</v>
      </c>
    </row>
    <row r="999" spans="1:12" x14ac:dyDescent="0.25">
      <c r="A999">
        <v>3105</v>
      </c>
      <c r="B999">
        <v>43</v>
      </c>
      <c r="C999" t="s">
        <v>11</v>
      </c>
      <c r="D999" t="s">
        <v>48</v>
      </c>
      <c r="E999" t="s">
        <v>25</v>
      </c>
      <c r="F999">
        <v>56</v>
      </c>
      <c r="G999" t="s">
        <v>21</v>
      </c>
      <c r="H999" t="s">
        <v>38</v>
      </c>
      <c r="I999" t="s">
        <v>35</v>
      </c>
      <c r="J999" t="s">
        <v>33</v>
      </c>
      <c r="K999">
        <v>0.71638435966212866</v>
      </c>
      <c r="L999" t="str">
        <f t="shared" si="15"/>
        <v>35-44</v>
      </c>
    </row>
    <row r="1000" spans="1:12" x14ac:dyDescent="0.25">
      <c r="A1000">
        <v>2189</v>
      </c>
      <c r="B1000">
        <v>41</v>
      </c>
      <c r="C1000" t="s">
        <v>18</v>
      </c>
      <c r="D1000" t="s">
        <v>64</v>
      </c>
      <c r="E1000" t="s">
        <v>63</v>
      </c>
      <c r="F1000">
        <v>54</v>
      </c>
      <c r="G1000" t="s">
        <v>14</v>
      </c>
      <c r="H1000" t="s">
        <v>26</v>
      </c>
      <c r="I1000" t="s">
        <v>27</v>
      </c>
      <c r="J1000" t="s">
        <v>17</v>
      </c>
      <c r="K1000">
        <v>0.53995776865226808</v>
      </c>
      <c r="L1000" t="str">
        <f t="shared" si="15"/>
        <v>35-44</v>
      </c>
    </row>
    <row r="1001" spans="1:12" x14ac:dyDescent="0.25">
      <c r="A1001">
        <v>1471</v>
      </c>
      <c r="B1001">
        <v>43</v>
      </c>
      <c r="C1001" t="s">
        <v>18</v>
      </c>
      <c r="D1001" t="s">
        <v>55</v>
      </c>
      <c r="E1001" t="s">
        <v>13</v>
      </c>
      <c r="F1001">
        <v>27</v>
      </c>
      <c r="G1001" t="s">
        <v>31</v>
      </c>
      <c r="H1001" t="s">
        <v>26</v>
      </c>
      <c r="I1001" t="s">
        <v>32</v>
      </c>
      <c r="J1001" t="s">
        <v>39</v>
      </c>
      <c r="K1001">
        <v>0.34875288178788189</v>
      </c>
      <c r="L1001" t="str">
        <f t="shared" si="15"/>
        <v>35-44</v>
      </c>
    </row>
    <row r="1002" spans="1:12" x14ac:dyDescent="0.25">
      <c r="A1002">
        <v>1676</v>
      </c>
      <c r="B1002">
        <v>35</v>
      </c>
      <c r="C1002" t="s">
        <v>18</v>
      </c>
      <c r="D1002" t="s">
        <v>48</v>
      </c>
      <c r="E1002" t="s">
        <v>25</v>
      </c>
      <c r="F1002">
        <v>90</v>
      </c>
      <c r="G1002" t="s">
        <v>31</v>
      </c>
      <c r="H1002" t="s">
        <v>26</v>
      </c>
      <c r="I1002" t="s">
        <v>27</v>
      </c>
      <c r="J1002" t="s">
        <v>42</v>
      </c>
      <c r="K1002">
        <v>0.65034793355826226</v>
      </c>
      <c r="L1002" t="str">
        <f t="shared" si="15"/>
        <v>35-44</v>
      </c>
    </row>
    <row r="1003" spans="1:12" x14ac:dyDescent="0.25">
      <c r="A1003">
        <v>1946</v>
      </c>
      <c r="B1003">
        <v>35</v>
      </c>
      <c r="C1003" t="s">
        <v>18</v>
      </c>
      <c r="D1003" t="s">
        <v>34</v>
      </c>
      <c r="E1003" t="s">
        <v>25</v>
      </c>
      <c r="F1003">
        <v>38</v>
      </c>
      <c r="G1003" t="s">
        <v>14</v>
      </c>
      <c r="H1003" t="s">
        <v>38</v>
      </c>
      <c r="I1003" t="s">
        <v>27</v>
      </c>
      <c r="J1003" t="s">
        <v>39</v>
      </c>
      <c r="K1003">
        <v>0.20951475351779891</v>
      </c>
      <c r="L1003" t="str">
        <f t="shared" si="15"/>
        <v>35-44</v>
      </c>
    </row>
    <row r="1004" spans="1:12" x14ac:dyDescent="0.25">
      <c r="A1004">
        <v>1241</v>
      </c>
      <c r="B1004">
        <v>41</v>
      </c>
      <c r="C1004" t="s">
        <v>18</v>
      </c>
      <c r="D1004" t="s">
        <v>53</v>
      </c>
      <c r="E1004" t="s">
        <v>20</v>
      </c>
      <c r="F1004">
        <v>79</v>
      </c>
      <c r="G1004" t="s">
        <v>14</v>
      </c>
      <c r="H1004" t="s">
        <v>29</v>
      </c>
      <c r="I1004" t="s">
        <v>35</v>
      </c>
      <c r="J1004" t="s">
        <v>42</v>
      </c>
      <c r="K1004">
        <v>0.91314877196103472</v>
      </c>
      <c r="L1004" t="str">
        <f t="shared" si="15"/>
        <v>35-44</v>
      </c>
    </row>
    <row r="1005" spans="1:12" x14ac:dyDescent="0.25">
      <c r="A1005">
        <v>3206</v>
      </c>
      <c r="B1005">
        <v>40</v>
      </c>
      <c r="C1005" t="s">
        <v>11</v>
      </c>
      <c r="D1005" t="s">
        <v>34</v>
      </c>
      <c r="E1005" t="s">
        <v>25</v>
      </c>
      <c r="F1005">
        <v>24</v>
      </c>
      <c r="G1005" t="s">
        <v>44</v>
      </c>
      <c r="H1005" t="s">
        <v>38</v>
      </c>
      <c r="I1005" t="s">
        <v>16</v>
      </c>
      <c r="J1005" t="s">
        <v>39</v>
      </c>
      <c r="K1005">
        <v>0.45399276463510696</v>
      </c>
      <c r="L1005" t="str">
        <f t="shared" si="15"/>
        <v>35-44</v>
      </c>
    </row>
    <row r="1006" spans="1:12" x14ac:dyDescent="0.25">
      <c r="A1006">
        <v>1347</v>
      </c>
      <c r="B1006">
        <v>44</v>
      </c>
      <c r="C1006" t="s">
        <v>18</v>
      </c>
      <c r="D1006" t="s">
        <v>34</v>
      </c>
      <c r="E1006" t="s">
        <v>25</v>
      </c>
      <c r="F1006">
        <v>91</v>
      </c>
      <c r="G1006" t="s">
        <v>14</v>
      </c>
      <c r="H1006" t="s">
        <v>15</v>
      </c>
      <c r="I1006" t="s">
        <v>56</v>
      </c>
      <c r="J1006" t="s">
        <v>23</v>
      </c>
      <c r="K1006">
        <v>0.19197472435540408</v>
      </c>
      <c r="L1006" t="str">
        <f t="shared" si="15"/>
        <v>35-44</v>
      </c>
    </row>
    <row r="1007" spans="1:12" x14ac:dyDescent="0.25">
      <c r="A1007">
        <v>2438</v>
      </c>
      <c r="B1007">
        <v>43</v>
      </c>
      <c r="C1007" t="s">
        <v>18</v>
      </c>
      <c r="D1007" t="s">
        <v>12</v>
      </c>
      <c r="E1007" t="s">
        <v>13</v>
      </c>
      <c r="F1007">
        <v>59</v>
      </c>
      <c r="G1007" t="s">
        <v>14</v>
      </c>
      <c r="H1007" t="s">
        <v>29</v>
      </c>
      <c r="I1007" t="s">
        <v>27</v>
      </c>
      <c r="J1007" t="s">
        <v>17</v>
      </c>
      <c r="K1007">
        <v>0.74833168085266821</v>
      </c>
      <c r="L1007" t="str">
        <f t="shared" si="15"/>
        <v>35-44</v>
      </c>
    </row>
    <row r="1008" spans="1:12" x14ac:dyDescent="0.25">
      <c r="A1008">
        <v>3272</v>
      </c>
      <c r="B1008">
        <v>35</v>
      </c>
      <c r="C1008" t="s">
        <v>11</v>
      </c>
      <c r="D1008" t="s">
        <v>54</v>
      </c>
      <c r="E1008" t="s">
        <v>25</v>
      </c>
      <c r="F1008">
        <v>55</v>
      </c>
      <c r="G1008" t="s">
        <v>31</v>
      </c>
      <c r="H1008" t="s">
        <v>41</v>
      </c>
      <c r="I1008" t="s">
        <v>27</v>
      </c>
      <c r="J1008" t="s">
        <v>17</v>
      </c>
      <c r="K1008">
        <v>0.94859693502670861</v>
      </c>
      <c r="L1008" t="str">
        <f t="shared" si="15"/>
        <v>35-44</v>
      </c>
    </row>
    <row r="1009" spans="1:12" x14ac:dyDescent="0.25">
      <c r="A1009">
        <v>2909</v>
      </c>
      <c r="B1009">
        <v>43</v>
      </c>
      <c r="C1009" t="s">
        <v>11</v>
      </c>
      <c r="D1009" t="s">
        <v>61</v>
      </c>
      <c r="E1009" t="s">
        <v>25</v>
      </c>
      <c r="F1009">
        <v>87</v>
      </c>
      <c r="G1009" t="s">
        <v>14</v>
      </c>
      <c r="H1009" t="s">
        <v>29</v>
      </c>
      <c r="I1009" t="s">
        <v>35</v>
      </c>
      <c r="J1009" t="s">
        <v>39</v>
      </c>
      <c r="K1009">
        <v>6.4088410750144376E-2</v>
      </c>
      <c r="L1009" t="str">
        <f t="shared" si="15"/>
        <v>35-44</v>
      </c>
    </row>
    <row r="1010" spans="1:12" x14ac:dyDescent="0.25">
      <c r="A1010">
        <v>2498</v>
      </c>
      <c r="B1010">
        <v>35</v>
      </c>
      <c r="C1010" t="s">
        <v>18</v>
      </c>
      <c r="D1010" t="s">
        <v>47</v>
      </c>
      <c r="E1010" t="s">
        <v>20</v>
      </c>
      <c r="F1010">
        <v>40</v>
      </c>
      <c r="G1010" t="s">
        <v>21</v>
      </c>
      <c r="H1010" t="s">
        <v>41</v>
      </c>
      <c r="I1010" t="s">
        <v>16</v>
      </c>
      <c r="J1010" t="s">
        <v>42</v>
      </c>
      <c r="K1010">
        <v>0.30510590653070102</v>
      </c>
      <c r="L1010" t="str">
        <f t="shared" si="15"/>
        <v>35-44</v>
      </c>
    </row>
    <row r="1011" spans="1:12" x14ac:dyDescent="0.25">
      <c r="A1011">
        <v>831</v>
      </c>
      <c r="B1011">
        <v>41</v>
      </c>
      <c r="C1011" t="s">
        <v>18</v>
      </c>
      <c r="D1011" t="s">
        <v>60</v>
      </c>
      <c r="E1011" t="s">
        <v>25</v>
      </c>
      <c r="F1011">
        <v>76</v>
      </c>
      <c r="G1011" t="s">
        <v>44</v>
      </c>
      <c r="H1011" t="s">
        <v>22</v>
      </c>
      <c r="I1011" t="s">
        <v>27</v>
      </c>
      <c r="J1011" t="s">
        <v>42</v>
      </c>
      <c r="K1011">
        <v>4.3926601283594824E-3</v>
      </c>
      <c r="L1011" t="str">
        <f t="shared" si="15"/>
        <v>35-44</v>
      </c>
    </row>
    <row r="1012" spans="1:12" x14ac:dyDescent="0.25">
      <c r="A1012">
        <v>183</v>
      </c>
      <c r="B1012">
        <v>38</v>
      </c>
      <c r="C1012" t="s">
        <v>18</v>
      </c>
      <c r="D1012" t="s">
        <v>19</v>
      </c>
      <c r="E1012" t="s">
        <v>20</v>
      </c>
      <c r="F1012">
        <v>96</v>
      </c>
      <c r="G1012" t="s">
        <v>21</v>
      </c>
      <c r="H1012" t="s">
        <v>29</v>
      </c>
      <c r="I1012" t="s">
        <v>35</v>
      </c>
      <c r="J1012" t="s">
        <v>42</v>
      </c>
      <c r="K1012">
        <v>4.1713469087414468E-2</v>
      </c>
      <c r="L1012" t="str">
        <f t="shared" si="15"/>
        <v>35-44</v>
      </c>
    </row>
    <row r="1013" spans="1:12" x14ac:dyDescent="0.25">
      <c r="A1013">
        <v>1142</v>
      </c>
      <c r="B1013">
        <v>39</v>
      </c>
      <c r="C1013" t="s">
        <v>18</v>
      </c>
      <c r="D1013" t="s">
        <v>19</v>
      </c>
      <c r="E1013" t="s">
        <v>20</v>
      </c>
      <c r="F1013">
        <v>33</v>
      </c>
      <c r="G1013" t="s">
        <v>14</v>
      </c>
      <c r="H1013" t="s">
        <v>26</v>
      </c>
      <c r="I1013" t="s">
        <v>45</v>
      </c>
      <c r="J1013" t="s">
        <v>33</v>
      </c>
      <c r="K1013">
        <v>0.69475458844146587</v>
      </c>
      <c r="L1013" t="str">
        <f t="shared" si="15"/>
        <v>35-44</v>
      </c>
    </row>
    <row r="1014" spans="1:12" x14ac:dyDescent="0.25">
      <c r="A1014">
        <v>143</v>
      </c>
      <c r="B1014">
        <v>37</v>
      </c>
      <c r="C1014" t="s">
        <v>18</v>
      </c>
      <c r="D1014" t="s">
        <v>62</v>
      </c>
      <c r="E1014" t="s">
        <v>63</v>
      </c>
      <c r="F1014">
        <v>58</v>
      </c>
      <c r="G1014" t="s">
        <v>44</v>
      </c>
      <c r="H1014" t="s">
        <v>15</v>
      </c>
      <c r="I1014" t="s">
        <v>27</v>
      </c>
      <c r="J1014" t="s">
        <v>33</v>
      </c>
      <c r="K1014">
        <v>0.77171325242126831</v>
      </c>
      <c r="L1014" t="str">
        <f t="shared" si="15"/>
        <v>35-44</v>
      </c>
    </row>
    <row r="1015" spans="1:12" x14ac:dyDescent="0.25">
      <c r="A1015">
        <v>2691</v>
      </c>
      <c r="B1015">
        <v>44</v>
      </c>
      <c r="C1015" t="s">
        <v>11</v>
      </c>
      <c r="D1015" t="s">
        <v>58</v>
      </c>
      <c r="E1015" t="s">
        <v>20</v>
      </c>
      <c r="F1015">
        <v>32</v>
      </c>
      <c r="G1015" t="s">
        <v>21</v>
      </c>
      <c r="H1015" t="s">
        <v>15</v>
      </c>
      <c r="I1015" t="s">
        <v>16</v>
      </c>
      <c r="J1015" t="s">
        <v>17</v>
      </c>
      <c r="K1015">
        <v>0.24532345302385239</v>
      </c>
      <c r="L1015" t="str">
        <f t="shared" si="15"/>
        <v>35-44</v>
      </c>
    </row>
    <row r="1016" spans="1:12" x14ac:dyDescent="0.25">
      <c r="A1016">
        <v>2026</v>
      </c>
      <c r="B1016">
        <v>42</v>
      </c>
      <c r="C1016" t="s">
        <v>18</v>
      </c>
      <c r="D1016" t="s">
        <v>28</v>
      </c>
      <c r="E1016" t="s">
        <v>25</v>
      </c>
      <c r="F1016">
        <v>29</v>
      </c>
      <c r="G1016" t="s">
        <v>21</v>
      </c>
      <c r="H1016" t="s">
        <v>22</v>
      </c>
      <c r="I1016" t="s">
        <v>35</v>
      </c>
      <c r="J1016" t="s">
        <v>33</v>
      </c>
      <c r="K1016">
        <v>0.18533326165078556</v>
      </c>
      <c r="L1016" t="str">
        <f t="shared" si="15"/>
        <v>35-44</v>
      </c>
    </row>
    <row r="1017" spans="1:12" x14ac:dyDescent="0.25">
      <c r="A1017">
        <v>631</v>
      </c>
      <c r="B1017">
        <v>41</v>
      </c>
      <c r="C1017" t="s">
        <v>18</v>
      </c>
      <c r="D1017" t="s">
        <v>52</v>
      </c>
      <c r="E1017" t="s">
        <v>20</v>
      </c>
      <c r="F1017">
        <v>94</v>
      </c>
      <c r="G1017" t="s">
        <v>44</v>
      </c>
      <c r="H1017" t="s">
        <v>38</v>
      </c>
      <c r="I1017" t="s">
        <v>35</v>
      </c>
      <c r="J1017" t="s">
        <v>42</v>
      </c>
      <c r="K1017">
        <v>0.74862685838777832</v>
      </c>
      <c r="L1017" t="str">
        <f t="shared" si="15"/>
        <v>35-44</v>
      </c>
    </row>
    <row r="1018" spans="1:12" x14ac:dyDescent="0.25">
      <c r="A1018">
        <v>2421</v>
      </c>
      <c r="B1018">
        <v>41</v>
      </c>
      <c r="C1018" t="s">
        <v>18</v>
      </c>
      <c r="D1018" t="s">
        <v>62</v>
      </c>
      <c r="E1018" t="s">
        <v>63</v>
      </c>
      <c r="F1018">
        <v>87</v>
      </c>
      <c r="G1018" t="s">
        <v>14</v>
      </c>
      <c r="H1018" t="s">
        <v>15</v>
      </c>
      <c r="I1018" t="s">
        <v>45</v>
      </c>
      <c r="J1018" t="s">
        <v>42</v>
      </c>
      <c r="K1018">
        <v>0.5735198865841924</v>
      </c>
      <c r="L1018" t="str">
        <f t="shared" si="15"/>
        <v>35-44</v>
      </c>
    </row>
    <row r="1019" spans="1:12" x14ac:dyDescent="0.25">
      <c r="A1019">
        <v>57</v>
      </c>
      <c r="B1019">
        <v>41</v>
      </c>
      <c r="C1019" t="s">
        <v>18</v>
      </c>
      <c r="D1019" t="s">
        <v>47</v>
      </c>
      <c r="E1019" t="s">
        <v>20</v>
      </c>
      <c r="F1019">
        <v>73</v>
      </c>
      <c r="G1019" t="s">
        <v>21</v>
      </c>
      <c r="H1019" t="s">
        <v>29</v>
      </c>
      <c r="I1019" t="s">
        <v>27</v>
      </c>
      <c r="J1019" t="s">
        <v>17</v>
      </c>
      <c r="K1019">
        <v>0.16376227000797472</v>
      </c>
      <c r="L1019" t="str">
        <f t="shared" si="15"/>
        <v>35-44</v>
      </c>
    </row>
    <row r="1020" spans="1:12" x14ac:dyDescent="0.25">
      <c r="A1020">
        <v>2380</v>
      </c>
      <c r="B1020">
        <v>40</v>
      </c>
      <c r="C1020" t="s">
        <v>18</v>
      </c>
      <c r="D1020" t="s">
        <v>43</v>
      </c>
      <c r="E1020" t="s">
        <v>20</v>
      </c>
      <c r="F1020">
        <v>77</v>
      </c>
      <c r="G1020" t="s">
        <v>31</v>
      </c>
      <c r="H1020" t="s">
        <v>38</v>
      </c>
      <c r="I1020" t="s">
        <v>35</v>
      </c>
      <c r="J1020" t="s">
        <v>30</v>
      </c>
      <c r="K1020">
        <v>2.4526558512558916E-2</v>
      </c>
      <c r="L1020" t="str">
        <f t="shared" si="15"/>
        <v>35-44</v>
      </c>
    </row>
    <row r="1021" spans="1:12" x14ac:dyDescent="0.25">
      <c r="A1021">
        <v>3463</v>
      </c>
      <c r="B1021">
        <v>44</v>
      </c>
      <c r="C1021" t="s">
        <v>11</v>
      </c>
      <c r="D1021" t="s">
        <v>51</v>
      </c>
      <c r="E1021" t="s">
        <v>25</v>
      </c>
      <c r="F1021">
        <v>73</v>
      </c>
      <c r="G1021" t="s">
        <v>31</v>
      </c>
      <c r="H1021" t="s">
        <v>41</v>
      </c>
      <c r="I1021" t="s">
        <v>27</v>
      </c>
      <c r="J1021" t="s">
        <v>39</v>
      </c>
      <c r="K1021">
        <v>0.120929747757762</v>
      </c>
      <c r="L1021" t="str">
        <f t="shared" si="15"/>
        <v>35-44</v>
      </c>
    </row>
    <row r="1022" spans="1:12" x14ac:dyDescent="0.25">
      <c r="A1022">
        <v>1709</v>
      </c>
      <c r="B1022">
        <v>35</v>
      </c>
      <c r="C1022" t="s">
        <v>18</v>
      </c>
      <c r="D1022" t="s">
        <v>37</v>
      </c>
      <c r="E1022" t="s">
        <v>13</v>
      </c>
      <c r="F1022">
        <v>58</v>
      </c>
      <c r="G1022" t="s">
        <v>31</v>
      </c>
      <c r="H1022" t="s">
        <v>22</v>
      </c>
      <c r="I1022" t="s">
        <v>27</v>
      </c>
      <c r="J1022" t="s">
        <v>36</v>
      </c>
      <c r="K1022">
        <v>0.54929048386523571</v>
      </c>
      <c r="L1022" t="str">
        <f t="shared" si="15"/>
        <v>35-44</v>
      </c>
    </row>
    <row r="1023" spans="1:12" x14ac:dyDescent="0.25">
      <c r="A1023">
        <v>3563</v>
      </c>
      <c r="B1023">
        <v>47</v>
      </c>
      <c r="C1023" t="s">
        <v>11</v>
      </c>
      <c r="D1023" t="s">
        <v>12</v>
      </c>
      <c r="E1023" t="s">
        <v>13</v>
      </c>
      <c r="F1023">
        <v>36</v>
      </c>
      <c r="G1023" t="s">
        <v>14</v>
      </c>
      <c r="H1023" t="s">
        <v>15</v>
      </c>
      <c r="I1023" t="s">
        <v>16</v>
      </c>
      <c r="J1023" t="s">
        <v>17</v>
      </c>
      <c r="K1023">
        <v>0.92296972519283804</v>
      </c>
      <c r="L1023" t="str">
        <f t="shared" si="15"/>
        <v>45-54</v>
      </c>
    </row>
    <row r="1024" spans="1:12" x14ac:dyDescent="0.25">
      <c r="A1024">
        <v>3275</v>
      </c>
      <c r="B1024">
        <v>46</v>
      </c>
      <c r="C1024" t="s">
        <v>11</v>
      </c>
      <c r="D1024" t="s">
        <v>24</v>
      </c>
      <c r="E1024" t="s">
        <v>25</v>
      </c>
      <c r="F1024">
        <v>20</v>
      </c>
      <c r="G1024" t="s">
        <v>31</v>
      </c>
      <c r="H1024" t="s">
        <v>29</v>
      </c>
      <c r="I1024" t="s">
        <v>32</v>
      </c>
      <c r="J1024" t="s">
        <v>33</v>
      </c>
      <c r="K1024">
        <v>0.62223352305139712</v>
      </c>
      <c r="L1024" t="str">
        <f t="shared" si="15"/>
        <v>45-54</v>
      </c>
    </row>
    <row r="1025" spans="1:12" x14ac:dyDescent="0.25">
      <c r="A1025">
        <v>3526</v>
      </c>
      <c r="B1025">
        <v>45</v>
      </c>
      <c r="C1025" t="s">
        <v>11</v>
      </c>
      <c r="D1025" t="s">
        <v>40</v>
      </c>
      <c r="E1025" t="s">
        <v>20</v>
      </c>
      <c r="F1025">
        <v>38</v>
      </c>
      <c r="G1025" t="s">
        <v>14</v>
      </c>
      <c r="H1025" t="s">
        <v>41</v>
      </c>
      <c r="I1025" t="s">
        <v>16</v>
      </c>
      <c r="J1025" t="s">
        <v>42</v>
      </c>
      <c r="K1025">
        <v>0.70250689689074552</v>
      </c>
      <c r="L1025" t="str">
        <f t="shared" si="15"/>
        <v>45-54</v>
      </c>
    </row>
    <row r="1026" spans="1:12" x14ac:dyDescent="0.25">
      <c r="A1026">
        <v>2449</v>
      </c>
      <c r="B1026">
        <v>54</v>
      </c>
      <c r="C1026" t="s">
        <v>18</v>
      </c>
      <c r="D1026" t="s">
        <v>43</v>
      </c>
      <c r="E1026" t="s">
        <v>20</v>
      </c>
      <c r="F1026">
        <v>25</v>
      </c>
      <c r="G1026" t="s">
        <v>44</v>
      </c>
      <c r="H1026" t="s">
        <v>15</v>
      </c>
      <c r="I1026" t="s">
        <v>45</v>
      </c>
      <c r="J1026" t="s">
        <v>23</v>
      </c>
      <c r="K1026">
        <v>0.1165992534730147</v>
      </c>
      <c r="L1026" t="str">
        <f t="shared" si="15"/>
        <v>45-54</v>
      </c>
    </row>
    <row r="1027" spans="1:12" x14ac:dyDescent="0.25">
      <c r="A1027">
        <v>1268</v>
      </c>
      <c r="B1027">
        <v>47</v>
      </c>
      <c r="C1027" t="s">
        <v>18</v>
      </c>
      <c r="D1027" t="s">
        <v>46</v>
      </c>
      <c r="E1027" t="s">
        <v>25</v>
      </c>
      <c r="F1027">
        <v>83</v>
      </c>
      <c r="G1027" t="s">
        <v>31</v>
      </c>
      <c r="H1027" t="s">
        <v>41</v>
      </c>
      <c r="I1027" t="s">
        <v>32</v>
      </c>
      <c r="J1027" t="s">
        <v>17</v>
      </c>
      <c r="K1027">
        <v>0.30428397809243191</v>
      </c>
      <c r="L1027" t="str">
        <f t="shared" ref="L1027:L1090" si="16">VLOOKUP(B1027,$N$4:$O$9,2)</f>
        <v>45-54</v>
      </c>
    </row>
    <row r="1028" spans="1:12" x14ac:dyDescent="0.25">
      <c r="A1028">
        <v>3121</v>
      </c>
      <c r="B1028">
        <v>46</v>
      </c>
      <c r="C1028" t="s">
        <v>11</v>
      </c>
      <c r="D1028" t="s">
        <v>28</v>
      </c>
      <c r="E1028" t="s">
        <v>25</v>
      </c>
      <c r="F1028">
        <v>76</v>
      </c>
      <c r="G1028" t="s">
        <v>44</v>
      </c>
      <c r="H1028" t="s">
        <v>29</v>
      </c>
      <c r="I1028" t="s">
        <v>35</v>
      </c>
      <c r="J1028" t="s">
        <v>33</v>
      </c>
      <c r="K1028">
        <v>0.12190561182079018</v>
      </c>
      <c r="L1028" t="str">
        <f t="shared" si="16"/>
        <v>45-54</v>
      </c>
    </row>
    <row r="1029" spans="1:12" x14ac:dyDescent="0.25">
      <c r="A1029">
        <v>3244</v>
      </c>
      <c r="B1029">
        <v>45</v>
      </c>
      <c r="C1029" t="s">
        <v>11</v>
      </c>
      <c r="D1029" t="s">
        <v>34</v>
      </c>
      <c r="E1029" t="s">
        <v>25</v>
      </c>
      <c r="F1029">
        <v>99</v>
      </c>
      <c r="G1029" t="s">
        <v>21</v>
      </c>
      <c r="H1029" t="s">
        <v>29</v>
      </c>
      <c r="I1029" t="s">
        <v>16</v>
      </c>
      <c r="J1029" t="s">
        <v>39</v>
      </c>
      <c r="K1029">
        <v>0.15156817924231258</v>
      </c>
      <c r="L1029" t="str">
        <f t="shared" si="16"/>
        <v>45-54</v>
      </c>
    </row>
    <row r="1030" spans="1:12" x14ac:dyDescent="0.25">
      <c r="A1030">
        <v>3035</v>
      </c>
      <c r="B1030">
        <v>51</v>
      </c>
      <c r="C1030" t="s">
        <v>11</v>
      </c>
      <c r="D1030" t="s">
        <v>37</v>
      </c>
      <c r="E1030" t="s">
        <v>13</v>
      </c>
      <c r="F1030">
        <v>37</v>
      </c>
      <c r="G1030" t="s">
        <v>31</v>
      </c>
      <c r="H1030" t="s">
        <v>38</v>
      </c>
      <c r="I1030" t="s">
        <v>27</v>
      </c>
      <c r="J1030" t="s">
        <v>36</v>
      </c>
      <c r="K1030">
        <v>0.97179873663175231</v>
      </c>
      <c r="L1030" t="str">
        <f t="shared" si="16"/>
        <v>45-54</v>
      </c>
    </row>
    <row r="1031" spans="1:12" x14ac:dyDescent="0.25">
      <c r="A1031">
        <v>618</v>
      </c>
      <c r="B1031">
        <v>50</v>
      </c>
      <c r="C1031" t="s">
        <v>18</v>
      </c>
      <c r="D1031" t="s">
        <v>47</v>
      </c>
      <c r="E1031" t="s">
        <v>20</v>
      </c>
      <c r="F1031">
        <v>57</v>
      </c>
      <c r="G1031" t="s">
        <v>44</v>
      </c>
      <c r="H1031" t="s">
        <v>41</v>
      </c>
      <c r="I1031" t="s">
        <v>16</v>
      </c>
      <c r="J1031" t="s">
        <v>36</v>
      </c>
      <c r="K1031">
        <v>0.94661779503135579</v>
      </c>
      <c r="L1031" t="str">
        <f t="shared" si="16"/>
        <v>45-54</v>
      </c>
    </row>
    <row r="1032" spans="1:12" x14ac:dyDescent="0.25">
      <c r="A1032">
        <v>2500</v>
      </c>
      <c r="B1032">
        <v>52</v>
      </c>
      <c r="C1032" t="s">
        <v>18</v>
      </c>
      <c r="D1032" t="s">
        <v>34</v>
      </c>
      <c r="E1032" t="s">
        <v>25</v>
      </c>
      <c r="F1032">
        <v>73</v>
      </c>
      <c r="G1032" t="s">
        <v>21</v>
      </c>
      <c r="H1032" t="s">
        <v>26</v>
      </c>
      <c r="I1032" t="s">
        <v>32</v>
      </c>
      <c r="J1032" t="s">
        <v>36</v>
      </c>
      <c r="K1032">
        <v>0.36131945966290446</v>
      </c>
      <c r="L1032" t="str">
        <f t="shared" si="16"/>
        <v>45-54</v>
      </c>
    </row>
    <row r="1033" spans="1:12" x14ac:dyDescent="0.25">
      <c r="A1033">
        <v>748</v>
      </c>
      <c r="B1033">
        <v>51</v>
      </c>
      <c r="C1033" t="s">
        <v>18</v>
      </c>
      <c r="D1033" t="s">
        <v>60</v>
      </c>
      <c r="E1033" t="s">
        <v>25</v>
      </c>
      <c r="F1033">
        <v>74</v>
      </c>
      <c r="G1033" t="s">
        <v>31</v>
      </c>
      <c r="H1033" t="s">
        <v>26</v>
      </c>
      <c r="I1033" t="s">
        <v>16</v>
      </c>
      <c r="J1033" t="s">
        <v>17</v>
      </c>
      <c r="K1033">
        <v>0.57269273128273435</v>
      </c>
      <c r="L1033" t="str">
        <f t="shared" si="16"/>
        <v>45-54</v>
      </c>
    </row>
    <row r="1034" spans="1:12" x14ac:dyDescent="0.25">
      <c r="A1034">
        <v>2036</v>
      </c>
      <c r="B1034">
        <v>53</v>
      </c>
      <c r="C1034" t="s">
        <v>18</v>
      </c>
      <c r="D1034" t="s">
        <v>46</v>
      </c>
      <c r="E1034" t="s">
        <v>25</v>
      </c>
      <c r="F1034">
        <v>70</v>
      </c>
      <c r="G1034" t="s">
        <v>21</v>
      </c>
      <c r="H1034" t="s">
        <v>22</v>
      </c>
      <c r="I1034" t="s">
        <v>16</v>
      </c>
      <c r="J1034" t="s">
        <v>17</v>
      </c>
      <c r="K1034">
        <v>0.27925134144940433</v>
      </c>
      <c r="L1034" t="str">
        <f t="shared" si="16"/>
        <v>45-54</v>
      </c>
    </row>
    <row r="1035" spans="1:12" x14ac:dyDescent="0.25">
      <c r="A1035">
        <v>3641</v>
      </c>
      <c r="B1035">
        <v>47</v>
      </c>
      <c r="C1035" t="s">
        <v>11</v>
      </c>
      <c r="D1035" t="s">
        <v>40</v>
      </c>
      <c r="E1035" t="s">
        <v>20</v>
      </c>
      <c r="F1035">
        <v>31</v>
      </c>
      <c r="G1035" t="s">
        <v>31</v>
      </c>
      <c r="H1035" t="s">
        <v>26</v>
      </c>
      <c r="I1035" t="s">
        <v>45</v>
      </c>
      <c r="J1035" t="s">
        <v>30</v>
      </c>
      <c r="K1035">
        <v>0.698933311569921</v>
      </c>
      <c r="L1035" t="str">
        <f t="shared" si="16"/>
        <v>45-54</v>
      </c>
    </row>
    <row r="1036" spans="1:12" x14ac:dyDescent="0.25">
      <c r="A1036">
        <v>3114</v>
      </c>
      <c r="B1036">
        <v>46</v>
      </c>
      <c r="C1036" t="s">
        <v>11</v>
      </c>
      <c r="D1036" t="s">
        <v>28</v>
      </c>
      <c r="E1036" t="s">
        <v>25</v>
      </c>
      <c r="F1036">
        <v>93</v>
      </c>
      <c r="G1036" t="s">
        <v>21</v>
      </c>
      <c r="H1036" t="s">
        <v>22</v>
      </c>
      <c r="I1036" t="s">
        <v>35</v>
      </c>
      <c r="J1036" t="s">
        <v>17</v>
      </c>
      <c r="K1036">
        <v>0.47515360459418909</v>
      </c>
      <c r="L1036" t="str">
        <f t="shared" si="16"/>
        <v>45-54</v>
      </c>
    </row>
    <row r="1037" spans="1:12" x14ac:dyDescent="0.25">
      <c r="A1037">
        <v>640</v>
      </c>
      <c r="B1037">
        <v>54</v>
      </c>
      <c r="C1037" t="s">
        <v>18</v>
      </c>
      <c r="D1037" t="s">
        <v>50</v>
      </c>
      <c r="E1037" t="s">
        <v>25</v>
      </c>
      <c r="F1037">
        <v>24</v>
      </c>
      <c r="G1037" t="s">
        <v>31</v>
      </c>
      <c r="H1037" t="s">
        <v>38</v>
      </c>
      <c r="I1037" t="s">
        <v>27</v>
      </c>
      <c r="J1037" t="s">
        <v>42</v>
      </c>
      <c r="K1037">
        <v>0.59601486897644995</v>
      </c>
      <c r="L1037" t="str">
        <f t="shared" si="16"/>
        <v>45-54</v>
      </c>
    </row>
    <row r="1038" spans="1:12" x14ac:dyDescent="0.25">
      <c r="A1038">
        <v>3644</v>
      </c>
      <c r="B1038">
        <v>53</v>
      </c>
      <c r="C1038" t="s">
        <v>11</v>
      </c>
      <c r="D1038" t="s">
        <v>53</v>
      </c>
      <c r="E1038" t="s">
        <v>20</v>
      </c>
      <c r="F1038">
        <v>96</v>
      </c>
      <c r="G1038" t="s">
        <v>44</v>
      </c>
      <c r="H1038" t="s">
        <v>41</v>
      </c>
      <c r="I1038" t="s">
        <v>35</v>
      </c>
      <c r="J1038" t="s">
        <v>42</v>
      </c>
      <c r="K1038">
        <v>3.6704581202369191E-3</v>
      </c>
      <c r="L1038" t="str">
        <f t="shared" si="16"/>
        <v>45-54</v>
      </c>
    </row>
    <row r="1039" spans="1:12" x14ac:dyDescent="0.25">
      <c r="A1039">
        <v>164</v>
      </c>
      <c r="B1039">
        <v>54</v>
      </c>
      <c r="C1039" t="s">
        <v>18</v>
      </c>
      <c r="D1039" t="s">
        <v>59</v>
      </c>
      <c r="E1039" t="s">
        <v>25</v>
      </c>
      <c r="F1039">
        <v>67</v>
      </c>
      <c r="G1039" t="s">
        <v>21</v>
      </c>
      <c r="H1039" t="s">
        <v>41</v>
      </c>
      <c r="I1039" t="s">
        <v>35</v>
      </c>
      <c r="J1039" t="s">
        <v>17</v>
      </c>
      <c r="K1039">
        <v>0.78061098888436986</v>
      </c>
      <c r="L1039" t="str">
        <f t="shared" si="16"/>
        <v>45-54</v>
      </c>
    </row>
    <row r="1040" spans="1:12" x14ac:dyDescent="0.25">
      <c r="A1040">
        <v>626</v>
      </c>
      <c r="B1040">
        <v>49</v>
      </c>
      <c r="C1040" t="s">
        <v>18</v>
      </c>
      <c r="D1040" t="s">
        <v>52</v>
      </c>
      <c r="E1040" t="s">
        <v>20</v>
      </c>
      <c r="F1040">
        <v>79</v>
      </c>
      <c r="G1040" t="s">
        <v>44</v>
      </c>
      <c r="H1040" t="s">
        <v>26</v>
      </c>
      <c r="I1040" t="s">
        <v>56</v>
      </c>
      <c r="J1040" t="s">
        <v>17</v>
      </c>
      <c r="K1040">
        <v>0.15392925667191371</v>
      </c>
      <c r="L1040" t="str">
        <f t="shared" si="16"/>
        <v>45-54</v>
      </c>
    </row>
    <row r="1041" spans="1:12" x14ac:dyDescent="0.25">
      <c r="A1041">
        <v>1083</v>
      </c>
      <c r="B1041">
        <v>54</v>
      </c>
      <c r="C1041" t="s">
        <v>18</v>
      </c>
      <c r="D1041" t="s">
        <v>43</v>
      </c>
      <c r="E1041" t="s">
        <v>20</v>
      </c>
      <c r="F1041">
        <v>85</v>
      </c>
      <c r="G1041" t="s">
        <v>14</v>
      </c>
      <c r="H1041" t="s">
        <v>26</v>
      </c>
      <c r="I1041" t="s">
        <v>56</v>
      </c>
      <c r="J1041" t="s">
        <v>36</v>
      </c>
      <c r="K1041">
        <v>0.35658290351763966</v>
      </c>
      <c r="L1041" t="str">
        <f t="shared" si="16"/>
        <v>45-54</v>
      </c>
    </row>
    <row r="1042" spans="1:12" x14ac:dyDescent="0.25">
      <c r="A1042">
        <v>1831</v>
      </c>
      <c r="B1042">
        <v>50</v>
      </c>
      <c r="C1042" t="s">
        <v>18</v>
      </c>
      <c r="D1042" t="s">
        <v>40</v>
      </c>
      <c r="E1042" t="s">
        <v>20</v>
      </c>
      <c r="F1042">
        <v>80</v>
      </c>
      <c r="G1042" t="s">
        <v>14</v>
      </c>
      <c r="H1042" t="s">
        <v>22</v>
      </c>
      <c r="I1042" t="s">
        <v>56</v>
      </c>
      <c r="J1042" t="s">
        <v>42</v>
      </c>
      <c r="K1042">
        <v>0.78198289378813868</v>
      </c>
      <c r="L1042" t="str">
        <f t="shared" si="16"/>
        <v>45-54</v>
      </c>
    </row>
    <row r="1043" spans="1:12" x14ac:dyDescent="0.25">
      <c r="A1043">
        <v>789</v>
      </c>
      <c r="B1043">
        <v>50</v>
      </c>
      <c r="C1043" t="s">
        <v>18</v>
      </c>
      <c r="D1043" t="s">
        <v>48</v>
      </c>
      <c r="E1043" t="s">
        <v>25</v>
      </c>
      <c r="F1043">
        <v>51</v>
      </c>
      <c r="G1043" t="s">
        <v>21</v>
      </c>
      <c r="H1043" t="s">
        <v>29</v>
      </c>
      <c r="I1043" t="s">
        <v>16</v>
      </c>
      <c r="J1043" t="s">
        <v>36</v>
      </c>
      <c r="K1043">
        <v>0.25949464742991568</v>
      </c>
      <c r="L1043" t="str">
        <f t="shared" si="16"/>
        <v>45-54</v>
      </c>
    </row>
    <row r="1044" spans="1:12" x14ac:dyDescent="0.25">
      <c r="A1044">
        <v>2125</v>
      </c>
      <c r="B1044">
        <v>47</v>
      </c>
      <c r="C1044" t="s">
        <v>18</v>
      </c>
      <c r="D1044" t="s">
        <v>59</v>
      </c>
      <c r="E1044" t="s">
        <v>25</v>
      </c>
      <c r="F1044">
        <v>60</v>
      </c>
      <c r="G1044" t="s">
        <v>44</v>
      </c>
      <c r="H1044" t="s">
        <v>26</v>
      </c>
      <c r="I1044" t="s">
        <v>56</v>
      </c>
      <c r="J1044" t="s">
        <v>36</v>
      </c>
      <c r="K1044">
        <v>0.11482314875430211</v>
      </c>
      <c r="L1044" t="str">
        <f t="shared" si="16"/>
        <v>45-54</v>
      </c>
    </row>
    <row r="1045" spans="1:12" x14ac:dyDescent="0.25">
      <c r="A1045">
        <v>2361</v>
      </c>
      <c r="B1045">
        <v>49</v>
      </c>
      <c r="C1045" t="s">
        <v>18</v>
      </c>
      <c r="D1045" t="s">
        <v>57</v>
      </c>
      <c r="E1045" t="s">
        <v>20</v>
      </c>
      <c r="F1045">
        <v>80</v>
      </c>
      <c r="G1045" t="s">
        <v>44</v>
      </c>
      <c r="H1045" t="s">
        <v>38</v>
      </c>
      <c r="I1045" t="s">
        <v>56</v>
      </c>
      <c r="J1045" t="s">
        <v>39</v>
      </c>
      <c r="K1045">
        <v>0.28392689411038385</v>
      </c>
      <c r="L1045" t="str">
        <f t="shared" si="16"/>
        <v>45-54</v>
      </c>
    </row>
    <row r="1046" spans="1:12" x14ac:dyDescent="0.25">
      <c r="A1046">
        <v>1203</v>
      </c>
      <c r="B1046">
        <v>48</v>
      </c>
      <c r="C1046" t="s">
        <v>18</v>
      </c>
      <c r="D1046" t="s">
        <v>53</v>
      </c>
      <c r="E1046" t="s">
        <v>20</v>
      </c>
      <c r="F1046">
        <v>29</v>
      </c>
      <c r="G1046" t="s">
        <v>31</v>
      </c>
      <c r="H1046" t="s">
        <v>41</v>
      </c>
      <c r="I1046" t="s">
        <v>56</v>
      </c>
      <c r="J1046" t="s">
        <v>39</v>
      </c>
      <c r="K1046">
        <v>0.79663690718892055</v>
      </c>
      <c r="L1046" t="str">
        <f t="shared" si="16"/>
        <v>45-54</v>
      </c>
    </row>
    <row r="1047" spans="1:12" x14ac:dyDescent="0.25">
      <c r="A1047">
        <v>195</v>
      </c>
      <c r="B1047">
        <v>51</v>
      </c>
      <c r="C1047" t="s">
        <v>18</v>
      </c>
      <c r="D1047" t="s">
        <v>47</v>
      </c>
      <c r="E1047" t="s">
        <v>20</v>
      </c>
      <c r="F1047">
        <v>94</v>
      </c>
      <c r="G1047" t="s">
        <v>31</v>
      </c>
      <c r="H1047" t="s">
        <v>22</v>
      </c>
      <c r="I1047" t="s">
        <v>35</v>
      </c>
      <c r="J1047" t="s">
        <v>36</v>
      </c>
      <c r="K1047">
        <v>0.85023653768746255</v>
      </c>
      <c r="L1047" t="str">
        <f t="shared" si="16"/>
        <v>45-54</v>
      </c>
    </row>
    <row r="1048" spans="1:12" x14ac:dyDescent="0.25">
      <c r="A1048">
        <v>176</v>
      </c>
      <c r="B1048">
        <v>53</v>
      </c>
      <c r="C1048" t="s">
        <v>18</v>
      </c>
      <c r="D1048" t="s">
        <v>64</v>
      </c>
      <c r="E1048" t="s">
        <v>63</v>
      </c>
      <c r="F1048">
        <v>86</v>
      </c>
      <c r="G1048" t="s">
        <v>44</v>
      </c>
      <c r="H1048" t="s">
        <v>26</v>
      </c>
      <c r="I1048" t="s">
        <v>16</v>
      </c>
      <c r="J1048" t="s">
        <v>42</v>
      </c>
      <c r="K1048">
        <v>0.97475875292844161</v>
      </c>
      <c r="L1048" t="str">
        <f t="shared" si="16"/>
        <v>45-54</v>
      </c>
    </row>
    <row r="1049" spans="1:12" x14ac:dyDescent="0.25">
      <c r="A1049">
        <v>1257</v>
      </c>
      <c r="B1049">
        <v>45</v>
      </c>
      <c r="C1049" t="s">
        <v>18</v>
      </c>
      <c r="D1049" t="s">
        <v>64</v>
      </c>
      <c r="E1049" t="s">
        <v>63</v>
      </c>
      <c r="F1049">
        <v>48</v>
      </c>
      <c r="G1049" t="s">
        <v>14</v>
      </c>
      <c r="H1049" t="s">
        <v>22</v>
      </c>
      <c r="I1049" t="s">
        <v>32</v>
      </c>
      <c r="J1049" t="s">
        <v>33</v>
      </c>
      <c r="K1049">
        <v>0.4747536210005181</v>
      </c>
      <c r="L1049" t="str">
        <f t="shared" si="16"/>
        <v>45-54</v>
      </c>
    </row>
    <row r="1050" spans="1:12" x14ac:dyDescent="0.25">
      <c r="A1050">
        <v>1089</v>
      </c>
      <c r="B1050">
        <v>49</v>
      </c>
      <c r="C1050" t="s">
        <v>18</v>
      </c>
      <c r="D1050" t="s">
        <v>48</v>
      </c>
      <c r="E1050" t="s">
        <v>25</v>
      </c>
      <c r="F1050">
        <v>21</v>
      </c>
      <c r="G1050" t="s">
        <v>14</v>
      </c>
      <c r="H1050" t="s">
        <v>15</v>
      </c>
      <c r="I1050" t="s">
        <v>45</v>
      </c>
      <c r="J1050" t="s">
        <v>17</v>
      </c>
      <c r="K1050">
        <v>0.36146961457510829</v>
      </c>
      <c r="L1050" t="str">
        <f t="shared" si="16"/>
        <v>45-54</v>
      </c>
    </row>
    <row r="1051" spans="1:12" x14ac:dyDescent="0.25">
      <c r="A1051">
        <v>2799</v>
      </c>
      <c r="B1051">
        <v>52</v>
      </c>
      <c r="C1051" t="s">
        <v>11</v>
      </c>
      <c r="D1051" t="s">
        <v>34</v>
      </c>
      <c r="E1051" t="s">
        <v>25</v>
      </c>
      <c r="F1051">
        <v>20</v>
      </c>
      <c r="G1051" t="s">
        <v>14</v>
      </c>
      <c r="H1051" t="s">
        <v>29</v>
      </c>
      <c r="I1051" t="s">
        <v>45</v>
      </c>
      <c r="J1051" t="s">
        <v>17</v>
      </c>
      <c r="K1051">
        <v>0.17318116726240906</v>
      </c>
      <c r="L1051" t="str">
        <f t="shared" si="16"/>
        <v>45-54</v>
      </c>
    </row>
    <row r="1052" spans="1:12" x14ac:dyDescent="0.25">
      <c r="A1052">
        <v>995</v>
      </c>
      <c r="B1052">
        <v>53</v>
      </c>
      <c r="C1052" t="s">
        <v>18</v>
      </c>
      <c r="D1052" t="s">
        <v>49</v>
      </c>
      <c r="E1052" t="s">
        <v>13</v>
      </c>
      <c r="F1052">
        <v>68</v>
      </c>
      <c r="G1052" t="s">
        <v>44</v>
      </c>
      <c r="H1052" t="s">
        <v>22</v>
      </c>
      <c r="I1052" t="s">
        <v>35</v>
      </c>
      <c r="J1052" t="s">
        <v>30</v>
      </c>
      <c r="K1052">
        <v>0.47320167007439951</v>
      </c>
      <c r="L1052" t="str">
        <f t="shared" si="16"/>
        <v>45-54</v>
      </c>
    </row>
    <row r="1053" spans="1:12" x14ac:dyDescent="0.25">
      <c r="A1053">
        <v>2839</v>
      </c>
      <c r="B1053">
        <v>51</v>
      </c>
      <c r="C1053" t="s">
        <v>11</v>
      </c>
      <c r="D1053" t="s">
        <v>62</v>
      </c>
      <c r="E1053" t="s">
        <v>63</v>
      </c>
      <c r="F1053">
        <v>50</v>
      </c>
      <c r="G1053" t="s">
        <v>44</v>
      </c>
      <c r="H1053" t="s">
        <v>15</v>
      </c>
      <c r="I1053" t="s">
        <v>16</v>
      </c>
      <c r="J1053" t="s">
        <v>17</v>
      </c>
      <c r="K1053">
        <v>0.92300674085234868</v>
      </c>
      <c r="L1053" t="str">
        <f t="shared" si="16"/>
        <v>45-54</v>
      </c>
    </row>
    <row r="1054" spans="1:12" x14ac:dyDescent="0.25">
      <c r="A1054">
        <v>2214</v>
      </c>
      <c r="B1054">
        <v>54</v>
      </c>
      <c r="C1054" t="s">
        <v>18</v>
      </c>
      <c r="D1054" t="s">
        <v>43</v>
      </c>
      <c r="E1054" t="s">
        <v>20</v>
      </c>
      <c r="F1054">
        <v>94</v>
      </c>
      <c r="G1054" t="s">
        <v>44</v>
      </c>
      <c r="H1054" t="s">
        <v>22</v>
      </c>
      <c r="I1054" t="s">
        <v>35</v>
      </c>
      <c r="J1054" t="s">
        <v>36</v>
      </c>
      <c r="K1054">
        <v>0.14064334459840899</v>
      </c>
      <c r="L1054" t="str">
        <f t="shared" si="16"/>
        <v>45-54</v>
      </c>
    </row>
    <row r="1055" spans="1:12" x14ac:dyDescent="0.25">
      <c r="A1055">
        <v>104</v>
      </c>
      <c r="B1055">
        <v>54</v>
      </c>
      <c r="C1055" t="s">
        <v>18</v>
      </c>
      <c r="D1055" t="s">
        <v>37</v>
      </c>
      <c r="E1055" t="s">
        <v>13</v>
      </c>
      <c r="F1055">
        <v>89</v>
      </c>
      <c r="G1055" t="s">
        <v>14</v>
      </c>
      <c r="H1055" t="s">
        <v>26</v>
      </c>
      <c r="I1055" t="s">
        <v>56</v>
      </c>
      <c r="J1055" t="s">
        <v>23</v>
      </c>
      <c r="K1055">
        <v>0.36958034943268547</v>
      </c>
      <c r="L1055" t="str">
        <f t="shared" si="16"/>
        <v>45-54</v>
      </c>
    </row>
    <row r="1056" spans="1:12" x14ac:dyDescent="0.25">
      <c r="A1056">
        <v>2616</v>
      </c>
      <c r="B1056">
        <v>49</v>
      </c>
      <c r="C1056" t="s">
        <v>18</v>
      </c>
      <c r="D1056" t="s">
        <v>46</v>
      </c>
      <c r="E1056" t="s">
        <v>25</v>
      </c>
      <c r="F1056">
        <v>62</v>
      </c>
      <c r="G1056" t="s">
        <v>44</v>
      </c>
      <c r="H1056" t="s">
        <v>38</v>
      </c>
      <c r="I1056" t="s">
        <v>35</v>
      </c>
      <c r="J1056" t="s">
        <v>36</v>
      </c>
      <c r="K1056">
        <v>0.24333699698632094</v>
      </c>
      <c r="L1056" t="str">
        <f t="shared" si="16"/>
        <v>45-54</v>
      </c>
    </row>
    <row r="1057" spans="1:12" x14ac:dyDescent="0.25">
      <c r="A1057">
        <v>2809</v>
      </c>
      <c r="B1057">
        <v>49</v>
      </c>
      <c r="C1057" t="s">
        <v>11</v>
      </c>
      <c r="D1057" t="s">
        <v>59</v>
      </c>
      <c r="E1057" t="s">
        <v>25</v>
      </c>
      <c r="F1057">
        <v>62</v>
      </c>
      <c r="G1057" t="s">
        <v>31</v>
      </c>
      <c r="H1057" t="s">
        <v>15</v>
      </c>
      <c r="I1057" t="s">
        <v>45</v>
      </c>
      <c r="J1057" t="s">
        <v>39</v>
      </c>
      <c r="K1057">
        <v>0.72061140282156622</v>
      </c>
      <c r="L1057" t="str">
        <f t="shared" si="16"/>
        <v>45-54</v>
      </c>
    </row>
    <row r="1058" spans="1:12" x14ac:dyDescent="0.25">
      <c r="A1058">
        <v>3139</v>
      </c>
      <c r="B1058">
        <v>47</v>
      </c>
      <c r="C1058" t="s">
        <v>11</v>
      </c>
      <c r="D1058" t="s">
        <v>61</v>
      </c>
      <c r="E1058" t="s">
        <v>25</v>
      </c>
      <c r="F1058">
        <v>95</v>
      </c>
      <c r="G1058" t="s">
        <v>44</v>
      </c>
      <c r="H1058" t="s">
        <v>26</v>
      </c>
      <c r="I1058" t="s">
        <v>32</v>
      </c>
      <c r="J1058" t="s">
        <v>39</v>
      </c>
      <c r="K1058">
        <v>0.56917443487484487</v>
      </c>
      <c r="L1058" t="str">
        <f t="shared" si="16"/>
        <v>45-54</v>
      </c>
    </row>
    <row r="1059" spans="1:12" x14ac:dyDescent="0.25">
      <c r="A1059">
        <v>810</v>
      </c>
      <c r="B1059">
        <v>48</v>
      </c>
      <c r="C1059" t="s">
        <v>18</v>
      </c>
      <c r="D1059" t="s">
        <v>37</v>
      </c>
      <c r="E1059" t="s">
        <v>13</v>
      </c>
      <c r="F1059">
        <v>81</v>
      </c>
      <c r="G1059" t="s">
        <v>44</v>
      </c>
      <c r="H1059" t="s">
        <v>26</v>
      </c>
      <c r="I1059" t="s">
        <v>45</v>
      </c>
      <c r="J1059" t="s">
        <v>23</v>
      </c>
      <c r="K1059">
        <v>0.36847747508615358</v>
      </c>
      <c r="L1059" t="str">
        <f t="shared" si="16"/>
        <v>45-54</v>
      </c>
    </row>
    <row r="1060" spans="1:12" x14ac:dyDescent="0.25">
      <c r="A1060">
        <v>3686</v>
      </c>
      <c r="B1060">
        <v>47</v>
      </c>
      <c r="C1060" t="s">
        <v>11</v>
      </c>
      <c r="D1060" t="s">
        <v>60</v>
      </c>
      <c r="E1060" t="s">
        <v>25</v>
      </c>
      <c r="F1060">
        <v>42</v>
      </c>
      <c r="G1060" t="s">
        <v>21</v>
      </c>
      <c r="H1060" t="s">
        <v>41</v>
      </c>
      <c r="I1060" t="s">
        <v>32</v>
      </c>
      <c r="J1060" t="s">
        <v>23</v>
      </c>
      <c r="K1060">
        <v>0.50898757460184996</v>
      </c>
      <c r="L1060" t="str">
        <f t="shared" si="16"/>
        <v>45-54</v>
      </c>
    </row>
    <row r="1061" spans="1:12" x14ac:dyDescent="0.25">
      <c r="A1061">
        <v>363</v>
      </c>
      <c r="B1061">
        <v>53</v>
      </c>
      <c r="C1061" t="s">
        <v>18</v>
      </c>
      <c r="D1061" t="s">
        <v>12</v>
      </c>
      <c r="E1061" t="s">
        <v>13</v>
      </c>
      <c r="F1061">
        <v>64</v>
      </c>
      <c r="G1061" t="s">
        <v>44</v>
      </c>
      <c r="H1061" t="s">
        <v>15</v>
      </c>
      <c r="I1061" t="s">
        <v>56</v>
      </c>
      <c r="J1061" t="s">
        <v>33</v>
      </c>
      <c r="K1061">
        <v>0.14231235994374891</v>
      </c>
      <c r="L1061" t="str">
        <f t="shared" si="16"/>
        <v>45-54</v>
      </c>
    </row>
    <row r="1062" spans="1:12" x14ac:dyDescent="0.25">
      <c r="A1062">
        <v>941</v>
      </c>
      <c r="B1062">
        <v>48</v>
      </c>
      <c r="C1062" t="s">
        <v>18</v>
      </c>
      <c r="D1062" t="s">
        <v>58</v>
      </c>
      <c r="E1062" t="s">
        <v>20</v>
      </c>
      <c r="F1062">
        <v>44</v>
      </c>
      <c r="G1062" t="s">
        <v>31</v>
      </c>
      <c r="H1062" t="s">
        <v>29</v>
      </c>
      <c r="I1062" t="s">
        <v>45</v>
      </c>
      <c r="J1062" t="s">
        <v>39</v>
      </c>
      <c r="K1062">
        <v>0.67781243401601676</v>
      </c>
      <c r="L1062" t="str">
        <f t="shared" si="16"/>
        <v>45-54</v>
      </c>
    </row>
    <row r="1063" spans="1:12" x14ac:dyDescent="0.25">
      <c r="A1063">
        <v>608</v>
      </c>
      <c r="B1063">
        <v>47</v>
      </c>
      <c r="C1063" t="s">
        <v>18</v>
      </c>
      <c r="D1063" t="s">
        <v>34</v>
      </c>
      <c r="E1063" t="s">
        <v>25</v>
      </c>
      <c r="F1063">
        <v>23</v>
      </c>
      <c r="G1063" t="s">
        <v>44</v>
      </c>
      <c r="H1063" t="s">
        <v>26</v>
      </c>
      <c r="I1063" t="s">
        <v>32</v>
      </c>
      <c r="J1063" t="s">
        <v>30</v>
      </c>
      <c r="K1063">
        <v>0.83727928519731076</v>
      </c>
      <c r="L1063" t="str">
        <f t="shared" si="16"/>
        <v>45-54</v>
      </c>
    </row>
    <row r="1064" spans="1:12" x14ac:dyDescent="0.25">
      <c r="A1064">
        <v>1703</v>
      </c>
      <c r="B1064">
        <v>54</v>
      </c>
      <c r="C1064" t="s">
        <v>18</v>
      </c>
      <c r="D1064" t="s">
        <v>51</v>
      </c>
      <c r="E1064" t="s">
        <v>25</v>
      </c>
      <c r="F1064">
        <v>83</v>
      </c>
      <c r="G1064" t="s">
        <v>21</v>
      </c>
      <c r="H1064" t="s">
        <v>22</v>
      </c>
      <c r="I1064" t="s">
        <v>16</v>
      </c>
      <c r="J1064" t="s">
        <v>17</v>
      </c>
      <c r="K1064">
        <v>0.43470695517181523</v>
      </c>
      <c r="L1064" t="str">
        <f t="shared" si="16"/>
        <v>45-54</v>
      </c>
    </row>
    <row r="1065" spans="1:12" x14ac:dyDescent="0.25">
      <c r="A1065">
        <v>3897</v>
      </c>
      <c r="B1065">
        <v>52</v>
      </c>
      <c r="C1065" t="s">
        <v>11</v>
      </c>
      <c r="D1065" t="s">
        <v>47</v>
      </c>
      <c r="E1065" t="s">
        <v>20</v>
      </c>
      <c r="F1065">
        <v>49</v>
      </c>
      <c r="G1065" t="s">
        <v>31</v>
      </c>
      <c r="H1065" t="s">
        <v>29</v>
      </c>
      <c r="I1065" t="s">
        <v>16</v>
      </c>
      <c r="J1065" t="s">
        <v>23</v>
      </c>
      <c r="K1065">
        <v>0.65934143414541935</v>
      </c>
      <c r="L1065" t="str">
        <f t="shared" si="16"/>
        <v>45-54</v>
      </c>
    </row>
    <row r="1066" spans="1:12" x14ac:dyDescent="0.25">
      <c r="A1066">
        <v>103</v>
      </c>
      <c r="B1066">
        <v>51</v>
      </c>
      <c r="C1066" t="s">
        <v>18</v>
      </c>
      <c r="D1066" t="s">
        <v>54</v>
      </c>
      <c r="E1066" t="s">
        <v>25</v>
      </c>
      <c r="F1066">
        <v>67</v>
      </c>
      <c r="G1066" t="s">
        <v>14</v>
      </c>
      <c r="H1066" t="s">
        <v>26</v>
      </c>
      <c r="I1066" t="s">
        <v>27</v>
      </c>
      <c r="J1066" t="s">
        <v>36</v>
      </c>
      <c r="K1066">
        <v>0.8886672197603257</v>
      </c>
      <c r="L1066" t="str">
        <f t="shared" si="16"/>
        <v>45-54</v>
      </c>
    </row>
    <row r="1067" spans="1:12" x14ac:dyDescent="0.25">
      <c r="A1067">
        <v>3186</v>
      </c>
      <c r="B1067">
        <v>52</v>
      </c>
      <c r="C1067" t="s">
        <v>11</v>
      </c>
      <c r="D1067" t="s">
        <v>59</v>
      </c>
      <c r="E1067" t="s">
        <v>25</v>
      </c>
      <c r="F1067">
        <v>71</v>
      </c>
      <c r="G1067" t="s">
        <v>44</v>
      </c>
      <c r="H1067" t="s">
        <v>22</v>
      </c>
      <c r="I1067" t="s">
        <v>45</v>
      </c>
      <c r="J1067" t="s">
        <v>42</v>
      </c>
      <c r="K1067">
        <v>0.82344226721474612</v>
      </c>
      <c r="L1067" t="str">
        <f t="shared" si="16"/>
        <v>45-54</v>
      </c>
    </row>
    <row r="1068" spans="1:12" x14ac:dyDescent="0.25">
      <c r="A1068">
        <v>587</v>
      </c>
      <c r="B1068">
        <v>45</v>
      </c>
      <c r="C1068" t="s">
        <v>18</v>
      </c>
      <c r="D1068" t="s">
        <v>34</v>
      </c>
      <c r="E1068" t="s">
        <v>25</v>
      </c>
      <c r="F1068">
        <v>20</v>
      </c>
      <c r="G1068" t="s">
        <v>14</v>
      </c>
      <c r="H1068" t="s">
        <v>38</v>
      </c>
      <c r="I1068" t="s">
        <v>56</v>
      </c>
      <c r="J1068" t="s">
        <v>42</v>
      </c>
      <c r="K1068">
        <v>0.91889883570153319</v>
      </c>
      <c r="L1068" t="str">
        <f t="shared" si="16"/>
        <v>45-54</v>
      </c>
    </row>
    <row r="1069" spans="1:12" x14ac:dyDescent="0.25">
      <c r="A1069">
        <v>3499</v>
      </c>
      <c r="B1069">
        <v>47</v>
      </c>
      <c r="C1069" t="s">
        <v>11</v>
      </c>
      <c r="D1069" t="s">
        <v>55</v>
      </c>
      <c r="E1069" t="s">
        <v>13</v>
      </c>
      <c r="F1069">
        <v>35</v>
      </c>
      <c r="G1069" t="s">
        <v>21</v>
      </c>
      <c r="H1069" t="s">
        <v>41</v>
      </c>
      <c r="I1069" t="s">
        <v>16</v>
      </c>
      <c r="J1069" t="s">
        <v>23</v>
      </c>
      <c r="K1069">
        <v>0.75078866134118738</v>
      </c>
      <c r="L1069" t="str">
        <f t="shared" si="16"/>
        <v>45-54</v>
      </c>
    </row>
    <row r="1070" spans="1:12" x14ac:dyDescent="0.25">
      <c r="A1070">
        <v>2948</v>
      </c>
      <c r="B1070">
        <v>52</v>
      </c>
      <c r="C1070" t="s">
        <v>11</v>
      </c>
      <c r="D1070" t="s">
        <v>52</v>
      </c>
      <c r="E1070" t="s">
        <v>20</v>
      </c>
      <c r="F1070">
        <v>63</v>
      </c>
      <c r="G1070" t="s">
        <v>31</v>
      </c>
      <c r="H1070" t="s">
        <v>41</v>
      </c>
      <c r="I1070" t="s">
        <v>56</v>
      </c>
      <c r="J1070" t="s">
        <v>42</v>
      </c>
      <c r="K1070">
        <v>0.51926808717857409</v>
      </c>
      <c r="L1070" t="str">
        <f t="shared" si="16"/>
        <v>45-54</v>
      </c>
    </row>
    <row r="1071" spans="1:12" x14ac:dyDescent="0.25">
      <c r="A1071">
        <v>2111</v>
      </c>
      <c r="B1071">
        <v>52</v>
      </c>
      <c r="C1071" t="s">
        <v>18</v>
      </c>
      <c r="D1071" t="s">
        <v>54</v>
      </c>
      <c r="E1071" t="s">
        <v>25</v>
      </c>
      <c r="F1071">
        <v>93</v>
      </c>
      <c r="G1071" t="s">
        <v>31</v>
      </c>
      <c r="H1071" t="s">
        <v>29</v>
      </c>
      <c r="I1071" t="s">
        <v>35</v>
      </c>
      <c r="J1071" t="s">
        <v>39</v>
      </c>
      <c r="K1071">
        <v>1.2378213033746976E-2</v>
      </c>
      <c r="L1071" t="str">
        <f t="shared" si="16"/>
        <v>45-54</v>
      </c>
    </row>
    <row r="1072" spans="1:12" x14ac:dyDescent="0.25">
      <c r="A1072">
        <v>1772</v>
      </c>
      <c r="B1072">
        <v>46</v>
      </c>
      <c r="C1072" t="s">
        <v>18</v>
      </c>
      <c r="D1072" t="s">
        <v>28</v>
      </c>
      <c r="E1072" t="s">
        <v>25</v>
      </c>
      <c r="F1072">
        <v>82</v>
      </c>
      <c r="G1072" t="s">
        <v>44</v>
      </c>
      <c r="H1072" t="s">
        <v>29</v>
      </c>
      <c r="I1072" t="s">
        <v>27</v>
      </c>
      <c r="J1072" t="s">
        <v>42</v>
      </c>
      <c r="K1072">
        <v>0.64899215072197058</v>
      </c>
      <c r="L1072" t="str">
        <f t="shared" si="16"/>
        <v>45-54</v>
      </c>
    </row>
    <row r="1073" spans="1:12" x14ac:dyDescent="0.25">
      <c r="A1073">
        <v>420</v>
      </c>
      <c r="B1073">
        <v>53</v>
      </c>
      <c r="C1073" t="s">
        <v>18</v>
      </c>
      <c r="D1073" t="s">
        <v>60</v>
      </c>
      <c r="E1073" t="s">
        <v>25</v>
      </c>
      <c r="F1073">
        <v>91</v>
      </c>
      <c r="G1073" t="s">
        <v>14</v>
      </c>
      <c r="H1073" t="s">
        <v>15</v>
      </c>
      <c r="I1073" t="s">
        <v>27</v>
      </c>
      <c r="J1073" t="s">
        <v>39</v>
      </c>
      <c r="K1073">
        <v>0.57969803747709636</v>
      </c>
      <c r="L1073" t="str">
        <f t="shared" si="16"/>
        <v>45-54</v>
      </c>
    </row>
    <row r="1074" spans="1:12" x14ac:dyDescent="0.25">
      <c r="A1074">
        <v>1726</v>
      </c>
      <c r="B1074">
        <v>45</v>
      </c>
      <c r="C1074" t="s">
        <v>18</v>
      </c>
      <c r="D1074" t="s">
        <v>40</v>
      </c>
      <c r="E1074" t="s">
        <v>20</v>
      </c>
      <c r="F1074">
        <v>33</v>
      </c>
      <c r="G1074" t="s">
        <v>31</v>
      </c>
      <c r="H1074" t="s">
        <v>26</v>
      </c>
      <c r="I1074" t="s">
        <v>56</v>
      </c>
      <c r="J1074" t="s">
        <v>36</v>
      </c>
      <c r="K1074">
        <v>0.47270363761966694</v>
      </c>
      <c r="L1074" t="str">
        <f t="shared" si="16"/>
        <v>45-54</v>
      </c>
    </row>
    <row r="1075" spans="1:12" x14ac:dyDescent="0.25">
      <c r="A1075">
        <v>1251</v>
      </c>
      <c r="B1075">
        <v>52</v>
      </c>
      <c r="C1075" t="s">
        <v>18</v>
      </c>
      <c r="D1075" t="s">
        <v>51</v>
      </c>
      <c r="E1075" t="s">
        <v>25</v>
      </c>
      <c r="F1075">
        <v>26</v>
      </c>
      <c r="G1075" t="s">
        <v>14</v>
      </c>
      <c r="H1075" t="s">
        <v>15</v>
      </c>
      <c r="I1075" t="s">
        <v>32</v>
      </c>
      <c r="J1075" t="s">
        <v>30</v>
      </c>
      <c r="K1075">
        <v>0.81073073381552996</v>
      </c>
      <c r="L1075" t="str">
        <f t="shared" si="16"/>
        <v>45-54</v>
      </c>
    </row>
    <row r="1076" spans="1:12" x14ac:dyDescent="0.25">
      <c r="A1076">
        <v>2049</v>
      </c>
      <c r="B1076">
        <v>45</v>
      </c>
      <c r="C1076" t="s">
        <v>18</v>
      </c>
      <c r="D1076" t="s">
        <v>12</v>
      </c>
      <c r="E1076" t="s">
        <v>13</v>
      </c>
      <c r="F1076">
        <v>64</v>
      </c>
      <c r="G1076" t="s">
        <v>14</v>
      </c>
      <c r="H1076" t="s">
        <v>22</v>
      </c>
      <c r="I1076" t="s">
        <v>16</v>
      </c>
      <c r="J1076" t="s">
        <v>36</v>
      </c>
      <c r="K1076">
        <v>0.43051652182302746</v>
      </c>
      <c r="L1076" t="str">
        <f t="shared" si="16"/>
        <v>45-54</v>
      </c>
    </row>
    <row r="1077" spans="1:12" x14ac:dyDescent="0.25">
      <c r="A1077">
        <v>2751</v>
      </c>
      <c r="B1077">
        <v>51</v>
      </c>
      <c r="C1077" t="s">
        <v>11</v>
      </c>
      <c r="D1077" t="s">
        <v>55</v>
      </c>
      <c r="E1077" t="s">
        <v>13</v>
      </c>
      <c r="F1077">
        <v>66</v>
      </c>
      <c r="G1077" t="s">
        <v>31</v>
      </c>
      <c r="H1077" t="s">
        <v>38</v>
      </c>
      <c r="I1077" t="s">
        <v>45</v>
      </c>
      <c r="J1077" t="s">
        <v>39</v>
      </c>
      <c r="K1077">
        <v>0.40418541437536204</v>
      </c>
      <c r="L1077" t="str">
        <f t="shared" si="16"/>
        <v>45-54</v>
      </c>
    </row>
    <row r="1078" spans="1:12" x14ac:dyDescent="0.25">
      <c r="A1078">
        <v>3053</v>
      </c>
      <c r="B1078">
        <v>48</v>
      </c>
      <c r="C1078" t="s">
        <v>11</v>
      </c>
      <c r="D1078" t="s">
        <v>49</v>
      </c>
      <c r="E1078" t="s">
        <v>13</v>
      </c>
      <c r="F1078">
        <v>38</v>
      </c>
      <c r="G1078" t="s">
        <v>31</v>
      </c>
      <c r="H1078" t="s">
        <v>29</v>
      </c>
      <c r="I1078" t="s">
        <v>16</v>
      </c>
      <c r="J1078" t="s">
        <v>33</v>
      </c>
      <c r="K1078">
        <v>0.45758094430021845</v>
      </c>
      <c r="L1078" t="str">
        <f t="shared" si="16"/>
        <v>45-54</v>
      </c>
    </row>
    <row r="1079" spans="1:12" x14ac:dyDescent="0.25">
      <c r="A1079">
        <v>2105</v>
      </c>
      <c r="B1079">
        <v>53</v>
      </c>
      <c r="C1079" t="s">
        <v>18</v>
      </c>
      <c r="D1079" t="s">
        <v>49</v>
      </c>
      <c r="E1079" t="s">
        <v>13</v>
      </c>
      <c r="F1079">
        <v>88</v>
      </c>
      <c r="G1079" t="s">
        <v>31</v>
      </c>
      <c r="H1079" t="s">
        <v>15</v>
      </c>
      <c r="I1079" t="s">
        <v>56</v>
      </c>
      <c r="J1079" t="s">
        <v>17</v>
      </c>
      <c r="K1079">
        <v>0.43767347636523801</v>
      </c>
      <c r="L1079" t="str">
        <f t="shared" si="16"/>
        <v>45-54</v>
      </c>
    </row>
    <row r="1080" spans="1:12" x14ac:dyDescent="0.25">
      <c r="A1080">
        <v>320</v>
      </c>
      <c r="B1080">
        <v>47</v>
      </c>
      <c r="C1080" t="s">
        <v>18</v>
      </c>
      <c r="D1080" t="s">
        <v>60</v>
      </c>
      <c r="E1080" t="s">
        <v>25</v>
      </c>
      <c r="F1080">
        <v>74</v>
      </c>
      <c r="G1080" t="s">
        <v>31</v>
      </c>
      <c r="H1080" t="s">
        <v>41</v>
      </c>
      <c r="I1080" t="s">
        <v>32</v>
      </c>
      <c r="J1080" t="s">
        <v>39</v>
      </c>
      <c r="K1080">
        <v>0.51618041419026939</v>
      </c>
      <c r="L1080" t="str">
        <f t="shared" si="16"/>
        <v>45-54</v>
      </c>
    </row>
    <row r="1081" spans="1:12" x14ac:dyDescent="0.25">
      <c r="A1081">
        <v>223</v>
      </c>
      <c r="B1081">
        <v>47</v>
      </c>
      <c r="C1081" t="s">
        <v>18</v>
      </c>
      <c r="D1081" t="s">
        <v>19</v>
      </c>
      <c r="E1081" t="s">
        <v>20</v>
      </c>
      <c r="F1081">
        <v>94</v>
      </c>
      <c r="G1081" t="s">
        <v>31</v>
      </c>
      <c r="H1081" t="s">
        <v>38</v>
      </c>
      <c r="I1081" t="s">
        <v>45</v>
      </c>
      <c r="J1081" t="s">
        <v>33</v>
      </c>
      <c r="K1081">
        <v>0.28748679338563243</v>
      </c>
      <c r="L1081" t="str">
        <f t="shared" si="16"/>
        <v>45-54</v>
      </c>
    </row>
    <row r="1082" spans="1:12" x14ac:dyDescent="0.25">
      <c r="A1082">
        <v>2627</v>
      </c>
      <c r="B1082">
        <v>50</v>
      </c>
      <c r="C1082" t="s">
        <v>18</v>
      </c>
      <c r="D1082" t="s">
        <v>62</v>
      </c>
      <c r="E1082" t="s">
        <v>63</v>
      </c>
      <c r="F1082">
        <v>46</v>
      </c>
      <c r="G1082" t="s">
        <v>44</v>
      </c>
      <c r="H1082" t="s">
        <v>22</v>
      </c>
      <c r="I1082" t="s">
        <v>27</v>
      </c>
      <c r="J1082" t="s">
        <v>39</v>
      </c>
      <c r="K1082">
        <v>0.83698303867100388</v>
      </c>
      <c r="L1082" t="str">
        <f t="shared" si="16"/>
        <v>45-54</v>
      </c>
    </row>
    <row r="1083" spans="1:12" x14ac:dyDescent="0.25">
      <c r="A1083">
        <v>1846</v>
      </c>
      <c r="B1083">
        <v>51</v>
      </c>
      <c r="C1083" t="s">
        <v>18</v>
      </c>
      <c r="D1083" t="s">
        <v>55</v>
      </c>
      <c r="E1083" t="s">
        <v>13</v>
      </c>
      <c r="F1083">
        <v>78</v>
      </c>
      <c r="G1083" t="s">
        <v>14</v>
      </c>
      <c r="H1083" t="s">
        <v>38</v>
      </c>
      <c r="I1083" t="s">
        <v>16</v>
      </c>
      <c r="J1083" t="s">
        <v>36</v>
      </c>
      <c r="K1083">
        <v>0.71569002078530586</v>
      </c>
      <c r="L1083" t="str">
        <f t="shared" si="16"/>
        <v>45-54</v>
      </c>
    </row>
    <row r="1084" spans="1:12" x14ac:dyDescent="0.25">
      <c r="A1084">
        <v>1779</v>
      </c>
      <c r="B1084">
        <v>49</v>
      </c>
      <c r="C1084" t="s">
        <v>18</v>
      </c>
      <c r="D1084" t="s">
        <v>58</v>
      </c>
      <c r="E1084" t="s">
        <v>20</v>
      </c>
      <c r="F1084">
        <v>94</v>
      </c>
      <c r="G1084" t="s">
        <v>14</v>
      </c>
      <c r="H1084" t="s">
        <v>29</v>
      </c>
      <c r="I1084" t="s">
        <v>35</v>
      </c>
      <c r="J1084" t="s">
        <v>23</v>
      </c>
      <c r="K1084">
        <v>0.353442716361552</v>
      </c>
      <c r="L1084" t="str">
        <f t="shared" si="16"/>
        <v>45-54</v>
      </c>
    </row>
    <row r="1085" spans="1:12" x14ac:dyDescent="0.25">
      <c r="A1085">
        <v>3284</v>
      </c>
      <c r="B1085">
        <v>47</v>
      </c>
      <c r="C1085" t="s">
        <v>11</v>
      </c>
      <c r="D1085" t="s">
        <v>62</v>
      </c>
      <c r="E1085" t="s">
        <v>63</v>
      </c>
      <c r="F1085">
        <v>24</v>
      </c>
      <c r="G1085" t="s">
        <v>31</v>
      </c>
      <c r="H1085" t="s">
        <v>22</v>
      </c>
      <c r="I1085" t="s">
        <v>35</v>
      </c>
      <c r="J1085" t="s">
        <v>39</v>
      </c>
      <c r="K1085">
        <v>0.69830055136798252</v>
      </c>
      <c r="L1085" t="str">
        <f t="shared" si="16"/>
        <v>45-54</v>
      </c>
    </row>
    <row r="1086" spans="1:12" x14ac:dyDescent="0.25">
      <c r="A1086">
        <v>1166</v>
      </c>
      <c r="B1086">
        <v>51</v>
      </c>
      <c r="C1086" t="s">
        <v>18</v>
      </c>
      <c r="D1086" t="s">
        <v>46</v>
      </c>
      <c r="E1086" t="s">
        <v>25</v>
      </c>
      <c r="F1086">
        <v>64</v>
      </c>
      <c r="G1086" t="s">
        <v>14</v>
      </c>
      <c r="H1086" t="s">
        <v>26</v>
      </c>
      <c r="I1086" t="s">
        <v>56</v>
      </c>
      <c r="J1086" t="s">
        <v>39</v>
      </c>
      <c r="K1086">
        <v>0.18073602437139547</v>
      </c>
      <c r="L1086" t="str">
        <f t="shared" si="16"/>
        <v>45-54</v>
      </c>
    </row>
    <row r="1087" spans="1:12" x14ac:dyDescent="0.25">
      <c r="A1087">
        <v>118</v>
      </c>
      <c r="B1087">
        <v>50</v>
      </c>
      <c r="C1087" t="s">
        <v>18</v>
      </c>
      <c r="D1087" t="s">
        <v>55</v>
      </c>
      <c r="E1087" t="s">
        <v>13</v>
      </c>
      <c r="F1087">
        <v>32</v>
      </c>
      <c r="G1087" t="s">
        <v>21</v>
      </c>
      <c r="H1087" t="s">
        <v>22</v>
      </c>
      <c r="I1087" t="s">
        <v>32</v>
      </c>
      <c r="J1087" t="s">
        <v>33</v>
      </c>
      <c r="K1087">
        <v>0.50665775990432649</v>
      </c>
      <c r="L1087" t="str">
        <f t="shared" si="16"/>
        <v>45-54</v>
      </c>
    </row>
    <row r="1088" spans="1:12" x14ac:dyDescent="0.25">
      <c r="A1088">
        <v>2953</v>
      </c>
      <c r="B1088">
        <v>50</v>
      </c>
      <c r="C1088" t="s">
        <v>11</v>
      </c>
      <c r="D1088" t="s">
        <v>58</v>
      </c>
      <c r="E1088" t="s">
        <v>20</v>
      </c>
      <c r="F1088">
        <v>24</v>
      </c>
      <c r="G1088" t="s">
        <v>31</v>
      </c>
      <c r="H1088" t="s">
        <v>26</v>
      </c>
      <c r="I1088" t="s">
        <v>35</v>
      </c>
      <c r="J1088" t="s">
        <v>30</v>
      </c>
      <c r="K1088">
        <v>0.71467642193601155</v>
      </c>
      <c r="L1088" t="str">
        <f t="shared" si="16"/>
        <v>45-54</v>
      </c>
    </row>
    <row r="1089" spans="1:12" x14ac:dyDescent="0.25">
      <c r="A1089">
        <v>1860</v>
      </c>
      <c r="B1089">
        <v>54</v>
      </c>
      <c r="C1089" t="s">
        <v>18</v>
      </c>
      <c r="D1089" t="s">
        <v>58</v>
      </c>
      <c r="E1089" t="s">
        <v>20</v>
      </c>
      <c r="F1089">
        <v>26</v>
      </c>
      <c r="G1089" t="s">
        <v>21</v>
      </c>
      <c r="H1089" t="s">
        <v>29</v>
      </c>
      <c r="I1089" t="s">
        <v>35</v>
      </c>
      <c r="J1089" t="s">
        <v>33</v>
      </c>
      <c r="K1089">
        <v>0.92799796392303679</v>
      </c>
      <c r="L1089" t="str">
        <f t="shared" si="16"/>
        <v>45-54</v>
      </c>
    </row>
    <row r="1090" spans="1:12" x14ac:dyDescent="0.25">
      <c r="A1090">
        <v>2702</v>
      </c>
      <c r="B1090">
        <v>49</v>
      </c>
      <c r="C1090" t="s">
        <v>11</v>
      </c>
      <c r="D1090" t="s">
        <v>24</v>
      </c>
      <c r="E1090" t="s">
        <v>25</v>
      </c>
      <c r="F1090">
        <v>30</v>
      </c>
      <c r="G1090" t="s">
        <v>21</v>
      </c>
      <c r="H1090" t="s">
        <v>29</v>
      </c>
      <c r="I1090" t="s">
        <v>16</v>
      </c>
      <c r="J1090" t="s">
        <v>33</v>
      </c>
      <c r="K1090">
        <v>0.62437917825018896</v>
      </c>
      <c r="L1090" t="str">
        <f t="shared" si="16"/>
        <v>45-54</v>
      </c>
    </row>
    <row r="1091" spans="1:12" x14ac:dyDescent="0.25">
      <c r="A1091">
        <v>2413</v>
      </c>
      <c r="B1091">
        <v>53</v>
      </c>
      <c r="C1091" t="s">
        <v>18</v>
      </c>
      <c r="D1091" t="s">
        <v>62</v>
      </c>
      <c r="E1091" t="s">
        <v>63</v>
      </c>
      <c r="F1091">
        <v>51</v>
      </c>
      <c r="G1091" t="s">
        <v>14</v>
      </c>
      <c r="H1091" t="s">
        <v>38</v>
      </c>
      <c r="I1091" t="s">
        <v>16</v>
      </c>
      <c r="J1091" t="s">
        <v>23</v>
      </c>
      <c r="K1091">
        <v>0.51950126977556155</v>
      </c>
      <c r="L1091" t="str">
        <f t="shared" ref="L1091:L1154" si="17">VLOOKUP(B1091,$N$4:$O$9,2)</f>
        <v>45-54</v>
      </c>
    </row>
    <row r="1092" spans="1:12" x14ac:dyDescent="0.25">
      <c r="A1092">
        <v>79</v>
      </c>
      <c r="B1092">
        <v>50</v>
      </c>
      <c r="C1092" t="s">
        <v>18</v>
      </c>
      <c r="D1092" t="s">
        <v>59</v>
      </c>
      <c r="E1092" t="s">
        <v>25</v>
      </c>
      <c r="F1092">
        <v>91</v>
      </c>
      <c r="G1092" t="s">
        <v>31</v>
      </c>
      <c r="H1092" t="s">
        <v>15</v>
      </c>
      <c r="I1092" t="s">
        <v>56</v>
      </c>
      <c r="J1092" t="s">
        <v>33</v>
      </c>
      <c r="K1092">
        <v>0.29857367630800657</v>
      </c>
      <c r="L1092" t="str">
        <f t="shared" si="17"/>
        <v>45-54</v>
      </c>
    </row>
    <row r="1093" spans="1:12" x14ac:dyDescent="0.25">
      <c r="A1093">
        <v>754</v>
      </c>
      <c r="B1093">
        <v>47</v>
      </c>
      <c r="C1093" t="s">
        <v>18</v>
      </c>
      <c r="D1093" t="s">
        <v>37</v>
      </c>
      <c r="E1093" t="s">
        <v>13</v>
      </c>
      <c r="F1093">
        <v>54</v>
      </c>
      <c r="G1093" t="s">
        <v>44</v>
      </c>
      <c r="H1093" t="s">
        <v>29</v>
      </c>
      <c r="I1093" t="s">
        <v>56</v>
      </c>
      <c r="J1093" t="s">
        <v>36</v>
      </c>
      <c r="K1093">
        <v>0.3641377560585024</v>
      </c>
      <c r="L1093" t="str">
        <f t="shared" si="17"/>
        <v>45-54</v>
      </c>
    </row>
    <row r="1094" spans="1:12" x14ac:dyDescent="0.25">
      <c r="A1094">
        <v>196</v>
      </c>
      <c r="B1094">
        <v>51</v>
      </c>
      <c r="C1094" t="s">
        <v>18</v>
      </c>
      <c r="D1094" t="s">
        <v>62</v>
      </c>
      <c r="E1094" t="s">
        <v>63</v>
      </c>
      <c r="F1094">
        <v>25</v>
      </c>
      <c r="G1094" t="s">
        <v>44</v>
      </c>
      <c r="H1094" t="s">
        <v>15</v>
      </c>
      <c r="I1094" t="s">
        <v>27</v>
      </c>
      <c r="J1094" t="s">
        <v>30</v>
      </c>
      <c r="K1094">
        <v>0.78001407886145946</v>
      </c>
      <c r="L1094" t="str">
        <f t="shared" si="17"/>
        <v>45-54</v>
      </c>
    </row>
    <row r="1095" spans="1:12" x14ac:dyDescent="0.25">
      <c r="A1095">
        <v>3370</v>
      </c>
      <c r="B1095">
        <v>47</v>
      </c>
      <c r="C1095" t="s">
        <v>11</v>
      </c>
      <c r="D1095" t="s">
        <v>24</v>
      </c>
      <c r="E1095" t="s">
        <v>25</v>
      </c>
      <c r="F1095">
        <v>51</v>
      </c>
      <c r="G1095" t="s">
        <v>14</v>
      </c>
      <c r="H1095" t="s">
        <v>38</v>
      </c>
      <c r="I1095" t="s">
        <v>32</v>
      </c>
      <c r="J1095" t="s">
        <v>30</v>
      </c>
      <c r="K1095">
        <v>0.66356842154191642</v>
      </c>
      <c r="L1095" t="str">
        <f t="shared" si="17"/>
        <v>45-54</v>
      </c>
    </row>
    <row r="1096" spans="1:12" x14ac:dyDescent="0.25">
      <c r="A1096">
        <v>1038</v>
      </c>
      <c r="B1096">
        <v>52</v>
      </c>
      <c r="C1096" t="s">
        <v>18</v>
      </c>
      <c r="D1096" t="s">
        <v>52</v>
      </c>
      <c r="E1096" t="s">
        <v>20</v>
      </c>
      <c r="F1096">
        <v>25</v>
      </c>
      <c r="G1096" t="s">
        <v>31</v>
      </c>
      <c r="H1096" t="s">
        <v>41</v>
      </c>
      <c r="I1096" t="s">
        <v>35</v>
      </c>
      <c r="J1096" t="s">
        <v>36</v>
      </c>
      <c r="K1096">
        <v>0.6884640864252467</v>
      </c>
      <c r="L1096" t="str">
        <f t="shared" si="17"/>
        <v>45-54</v>
      </c>
    </row>
    <row r="1097" spans="1:12" x14ac:dyDescent="0.25">
      <c r="A1097">
        <v>835</v>
      </c>
      <c r="B1097">
        <v>52</v>
      </c>
      <c r="C1097" t="s">
        <v>18</v>
      </c>
      <c r="D1097" t="s">
        <v>47</v>
      </c>
      <c r="E1097" t="s">
        <v>20</v>
      </c>
      <c r="F1097">
        <v>89</v>
      </c>
      <c r="G1097" t="s">
        <v>21</v>
      </c>
      <c r="H1097" t="s">
        <v>15</v>
      </c>
      <c r="I1097" t="s">
        <v>27</v>
      </c>
      <c r="J1097" t="s">
        <v>17</v>
      </c>
      <c r="K1097">
        <v>0.98308035620691525</v>
      </c>
      <c r="L1097" t="str">
        <f t="shared" si="17"/>
        <v>45-54</v>
      </c>
    </row>
    <row r="1098" spans="1:12" x14ac:dyDescent="0.25">
      <c r="A1098">
        <v>134</v>
      </c>
      <c r="B1098">
        <v>52</v>
      </c>
      <c r="C1098" t="s">
        <v>18</v>
      </c>
      <c r="D1098" t="s">
        <v>24</v>
      </c>
      <c r="E1098" t="s">
        <v>25</v>
      </c>
      <c r="F1098">
        <v>65</v>
      </c>
      <c r="G1098" t="s">
        <v>14</v>
      </c>
      <c r="H1098" t="s">
        <v>26</v>
      </c>
      <c r="I1098" t="s">
        <v>56</v>
      </c>
      <c r="J1098" t="s">
        <v>42</v>
      </c>
      <c r="K1098">
        <v>0.78142462496446397</v>
      </c>
      <c r="L1098" t="str">
        <f t="shared" si="17"/>
        <v>45-54</v>
      </c>
    </row>
    <row r="1099" spans="1:12" x14ac:dyDescent="0.25">
      <c r="A1099">
        <v>2460</v>
      </c>
      <c r="B1099">
        <v>47</v>
      </c>
      <c r="C1099" t="s">
        <v>18</v>
      </c>
      <c r="D1099" t="s">
        <v>54</v>
      </c>
      <c r="E1099" t="s">
        <v>25</v>
      </c>
      <c r="F1099">
        <v>36</v>
      </c>
      <c r="G1099" t="s">
        <v>44</v>
      </c>
      <c r="H1099" t="s">
        <v>38</v>
      </c>
      <c r="I1099" t="s">
        <v>32</v>
      </c>
      <c r="J1099" t="s">
        <v>17</v>
      </c>
      <c r="K1099">
        <v>0.67382119973484667</v>
      </c>
      <c r="L1099" t="str">
        <f t="shared" si="17"/>
        <v>45-54</v>
      </c>
    </row>
    <row r="1100" spans="1:12" x14ac:dyDescent="0.25">
      <c r="A1100">
        <v>2373</v>
      </c>
      <c r="B1100">
        <v>50</v>
      </c>
      <c r="C1100" t="s">
        <v>18</v>
      </c>
      <c r="D1100" t="s">
        <v>37</v>
      </c>
      <c r="E1100" t="s">
        <v>13</v>
      </c>
      <c r="F1100">
        <v>39</v>
      </c>
      <c r="G1100" t="s">
        <v>31</v>
      </c>
      <c r="H1100" t="s">
        <v>22</v>
      </c>
      <c r="I1100" t="s">
        <v>45</v>
      </c>
      <c r="J1100" t="s">
        <v>33</v>
      </c>
      <c r="K1100">
        <v>0.82409752233459954</v>
      </c>
      <c r="L1100" t="str">
        <f t="shared" si="17"/>
        <v>45-54</v>
      </c>
    </row>
    <row r="1101" spans="1:12" x14ac:dyDescent="0.25">
      <c r="A1101">
        <v>3558</v>
      </c>
      <c r="B1101">
        <v>52</v>
      </c>
      <c r="C1101" t="s">
        <v>11</v>
      </c>
      <c r="D1101" t="s">
        <v>62</v>
      </c>
      <c r="E1101" t="s">
        <v>63</v>
      </c>
      <c r="F1101">
        <v>26</v>
      </c>
      <c r="G1101" t="s">
        <v>21</v>
      </c>
      <c r="H1101" t="s">
        <v>26</v>
      </c>
      <c r="I1101" t="s">
        <v>45</v>
      </c>
      <c r="J1101" t="s">
        <v>39</v>
      </c>
      <c r="K1101">
        <v>0.25481073305054003</v>
      </c>
      <c r="L1101" t="str">
        <f t="shared" si="17"/>
        <v>45-54</v>
      </c>
    </row>
    <row r="1102" spans="1:12" x14ac:dyDescent="0.25">
      <c r="A1102">
        <v>2555</v>
      </c>
      <c r="B1102">
        <v>51</v>
      </c>
      <c r="C1102" t="s">
        <v>18</v>
      </c>
      <c r="D1102" t="s">
        <v>52</v>
      </c>
      <c r="E1102" t="s">
        <v>20</v>
      </c>
      <c r="F1102">
        <v>68</v>
      </c>
      <c r="G1102" t="s">
        <v>21</v>
      </c>
      <c r="H1102" t="s">
        <v>29</v>
      </c>
      <c r="I1102" t="s">
        <v>35</v>
      </c>
      <c r="J1102" t="s">
        <v>23</v>
      </c>
      <c r="K1102">
        <v>0.92656308714384916</v>
      </c>
      <c r="L1102" t="str">
        <f t="shared" si="17"/>
        <v>45-54</v>
      </c>
    </row>
    <row r="1103" spans="1:12" x14ac:dyDescent="0.25">
      <c r="A1103">
        <v>1424</v>
      </c>
      <c r="B1103">
        <v>51</v>
      </c>
      <c r="C1103" t="s">
        <v>18</v>
      </c>
      <c r="D1103" t="s">
        <v>55</v>
      </c>
      <c r="E1103" t="s">
        <v>13</v>
      </c>
      <c r="F1103">
        <v>60</v>
      </c>
      <c r="G1103" t="s">
        <v>44</v>
      </c>
      <c r="H1103" t="s">
        <v>15</v>
      </c>
      <c r="I1103" t="s">
        <v>56</v>
      </c>
      <c r="J1103" t="s">
        <v>39</v>
      </c>
      <c r="K1103">
        <v>0.75880683666385007</v>
      </c>
      <c r="L1103" t="str">
        <f t="shared" si="17"/>
        <v>45-54</v>
      </c>
    </row>
    <row r="1104" spans="1:12" x14ac:dyDescent="0.25">
      <c r="A1104">
        <v>75</v>
      </c>
      <c r="B1104">
        <v>49</v>
      </c>
      <c r="C1104" t="s">
        <v>18</v>
      </c>
      <c r="D1104" t="s">
        <v>19</v>
      </c>
      <c r="E1104" t="s">
        <v>20</v>
      </c>
      <c r="F1104">
        <v>58</v>
      </c>
      <c r="G1104" t="s">
        <v>31</v>
      </c>
      <c r="H1104" t="s">
        <v>22</v>
      </c>
      <c r="I1104" t="s">
        <v>32</v>
      </c>
      <c r="J1104" t="s">
        <v>30</v>
      </c>
      <c r="K1104">
        <v>0.99509693039643543</v>
      </c>
      <c r="L1104" t="str">
        <f t="shared" si="17"/>
        <v>45-54</v>
      </c>
    </row>
    <row r="1105" spans="1:12" x14ac:dyDescent="0.25">
      <c r="A1105">
        <v>2407</v>
      </c>
      <c r="B1105">
        <v>54</v>
      </c>
      <c r="C1105" t="s">
        <v>18</v>
      </c>
      <c r="D1105" t="s">
        <v>53</v>
      </c>
      <c r="E1105" t="s">
        <v>20</v>
      </c>
      <c r="F1105">
        <v>57</v>
      </c>
      <c r="G1105" t="s">
        <v>14</v>
      </c>
      <c r="H1105" t="s">
        <v>41</v>
      </c>
      <c r="I1105" t="s">
        <v>45</v>
      </c>
      <c r="J1105" t="s">
        <v>17</v>
      </c>
      <c r="K1105">
        <v>0.27359763349821609</v>
      </c>
      <c r="L1105" t="str">
        <f t="shared" si="17"/>
        <v>45-54</v>
      </c>
    </row>
    <row r="1106" spans="1:12" x14ac:dyDescent="0.25">
      <c r="A1106">
        <v>3806</v>
      </c>
      <c r="B1106">
        <v>48</v>
      </c>
      <c r="C1106" t="s">
        <v>11</v>
      </c>
      <c r="D1106" t="s">
        <v>53</v>
      </c>
      <c r="E1106" t="s">
        <v>20</v>
      </c>
      <c r="F1106">
        <v>57</v>
      </c>
      <c r="G1106" t="s">
        <v>44</v>
      </c>
      <c r="H1106" t="s">
        <v>41</v>
      </c>
      <c r="I1106" t="s">
        <v>27</v>
      </c>
      <c r="J1106" t="s">
        <v>36</v>
      </c>
      <c r="K1106">
        <v>0.4618015945989028</v>
      </c>
      <c r="L1106" t="str">
        <f t="shared" si="17"/>
        <v>45-54</v>
      </c>
    </row>
    <row r="1107" spans="1:12" x14ac:dyDescent="0.25">
      <c r="A1107">
        <v>1067</v>
      </c>
      <c r="B1107">
        <v>49</v>
      </c>
      <c r="C1107" t="s">
        <v>18</v>
      </c>
      <c r="D1107" t="s">
        <v>64</v>
      </c>
      <c r="E1107" t="s">
        <v>63</v>
      </c>
      <c r="F1107">
        <v>96</v>
      </c>
      <c r="G1107" t="s">
        <v>14</v>
      </c>
      <c r="H1107" t="s">
        <v>29</v>
      </c>
      <c r="I1107" t="s">
        <v>45</v>
      </c>
      <c r="J1107" t="s">
        <v>23</v>
      </c>
      <c r="K1107">
        <v>0.40603954668815823</v>
      </c>
      <c r="L1107" t="str">
        <f t="shared" si="17"/>
        <v>45-54</v>
      </c>
    </row>
    <row r="1108" spans="1:12" x14ac:dyDescent="0.25">
      <c r="A1108">
        <v>814</v>
      </c>
      <c r="B1108">
        <v>54</v>
      </c>
      <c r="C1108" t="s">
        <v>18</v>
      </c>
      <c r="D1108" t="s">
        <v>57</v>
      </c>
      <c r="E1108" t="s">
        <v>20</v>
      </c>
      <c r="F1108">
        <v>45</v>
      </c>
      <c r="G1108" t="s">
        <v>21</v>
      </c>
      <c r="H1108" t="s">
        <v>29</v>
      </c>
      <c r="I1108" t="s">
        <v>35</v>
      </c>
      <c r="J1108" t="s">
        <v>42</v>
      </c>
      <c r="K1108">
        <v>5.9874461573122928E-2</v>
      </c>
      <c r="L1108" t="str">
        <f t="shared" si="17"/>
        <v>45-54</v>
      </c>
    </row>
    <row r="1109" spans="1:12" x14ac:dyDescent="0.25">
      <c r="A1109">
        <v>281</v>
      </c>
      <c r="B1109">
        <v>45</v>
      </c>
      <c r="C1109" t="s">
        <v>18</v>
      </c>
      <c r="D1109" t="s">
        <v>55</v>
      </c>
      <c r="E1109" t="s">
        <v>13</v>
      </c>
      <c r="F1109">
        <v>69</v>
      </c>
      <c r="G1109" t="s">
        <v>44</v>
      </c>
      <c r="H1109" t="s">
        <v>38</v>
      </c>
      <c r="I1109" t="s">
        <v>32</v>
      </c>
      <c r="J1109" t="s">
        <v>23</v>
      </c>
      <c r="K1109">
        <v>3.3322792394441025E-2</v>
      </c>
      <c r="L1109" t="str">
        <f t="shared" si="17"/>
        <v>45-54</v>
      </c>
    </row>
    <row r="1110" spans="1:12" x14ac:dyDescent="0.25">
      <c r="A1110">
        <v>3024</v>
      </c>
      <c r="B1110">
        <v>50</v>
      </c>
      <c r="C1110" t="s">
        <v>11</v>
      </c>
      <c r="D1110" t="s">
        <v>47</v>
      </c>
      <c r="E1110" t="s">
        <v>20</v>
      </c>
      <c r="F1110">
        <v>31</v>
      </c>
      <c r="G1110" t="s">
        <v>21</v>
      </c>
      <c r="H1110" t="s">
        <v>22</v>
      </c>
      <c r="I1110" t="s">
        <v>45</v>
      </c>
      <c r="J1110" t="s">
        <v>36</v>
      </c>
      <c r="K1110">
        <v>0.83910387152428478</v>
      </c>
      <c r="L1110" t="str">
        <f t="shared" si="17"/>
        <v>45-54</v>
      </c>
    </row>
    <row r="1111" spans="1:12" x14ac:dyDescent="0.25">
      <c r="A1111">
        <v>3388</v>
      </c>
      <c r="B1111">
        <v>53</v>
      </c>
      <c r="C1111" t="s">
        <v>11</v>
      </c>
      <c r="D1111" t="s">
        <v>48</v>
      </c>
      <c r="E1111" t="s">
        <v>25</v>
      </c>
      <c r="F1111">
        <v>78</v>
      </c>
      <c r="G1111" t="s">
        <v>31</v>
      </c>
      <c r="H1111" t="s">
        <v>38</v>
      </c>
      <c r="I1111" t="s">
        <v>27</v>
      </c>
      <c r="J1111" t="s">
        <v>23</v>
      </c>
      <c r="K1111">
        <v>0.14865979764363457</v>
      </c>
      <c r="L1111" t="str">
        <f t="shared" si="17"/>
        <v>45-54</v>
      </c>
    </row>
    <row r="1112" spans="1:12" x14ac:dyDescent="0.25">
      <c r="A1112">
        <v>3702</v>
      </c>
      <c r="B1112">
        <v>46</v>
      </c>
      <c r="C1112" t="s">
        <v>11</v>
      </c>
      <c r="D1112" t="s">
        <v>55</v>
      </c>
      <c r="E1112" t="s">
        <v>13</v>
      </c>
      <c r="F1112">
        <v>66</v>
      </c>
      <c r="G1112" t="s">
        <v>31</v>
      </c>
      <c r="H1112" t="s">
        <v>29</v>
      </c>
      <c r="I1112" t="s">
        <v>32</v>
      </c>
      <c r="J1112" t="s">
        <v>42</v>
      </c>
      <c r="K1112">
        <v>2.9093387995800191E-2</v>
      </c>
      <c r="L1112" t="str">
        <f t="shared" si="17"/>
        <v>45-54</v>
      </c>
    </row>
    <row r="1113" spans="1:12" x14ac:dyDescent="0.25">
      <c r="A1113">
        <v>899</v>
      </c>
      <c r="B1113">
        <v>54</v>
      </c>
      <c r="C1113" t="s">
        <v>18</v>
      </c>
      <c r="D1113" t="s">
        <v>58</v>
      </c>
      <c r="E1113" t="s">
        <v>20</v>
      </c>
      <c r="F1113">
        <v>70</v>
      </c>
      <c r="G1113" t="s">
        <v>31</v>
      </c>
      <c r="H1113" t="s">
        <v>38</v>
      </c>
      <c r="I1113" t="s">
        <v>16</v>
      </c>
      <c r="J1113" t="s">
        <v>39</v>
      </c>
      <c r="K1113">
        <v>0.23486400029526844</v>
      </c>
      <c r="L1113" t="str">
        <f t="shared" si="17"/>
        <v>45-54</v>
      </c>
    </row>
    <row r="1114" spans="1:12" x14ac:dyDescent="0.25">
      <c r="A1114">
        <v>1629</v>
      </c>
      <c r="B1114">
        <v>45</v>
      </c>
      <c r="C1114" t="s">
        <v>18</v>
      </c>
      <c r="D1114" t="s">
        <v>50</v>
      </c>
      <c r="E1114" t="s">
        <v>25</v>
      </c>
      <c r="F1114">
        <v>64</v>
      </c>
      <c r="G1114" t="s">
        <v>14</v>
      </c>
      <c r="H1114" t="s">
        <v>26</v>
      </c>
      <c r="I1114" t="s">
        <v>32</v>
      </c>
      <c r="J1114" t="s">
        <v>30</v>
      </c>
      <c r="K1114">
        <v>0.66455942573465931</v>
      </c>
      <c r="L1114" t="str">
        <f t="shared" si="17"/>
        <v>45-54</v>
      </c>
    </row>
    <row r="1115" spans="1:12" x14ac:dyDescent="0.25">
      <c r="A1115">
        <v>1103</v>
      </c>
      <c r="B1115">
        <v>52</v>
      </c>
      <c r="C1115" t="s">
        <v>18</v>
      </c>
      <c r="D1115" t="s">
        <v>24</v>
      </c>
      <c r="E1115" t="s">
        <v>25</v>
      </c>
      <c r="F1115">
        <v>83</v>
      </c>
      <c r="G1115" t="s">
        <v>44</v>
      </c>
      <c r="H1115" t="s">
        <v>22</v>
      </c>
      <c r="I1115" t="s">
        <v>32</v>
      </c>
      <c r="J1115" t="s">
        <v>33</v>
      </c>
      <c r="K1115">
        <v>0.93846695437261329</v>
      </c>
      <c r="L1115" t="str">
        <f t="shared" si="17"/>
        <v>45-54</v>
      </c>
    </row>
    <row r="1116" spans="1:12" x14ac:dyDescent="0.25">
      <c r="A1116">
        <v>36</v>
      </c>
      <c r="B1116">
        <v>54</v>
      </c>
      <c r="C1116" t="s">
        <v>18</v>
      </c>
      <c r="D1116" t="s">
        <v>61</v>
      </c>
      <c r="E1116" t="s">
        <v>25</v>
      </c>
      <c r="F1116">
        <v>33</v>
      </c>
      <c r="G1116" t="s">
        <v>21</v>
      </c>
      <c r="H1116" t="s">
        <v>38</v>
      </c>
      <c r="I1116" t="s">
        <v>27</v>
      </c>
      <c r="J1116" t="s">
        <v>23</v>
      </c>
      <c r="K1116">
        <v>0.91745901510896688</v>
      </c>
      <c r="L1116" t="str">
        <f t="shared" si="17"/>
        <v>45-54</v>
      </c>
    </row>
    <row r="1117" spans="1:12" x14ac:dyDescent="0.25">
      <c r="A1117">
        <v>436</v>
      </c>
      <c r="B1117">
        <v>51</v>
      </c>
      <c r="C1117" t="s">
        <v>18</v>
      </c>
      <c r="D1117" t="s">
        <v>64</v>
      </c>
      <c r="E1117" t="s">
        <v>63</v>
      </c>
      <c r="F1117">
        <v>28</v>
      </c>
      <c r="G1117" t="s">
        <v>14</v>
      </c>
      <c r="H1117" t="s">
        <v>26</v>
      </c>
      <c r="I1117" t="s">
        <v>16</v>
      </c>
      <c r="J1117" t="s">
        <v>30</v>
      </c>
      <c r="K1117">
        <v>0.89586426268110186</v>
      </c>
      <c r="L1117" t="str">
        <f t="shared" si="17"/>
        <v>45-54</v>
      </c>
    </row>
    <row r="1118" spans="1:12" x14ac:dyDescent="0.25">
      <c r="A1118">
        <v>2560</v>
      </c>
      <c r="B1118">
        <v>48</v>
      </c>
      <c r="C1118" t="s">
        <v>18</v>
      </c>
      <c r="D1118" t="s">
        <v>58</v>
      </c>
      <c r="E1118" t="s">
        <v>20</v>
      </c>
      <c r="F1118">
        <v>71</v>
      </c>
      <c r="G1118" t="s">
        <v>14</v>
      </c>
      <c r="H1118" t="s">
        <v>15</v>
      </c>
      <c r="I1118" t="s">
        <v>35</v>
      </c>
      <c r="J1118" t="s">
        <v>39</v>
      </c>
      <c r="K1118">
        <v>0.65152003201496078</v>
      </c>
      <c r="L1118" t="str">
        <f t="shared" si="17"/>
        <v>45-54</v>
      </c>
    </row>
    <row r="1119" spans="1:12" x14ac:dyDescent="0.25">
      <c r="A1119">
        <v>658</v>
      </c>
      <c r="B1119">
        <v>48</v>
      </c>
      <c r="C1119" t="s">
        <v>18</v>
      </c>
      <c r="D1119" t="s">
        <v>62</v>
      </c>
      <c r="E1119" t="s">
        <v>63</v>
      </c>
      <c r="F1119">
        <v>80</v>
      </c>
      <c r="G1119" t="s">
        <v>14</v>
      </c>
      <c r="H1119" t="s">
        <v>15</v>
      </c>
      <c r="I1119" t="s">
        <v>45</v>
      </c>
      <c r="J1119" t="s">
        <v>36</v>
      </c>
      <c r="K1119">
        <v>0.73505939569835599</v>
      </c>
      <c r="L1119" t="str">
        <f t="shared" si="17"/>
        <v>45-54</v>
      </c>
    </row>
    <row r="1120" spans="1:12" x14ac:dyDescent="0.25">
      <c r="A1120">
        <v>1787</v>
      </c>
      <c r="B1120">
        <v>45</v>
      </c>
      <c r="C1120" t="s">
        <v>18</v>
      </c>
      <c r="D1120" t="s">
        <v>62</v>
      </c>
      <c r="E1120" t="s">
        <v>63</v>
      </c>
      <c r="F1120">
        <v>34</v>
      </c>
      <c r="G1120" t="s">
        <v>31</v>
      </c>
      <c r="H1120" t="s">
        <v>38</v>
      </c>
      <c r="I1120" t="s">
        <v>56</v>
      </c>
      <c r="J1120" t="s">
        <v>30</v>
      </c>
      <c r="K1120">
        <v>0.64138473027075171</v>
      </c>
      <c r="L1120" t="str">
        <f t="shared" si="17"/>
        <v>45-54</v>
      </c>
    </row>
    <row r="1121" spans="1:12" x14ac:dyDescent="0.25">
      <c r="A1121">
        <v>3076</v>
      </c>
      <c r="B1121">
        <v>54</v>
      </c>
      <c r="C1121" t="s">
        <v>11</v>
      </c>
      <c r="D1121" t="s">
        <v>60</v>
      </c>
      <c r="E1121" t="s">
        <v>25</v>
      </c>
      <c r="F1121">
        <v>90</v>
      </c>
      <c r="G1121" t="s">
        <v>14</v>
      </c>
      <c r="H1121" t="s">
        <v>41</v>
      </c>
      <c r="I1121" t="s">
        <v>45</v>
      </c>
      <c r="J1121" t="s">
        <v>39</v>
      </c>
      <c r="K1121">
        <v>0.74737963886377257</v>
      </c>
      <c r="L1121" t="str">
        <f t="shared" si="17"/>
        <v>45-54</v>
      </c>
    </row>
    <row r="1122" spans="1:12" x14ac:dyDescent="0.25">
      <c r="A1122">
        <v>2928</v>
      </c>
      <c r="B1122">
        <v>45</v>
      </c>
      <c r="C1122" t="s">
        <v>11</v>
      </c>
      <c r="D1122" t="s">
        <v>28</v>
      </c>
      <c r="E1122" t="s">
        <v>25</v>
      </c>
      <c r="F1122">
        <v>24</v>
      </c>
      <c r="G1122" t="s">
        <v>21</v>
      </c>
      <c r="H1122" t="s">
        <v>22</v>
      </c>
      <c r="I1122" t="s">
        <v>56</v>
      </c>
      <c r="J1122" t="s">
        <v>23</v>
      </c>
      <c r="K1122">
        <v>0.45601093699034123</v>
      </c>
      <c r="L1122" t="str">
        <f t="shared" si="17"/>
        <v>45-54</v>
      </c>
    </row>
    <row r="1123" spans="1:12" x14ac:dyDescent="0.25">
      <c r="A1123">
        <v>1939</v>
      </c>
      <c r="B1123">
        <v>46</v>
      </c>
      <c r="C1123" t="s">
        <v>18</v>
      </c>
      <c r="D1123" t="s">
        <v>51</v>
      </c>
      <c r="E1123" t="s">
        <v>25</v>
      </c>
      <c r="F1123">
        <v>23</v>
      </c>
      <c r="G1123" t="s">
        <v>31</v>
      </c>
      <c r="H1123" t="s">
        <v>41</v>
      </c>
      <c r="I1123" t="s">
        <v>35</v>
      </c>
      <c r="J1123" t="s">
        <v>23</v>
      </c>
      <c r="K1123">
        <v>0.58938356214708953</v>
      </c>
      <c r="L1123" t="str">
        <f t="shared" si="17"/>
        <v>45-54</v>
      </c>
    </row>
    <row r="1124" spans="1:12" x14ac:dyDescent="0.25">
      <c r="A1124">
        <v>3183</v>
      </c>
      <c r="B1124">
        <v>50</v>
      </c>
      <c r="C1124" t="s">
        <v>11</v>
      </c>
      <c r="D1124" t="s">
        <v>40</v>
      </c>
      <c r="E1124" t="s">
        <v>20</v>
      </c>
      <c r="F1124">
        <v>97</v>
      </c>
      <c r="G1124" t="s">
        <v>44</v>
      </c>
      <c r="H1124" t="s">
        <v>15</v>
      </c>
      <c r="I1124" t="s">
        <v>27</v>
      </c>
      <c r="J1124" t="s">
        <v>42</v>
      </c>
      <c r="K1124">
        <v>0.42598787699758334</v>
      </c>
      <c r="L1124" t="str">
        <f t="shared" si="17"/>
        <v>45-54</v>
      </c>
    </row>
    <row r="1125" spans="1:12" x14ac:dyDescent="0.25">
      <c r="A1125">
        <v>1790</v>
      </c>
      <c r="B1125">
        <v>52</v>
      </c>
      <c r="C1125" t="s">
        <v>18</v>
      </c>
      <c r="D1125" t="s">
        <v>61</v>
      </c>
      <c r="E1125" t="s">
        <v>25</v>
      </c>
      <c r="F1125">
        <v>34</v>
      </c>
      <c r="G1125" t="s">
        <v>31</v>
      </c>
      <c r="H1125" t="s">
        <v>38</v>
      </c>
      <c r="I1125" t="s">
        <v>35</v>
      </c>
      <c r="J1125" t="s">
        <v>36</v>
      </c>
      <c r="K1125">
        <v>7.6592699395718222E-2</v>
      </c>
      <c r="L1125" t="str">
        <f t="shared" si="17"/>
        <v>45-54</v>
      </c>
    </row>
    <row r="1126" spans="1:12" x14ac:dyDescent="0.25">
      <c r="A1126">
        <v>1297</v>
      </c>
      <c r="B1126">
        <v>48</v>
      </c>
      <c r="C1126" t="s">
        <v>18</v>
      </c>
      <c r="D1126" t="s">
        <v>51</v>
      </c>
      <c r="E1126" t="s">
        <v>25</v>
      </c>
      <c r="F1126">
        <v>29</v>
      </c>
      <c r="G1126" t="s">
        <v>31</v>
      </c>
      <c r="H1126" t="s">
        <v>22</v>
      </c>
      <c r="I1126" t="s">
        <v>32</v>
      </c>
      <c r="J1126" t="s">
        <v>23</v>
      </c>
      <c r="K1126">
        <v>0.16166313180290226</v>
      </c>
      <c r="L1126" t="str">
        <f t="shared" si="17"/>
        <v>45-54</v>
      </c>
    </row>
    <row r="1127" spans="1:12" x14ac:dyDescent="0.25">
      <c r="A1127">
        <v>359</v>
      </c>
      <c r="B1127">
        <v>48</v>
      </c>
      <c r="C1127" t="s">
        <v>18</v>
      </c>
      <c r="D1127" t="s">
        <v>43</v>
      </c>
      <c r="E1127" t="s">
        <v>20</v>
      </c>
      <c r="F1127">
        <v>25</v>
      </c>
      <c r="G1127" t="s">
        <v>21</v>
      </c>
      <c r="H1127" t="s">
        <v>22</v>
      </c>
      <c r="I1127" t="s">
        <v>27</v>
      </c>
      <c r="J1127" t="s">
        <v>39</v>
      </c>
      <c r="K1127">
        <v>0.60777009406449689</v>
      </c>
      <c r="L1127" t="str">
        <f t="shared" si="17"/>
        <v>45-54</v>
      </c>
    </row>
    <row r="1128" spans="1:12" x14ac:dyDescent="0.25">
      <c r="A1128">
        <v>147</v>
      </c>
      <c r="B1128">
        <v>52</v>
      </c>
      <c r="C1128" t="s">
        <v>18</v>
      </c>
      <c r="D1128" t="s">
        <v>59</v>
      </c>
      <c r="E1128" t="s">
        <v>25</v>
      </c>
      <c r="F1128">
        <v>30</v>
      </c>
      <c r="G1128" t="s">
        <v>44</v>
      </c>
      <c r="H1128" t="s">
        <v>41</v>
      </c>
      <c r="I1128" t="s">
        <v>56</v>
      </c>
      <c r="J1128" t="s">
        <v>33</v>
      </c>
      <c r="K1128">
        <v>0.93775636487689107</v>
      </c>
      <c r="L1128" t="str">
        <f t="shared" si="17"/>
        <v>45-54</v>
      </c>
    </row>
    <row r="1129" spans="1:12" x14ac:dyDescent="0.25">
      <c r="A1129">
        <v>1328</v>
      </c>
      <c r="B1129">
        <v>52</v>
      </c>
      <c r="C1129" t="s">
        <v>18</v>
      </c>
      <c r="D1129" t="s">
        <v>64</v>
      </c>
      <c r="E1129" t="s">
        <v>63</v>
      </c>
      <c r="F1129">
        <v>40</v>
      </c>
      <c r="G1129" t="s">
        <v>14</v>
      </c>
      <c r="H1129" t="s">
        <v>41</v>
      </c>
      <c r="I1129" t="s">
        <v>32</v>
      </c>
      <c r="J1129" t="s">
        <v>17</v>
      </c>
      <c r="K1129">
        <v>0.82339225597014787</v>
      </c>
      <c r="L1129" t="str">
        <f t="shared" si="17"/>
        <v>45-54</v>
      </c>
    </row>
    <row r="1130" spans="1:12" x14ac:dyDescent="0.25">
      <c r="A1130">
        <v>1791</v>
      </c>
      <c r="B1130">
        <v>50</v>
      </c>
      <c r="C1130" t="s">
        <v>18</v>
      </c>
      <c r="D1130" t="s">
        <v>19</v>
      </c>
      <c r="E1130" t="s">
        <v>20</v>
      </c>
      <c r="F1130">
        <v>26</v>
      </c>
      <c r="G1130" t="s">
        <v>21</v>
      </c>
      <c r="H1130" t="s">
        <v>29</v>
      </c>
      <c r="I1130" t="s">
        <v>45</v>
      </c>
      <c r="J1130" t="s">
        <v>23</v>
      </c>
      <c r="K1130">
        <v>0.74389639301621124</v>
      </c>
      <c r="L1130" t="str">
        <f t="shared" si="17"/>
        <v>45-54</v>
      </c>
    </row>
    <row r="1131" spans="1:12" x14ac:dyDescent="0.25">
      <c r="A1131">
        <v>19</v>
      </c>
      <c r="B1131">
        <v>52</v>
      </c>
      <c r="C1131" t="s">
        <v>18</v>
      </c>
      <c r="D1131" t="s">
        <v>24</v>
      </c>
      <c r="E1131" t="s">
        <v>25</v>
      </c>
      <c r="F1131">
        <v>48</v>
      </c>
      <c r="G1131" t="s">
        <v>21</v>
      </c>
      <c r="H1131" t="s">
        <v>15</v>
      </c>
      <c r="I1131" t="s">
        <v>32</v>
      </c>
      <c r="J1131" t="s">
        <v>17</v>
      </c>
      <c r="K1131">
        <v>0.8252668575979063</v>
      </c>
      <c r="L1131" t="str">
        <f t="shared" si="17"/>
        <v>45-54</v>
      </c>
    </row>
    <row r="1132" spans="1:12" x14ac:dyDescent="0.25">
      <c r="A1132">
        <v>6</v>
      </c>
      <c r="B1132">
        <v>46</v>
      </c>
      <c r="C1132" t="s">
        <v>18</v>
      </c>
      <c r="D1132" t="s">
        <v>12</v>
      </c>
      <c r="E1132" t="s">
        <v>13</v>
      </c>
      <c r="F1132">
        <v>20</v>
      </c>
      <c r="G1132" t="s">
        <v>21</v>
      </c>
      <c r="H1132" t="s">
        <v>41</v>
      </c>
      <c r="I1132" t="s">
        <v>56</v>
      </c>
      <c r="J1132" t="s">
        <v>17</v>
      </c>
      <c r="K1132">
        <v>0.54169726991364575</v>
      </c>
      <c r="L1132" t="str">
        <f t="shared" si="17"/>
        <v>45-54</v>
      </c>
    </row>
    <row r="1133" spans="1:12" x14ac:dyDescent="0.25">
      <c r="A1133">
        <v>1362</v>
      </c>
      <c r="B1133">
        <v>49</v>
      </c>
      <c r="C1133" t="s">
        <v>18</v>
      </c>
      <c r="D1133" t="s">
        <v>50</v>
      </c>
      <c r="E1133" t="s">
        <v>25</v>
      </c>
      <c r="F1133">
        <v>32</v>
      </c>
      <c r="G1133" t="s">
        <v>44</v>
      </c>
      <c r="H1133" t="s">
        <v>26</v>
      </c>
      <c r="I1133" t="s">
        <v>35</v>
      </c>
      <c r="J1133" t="s">
        <v>30</v>
      </c>
      <c r="K1133">
        <v>0.67780837494436919</v>
      </c>
      <c r="L1133" t="str">
        <f t="shared" si="17"/>
        <v>45-54</v>
      </c>
    </row>
    <row r="1134" spans="1:12" x14ac:dyDescent="0.25">
      <c r="A1134">
        <v>541</v>
      </c>
      <c r="B1134">
        <v>49</v>
      </c>
      <c r="C1134" t="s">
        <v>18</v>
      </c>
      <c r="D1134" t="s">
        <v>50</v>
      </c>
      <c r="E1134" t="s">
        <v>25</v>
      </c>
      <c r="F1134">
        <v>37</v>
      </c>
      <c r="G1134" t="s">
        <v>31</v>
      </c>
      <c r="H1134" t="s">
        <v>26</v>
      </c>
      <c r="I1134" t="s">
        <v>32</v>
      </c>
      <c r="J1134" t="s">
        <v>39</v>
      </c>
      <c r="K1134">
        <v>3.3656105929173785E-2</v>
      </c>
      <c r="L1134" t="str">
        <f t="shared" si="17"/>
        <v>45-54</v>
      </c>
    </row>
    <row r="1135" spans="1:12" x14ac:dyDescent="0.25">
      <c r="A1135">
        <v>2329</v>
      </c>
      <c r="B1135">
        <v>45</v>
      </c>
      <c r="C1135" t="s">
        <v>18</v>
      </c>
      <c r="D1135" t="s">
        <v>48</v>
      </c>
      <c r="E1135" t="s">
        <v>25</v>
      </c>
      <c r="F1135">
        <v>36</v>
      </c>
      <c r="G1135" t="s">
        <v>44</v>
      </c>
      <c r="H1135" t="s">
        <v>22</v>
      </c>
      <c r="I1135" t="s">
        <v>56</v>
      </c>
      <c r="J1135" t="s">
        <v>23</v>
      </c>
      <c r="K1135">
        <v>0.25345477520587911</v>
      </c>
      <c r="L1135" t="str">
        <f t="shared" si="17"/>
        <v>45-54</v>
      </c>
    </row>
    <row r="1136" spans="1:12" x14ac:dyDescent="0.25">
      <c r="A1136">
        <v>1820</v>
      </c>
      <c r="B1136">
        <v>51</v>
      </c>
      <c r="C1136" t="s">
        <v>18</v>
      </c>
      <c r="D1136" t="s">
        <v>54</v>
      </c>
      <c r="E1136" t="s">
        <v>25</v>
      </c>
      <c r="F1136">
        <v>86</v>
      </c>
      <c r="G1136" t="s">
        <v>31</v>
      </c>
      <c r="H1136" t="s">
        <v>26</v>
      </c>
      <c r="I1136" t="s">
        <v>32</v>
      </c>
      <c r="J1136" t="s">
        <v>36</v>
      </c>
      <c r="K1136">
        <v>0.4979167620313818</v>
      </c>
      <c r="L1136" t="str">
        <f t="shared" si="17"/>
        <v>45-54</v>
      </c>
    </row>
    <row r="1137" spans="1:12" x14ac:dyDescent="0.25">
      <c r="A1137">
        <v>1265</v>
      </c>
      <c r="B1137">
        <v>52</v>
      </c>
      <c r="C1137" t="s">
        <v>18</v>
      </c>
      <c r="D1137" t="s">
        <v>24</v>
      </c>
      <c r="E1137" t="s">
        <v>25</v>
      </c>
      <c r="F1137">
        <v>92</v>
      </c>
      <c r="G1137" t="s">
        <v>14</v>
      </c>
      <c r="H1137" t="s">
        <v>26</v>
      </c>
      <c r="I1137" t="s">
        <v>56</v>
      </c>
      <c r="J1137" t="s">
        <v>23</v>
      </c>
      <c r="K1137">
        <v>0.98956602992710774</v>
      </c>
      <c r="L1137" t="str">
        <f t="shared" si="17"/>
        <v>45-54</v>
      </c>
    </row>
    <row r="1138" spans="1:12" x14ac:dyDescent="0.25">
      <c r="A1138">
        <v>2678</v>
      </c>
      <c r="B1138">
        <v>45</v>
      </c>
      <c r="C1138" t="s">
        <v>11</v>
      </c>
      <c r="D1138" t="s">
        <v>60</v>
      </c>
      <c r="E1138" t="s">
        <v>25</v>
      </c>
      <c r="F1138">
        <v>43</v>
      </c>
      <c r="G1138" t="s">
        <v>31</v>
      </c>
      <c r="H1138" t="s">
        <v>26</v>
      </c>
      <c r="I1138" t="s">
        <v>45</v>
      </c>
      <c r="J1138" t="s">
        <v>39</v>
      </c>
      <c r="K1138">
        <v>0.55287754657893118</v>
      </c>
      <c r="L1138" t="str">
        <f t="shared" si="17"/>
        <v>45-54</v>
      </c>
    </row>
    <row r="1139" spans="1:12" x14ac:dyDescent="0.25">
      <c r="A1139">
        <v>2229</v>
      </c>
      <c r="B1139">
        <v>54</v>
      </c>
      <c r="C1139" t="s">
        <v>18</v>
      </c>
      <c r="D1139" t="s">
        <v>19</v>
      </c>
      <c r="E1139" t="s">
        <v>20</v>
      </c>
      <c r="F1139">
        <v>50</v>
      </c>
      <c r="G1139" t="s">
        <v>44</v>
      </c>
      <c r="H1139" t="s">
        <v>15</v>
      </c>
      <c r="I1139" t="s">
        <v>27</v>
      </c>
      <c r="J1139" t="s">
        <v>17</v>
      </c>
      <c r="K1139">
        <v>0.67974063646111971</v>
      </c>
      <c r="L1139" t="str">
        <f t="shared" si="17"/>
        <v>45-54</v>
      </c>
    </row>
    <row r="1140" spans="1:12" x14ac:dyDescent="0.25">
      <c r="A1140">
        <v>882</v>
      </c>
      <c r="B1140">
        <v>52</v>
      </c>
      <c r="C1140" t="s">
        <v>18</v>
      </c>
      <c r="D1140" t="s">
        <v>55</v>
      </c>
      <c r="E1140" t="s">
        <v>13</v>
      </c>
      <c r="F1140">
        <v>61</v>
      </c>
      <c r="G1140" t="s">
        <v>21</v>
      </c>
      <c r="H1140" t="s">
        <v>26</v>
      </c>
      <c r="I1140" t="s">
        <v>56</v>
      </c>
      <c r="J1140" t="s">
        <v>42</v>
      </c>
      <c r="K1140">
        <v>0.67549421778764707</v>
      </c>
      <c r="L1140" t="str">
        <f t="shared" si="17"/>
        <v>45-54</v>
      </c>
    </row>
    <row r="1141" spans="1:12" x14ac:dyDescent="0.25">
      <c r="A1141">
        <v>3632</v>
      </c>
      <c r="B1141">
        <v>48</v>
      </c>
      <c r="C1141" t="s">
        <v>11</v>
      </c>
      <c r="D1141" t="s">
        <v>43</v>
      </c>
      <c r="E1141" t="s">
        <v>20</v>
      </c>
      <c r="F1141">
        <v>50</v>
      </c>
      <c r="G1141" t="s">
        <v>44</v>
      </c>
      <c r="H1141" t="s">
        <v>29</v>
      </c>
      <c r="I1141" t="s">
        <v>27</v>
      </c>
      <c r="J1141" t="s">
        <v>30</v>
      </c>
      <c r="K1141">
        <v>0.24994814644162222</v>
      </c>
      <c r="L1141" t="str">
        <f t="shared" si="17"/>
        <v>45-54</v>
      </c>
    </row>
    <row r="1142" spans="1:12" x14ac:dyDescent="0.25">
      <c r="A1142">
        <v>1520</v>
      </c>
      <c r="B1142">
        <v>50</v>
      </c>
      <c r="C1142" t="s">
        <v>18</v>
      </c>
      <c r="D1142" t="s">
        <v>40</v>
      </c>
      <c r="E1142" t="s">
        <v>20</v>
      </c>
      <c r="F1142">
        <v>73</v>
      </c>
      <c r="G1142" t="s">
        <v>44</v>
      </c>
      <c r="H1142" t="s">
        <v>26</v>
      </c>
      <c r="I1142" t="s">
        <v>45</v>
      </c>
      <c r="J1142" t="s">
        <v>17</v>
      </c>
      <c r="K1142">
        <v>0.34393311401451254</v>
      </c>
      <c r="L1142" t="str">
        <f t="shared" si="17"/>
        <v>45-54</v>
      </c>
    </row>
    <row r="1143" spans="1:12" x14ac:dyDescent="0.25">
      <c r="A1143">
        <v>3731</v>
      </c>
      <c r="B1143">
        <v>46</v>
      </c>
      <c r="C1143" t="s">
        <v>11</v>
      </c>
      <c r="D1143" t="s">
        <v>28</v>
      </c>
      <c r="E1143" t="s">
        <v>25</v>
      </c>
      <c r="F1143">
        <v>79</v>
      </c>
      <c r="G1143" t="s">
        <v>21</v>
      </c>
      <c r="H1143" t="s">
        <v>38</v>
      </c>
      <c r="I1143" t="s">
        <v>27</v>
      </c>
      <c r="J1143" t="s">
        <v>23</v>
      </c>
      <c r="K1143">
        <v>0.72919105513510907</v>
      </c>
      <c r="L1143" t="str">
        <f t="shared" si="17"/>
        <v>45-54</v>
      </c>
    </row>
    <row r="1144" spans="1:12" x14ac:dyDescent="0.25">
      <c r="A1144">
        <v>1603</v>
      </c>
      <c r="B1144">
        <v>54</v>
      </c>
      <c r="C1144" t="s">
        <v>18</v>
      </c>
      <c r="D1144" t="s">
        <v>40</v>
      </c>
      <c r="E1144" t="s">
        <v>20</v>
      </c>
      <c r="F1144">
        <v>48</v>
      </c>
      <c r="G1144" t="s">
        <v>14</v>
      </c>
      <c r="H1144" t="s">
        <v>15</v>
      </c>
      <c r="I1144" t="s">
        <v>56</v>
      </c>
      <c r="J1144" t="s">
        <v>33</v>
      </c>
      <c r="K1144">
        <v>0.3134740966100622</v>
      </c>
      <c r="L1144" t="str">
        <f t="shared" si="17"/>
        <v>45-54</v>
      </c>
    </row>
    <row r="1145" spans="1:12" x14ac:dyDescent="0.25">
      <c r="A1145">
        <v>2793</v>
      </c>
      <c r="B1145">
        <v>54</v>
      </c>
      <c r="C1145" t="s">
        <v>11</v>
      </c>
      <c r="D1145" t="s">
        <v>60</v>
      </c>
      <c r="E1145" t="s">
        <v>25</v>
      </c>
      <c r="F1145">
        <v>44</v>
      </c>
      <c r="G1145" t="s">
        <v>14</v>
      </c>
      <c r="H1145" t="s">
        <v>22</v>
      </c>
      <c r="I1145" t="s">
        <v>27</v>
      </c>
      <c r="J1145" t="s">
        <v>17</v>
      </c>
      <c r="K1145">
        <v>9.8357575222917104E-2</v>
      </c>
      <c r="L1145" t="str">
        <f t="shared" si="17"/>
        <v>45-54</v>
      </c>
    </row>
    <row r="1146" spans="1:12" x14ac:dyDescent="0.25">
      <c r="A1146">
        <v>763</v>
      </c>
      <c r="B1146">
        <v>45</v>
      </c>
      <c r="C1146" t="s">
        <v>18</v>
      </c>
      <c r="D1146" t="s">
        <v>58</v>
      </c>
      <c r="E1146" t="s">
        <v>20</v>
      </c>
      <c r="F1146">
        <v>46</v>
      </c>
      <c r="G1146" t="s">
        <v>44</v>
      </c>
      <c r="H1146" t="s">
        <v>41</v>
      </c>
      <c r="I1146" t="s">
        <v>35</v>
      </c>
      <c r="J1146" t="s">
        <v>33</v>
      </c>
      <c r="K1146">
        <v>0.30723510591590952</v>
      </c>
      <c r="L1146" t="str">
        <f t="shared" si="17"/>
        <v>45-54</v>
      </c>
    </row>
    <row r="1147" spans="1:12" x14ac:dyDescent="0.25">
      <c r="A1147">
        <v>1466</v>
      </c>
      <c r="B1147">
        <v>46</v>
      </c>
      <c r="C1147" t="s">
        <v>18</v>
      </c>
      <c r="D1147" t="s">
        <v>19</v>
      </c>
      <c r="E1147" t="s">
        <v>20</v>
      </c>
      <c r="F1147">
        <v>72</v>
      </c>
      <c r="G1147" t="s">
        <v>14</v>
      </c>
      <c r="H1147" t="s">
        <v>29</v>
      </c>
      <c r="I1147" t="s">
        <v>32</v>
      </c>
      <c r="J1147" t="s">
        <v>23</v>
      </c>
      <c r="K1147">
        <v>7.2562513640978321E-2</v>
      </c>
      <c r="L1147" t="str">
        <f t="shared" si="17"/>
        <v>45-54</v>
      </c>
    </row>
    <row r="1148" spans="1:12" x14ac:dyDescent="0.25">
      <c r="A1148">
        <v>3511</v>
      </c>
      <c r="B1148">
        <v>49</v>
      </c>
      <c r="C1148" t="s">
        <v>11</v>
      </c>
      <c r="D1148" t="s">
        <v>12</v>
      </c>
      <c r="E1148" t="s">
        <v>13</v>
      </c>
      <c r="F1148">
        <v>96</v>
      </c>
      <c r="G1148" t="s">
        <v>44</v>
      </c>
      <c r="H1148" t="s">
        <v>38</v>
      </c>
      <c r="I1148" t="s">
        <v>56</v>
      </c>
      <c r="J1148" t="s">
        <v>30</v>
      </c>
      <c r="K1148">
        <v>0.90715607446980306</v>
      </c>
      <c r="L1148" t="str">
        <f t="shared" si="17"/>
        <v>45-54</v>
      </c>
    </row>
    <row r="1149" spans="1:12" x14ac:dyDescent="0.25">
      <c r="A1149">
        <v>2296</v>
      </c>
      <c r="B1149">
        <v>50</v>
      </c>
      <c r="C1149" t="s">
        <v>18</v>
      </c>
      <c r="D1149" t="s">
        <v>43</v>
      </c>
      <c r="E1149" t="s">
        <v>20</v>
      </c>
      <c r="F1149">
        <v>22</v>
      </c>
      <c r="G1149" t="s">
        <v>31</v>
      </c>
      <c r="H1149" t="s">
        <v>38</v>
      </c>
      <c r="I1149" t="s">
        <v>45</v>
      </c>
      <c r="J1149" t="s">
        <v>36</v>
      </c>
      <c r="K1149">
        <v>0.20584767150691496</v>
      </c>
      <c r="L1149" t="str">
        <f t="shared" si="17"/>
        <v>45-54</v>
      </c>
    </row>
    <row r="1150" spans="1:12" x14ac:dyDescent="0.25">
      <c r="A1150">
        <v>2443</v>
      </c>
      <c r="B1150">
        <v>53</v>
      </c>
      <c r="C1150" t="s">
        <v>18</v>
      </c>
      <c r="D1150" t="s">
        <v>61</v>
      </c>
      <c r="E1150" t="s">
        <v>25</v>
      </c>
      <c r="F1150">
        <v>95</v>
      </c>
      <c r="G1150" t="s">
        <v>14</v>
      </c>
      <c r="H1150" t="s">
        <v>15</v>
      </c>
      <c r="I1150" t="s">
        <v>35</v>
      </c>
      <c r="J1150" t="s">
        <v>23</v>
      </c>
      <c r="K1150">
        <v>0.86981236169778997</v>
      </c>
      <c r="L1150" t="str">
        <f t="shared" si="17"/>
        <v>45-54</v>
      </c>
    </row>
    <row r="1151" spans="1:12" x14ac:dyDescent="0.25">
      <c r="A1151">
        <v>424</v>
      </c>
      <c r="B1151">
        <v>46</v>
      </c>
      <c r="C1151" t="s">
        <v>18</v>
      </c>
      <c r="D1151" t="s">
        <v>53</v>
      </c>
      <c r="E1151" t="s">
        <v>20</v>
      </c>
      <c r="F1151">
        <v>26</v>
      </c>
      <c r="G1151" t="s">
        <v>31</v>
      </c>
      <c r="H1151" t="s">
        <v>29</v>
      </c>
      <c r="I1151" t="s">
        <v>27</v>
      </c>
      <c r="J1151" t="s">
        <v>23</v>
      </c>
      <c r="K1151">
        <v>0.89690066758223908</v>
      </c>
      <c r="L1151" t="str">
        <f t="shared" si="17"/>
        <v>45-54</v>
      </c>
    </row>
    <row r="1152" spans="1:12" x14ac:dyDescent="0.25">
      <c r="A1152">
        <v>766</v>
      </c>
      <c r="B1152">
        <v>54</v>
      </c>
      <c r="C1152" t="s">
        <v>18</v>
      </c>
      <c r="D1152" t="s">
        <v>12</v>
      </c>
      <c r="E1152" t="s">
        <v>13</v>
      </c>
      <c r="F1152">
        <v>99</v>
      </c>
      <c r="G1152" t="s">
        <v>21</v>
      </c>
      <c r="H1152" t="s">
        <v>29</v>
      </c>
      <c r="I1152" t="s">
        <v>32</v>
      </c>
      <c r="J1152" t="s">
        <v>36</v>
      </c>
      <c r="K1152">
        <v>0.50600248467634812</v>
      </c>
      <c r="L1152" t="str">
        <f t="shared" si="17"/>
        <v>45-54</v>
      </c>
    </row>
    <row r="1153" spans="1:12" x14ac:dyDescent="0.25">
      <c r="A1153">
        <v>3643</v>
      </c>
      <c r="B1153">
        <v>47</v>
      </c>
      <c r="C1153" t="s">
        <v>11</v>
      </c>
      <c r="D1153" t="s">
        <v>50</v>
      </c>
      <c r="E1153" t="s">
        <v>25</v>
      </c>
      <c r="F1153">
        <v>71</v>
      </c>
      <c r="G1153" t="s">
        <v>21</v>
      </c>
      <c r="H1153" t="s">
        <v>29</v>
      </c>
      <c r="I1153" t="s">
        <v>45</v>
      </c>
      <c r="J1153" t="s">
        <v>42</v>
      </c>
      <c r="K1153">
        <v>0.62243607350036567</v>
      </c>
      <c r="L1153" t="str">
        <f t="shared" si="17"/>
        <v>45-54</v>
      </c>
    </row>
    <row r="1154" spans="1:12" x14ac:dyDescent="0.25">
      <c r="A1154">
        <v>3510</v>
      </c>
      <c r="B1154">
        <v>50</v>
      </c>
      <c r="C1154" t="s">
        <v>11</v>
      </c>
      <c r="D1154" t="s">
        <v>46</v>
      </c>
      <c r="E1154" t="s">
        <v>25</v>
      </c>
      <c r="F1154">
        <v>22</v>
      </c>
      <c r="G1154" t="s">
        <v>14</v>
      </c>
      <c r="H1154" t="s">
        <v>26</v>
      </c>
      <c r="I1154" t="s">
        <v>56</v>
      </c>
      <c r="J1154" t="s">
        <v>23</v>
      </c>
      <c r="K1154">
        <v>0.86257286267337496</v>
      </c>
      <c r="L1154" t="str">
        <f t="shared" si="17"/>
        <v>45-54</v>
      </c>
    </row>
    <row r="1155" spans="1:12" x14ac:dyDescent="0.25">
      <c r="A1155">
        <v>2412</v>
      </c>
      <c r="B1155">
        <v>49</v>
      </c>
      <c r="C1155" t="s">
        <v>18</v>
      </c>
      <c r="D1155" t="s">
        <v>34</v>
      </c>
      <c r="E1155" t="s">
        <v>25</v>
      </c>
      <c r="F1155">
        <v>96</v>
      </c>
      <c r="G1155" t="s">
        <v>21</v>
      </c>
      <c r="H1155" t="s">
        <v>15</v>
      </c>
      <c r="I1155" t="s">
        <v>32</v>
      </c>
      <c r="J1155" t="s">
        <v>39</v>
      </c>
      <c r="K1155">
        <v>0.6851208581099355</v>
      </c>
      <c r="L1155" t="str">
        <f t="shared" ref="L1155:L1218" si="18">VLOOKUP(B1155,$N$4:$O$9,2)</f>
        <v>45-54</v>
      </c>
    </row>
    <row r="1156" spans="1:12" x14ac:dyDescent="0.25">
      <c r="A1156">
        <v>2739</v>
      </c>
      <c r="B1156">
        <v>50</v>
      </c>
      <c r="C1156" t="s">
        <v>11</v>
      </c>
      <c r="D1156" t="s">
        <v>12</v>
      </c>
      <c r="E1156" t="s">
        <v>13</v>
      </c>
      <c r="F1156">
        <v>81</v>
      </c>
      <c r="G1156" t="s">
        <v>21</v>
      </c>
      <c r="H1156" t="s">
        <v>38</v>
      </c>
      <c r="I1156" t="s">
        <v>56</v>
      </c>
      <c r="J1156" t="s">
        <v>39</v>
      </c>
      <c r="K1156">
        <v>0.55810743279427399</v>
      </c>
      <c r="L1156" t="str">
        <f t="shared" si="18"/>
        <v>45-54</v>
      </c>
    </row>
    <row r="1157" spans="1:12" x14ac:dyDescent="0.25">
      <c r="A1157">
        <v>702</v>
      </c>
      <c r="B1157">
        <v>51</v>
      </c>
      <c r="C1157" t="s">
        <v>18</v>
      </c>
      <c r="D1157" t="s">
        <v>37</v>
      </c>
      <c r="E1157" t="s">
        <v>13</v>
      </c>
      <c r="F1157">
        <v>90</v>
      </c>
      <c r="G1157" t="s">
        <v>44</v>
      </c>
      <c r="H1157" t="s">
        <v>26</v>
      </c>
      <c r="I1157" t="s">
        <v>35</v>
      </c>
      <c r="J1157" t="s">
        <v>39</v>
      </c>
      <c r="K1157">
        <v>0.76066383122590331</v>
      </c>
      <c r="L1157" t="str">
        <f t="shared" si="18"/>
        <v>45-54</v>
      </c>
    </row>
    <row r="1158" spans="1:12" x14ac:dyDescent="0.25">
      <c r="A1158">
        <v>2408</v>
      </c>
      <c r="B1158">
        <v>52</v>
      </c>
      <c r="C1158" t="s">
        <v>18</v>
      </c>
      <c r="D1158" t="s">
        <v>60</v>
      </c>
      <c r="E1158" t="s">
        <v>25</v>
      </c>
      <c r="F1158">
        <v>38</v>
      </c>
      <c r="G1158" t="s">
        <v>21</v>
      </c>
      <c r="H1158" t="s">
        <v>22</v>
      </c>
      <c r="I1158" t="s">
        <v>27</v>
      </c>
      <c r="J1158" t="s">
        <v>23</v>
      </c>
      <c r="K1158">
        <v>0.74417268135067949</v>
      </c>
      <c r="L1158" t="str">
        <f t="shared" si="18"/>
        <v>45-54</v>
      </c>
    </row>
    <row r="1159" spans="1:12" x14ac:dyDescent="0.25">
      <c r="A1159">
        <v>2204</v>
      </c>
      <c r="B1159">
        <v>53</v>
      </c>
      <c r="C1159" t="s">
        <v>18</v>
      </c>
      <c r="D1159" t="s">
        <v>50</v>
      </c>
      <c r="E1159" t="s">
        <v>25</v>
      </c>
      <c r="F1159">
        <v>79</v>
      </c>
      <c r="G1159" t="s">
        <v>14</v>
      </c>
      <c r="H1159" t="s">
        <v>15</v>
      </c>
      <c r="I1159" t="s">
        <v>32</v>
      </c>
      <c r="J1159" t="s">
        <v>36</v>
      </c>
      <c r="K1159">
        <v>2.2569187909004085E-2</v>
      </c>
      <c r="L1159" t="str">
        <f t="shared" si="18"/>
        <v>45-54</v>
      </c>
    </row>
    <row r="1160" spans="1:12" x14ac:dyDescent="0.25">
      <c r="A1160">
        <v>1027</v>
      </c>
      <c r="B1160">
        <v>49</v>
      </c>
      <c r="C1160" t="s">
        <v>18</v>
      </c>
      <c r="D1160" t="s">
        <v>57</v>
      </c>
      <c r="E1160" t="s">
        <v>20</v>
      </c>
      <c r="F1160">
        <v>95</v>
      </c>
      <c r="G1160" t="s">
        <v>14</v>
      </c>
      <c r="H1160" t="s">
        <v>22</v>
      </c>
      <c r="I1160" t="s">
        <v>45</v>
      </c>
      <c r="J1160" t="s">
        <v>23</v>
      </c>
      <c r="K1160">
        <v>0.96042582267200238</v>
      </c>
      <c r="L1160" t="str">
        <f t="shared" si="18"/>
        <v>45-54</v>
      </c>
    </row>
    <row r="1161" spans="1:12" x14ac:dyDescent="0.25">
      <c r="A1161">
        <v>3898</v>
      </c>
      <c r="B1161">
        <v>46</v>
      </c>
      <c r="C1161" t="s">
        <v>11</v>
      </c>
      <c r="D1161" t="s">
        <v>58</v>
      </c>
      <c r="E1161" t="s">
        <v>20</v>
      </c>
      <c r="F1161">
        <v>33</v>
      </c>
      <c r="G1161" t="s">
        <v>31</v>
      </c>
      <c r="H1161" t="s">
        <v>41</v>
      </c>
      <c r="I1161" t="s">
        <v>56</v>
      </c>
      <c r="J1161" t="s">
        <v>36</v>
      </c>
      <c r="K1161">
        <v>4.5792150174437496E-2</v>
      </c>
      <c r="L1161" t="str">
        <f t="shared" si="18"/>
        <v>45-54</v>
      </c>
    </row>
    <row r="1162" spans="1:12" x14ac:dyDescent="0.25">
      <c r="A1162">
        <v>1163</v>
      </c>
      <c r="B1162">
        <v>47</v>
      </c>
      <c r="C1162" t="s">
        <v>18</v>
      </c>
      <c r="D1162" t="s">
        <v>55</v>
      </c>
      <c r="E1162" t="s">
        <v>13</v>
      </c>
      <c r="F1162">
        <v>92</v>
      </c>
      <c r="G1162" t="s">
        <v>14</v>
      </c>
      <c r="H1162" t="s">
        <v>22</v>
      </c>
      <c r="I1162" t="s">
        <v>45</v>
      </c>
      <c r="J1162" t="s">
        <v>17</v>
      </c>
      <c r="K1162">
        <v>0.76427717594278288</v>
      </c>
      <c r="L1162" t="str">
        <f t="shared" si="18"/>
        <v>45-54</v>
      </c>
    </row>
    <row r="1163" spans="1:12" x14ac:dyDescent="0.25">
      <c r="A1163">
        <v>2990</v>
      </c>
      <c r="B1163">
        <v>46</v>
      </c>
      <c r="C1163" t="s">
        <v>11</v>
      </c>
      <c r="D1163" t="s">
        <v>58</v>
      </c>
      <c r="E1163" t="s">
        <v>20</v>
      </c>
      <c r="F1163">
        <v>20</v>
      </c>
      <c r="G1163" t="s">
        <v>21</v>
      </c>
      <c r="H1163" t="s">
        <v>38</v>
      </c>
      <c r="I1163" t="s">
        <v>27</v>
      </c>
      <c r="J1163" t="s">
        <v>17</v>
      </c>
      <c r="K1163">
        <v>0.72321846205647666</v>
      </c>
      <c r="L1163" t="str">
        <f t="shared" si="18"/>
        <v>45-54</v>
      </c>
    </row>
    <row r="1164" spans="1:12" x14ac:dyDescent="0.25">
      <c r="A1164">
        <v>200</v>
      </c>
      <c r="B1164">
        <v>54</v>
      </c>
      <c r="C1164" t="s">
        <v>18</v>
      </c>
      <c r="D1164" t="s">
        <v>43</v>
      </c>
      <c r="E1164" t="s">
        <v>20</v>
      </c>
      <c r="F1164">
        <v>73</v>
      </c>
      <c r="G1164" t="s">
        <v>21</v>
      </c>
      <c r="H1164" t="s">
        <v>22</v>
      </c>
      <c r="I1164" t="s">
        <v>32</v>
      </c>
      <c r="J1164" t="s">
        <v>17</v>
      </c>
      <c r="K1164">
        <v>0.89606581229418258</v>
      </c>
      <c r="L1164" t="str">
        <f t="shared" si="18"/>
        <v>45-54</v>
      </c>
    </row>
    <row r="1165" spans="1:12" x14ac:dyDescent="0.25">
      <c r="A1165">
        <v>3311</v>
      </c>
      <c r="B1165">
        <v>45</v>
      </c>
      <c r="C1165" t="s">
        <v>11</v>
      </c>
      <c r="D1165" t="s">
        <v>62</v>
      </c>
      <c r="E1165" t="s">
        <v>63</v>
      </c>
      <c r="F1165">
        <v>27</v>
      </c>
      <c r="G1165" t="s">
        <v>14</v>
      </c>
      <c r="H1165" t="s">
        <v>15</v>
      </c>
      <c r="I1165" t="s">
        <v>45</v>
      </c>
      <c r="J1165" t="s">
        <v>33</v>
      </c>
      <c r="K1165">
        <v>0.45810198299016502</v>
      </c>
      <c r="L1165" t="str">
        <f t="shared" si="18"/>
        <v>45-54</v>
      </c>
    </row>
    <row r="1166" spans="1:12" x14ac:dyDescent="0.25">
      <c r="A1166">
        <v>577</v>
      </c>
      <c r="B1166">
        <v>48</v>
      </c>
      <c r="C1166" t="s">
        <v>18</v>
      </c>
      <c r="D1166" t="s">
        <v>43</v>
      </c>
      <c r="E1166" t="s">
        <v>20</v>
      </c>
      <c r="F1166">
        <v>68</v>
      </c>
      <c r="G1166" t="s">
        <v>14</v>
      </c>
      <c r="H1166" t="s">
        <v>38</v>
      </c>
      <c r="I1166" t="s">
        <v>27</v>
      </c>
      <c r="J1166" t="s">
        <v>39</v>
      </c>
      <c r="K1166">
        <v>0.62550991637006492</v>
      </c>
      <c r="L1166" t="str">
        <f t="shared" si="18"/>
        <v>45-54</v>
      </c>
    </row>
    <row r="1167" spans="1:12" x14ac:dyDescent="0.25">
      <c r="A1167">
        <v>1524</v>
      </c>
      <c r="B1167">
        <v>54</v>
      </c>
      <c r="C1167" t="s">
        <v>18</v>
      </c>
      <c r="D1167" t="s">
        <v>54</v>
      </c>
      <c r="E1167" t="s">
        <v>25</v>
      </c>
      <c r="F1167">
        <v>88</v>
      </c>
      <c r="G1167" t="s">
        <v>21</v>
      </c>
      <c r="H1167" t="s">
        <v>38</v>
      </c>
      <c r="I1167" t="s">
        <v>35</v>
      </c>
      <c r="J1167" t="s">
        <v>42</v>
      </c>
      <c r="K1167">
        <v>0.71768978492451041</v>
      </c>
      <c r="L1167" t="str">
        <f t="shared" si="18"/>
        <v>45-54</v>
      </c>
    </row>
    <row r="1168" spans="1:12" x14ac:dyDescent="0.25">
      <c r="A1168">
        <v>2624</v>
      </c>
      <c r="B1168">
        <v>49</v>
      </c>
      <c r="C1168" t="s">
        <v>18</v>
      </c>
      <c r="D1168" t="s">
        <v>49</v>
      </c>
      <c r="E1168" t="s">
        <v>13</v>
      </c>
      <c r="F1168">
        <v>76</v>
      </c>
      <c r="G1168" t="s">
        <v>44</v>
      </c>
      <c r="H1168" t="s">
        <v>26</v>
      </c>
      <c r="I1168" t="s">
        <v>32</v>
      </c>
      <c r="J1168" t="s">
        <v>42</v>
      </c>
      <c r="K1168">
        <v>0.33816930396743428</v>
      </c>
      <c r="L1168" t="str">
        <f t="shared" si="18"/>
        <v>45-54</v>
      </c>
    </row>
    <row r="1169" spans="1:12" x14ac:dyDescent="0.25">
      <c r="A1169">
        <v>2330</v>
      </c>
      <c r="B1169">
        <v>49</v>
      </c>
      <c r="C1169" t="s">
        <v>18</v>
      </c>
      <c r="D1169" t="s">
        <v>43</v>
      </c>
      <c r="E1169" t="s">
        <v>20</v>
      </c>
      <c r="F1169">
        <v>97</v>
      </c>
      <c r="G1169" t="s">
        <v>31</v>
      </c>
      <c r="H1169" t="s">
        <v>15</v>
      </c>
      <c r="I1169" t="s">
        <v>16</v>
      </c>
      <c r="J1169" t="s">
        <v>42</v>
      </c>
      <c r="K1169">
        <v>0.14899674120468631</v>
      </c>
      <c r="L1169" t="str">
        <f t="shared" si="18"/>
        <v>45-54</v>
      </c>
    </row>
    <row r="1170" spans="1:12" x14ac:dyDescent="0.25">
      <c r="A1170">
        <v>3418</v>
      </c>
      <c r="B1170">
        <v>54</v>
      </c>
      <c r="C1170" t="s">
        <v>11</v>
      </c>
      <c r="D1170" t="s">
        <v>64</v>
      </c>
      <c r="E1170" t="s">
        <v>63</v>
      </c>
      <c r="F1170">
        <v>35</v>
      </c>
      <c r="G1170" t="s">
        <v>21</v>
      </c>
      <c r="H1170" t="s">
        <v>38</v>
      </c>
      <c r="I1170" t="s">
        <v>35</v>
      </c>
      <c r="J1170" t="s">
        <v>33</v>
      </c>
      <c r="K1170">
        <v>0.70163201577568168</v>
      </c>
      <c r="L1170" t="str">
        <f t="shared" si="18"/>
        <v>45-54</v>
      </c>
    </row>
    <row r="1171" spans="1:12" x14ac:dyDescent="0.25">
      <c r="A1171">
        <v>710</v>
      </c>
      <c r="B1171">
        <v>49</v>
      </c>
      <c r="C1171" t="s">
        <v>18</v>
      </c>
      <c r="D1171" t="s">
        <v>62</v>
      </c>
      <c r="E1171" t="s">
        <v>63</v>
      </c>
      <c r="F1171">
        <v>79</v>
      </c>
      <c r="G1171" t="s">
        <v>21</v>
      </c>
      <c r="H1171" t="s">
        <v>41</v>
      </c>
      <c r="I1171" t="s">
        <v>35</v>
      </c>
      <c r="J1171" t="s">
        <v>30</v>
      </c>
      <c r="K1171">
        <v>0.45383285811577534</v>
      </c>
      <c r="L1171" t="str">
        <f t="shared" si="18"/>
        <v>45-54</v>
      </c>
    </row>
    <row r="1172" spans="1:12" x14ac:dyDescent="0.25">
      <c r="A1172">
        <v>3042</v>
      </c>
      <c r="B1172">
        <v>48</v>
      </c>
      <c r="C1172" t="s">
        <v>11</v>
      </c>
      <c r="D1172" t="s">
        <v>57</v>
      </c>
      <c r="E1172" t="s">
        <v>20</v>
      </c>
      <c r="F1172">
        <v>79</v>
      </c>
      <c r="G1172" t="s">
        <v>14</v>
      </c>
      <c r="H1172" t="s">
        <v>22</v>
      </c>
      <c r="I1172" t="s">
        <v>45</v>
      </c>
      <c r="J1172" t="s">
        <v>30</v>
      </c>
      <c r="K1172">
        <v>0.65303876829133545</v>
      </c>
      <c r="L1172" t="str">
        <f t="shared" si="18"/>
        <v>45-54</v>
      </c>
    </row>
    <row r="1173" spans="1:12" x14ac:dyDescent="0.25">
      <c r="A1173">
        <v>18</v>
      </c>
      <c r="B1173">
        <v>53</v>
      </c>
      <c r="C1173" t="s">
        <v>18</v>
      </c>
      <c r="D1173" t="s">
        <v>50</v>
      </c>
      <c r="E1173" t="s">
        <v>25</v>
      </c>
      <c r="F1173">
        <v>38</v>
      </c>
      <c r="G1173" t="s">
        <v>14</v>
      </c>
      <c r="H1173" t="s">
        <v>38</v>
      </c>
      <c r="I1173" t="s">
        <v>56</v>
      </c>
      <c r="J1173" t="s">
        <v>36</v>
      </c>
      <c r="K1173">
        <v>0.73932812336874631</v>
      </c>
      <c r="L1173" t="str">
        <f t="shared" si="18"/>
        <v>45-54</v>
      </c>
    </row>
    <row r="1174" spans="1:12" x14ac:dyDescent="0.25">
      <c r="A1174">
        <v>2024</v>
      </c>
      <c r="B1174">
        <v>46</v>
      </c>
      <c r="C1174" t="s">
        <v>18</v>
      </c>
      <c r="D1174" t="s">
        <v>54</v>
      </c>
      <c r="E1174" t="s">
        <v>25</v>
      </c>
      <c r="F1174">
        <v>68</v>
      </c>
      <c r="G1174" t="s">
        <v>14</v>
      </c>
      <c r="H1174" t="s">
        <v>29</v>
      </c>
      <c r="I1174" t="s">
        <v>32</v>
      </c>
      <c r="J1174" t="s">
        <v>23</v>
      </c>
      <c r="K1174">
        <v>0.95066980286889602</v>
      </c>
      <c r="L1174" t="str">
        <f t="shared" si="18"/>
        <v>45-54</v>
      </c>
    </row>
    <row r="1175" spans="1:12" x14ac:dyDescent="0.25">
      <c r="A1175">
        <v>3310</v>
      </c>
      <c r="B1175">
        <v>48</v>
      </c>
      <c r="C1175" t="s">
        <v>11</v>
      </c>
      <c r="D1175" t="s">
        <v>57</v>
      </c>
      <c r="E1175" t="s">
        <v>20</v>
      </c>
      <c r="F1175">
        <v>47</v>
      </c>
      <c r="G1175" t="s">
        <v>21</v>
      </c>
      <c r="H1175" t="s">
        <v>29</v>
      </c>
      <c r="I1175" t="s">
        <v>45</v>
      </c>
      <c r="J1175" t="s">
        <v>30</v>
      </c>
      <c r="K1175">
        <v>0.47682625981863647</v>
      </c>
      <c r="L1175" t="str">
        <f t="shared" si="18"/>
        <v>45-54</v>
      </c>
    </row>
    <row r="1176" spans="1:12" x14ac:dyDescent="0.25">
      <c r="A1176">
        <v>860</v>
      </c>
      <c r="B1176">
        <v>47</v>
      </c>
      <c r="C1176" t="s">
        <v>18</v>
      </c>
      <c r="D1176" t="s">
        <v>34</v>
      </c>
      <c r="E1176" t="s">
        <v>25</v>
      </c>
      <c r="F1176">
        <v>73</v>
      </c>
      <c r="G1176" t="s">
        <v>14</v>
      </c>
      <c r="H1176" t="s">
        <v>26</v>
      </c>
      <c r="I1176" t="s">
        <v>35</v>
      </c>
      <c r="J1176" t="s">
        <v>30</v>
      </c>
      <c r="K1176">
        <v>0.28345646599296337</v>
      </c>
      <c r="L1176" t="str">
        <f t="shared" si="18"/>
        <v>45-54</v>
      </c>
    </row>
    <row r="1177" spans="1:12" x14ac:dyDescent="0.25">
      <c r="A1177">
        <v>2304</v>
      </c>
      <c r="B1177">
        <v>51</v>
      </c>
      <c r="C1177" t="s">
        <v>18</v>
      </c>
      <c r="D1177" t="s">
        <v>40</v>
      </c>
      <c r="E1177" t="s">
        <v>20</v>
      </c>
      <c r="F1177">
        <v>71</v>
      </c>
      <c r="G1177" t="s">
        <v>31</v>
      </c>
      <c r="H1177" t="s">
        <v>38</v>
      </c>
      <c r="I1177" t="s">
        <v>27</v>
      </c>
      <c r="J1177" t="s">
        <v>33</v>
      </c>
      <c r="K1177">
        <v>0.60535756795164641</v>
      </c>
      <c r="L1177" t="str">
        <f t="shared" si="18"/>
        <v>45-54</v>
      </c>
    </row>
    <row r="1178" spans="1:12" x14ac:dyDescent="0.25">
      <c r="A1178">
        <v>1914</v>
      </c>
      <c r="B1178">
        <v>49</v>
      </c>
      <c r="C1178" t="s">
        <v>18</v>
      </c>
      <c r="D1178" t="s">
        <v>59</v>
      </c>
      <c r="E1178" t="s">
        <v>25</v>
      </c>
      <c r="F1178">
        <v>48</v>
      </c>
      <c r="G1178" t="s">
        <v>14</v>
      </c>
      <c r="H1178" t="s">
        <v>22</v>
      </c>
      <c r="I1178" t="s">
        <v>32</v>
      </c>
      <c r="J1178" t="s">
        <v>42</v>
      </c>
      <c r="K1178">
        <v>0.40327395083308459</v>
      </c>
      <c r="L1178" t="str">
        <f t="shared" si="18"/>
        <v>45-54</v>
      </c>
    </row>
    <row r="1179" spans="1:12" x14ac:dyDescent="0.25">
      <c r="A1179">
        <v>3066</v>
      </c>
      <c r="B1179">
        <v>49</v>
      </c>
      <c r="C1179" t="s">
        <v>11</v>
      </c>
      <c r="D1179" t="s">
        <v>62</v>
      </c>
      <c r="E1179" t="s">
        <v>63</v>
      </c>
      <c r="F1179">
        <v>59</v>
      </c>
      <c r="G1179" t="s">
        <v>44</v>
      </c>
      <c r="H1179" t="s">
        <v>29</v>
      </c>
      <c r="I1179" t="s">
        <v>56</v>
      </c>
      <c r="J1179" t="s">
        <v>23</v>
      </c>
      <c r="K1179">
        <v>0.44495138125502731</v>
      </c>
      <c r="L1179" t="str">
        <f t="shared" si="18"/>
        <v>45-54</v>
      </c>
    </row>
    <row r="1180" spans="1:12" x14ac:dyDescent="0.25">
      <c r="A1180">
        <v>2605</v>
      </c>
      <c r="B1180">
        <v>47</v>
      </c>
      <c r="C1180" t="s">
        <v>18</v>
      </c>
      <c r="D1180" t="s">
        <v>24</v>
      </c>
      <c r="E1180" t="s">
        <v>25</v>
      </c>
      <c r="F1180">
        <v>54</v>
      </c>
      <c r="G1180" t="s">
        <v>31</v>
      </c>
      <c r="H1180" t="s">
        <v>29</v>
      </c>
      <c r="I1180" t="s">
        <v>35</v>
      </c>
      <c r="J1180" t="s">
        <v>17</v>
      </c>
      <c r="K1180">
        <v>0.33679559823184391</v>
      </c>
      <c r="L1180" t="str">
        <f t="shared" si="18"/>
        <v>45-54</v>
      </c>
    </row>
    <row r="1181" spans="1:12" x14ac:dyDescent="0.25">
      <c r="A1181">
        <v>3184</v>
      </c>
      <c r="B1181">
        <v>50</v>
      </c>
      <c r="C1181" t="s">
        <v>11</v>
      </c>
      <c r="D1181" t="s">
        <v>12</v>
      </c>
      <c r="E1181" t="s">
        <v>13</v>
      </c>
      <c r="F1181">
        <v>56</v>
      </c>
      <c r="G1181" t="s">
        <v>14</v>
      </c>
      <c r="H1181" t="s">
        <v>41</v>
      </c>
      <c r="I1181" t="s">
        <v>32</v>
      </c>
      <c r="J1181" t="s">
        <v>39</v>
      </c>
      <c r="K1181">
        <v>0.31380642640593515</v>
      </c>
      <c r="L1181" t="str">
        <f t="shared" si="18"/>
        <v>45-54</v>
      </c>
    </row>
    <row r="1182" spans="1:12" x14ac:dyDescent="0.25">
      <c r="A1182">
        <v>1728</v>
      </c>
      <c r="B1182">
        <v>49</v>
      </c>
      <c r="C1182" t="s">
        <v>18</v>
      </c>
      <c r="D1182" t="s">
        <v>61</v>
      </c>
      <c r="E1182" t="s">
        <v>25</v>
      </c>
      <c r="F1182">
        <v>53</v>
      </c>
      <c r="G1182" t="s">
        <v>31</v>
      </c>
      <c r="H1182" t="s">
        <v>22</v>
      </c>
      <c r="I1182" t="s">
        <v>45</v>
      </c>
      <c r="J1182" t="s">
        <v>30</v>
      </c>
      <c r="K1182">
        <v>0.88251745616095989</v>
      </c>
      <c r="L1182" t="str">
        <f t="shared" si="18"/>
        <v>45-54</v>
      </c>
    </row>
    <row r="1183" spans="1:12" x14ac:dyDescent="0.25">
      <c r="A1183">
        <v>228</v>
      </c>
      <c r="B1183">
        <v>50</v>
      </c>
      <c r="C1183" t="s">
        <v>18</v>
      </c>
      <c r="D1183" t="s">
        <v>51</v>
      </c>
      <c r="E1183" t="s">
        <v>25</v>
      </c>
      <c r="F1183">
        <v>90</v>
      </c>
      <c r="G1183" t="s">
        <v>14</v>
      </c>
      <c r="H1183" t="s">
        <v>41</v>
      </c>
      <c r="I1183" t="s">
        <v>56</v>
      </c>
      <c r="J1183" t="s">
        <v>33</v>
      </c>
      <c r="K1183">
        <v>0.9948051216545688</v>
      </c>
      <c r="L1183" t="str">
        <f t="shared" si="18"/>
        <v>45-54</v>
      </c>
    </row>
    <row r="1184" spans="1:12" x14ac:dyDescent="0.25">
      <c r="A1184">
        <v>2649</v>
      </c>
      <c r="B1184">
        <v>51</v>
      </c>
      <c r="C1184" t="s">
        <v>18</v>
      </c>
      <c r="D1184" t="s">
        <v>48</v>
      </c>
      <c r="E1184" t="s">
        <v>25</v>
      </c>
      <c r="F1184">
        <v>84</v>
      </c>
      <c r="G1184" t="s">
        <v>31</v>
      </c>
      <c r="H1184" t="s">
        <v>26</v>
      </c>
      <c r="I1184" t="s">
        <v>45</v>
      </c>
      <c r="J1184" t="s">
        <v>23</v>
      </c>
      <c r="K1184">
        <v>0.27924205747629582</v>
      </c>
      <c r="L1184" t="str">
        <f t="shared" si="18"/>
        <v>45-54</v>
      </c>
    </row>
    <row r="1185" spans="1:12" x14ac:dyDescent="0.25">
      <c r="A1185">
        <v>3060</v>
      </c>
      <c r="B1185">
        <v>46</v>
      </c>
      <c r="C1185" t="s">
        <v>11</v>
      </c>
      <c r="D1185" t="s">
        <v>24</v>
      </c>
      <c r="E1185" t="s">
        <v>25</v>
      </c>
      <c r="F1185">
        <v>71</v>
      </c>
      <c r="G1185" t="s">
        <v>31</v>
      </c>
      <c r="H1185" t="s">
        <v>22</v>
      </c>
      <c r="I1185" t="s">
        <v>27</v>
      </c>
      <c r="J1185" t="s">
        <v>36</v>
      </c>
      <c r="K1185">
        <v>8.0881548242477397E-2</v>
      </c>
      <c r="L1185" t="str">
        <f t="shared" si="18"/>
        <v>45-54</v>
      </c>
    </row>
    <row r="1186" spans="1:12" x14ac:dyDescent="0.25">
      <c r="A1186">
        <v>3063</v>
      </c>
      <c r="B1186">
        <v>51</v>
      </c>
      <c r="C1186" t="s">
        <v>11</v>
      </c>
      <c r="D1186" t="s">
        <v>47</v>
      </c>
      <c r="E1186" t="s">
        <v>20</v>
      </c>
      <c r="F1186">
        <v>96</v>
      </c>
      <c r="G1186" t="s">
        <v>44</v>
      </c>
      <c r="H1186" t="s">
        <v>41</v>
      </c>
      <c r="I1186" t="s">
        <v>45</v>
      </c>
      <c r="J1186" t="s">
        <v>30</v>
      </c>
      <c r="K1186">
        <v>0.20496531675135388</v>
      </c>
      <c r="L1186" t="str">
        <f t="shared" si="18"/>
        <v>45-54</v>
      </c>
    </row>
    <row r="1187" spans="1:12" x14ac:dyDescent="0.25">
      <c r="A1187">
        <v>3519</v>
      </c>
      <c r="B1187">
        <v>50</v>
      </c>
      <c r="C1187" t="s">
        <v>11</v>
      </c>
      <c r="D1187" t="s">
        <v>28</v>
      </c>
      <c r="E1187" t="s">
        <v>25</v>
      </c>
      <c r="F1187">
        <v>97</v>
      </c>
      <c r="G1187" t="s">
        <v>31</v>
      </c>
      <c r="H1187" t="s">
        <v>41</v>
      </c>
      <c r="I1187" t="s">
        <v>45</v>
      </c>
      <c r="J1187" t="s">
        <v>36</v>
      </c>
      <c r="K1187">
        <v>0.4253383797076864</v>
      </c>
      <c r="L1187" t="str">
        <f t="shared" si="18"/>
        <v>45-54</v>
      </c>
    </row>
    <row r="1188" spans="1:12" x14ac:dyDescent="0.25">
      <c r="A1188">
        <v>2028</v>
      </c>
      <c r="B1188">
        <v>50</v>
      </c>
      <c r="C1188" t="s">
        <v>18</v>
      </c>
      <c r="D1188" t="s">
        <v>49</v>
      </c>
      <c r="E1188" t="s">
        <v>13</v>
      </c>
      <c r="F1188">
        <v>73</v>
      </c>
      <c r="G1188" t="s">
        <v>44</v>
      </c>
      <c r="H1188" t="s">
        <v>41</v>
      </c>
      <c r="I1188" t="s">
        <v>27</v>
      </c>
      <c r="J1188" t="s">
        <v>39</v>
      </c>
      <c r="K1188">
        <v>0.45013815523878276</v>
      </c>
      <c r="L1188" t="str">
        <f t="shared" si="18"/>
        <v>45-54</v>
      </c>
    </row>
    <row r="1189" spans="1:12" x14ac:dyDescent="0.25">
      <c r="A1189">
        <v>296</v>
      </c>
      <c r="B1189">
        <v>53</v>
      </c>
      <c r="C1189" t="s">
        <v>18</v>
      </c>
      <c r="D1189" t="s">
        <v>40</v>
      </c>
      <c r="E1189" t="s">
        <v>20</v>
      </c>
      <c r="F1189">
        <v>42</v>
      </c>
      <c r="G1189" t="s">
        <v>14</v>
      </c>
      <c r="H1189" t="s">
        <v>29</v>
      </c>
      <c r="I1189" t="s">
        <v>27</v>
      </c>
      <c r="J1189" t="s">
        <v>36</v>
      </c>
      <c r="K1189">
        <v>0.19906678012385126</v>
      </c>
      <c r="L1189" t="str">
        <f t="shared" si="18"/>
        <v>45-54</v>
      </c>
    </row>
    <row r="1190" spans="1:12" x14ac:dyDescent="0.25">
      <c r="A1190">
        <v>3769</v>
      </c>
      <c r="B1190">
        <v>50</v>
      </c>
      <c r="C1190" t="s">
        <v>11</v>
      </c>
      <c r="D1190" t="s">
        <v>24</v>
      </c>
      <c r="E1190" t="s">
        <v>25</v>
      </c>
      <c r="F1190">
        <v>35</v>
      </c>
      <c r="G1190" t="s">
        <v>14</v>
      </c>
      <c r="H1190" t="s">
        <v>15</v>
      </c>
      <c r="I1190" t="s">
        <v>16</v>
      </c>
      <c r="J1190" t="s">
        <v>36</v>
      </c>
      <c r="K1190">
        <v>0.96613631694777602</v>
      </c>
      <c r="L1190" t="str">
        <f t="shared" si="18"/>
        <v>45-54</v>
      </c>
    </row>
    <row r="1191" spans="1:12" x14ac:dyDescent="0.25">
      <c r="A1191">
        <v>949</v>
      </c>
      <c r="B1191">
        <v>49</v>
      </c>
      <c r="C1191" t="s">
        <v>18</v>
      </c>
      <c r="D1191" t="s">
        <v>43</v>
      </c>
      <c r="E1191" t="s">
        <v>20</v>
      </c>
      <c r="F1191">
        <v>90</v>
      </c>
      <c r="G1191" t="s">
        <v>21</v>
      </c>
      <c r="H1191" t="s">
        <v>22</v>
      </c>
      <c r="I1191" t="s">
        <v>56</v>
      </c>
      <c r="J1191" t="s">
        <v>39</v>
      </c>
      <c r="K1191">
        <v>0.13598280284440811</v>
      </c>
      <c r="L1191" t="str">
        <f t="shared" si="18"/>
        <v>45-54</v>
      </c>
    </row>
    <row r="1192" spans="1:12" x14ac:dyDescent="0.25">
      <c r="A1192">
        <v>3506</v>
      </c>
      <c r="B1192">
        <v>48</v>
      </c>
      <c r="C1192" t="s">
        <v>11</v>
      </c>
      <c r="D1192" t="s">
        <v>52</v>
      </c>
      <c r="E1192" t="s">
        <v>20</v>
      </c>
      <c r="F1192">
        <v>42</v>
      </c>
      <c r="G1192" t="s">
        <v>14</v>
      </c>
      <c r="H1192" t="s">
        <v>38</v>
      </c>
      <c r="I1192" t="s">
        <v>16</v>
      </c>
      <c r="J1192" t="s">
        <v>39</v>
      </c>
      <c r="K1192">
        <v>0.99105284630484336</v>
      </c>
      <c r="L1192" t="str">
        <f t="shared" si="18"/>
        <v>45-54</v>
      </c>
    </row>
    <row r="1193" spans="1:12" x14ac:dyDescent="0.25">
      <c r="A1193">
        <v>2644</v>
      </c>
      <c r="B1193">
        <v>49</v>
      </c>
      <c r="C1193" t="s">
        <v>18</v>
      </c>
      <c r="D1193" t="s">
        <v>19</v>
      </c>
      <c r="E1193" t="s">
        <v>20</v>
      </c>
      <c r="F1193">
        <v>41</v>
      </c>
      <c r="G1193" t="s">
        <v>31</v>
      </c>
      <c r="H1193" t="s">
        <v>26</v>
      </c>
      <c r="I1193" t="s">
        <v>32</v>
      </c>
      <c r="J1193" t="s">
        <v>30</v>
      </c>
      <c r="K1193">
        <v>0.97029676785636065</v>
      </c>
      <c r="L1193" t="str">
        <f t="shared" si="18"/>
        <v>45-54</v>
      </c>
    </row>
    <row r="1194" spans="1:12" x14ac:dyDescent="0.25">
      <c r="A1194">
        <v>3164</v>
      </c>
      <c r="B1194">
        <v>49</v>
      </c>
      <c r="C1194" t="s">
        <v>11</v>
      </c>
      <c r="D1194" t="s">
        <v>48</v>
      </c>
      <c r="E1194" t="s">
        <v>25</v>
      </c>
      <c r="F1194">
        <v>66</v>
      </c>
      <c r="G1194" t="s">
        <v>21</v>
      </c>
      <c r="H1194" t="s">
        <v>22</v>
      </c>
      <c r="I1194" t="s">
        <v>32</v>
      </c>
      <c r="J1194" t="s">
        <v>30</v>
      </c>
      <c r="K1194">
        <v>0.82900508510610005</v>
      </c>
      <c r="L1194" t="str">
        <f t="shared" si="18"/>
        <v>45-54</v>
      </c>
    </row>
    <row r="1195" spans="1:12" x14ac:dyDescent="0.25">
      <c r="A1195">
        <v>2787</v>
      </c>
      <c r="B1195">
        <v>54</v>
      </c>
      <c r="C1195" t="s">
        <v>11</v>
      </c>
      <c r="D1195" t="s">
        <v>57</v>
      </c>
      <c r="E1195" t="s">
        <v>20</v>
      </c>
      <c r="F1195">
        <v>51</v>
      </c>
      <c r="G1195" t="s">
        <v>31</v>
      </c>
      <c r="H1195" t="s">
        <v>26</v>
      </c>
      <c r="I1195" t="s">
        <v>35</v>
      </c>
      <c r="J1195" t="s">
        <v>39</v>
      </c>
      <c r="K1195">
        <v>0.58546598191537302</v>
      </c>
      <c r="L1195" t="str">
        <f t="shared" si="18"/>
        <v>45-54</v>
      </c>
    </row>
    <row r="1196" spans="1:12" x14ac:dyDescent="0.25">
      <c r="A1196">
        <v>2814</v>
      </c>
      <c r="B1196">
        <v>45</v>
      </c>
      <c r="C1196" t="s">
        <v>11</v>
      </c>
      <c r="D1196" t="s">
        <v>28</v>
      </c>
      <c r="E1196" t="s">
        <v>25</v>
      </c>
      <c r="F1196">
        <v>50</v>
      </c>
      <c r="G1196" t="s">
        <v>21</v>
      </c>
      <c r="H1196" t="s">
        <v>38</v>
      </c>
      <c r="I1196" t="s">
        <v>35</v>
      </c>
      <c r="J1196" t="s">
        <v>36</v>
      </c>
      <c r="K1196">
        <v>0.57487733486854953</v>
      </c>
      <c r="L1196" t="str">
        <f t="shared" si="18"/>
        <v>45-54</v>
      </c>
    </row>
    <row r="1197" spans="1:12" x14ac:dyDescent="0.25">
      <c r="A1197">
        <v>438</v>
      </c>
      <c r="B1197">
        <v>45</v>
      </c>
      <c r="C1197" t="s">
        <v>18</v>
      </c>
      <c r="D1197" t="s">
        <v>52</v>
      </c>
      <c r="E1197" t="s">
        <v>20</v>
      </c>
      <c r="F1197">
        <v>50</v>
      </c>
      <c r="G1197" t="s">
        <v>21</v>
      </c>
      <c r="H1197" t="s">
        <v>26</v>
      </c>
      <c r="I1197" t="s">
        <v>45</v>
      </c>
      <c r="J1197" t="s">
        <v>42</v>
      </c>
      <c r="K1197">
        <v>0.48604569006973031</v>
      </c>
      <c r="L1197" t="str">
        <f t="shared" si="18"/>
        <v>45-54</v>
      </c>
    </row>
    <row r="1198" spans="1:12" x14ac:dyDescent="0.25">
      <c r="A1198">
        <v>434</v>
      </c>
      <c r="B1198">
        <v>49</v>
      </c>
      <c r="C1198" t="s">
        <v>18</v>
      </c>
      <c r="D1198" t="s">
        <v>59</v>
      </c>
      <c r="E1198" t="s">
        <v>25</v>
      </c>
      <c r="F1198">
        <v>92</v>
      </c>
      <c r="G1198" t="s">
        <v>44</v>
      </c>
      <c r="H1198" t="s">
        <v>29</v>
      </c>
      <c r="I1198" t="s">
        <v>27</v>
      </c>
      <c r="J1198" t="s">
        <v>33</v>
      </c>
      <c r="K1198">
        <v>0.11073816564390604</v>
      </c>
      <c r="L1198" t="str">
        <f t="shared" si="18"/>
        <v>45-54</v>
      </c>
    </row>
    <row r="1199" spans="1:12" x14ac:dyDescent="0.25">
      <c r="A1199">
        <v>848</v>
      </c>
      <c r="B1199">
        <v>53</v>
      </c>
      <c r="C1199" t="s">
        <v>18</v>
      </c>
      <c r="D1199" t="s">
        <v>34</v>
      </c>
      <c r="E1199" t="s">
        <v>25</v>
      </c>
      <c r="F1199">
        <v>44</v>
      </c>
      <c r="G1199" t="s">
        <v>44</v>
      </c>
      <c r="H1199" t="s">
        <v>41</v>
      </c>
      <c r="I1199" t="s">
        <v>45</v>
      </c>
      <c r="J1199" t="s">
        <v>30</v>
      </c>
      <c r="K1199">
        <v>2.6004424584026964E-2</v>
      </c>
      <c r="L1199" t="str">
        <f t="shared" si="18"/>
        <v>45-54</v>
      </c>
    </row>
    <row r="1200" spans="1:12" x14ac:dyDescent="0.25">
      <c r="A1200">
        <v>521</v>
      </c>
      <c r="B1200">
        <v>51</v>
      </c>
      <c r="C1200" t="s">
        <v>18</v>
      </c>
      <c r="D1200" t="s">
        <v>40</v>
      </c>
      <c r="E1200" t="s">
        <v>20</v>
      </c>
      <c r="F1200">
        <v>84</v>
      </c>
      <c r="G1200" t="s">
        <v>31</v>
      </c>
      <c r="H1200" t="s">
        <v>15</v>
      </c>
      <c r="I1200" t="s">
        <v>35</v>
      </c>
      <c r="J1200" t="s">
        <v>36</v>
      </c>
      <c r="K1200">
        <v>0.42179209899564185</v>
      </c>
      <c r="L1200" t="str">
        <f t="shared" si="18"/>
        <v>45-54</v>
      </c>
    </row>
    <row r="1201" spans="1:12" x14ac:dyDescent="0.25">
      <c r="A1201">
        <v>2124</v>
      </c>
      <c r="B1201">
        <v>54</v>
      </c>
      <c r="C1201" t="s">
        <v>18</v>
      </c>
      <c r="D1201" t="s">
        <v>64</v>
      </c>
      <c r="E1201" t="s">
        <v>63</v>
      </c>
      <c r="F1201">
        <v>71</v>
      </c>
      <c r="G1201" t="s">
        <v>31</v>
      </c>
      <c r="H1201" t="s">
        <v>22</v>
      </c>
      <c r="I1201" t="s">
        <v>35</v>
      </c>
      <c r="J1201" t="s">
        <v>23</v>
      </c>
      <c r="K1201">
        <v>0.10224453996910954</v>
      </c>
      <c r="L1201" t="str">
        <f t="shared" si="18"/>
        <v>45-54</v>
      </c>
    </row>
    <row r="1202" spans="1:12" x14ac:dyDescent="0.25">
      <c r="A1202">
        <v>2109</v>
      </c>
      <c r="B1202">
        <v>54</v>
      </c>
      <c r="C1202" t="s">
        <v>18</v>
      </c>
      <c r="D1202" t="s">
        <v>34</v>
      </c>
      <c r="E1202" t="s">
        <v>25</v>
      </c>
      <c r="F1202">
        <v>46</v>
      </c>
      <c r="G1202" t="s">
        <v>14</v>
      </c>
      <c r="H1202" t="s">
        <v>22</v>
      </c>
      <c r="I1202" t="s">
        <v>27</v>
      </c>
      <c r="J1202" t="s">
        <v>36</v>
      </c>
      <c r="K1202">
        <v>0.45953217461402007</v>
      </c>
      <c r="L1202" t="str">
        <f t="shared" si="18"/>
        <v>45-54</v>
      </c>
    </row>
    <row r="1203" spans="1:12" x14ac:dyDescent="0.25">
      <c r="A1203">
        <v>2632</v>
      </c>
      <c r="B1203">
        <v>53</v>
      </c>
      <c r="C1203" t="s">
        <v>18</v>
      </c>
      <c r="D1203" t="s">
        <v>59</v>
      </c>
      <c r="E1203" t="s">
        <v>25</v>
      </c>
      <c r="F1203">
        <v>44</v>
      </c>
      <c r="G1203" t="s">
        <v>21</v>
      </c>
      <c r="H1203" t="s">
        <v>22</v>
      </c>
      <c r="I1203" t="s">
        <v>32</v>
      </c>
      <c r="J1203" t="s">
        <v>17</v>
      </c>
      <c r="K1203">
        <v>0.18388646716444756</v>
      </c>
      <c r="L1203" t="str">
        <f t="shared" si="18"/>
        <v>45-54</v>
      </c>
    </row>
    <row r="1204" spans="1:12" x14ac:dyDescent="0.25">
      <c r="A1204">
        <v>3328</v>
      </c>
      <c r="B1204">
        <v>47</v>
      </c>
      <c r="C1204" t="s">
        <v>11</v>
      </c>
      <c r="D1204" t="s">
        <v>60</v>
      </c>
      <c r="E1204" t="s">
        <v>25</v>
      </c>
      <c r="F1204">
        <v>64</v>
      </c>
      <c r="G1204" t="s">
        <v>31</v>
      </c>
      <c r="H1204" t="s">
        <v>22</v>
      </c>
      <c r="I1204" t="s">
        <v>35</v>
      </c>
      <c r="J1204" t="s">
        <v>36</v>
      </c>
      <c r="K1204">
        <v>0.63274071633152595</v>
      </c>
      <c r="L1204" t="str">
        <f t="shared" si="18"/>
        <v>45-54</v>
      </c>
    </row>
    <row r="1205" spans="1:12" x14ac:dyDescent="0.25">
      <c r="A1205">
        <v>3351</v>
      </c>
      <c r="B1205">
        <v>45</v>
      </c>
      <c r="C1205" t="s">
        <v>11</v>
      </c>
      <c r="D1205" t="s">
        <v>57</v>
      </c>
      <c r="E1205" t="s">
        <v>20</v>
      </c>
      <c r="F1205">
        <v>33</v>
      </c>
      <c r="G1205" t="s">
        <v>44</v>
      </c>
      <c r="H1205" t="s">
        <v>38</v>
      </c>
      <c r="I1205" t="s">
        <v>32</v>
      </c>
      <c r="J1205" t="s">
        <v>23</v>
      </c>
      <c r="K1205">
        <v>0.63949361250118086</v>
      </c>
      <c r="L1205" t="str">
        <f t="shared" si="18"/>
        <v>45-54</v>
      </c>
    </row>
    <row r="1206" spans="1:12" x14ac:dyDescent="0.25">
      <c r="A1206">
        <v>3202</v>
      </c>
      <c r="B1206">
        <v>46</v>
      </c>
      <c r="C1206" t="s">
        <v>11</v>
      </c>
      <c r="D1206" t="s">
        <v>48</v>
      </c>
      <c r="E1206" t="s">
        <v>25</v>
      </c>
      <c r="F1206">
        <v>38</v>
      </c>
      <c r="G1206" t="s">
        <v>44</v>
      </c>
      <c r="H1206" t="s">
        <v>38</v>
      </c>
      <c r="I1206" t="s">
        <v>32</v>
      </c>
      <c r="J1206" t="s">
        <v>30</v>
      </c>
      <c r="K1206">
        <v>0.57486865489060057</v>
      </c>
      <c r="L1206" t="str">
        <f t="shared" si="18"/>
        <v>45-54</v>
      </c>
    </row>
    <row r="1207" spans="1:12" x14ac:dyDescent="0.25">
      <c r="A1207">
        <v>3885</v>
      </c>
      <c r="B1207">
        <v>47</v>
      </c>
      <c r="C1207" t="s">
        <v>11</v>
      </c>
      <c r="D1207" t="s">
        <v>55</v>
      </c>
      <c r="E1207" t="s">
        <v>13</v>
      </c>
      <c r="F1207">
        <v>29</v>
      </c>
      <c r="G1207" t="s">
        <v>44</v>
      </c>
      <c r="H1207" t="s">
        <v>22</v>
      </c>
      <c r="I1207" t="s">
        <v>45</v>
      </c>
      <c r="J1207" t="s">
        <v>17</v>
      </c>
      <c r="K1207">
        <v>0.31231219386846321</v>
      </c>
      <c r="L1207" t="str">
        <f t="shared" si="18"/>
        <v>45-54</v>
      </c>
    </row>
    <row r="1208" spans="1:12" x14ac:dyDescent="0.25">
      <c r="A1208">
        <v>68</v>
      </c>
      <c r="B1208">
        <v>45</v>
      </c>
      <c r="C1208" t="s">
        <v>18</v>
      </c>
      <c r="D1208" t="s">
        <v>64</v>
      </c>
      <c r="E1208" t="s">
        <v>63</v>
      </c>
      <c r="F1208">
        <v>33</v>
      </c>
      <c r="G1208" t="s">
        <v>14</v>
      </c>
      <c r="H1208" t="s">
        <v>29</v>
      </c>
      <c r="I1208" t="s">
        <v>35</v>
      </c>
      <c r="J1208" t="s">
        <v>30</v>
      </c>
      <c r="K1208">
        <v>7.7528731852755106E-2</v>
      </c>
      <c r="L1208" t="str">
        <f t="shared" si="18"/>
        <v>45-54</v>
      </c>
    </row>
    <row r="1209" spans="1:12" x14ac:dyDescent="0.25">
      <c r="A1209">
        <v>874</v>
      </c>
      <c r="B1209">
        <v>51</v>
      </c>
      <c r="C1209" t="s">
        <v>18</v>
      </c>
      <c r="D1209" t="s">
        <v>37</v>
      </c>
      <c r="E1209" t="s">
        <v>13</v>
      </c>
      <c r="F1209">
        <v>77</v>
      </c>
      <c r="G1209" t="s">
        <v>21</v>
      </c>
      <c r="H1209" t="s">
        <v>15</v>
      </c>
      <c r="I1209" t="s">
        <v>56</v>
      </c>
      <c r="J1209" t="s">
        <v>36</v>
      </c>
      <c r="K1209">
        <v>0.67895662309641525</v>
      </c>
      <c r="L1209" t="str">
        <f t="shared" si="18"/>
        <v>45-54</v>
      </c>
    </row>
    <row r="1210" spans="1:12" x14ac:dyDescent="0.25">
      <c r="A1210">
        <v>453</v>
      </c>
      <c r="B1210">
        <v>45</v>
      </c>
      <c r="C1210" t="s">
        <v>18</v>
      </c>
      <c r="D1210" t="s">
        <v>48</v>
      </c>
      <c r="E1210" t="s">
        <v>25</v>
      </c>
      <c r="F1210">
        <v>45</v>
      </c>
      <c r="G1210" t="s">
        <v>21</v>
      </c>
      <c r="H1210" t="s">
        <v>22</v>
      </c>
      <c r="I1210" t="s">
        <v>45</v>
      </c>
      <c r="J1210" t="s">
        <v>33</v>
      </c>
      <c r="K1210">
        <v>0.76088715538935503</v>
      </c>
      <c r="L1210" t="str">
        <f t="shared" si="18"/>
        <v>45-54</v>
      </c>
    </row>
    <row r="1211" spans="1:12" x14ac:dyDescent="0.25">
      <c r="A1211">
        <v>3476</v>
      </c>
      <c r="B1211">
        <v>48</v>
      </c>
      <c r="C1211" t="s">
        <v>11</v>
      </c>
      <c r="D1211" t="s">
        <v>12</v>
      </c>
      <c r="E1211" t="s">
        <v>13</v>
      </c>
      <c r="F1211">
        <v>88</v>
      </c>
      <c r="G1211" t="s">
        <v>31</v>
      </c>
      <c r="H1211" t="s">
        <v>22</v>
      </c>
      <c r="I1211" t="s">
        <v>32</v>
      </c>
      <c r="J1211" t="s">
        <v>36</v>
      </c>
      <c r="K1211">
        <v>0.76472463569460658</v>
      </c>
      <c r="L1211" t="str">
        <f t="shared" si="18"/>
        <v>45-54</v>
      </c>
    </row>
    <row r="1212" spans="1:12" x14ac:dyDescent="0.25">
      <c r="A1212">
        <v>2925</v>
      </c>
      <c r="B1212">
        <v>47</v>
      </c>
      <c r="C1212" t="s">
        <v>11</v>
      </c>
      <c r="D1212" t="s">
        <v>28</v>
      </c>
      <c r="E1212" t="s">
        <v>25</v>
      </c>
      <c r="F1212">
        <v>64</v>
      </c>
      <c r="G1212" t="s">
        <v>14</v>
      </c>
      <c r="H1212" t="s">
        <v>15</v>
      </c>
      <c r="I1212" t="s">
        <v>35</v>
      </c>
      <c r="J1212" t="s">
        <v>39</v>
      </c>
      <c r="K1212">
        <v>0.41113133970477667</v>
      </c>
      <c r="L1212" t="str">
        <f t="shared" si="18"/>
        <v>45-54</v>
      </c>
    </row>
    <row r="1213" spans="1:12" x14ac:dyDescent="0.25">
      <c r="A1213">
        <v>2517</v>
      </c>
      <c r="B1213">
        <v>46</v>
      </c>
      <c r="C1213" t="s">
        <v>18</v>
      </c>
      <c r="D1213" t="s">
        <v>60</v>
      </c>
      <c r="E1213" t="s">
        <v>25</v>
      </c>
      <c r="F1213">
        <v>73</v>
      </c>
      <c r="G1213" t="s">
        <v>31</v>
      </c>
      <c r="H1213" t="s">
        <v>41</v>
      </c>
      <c r="I1213" t="s">
        <v>35</v>
      </c>
      <c r="J1213" t="s">
        <v>36</v>
      </c>
      <c r="K1213">
        <v>8.6481715969314421E-2</v>
      </c>
      <c r="L1213" t="str">
        <f t="shared" si="18"/>
        <v>45-54</v>
      </c>
    </row>
    <row r="1214" spans="1:12" x14ac:dyDescent="0.25">
      <c r="A1214">
        <v>661</v>
      </c>
      <c r="B1214">
        <v>50</v>
      </c>
      <c r="C1214" t="s">
        <v>18</v>
      </c>
      <c r="D1214" t="s">
        <v>64</v>
      </c>
      <c r="E1214" t="s">
        <v>63</v>
      </c>
      <c r="F1214">
        <v>79</v>
      </c>
      <c r="G1214" t="s">
        <v>44</v>
      </c>
      <c r="H1214" t="s">
        <v>38</v>
      </c>
      <c r="I1214" t="s">
        <v>27</v>
      </c>
      <c r="J1214" t="s">
        <v>36</v>
      </c>
      <c r="K1214">
        <v>0.73083862916122411</v>
      </c>
      <c r="L1214" t="str">
        <f t="shared" si="18"/>
        <v>45-54</v>
      </c>
    </row>
    <row r="1215" spans="1:12" x14ac:dyDescent="0.25">
      <c r="A1215">
        <v>2622</v>
      </c>
      <c r="B1215">
        <v>48</v>
      </c>
      <c r="C1215" t="s">
        <v>18</v>
      </c>
      <c r="D1215" t="s">
        <v>49</v>
      </c>
      <c r="E1215" t="s">
        <v>13</v>
      </c>
      <c r="F1215">
        <v>46</v>
      </c>
      <c r="G1215" t="s">
        <v>14</v>
      </c>
      <c r="H1215" t="s">
        <v>22</v>
      </c>
      <c r="I1215" t="s">
        <v>16</v>
      </c>
      <c r="J1215" t="s">
        <v>42</v>
      </c>
      <c r="K1215">
        <v>0.40293479834727219</v>
      </c>
      <c r="L1215" t="str">
        <f t="shared" si="18"/>
        <v>45-54</v>
      </c>
    </row>
    <row r="1216" spans="1:12" x14ac:dyDescent="0.25">
      <c r="A1216">
        <v>1730</v>
      </c>
      <c r="B1216">
        <v>47</v>
      </c>
      <c r="C1216" t="s">
        <v>18</v>
      </c>
      <c r="D1216" t="s">
        <v>60</v>
      </c>
      <c r="E1216" t="s">
        <v>25</v>
      </c>
      <c r="F1216">
        <v>21</v>
      </c>
      <c r="G1216" t="s">
        <v>14</v>
      </c>
      <c r="H1216" t="s">
        <v>29</v>
      </c>
      <c r="I1216" t="s">
        <v>56</v>
      </c>
      <c r="J1216" t="s">
        <v>33</v>
      </c>
      <c r="K1216">
        <v>0.19702328144708192</v>
      </c>
      <c r="L1216" t="str">
        <f t="shared" si="18"/>
        <v>45-54</v>
      </c>
    </row>
    <row r="1217" spans="1:12" x14ac:dyDescent="0.25">
      <c r="A1217">
        <v>2434</v>
      </c>
      <c r="B1217">
        <v>54</v>
      </c>
      <c r="C1217" t="s">
        <v>18</v>
      </c>
      <c r="D1217" t="s">
        <v>46</v>
      </c>
      <c r="E1217" t="s">
        <v>25</v>
      </c>
      <c r="F1217">
        <v>73</v>
      </c>
      <c r="G1217" t="s">
        <v>31</v>
      </c>
      <c r="H1217" t="s">
        <v>41</v>
      </c>
      <c r="I1217" t="s">
        <v>32</v>
      </c>
      <c r="J1217" t="s">
        <v>23</v>
      </c>
      <c r="K1217">
        <v>0.29602748077657715</v>
      </c>
      <c r="L1217" t="str">
        <f t="shared" si="18"/>
        <v>45-54</v>
      </c>
    </row>
    <row r="1218" spans="1:12" x14ac:dyDescent="0.25">
      <c r="A1218">
        <v>1916</v>
      </c>
      <c r="B1218">
        <v>51</v>
      </c>
      <c r="C1218" t="s">
        <v>18</v>
      </c>
      <c r="D1218" t="s">
        <v>47</v>
      </c>
      <c r="E1218" t="s">
        <v>20</v>
      </c>
      <c r="F1218">
        <v>74</v>
      </c>
      <c r="G1218" t="s">
        <v>44</v>
      </c>
      <c r="H1218" t="s">
        <v>38</v>
      </c>
      <c r="I1218" t="s">
        <v>32</v>
      </c>
      <c r="J1218" t="s">
        <v>17</v>
      </c>
      <c r="K1218">
        <v>0.49897973539110441</v>
      </c>
      <c r="L1218" t="str">
        <f t="shared" si="18"/>
        <v>45-54</v>
      </c>
    </row>
    <row r="1219" spans="1:12" x14ac:dyDescent="0.25">
      <c r="A1219">
        <v>1392</v>
      </c>
      <c r="B1219">
        <v>53</v>
      </c>
      <c r="C1219" t="s">
        <v>18</v>
      </c>
      <c r="D1219" t="s">
        <v>61</v>
      </c>
      <c r="E1219" t="s">
        <v>25</v>
      </c>
      <c r="F1219">
        <v>29</v>
      </c>
      <c r="G1219" t="s">
        <v>14</v>
      </c>
      <c r="H1219" t="s">
        <v>22</v>
      </c>
      <c r="I1219" t="s">
        <v>27</v>
      </c>
      <c r="J1219" t="s">
        <v>42</v>
      </c>
      <c r="K1219">
        <v>2.029722933267164E-2</v>
      </c>
      <c r="L1219" t="str">
        <f t="shared" ref="L1219:L1282" si="19">VLOOKUP(B1219,$N$4:$O$9,2)</f>
        <v>45-54</v>
      </c>
    </row>
    <row r="1220" spans="1:12" x14ac:dyDescent="0.25">
      <c r="A1220">
        <v>1255</v>
      </c>
      <c r="B1220">
        <v>54</v>
      </c>
      <c r="C1220" t="s">
        <v>18</v>
      </c>
      <c r="D1220" t="s">
        <v>12</v>
      </c>
      <c r="E1220" t="s">
        <v>13</v>
      </c>
      <c r="F1220">
        <v>56</v>
      </c>
      <c r="G1220" t="s">
        <v>31</v>
      </c>
      <c r="H1220" t="s">
        <v>38</v>
      </c>
      <c r="I1220" t="s">
        <v>27</v>
      </c>
      <c r="J1220" t="s">
        <v>23</v>
      </c>
      <c r="K1220">
        <v>0.98737674054267355</v>
      </c>
      <c r="L1220" t="str">
        <f t="shared" si="19"/>
        <v>45-54</v>
      </c>
    </row>
    <row r="1221" spans="1:12" x14ac:dyDescent="0.25">
      <c r="A1221">
        <v>2664</v>
      </c>
      <c r="B1221">
        <v>46</v>
      </c>
      <c r="C1221" t="s">
        <v>11</v>
      </c>
      <c r="D1221" t="s">
        <v>12</v>
      </c>
      <c r="E1221" t="s">
        <v>13</v>
      </c>
      <c r="F1221">
        <v>52</v>
      </c>
      <c r="G1221" t="s">
        <v>44</v>
      </c>
      <c r="H1221" t="s">
        <v>15</v>
      </c>
      <c r="I1221" t="s">
        <v>16</v>
      </c>
      <c r="J1221" t="s">
        <v>42</v>
      </c>
      <c r="K1221">
        <v>0.14749452271492802</v>
      </c>
      <c r="L1221" t="str">
        <f t="shared" si="19"/>
        <v>45-54</v>
      </c>
    </row>
    <row r="1222" spans="1:12" x14ac:dyDescent="0.25">
      <c r="A1222">
        <v>377</v>
      </c>
      <c r="B1222">
        <v>51</v>
      </c>
      <c r="C1222" t="s">
        <v>18</v>
      </c>
      <c r="D1222" t="s">
        <v>49</v>
      </c>
      <c r="E1222" t="s">
        <v>13</v>
      </c>
      <c r="F1222">
        <v>51</v>
      </c>
      <c r="G1222" t="s">
        <v>44</v>
      </c>
      <c r="H1222" t="s">
        <v>22</v>
      </c>
      <c r="I1222" t="s">
        <v>56</v>
      </c>
      <c r="J1222" t="s">
        <v>23</v>
      </c>
      <c r="K1222">
        <v>0.15193879718571868</v>
      </c>
      <c r="L1222" t="str">
        <f t="shared" si="19"/>
        <v>45-54</v>
      </c>
    </row>
    <row r="1223" spans="1:12" x14ac:dyDescent="0.25">
      <c r="A1223">
        <v>891</v>
      </c>
      <c r="B1223">
        <v>52</v>
      </c>
      <c r="C1223" t="s">
        <v>18</v>
      </c>
      <c r="D1223" t="s">
        <v>19</v>
      </c>
      <c r="E1223" t="s">
        <v>20</v>
      </c>
      <c r="F1223">
        <v>51</v>
      </c>
      <c r="G1223" t="s">
        <v>31</v>
      </c>
      <c r="H1223" t="s">
        <v>38</v>
      </c>
      <c r="I1223" t="s">
        <v>27</v>
      </c>
      <c r="J1223" t="s">
        <v>30</v>
      </c>
      <c r="K1223">
        <v>0.45847517742816668</v>
      </c>
      <c r="L1223" t="str">
        <f t="shared" si="19"/>
        <v>45-54</v>
      </c>
    </row>
    <row r="1224" spans="1:12" x14ac:dyDescent="0.25">
      <c r="A1224">
        <v>847</v>
      </c>
      <c r="B1224">
        <v>49</v>
      </c>
      <c r="C1224" t="s">
        <v>18</v>
      </c>
      <c r="D1224" t="s">
        <v>37</v>
      </c>
      <c r="E1224" t="s">
        <v>13</v>
      </c>
      <c r="F1224">
        <v>72</v>
      </c>
      <c r="G1224" t="s">
        <v>31</v>
      </c>
      <c r="H1224" t="s">
        <v>22</v>
      </c>
      <c r="I1224" t="s">
        <v>35</v>
      </c>
      <c r="J1224" t="s">
        <v>36</v>
      </c>
      <c r="K1224">
        <v>0.77226061112125799</v>
      </c>
      <c r="L1224" t="str">
        <f t="shared" si="19"/>
        <v>45-54</v>
      </c>
    </row>
    <row r="1225" spans="1:12" x14ac:dyDescent="0.25">
      <c r="A1225">
        <v>1275</v>
      </c>
      <c r="B1225">
        <v>54</v>
      </c>
      <c r="C1225" t="s">
        <v>18</v>
      </c>
      <c r="D1225" t="s">
        <v>43</v>
      </c>
      <c r="E1225" t="s">
        <v>20</v>
      </c>
      <c r="F1225">
        <v>73</v>
      </c>
      <c r="G1225" t="s">
        <v>31</v>
      </c>
      <c r="H1225" t="s">
        <v>38</v>
      </c>
      <c r="I1225" t="s">
        <v>45</v>
      </c>
      <c r="J1225" t="s">
        <v>36</v>
      </c>
      <c r="K1225">
        <v>0.30198331563503167</v>
      </c>
      <c r="L1225" t="str">
        <f t="shared" si="19"/>
        <v>45-54</v>
      </c>
    </row>
    <row r="1226" spans="1:12" x14ac:dyDescent="0.25">
      <c r="A1226">
        <v>51</v>
      </c>
      <c r="B1226">
        <v>49</v>
      </c>
      <c r="C1226" t="s">
        <v>18</v>
      </c>
      <c r="D1226" t="s">
        <v>61</v>
      </c>
      <c r="E1226" t="s">
        <v>25</v>
      </c>
      <c r="F1226">
        <v>28</v>
      </c>
      <c r="G1226" t="s">
        <v>31</v>
      </c>
      <c r="H1226" t="s">
        <v>29</v>
      </c>
      <c r="I1226" t="s">
        <v>35</v>
      </c>
      <c r="J1226" t="s">
        <v>23</v>
      </c>
      <c r="K1226">
        <v>0.21268045387974244</v>
      </c>
      <c r="L1226" t="str">
        <f t="shared" si="19"/>
        <v>45-54</v>
      </c>
    </row>
    <row r="1227" spans="1:12" x14ac:dyDescent="0.25">
      <c r="A1227">
        <v>2099</v>
      </c>
      <c r="B1227">
        <v>49</v>
      </c>
      <c r="C1227" t="s">
        <v>18</v>
      </c>
      <c r="D1227" t="s">
        <v>46</v>
      </c>
      <c r="E1227" t="s">
        <v>25</v>
      </c>
      <c r="F1227">
        <v>28</v>
      </c>
      <c r="G1227" t="s">
        <v>21</v>
      </c>
      <c r="H1227" t="s">
        <v>38</v>
      </c>
      <c r="I1227" t="s">
        <v>56</v>
      </c>
      <c r="J1227" t="s">
        <v>36</v>
      </c>
      <c r="K1227">
        <v>5.2719833077881861E-2</v>
      </c>
      <c r="L1227" t="str">
        <f t="shared" si="19"/>
        <v>45-54</v>
      </c>
    </row>
    <row r="1228" spans="1:12" x14ac:dyDescent="0.25">
      <c r="A1228">
        <v>3419</v>
      </c>
      <c r="B1228">
        <v>53</v>
      </c>
      <c r="C1228" t="s">
        <v>11</v>
      </c>
      <c r="D1228" t="s">
        <v>62</v>
      </c>
      <c r="E1228" t="s">
        <v>63</v>
      </c>
      <c r="F1228">
        <v>30</v>
      </c>
      <c r="G1228" t="s">
        <v>21</v>
      </c>
      <c r="H1228" t="s">
        <v>15</v>
      </c>
      <c r="I1228" t="s">
        <v>35</v>
      </c>
      <c r="J1228" t="s">
        <v>42</v>
      </c>
      <c r="K1228">
        <v>0.98615747681965782</v>
      </c>
      <c r="L1228" t="str">
        <f t="shared" si="19"/>
        <v>45-54</v>
      </c>
    </row>
    <row r="1229" spans="1:12" x14ac:dyDescent="0.25">
      <c r="A1229">
        <v>3148</v>
      </c>
      <c r="B1229">
        <v>45</v>
      </c>
      <c r="C1229" t="s">
        <v>11</v>
      </c>
      <c r="D1229" t="s">
        <v>24</v>
      </c>
      <c r="E1229" t="s">
        <v>25</v>
      </c>
      <c r="F1229">
        <v>99</v>
      </c>
      <c r="G1229" t="s">
        <v>14</v>
      </c>
      <c r="H1229" t="s">
        <v>22</v>
      </c>
      <c r="I1229" t="s">
        <v>27</v>
      </c>
      <c r="J1229" t="s">
        <v>17</v>
      </c>
      <c r="K1229">
        <v>0.79859621276391535</v>
      </c>
      <c r="L1229" t="str">
        <f t="shared" si="19"/>
        <v>45-54</v>
      </c>
    </row>
    <row r="1230" spans="1:12" x14ac:dyDescent="0.25">
      <c r="A1230">
        <v>3868</v>
      </c>
      <c r="B1230">
        <v>46</v>
      </c>
      <c r="C1230" t="s">
        <v>11</v>
      </c>
      <c r="D1230" t="s">
        <v>62</v>
      </c>
      <c r="E1230" t="s">
        <v>63</v>
      </c>
      <c r="F1230">
        <v>21</v>
      </c>
      <c r="G1230" t="s">
        <v>21</v>
      </c>
      <c r="H1230" t="s">
        <v>41</v>
      </c>
      <c r="I1230" t="s">
        <v>27</v>
      </c>
      <c r="J1230" t="s">
        <v>30</v>
      </c>
      <c r="K1230">
        <v>0.69927220796200873</v>
      </c>
      <c r="L1230" t="str">
        <f t="shared" si="19"/>
        <v>45-54</v>
      </c>
    </row>
    <row r="1231" spans="1:12" x14ac:dyDescent="0.25">
      <c r="A1231">
        <v>2247</v>
      </c>
      <c r="B1231">
        <v>49</v>
      </c>
      <c r="C1231" t="s">
        <v>18</v>
      </c>
      <c r="D1231" t="s">
        <v>62</v>
      </c>
      <c r="E1231" t="s">
        <v>63</v>
      </c>
      <c r="F1231">
        <v>96</v>
      </c>
      <c r="G1231" t="s">
        <v>44</v>
      </c>
      <c r="H1231" t="s">
        <v>29</v>
      </c>
      <c r="I1231" t="s">
        <v>45</v>
      </c>
      <c r="J1231" t="s">
        <v>39</v>
      </c>
      <c r="K1231">
        <v>0.82943984557896822</v>
      </c>
      <c r="L1231" t="str">
        <f t="shared" si="19"/>
        <v>45-54</v>
      </c>
    </row>
    <row r="1232" spans="1:12" x14ac:dyDescent="0.25">
      <c r="A1232">
        <v>3642</v>
      </c>
      <c r="B1232">
        <v>51</v>
      </c>
      <c r="C1232" t="s">
        <v>11</v>
      </c>
      <c r="D1232" t="s">
        <v>62</v>
      </c>
      <c r="E1232" t="s">
        <v>63</v>
      </c>
      <c r="F1232">
        <v>45</v>
      </c>
      <c r="G1232" t="s">
        <v>44</v>
      </c>
      <c r="H1232" t="s">
        <v>15</v>
      </c>
      <c r="I1232" t="s">
        <v>16</v>
      </c>
      <c r="J1232" t="s">
        <v>39</v>
      </c>
      <c r="K1232">
        <v>0.5649752131708905</v>
      </c>
      <c r="L1232" t="str">
        <f t="shared" si="19"/>
        <v>45-54</v>
      </c>
    </row>
    <row r="1233" spans="1:12" x14ac:dyDescent="0.25">
      <c r="A1233">
        <v>2668</v>
      </c>
      <c r="B1233">
        <v>48</v>
      </c>
      <c r="C1233" t="s">
        <v>11</v>
      </c>
      <c r="D1233" t="s">
        <v>37</v>
      </c>
      <c r="E1233" t="s">
        <v>13</v>
      </c>
      <c r="F1233">
        <v>47</v>
      </c>
      <c r="G1233" t="s">
        <v>21</v>
      </c>
      <c r="H1233" t="s">
        <v>15</v>
      </c>
      <c r="I1233" t="s">
        <v>32</v>
      </c>
      <c r="J1233" t="s">
        <v>33</v>
      </c>
      <c r="K1233">
        <v>0.76961537586816942</v>
      </c>
      <c r="L1233" t="str">
        <f t="shared" si="19"/>
        <v>45-54</v>
      </c>
    </row>
    <row r="1234" spans="1:12" x14ac:dyDescent="0.25">
      <c r="A1234">
        <v>2053</v>
      </c>
      <c r="B1234">
        <v>45</v>
      </c>
      <c r="C1234" t="s">
        <v>18</v>
      </c>
      <c r="D1234" t="s">
        <v>47</v>
      </c>
      <c r="E1234" t="s">
        <v>20</v>
      </c>
      <c r="F1234">
        <v>48</v>
      </c>
      <c r="G1234" t="s">
        <v>14</v>
      </c>
      <c r="H1234" t="s">
        <v>38</v>
      </c>
      <c r="I1234" t="s">
        <v>16</v>
      </c>
      <c r="J1234" t="s">
        <v>42</v>
      </c>
      <c r="K1234">
        <v>0.11451090875809755</v>
      </c>
      <c r="L1234" t="str">
        <f t="shared" si="19"/>
        <v>45-54</v>
      </c>
    </row>
    <row r="1235" spans="1:12" x14ac:dyDescent="0.25">
      <c r="A1235">
        <v>650</v>
      </c>
      <c r="B1235">
        <v>53</v>
      </c>
      <c r="C1235" t="s">
        <v>18</v>
      </c>
      <c r="D1235" t="s">
        <v>48</v>
      </c>
      <c r="E1235" t="s">
        <v>25</v>
      </c>
      <c r="F1235">
        <v>93</v>
      </c>
      <c r="G1235" t="s">
        <v>31</v>
      </c>
      <c r="H1235" t="s">
        <v>29</v>
      </c>
      <c r="I1235" t="s">
        <v>45</v>
      </c>
      <c r="J1235" t="s">
        <v>39</v>
      </c>
      <c r="K1235">
        <v>0.89540725803783294</v>
      </c>
      <c r="L1235" t="str">
        <f t="shared" si="19"/>
        <v>45-54</v>
      </c>
    </row>
    <row r="1236" spans="1:12" x14ac:dyDescent="0.25">
      <c r="A1236">
        <v>2576</v>
      </c>
      <c r="B1236">
        <v>53</v>
      </c>
      <c r="C1236" t="s">
        <v>18</v>
      </c>
      <c r="D1236" t="s">
        <v>60</v>
      </c>
      <c r="E1236" t="s">
        <v>25</v>
      </c>
      <c r="F1236">
        <v>96</v>
      </c>
      <c r="G1236" t="s">
        <v>44</v>
      </c>
      <c r="H1236" t="s">
        <v>22</v>
      </c>
      <c r="I1236" t="s">
        <v>45</v>
      </c>
      <c r="J1236" t="s">
        <v>42</v>
      </c>
      <c r="K1236">
        <v>0.51988973283571882</v>
      </c>
      <c r="L1236" t="str">
        <f t="shared" si="19"/>
        <v>45-54</v>
      </c>
    </row>
    <row r="1237" spans="1:12" x14ac:dyDescent="0.25">
      <c r="A1237">
        <v>3629</v>
      </c>
      <c r="B1237">
        <v>53</v>
      </c>
      <c r="C1237" t="s">
        <v>11</v>
      </c>
      <c r="D1237" t="s">
        <v>61</v>
      </c>
      <c r="E1237" t="s">
        <v>25</v>
      </c>
      <c r="F1237">
        <v>88</v>
      </c>
      <c r="G1237" t="s">
        <v>21</v>
      </c>
      <c r="H1237" t="s">
        <v>15</v>
      </c>
      <c r="I1237" t="s">
        <v>27</v>
      </c>
      <c r="J1237" t="s">
        <v>30</v>
      </c>
      <c r="K1237">
        <v>0.15419938031227831</v>
      </c>
      <c r="L1237" t="str">
        <f t="shared" si="19"/>
        <v>45-54</v>
      </c>
    </row>
    <row r="1238" spans="1:12" x14ac:dyDescent="0.25">
      <c r="A1238">
        <v>3482</v>
      </c>
      <c r="B1238">
        <v>52</v>
      </c>
      <c r="C1238" t="s">
        <v>11</v>
      </c>
      <c r="D1238" t="s">
        <v>54</v>
      </c>
      <c r="E1238" t="s">
        <v>25</v>
      </c>
      <c r="F1238">
        <v>67</v>
      </c>
      <c r="G1238" t="s">
        <v>21</v>
      </c>
      <c r="H1238" t="s">
        <v>29</v>
      </c>
      <c r="I1238" t="s">
        <v>35</v>
      </c>
      <c r="J1238" t="s">
        <v>23</v>
      </c>
      <c r="K1238">
        <v>0.71848606100427359</v>
      </c>
      <c r="L1238" t="str">
        <f t="shared" si="19"/>
        <v>45-54</v>
      </c>
    </row>
    <row r="1239" spans="1:12" x14ac:dyDescent="0.25">
      <c r="A1239">
        <v>2573</v>
      </c>
      <c r="B1239">
        <v>54</v>
      </c>
      <c r="C1239" t="s">
        <v>18</v>
      </c>
      <c r="D1239" t="s">
        <v>61</v>
      </c>
      <c r="E1239" t="s">
        <v>25</v>
      </c>
      <c r="F1239">
        <v>42</v>
      </c>
      <c r="G1239" t="s">
        <v>44</v>
      </c>
      <c r="H1239" t="s">
        <v>26</v>
      </c>
      <c r="I1239" t="s">
        <v>16</v>
      </c>
      <c r="J1239" t="s">
        <v>36</v>
      </c>
      <c r="K1239">
        <v>0.54504432121394941</v>
      </c>
      <c r="L1239" t="str">
        <f t="shared" si="19"/>
        <v>45-54</v>
      </c>
    </row>
    <row r="1240" spans="1:12" x14ac:dyDescent="0.25">
      <c r="A1240">
        <v>524</v>
      </c>
      <c r="B1240">
        <v>46</v>
      </c>
      <c r="C1240" t="s">
        <v>18</v>
      </c>
      <c r="D1240" t="s">
        <v>55</v>
      </c>
      <c r="E1240" t="s">
        <v>13</v>
      </c>
      <c r="F1240">
        <v>40</v>
      </c>
      <c r="G1240" t="s">
        <v>31</v>
      </c>
      <c r="H1240" t="s">
        <v>22</v>
      </c>
      <c r="I1240" t="s">
        <v>45</v>
      </c>
      <c r="J1240" t="s">
        <v>36</v>
      </c>
      <c r="K1240">
        <v>0.60978323967477721</v>
      </c>
      <c r="L1240" t="str">
        <f t="shared" si="19"/>
        <v>45-54</v>
      </c>
    </row>
    <row r="1241" spans="1:12" x14ac:dyDescent="0.25">
      <c r="A1241">
        <v>3153</v>
      </c>
      <c r="B1241">
        <v>49</v>
      </c>
      <c r="C1241" t="s">
        <v>11</v>
      </c>
      <c r="D1241" t="s">
        <v>58</v>
      </c>
      <c r="E1241" t="s">
        <v>20</v>
      </c>
      <c r="F1241">
        <v>90</v>
      </c>
      <c r="G1241" t="s">
        <v>44</v>
      </c>
      <c r="H1241" t="s">
        <v>29</v>
      </c>
      <c r="I1241" t="s">
        <v>45</v>
      </c>
      <c r="J1241" t="s">
        <v>30</v>
      </c>
      <c r="K1241">
        <v>0.89283334087969335</v>
      </c>
      <c r="L1241" t="str">
        <f t="shared" si="19"/>
        <v>45-54</v>
      </c>
    </row>
    <row r="1242" spans="1:12" x14ac:dyDescent="0.25">
      <c r="A1242">
        <v>126</v>
      </c>
      <c r="B1242">
        <v>49</v>
      </c>
      <c r="C1242" t="s">
        <v>18</v>
      </c>
      <c r="D1242" t="s">
        <v>60</v>
      </c>
      <c r="E1242" t="s">
        <v>25</v>
      </c>
      <c r="F1242">
        <v>54</v>
      </c>
      <c r="G1242" t="s">
        <v>14</v>
      </c>
      <c r="H1242" t="s">
        <v>26</v>
      </c>
      <c r="I1242" t="s">
        <v>56</v>
      </c>
      <c r="J1242" t="s">
        <v>39</v>
      </c>
      <c r="K1242">
        <v>0.37704520732816027</v>
      </c>
      <c r="L1242" t="str">
        <f t="shared" si="19"/>
        <v>45-54</v>
      </c>
    </row>
    <row r="1243" spans="1:12" x14ac:dyDescent="0.25">
      <c r="A1243">
        <v>1546</v>
      </c>
      <c r="B1243">
        <v>48</v>
      </c>
      <c r="C1243" t="s">
        <v>18</v>
      </c>
      <c r="D1243" t="s">
        <v>58</v>
      </c>
      <c r="E1243" t="s">
        <v>20</v>
      </c>
      <c r="F1243">
        <v>43</v>
      </c>
      <c r="G1243" t="s">
        <v>14</v>
      </c>
      <c r="H1243" t="s">
        <v>29</v>
      </c>
      <c r="I1243" t="s">
        <v>16</v>
      </c>
      <c r="J1243" t="s">
        <v>42</v>
      </c>
      <c r="K1243">
        <v>0.89192749947777994</v>
      </c>
      <c r="L1243" t="str">
        <f t="shared" si="19"/>
        <v>45-54</v>
      </c>
    </row>
    <row r="1244" spans="1:12" x14ac:dyDescent="0.25">
      <c r="A1244">
        <v>2979</v>
      </c>
      <c r="B1244">
        <v>53</v>
      </c>
      <c r="C1244" t="s">
        <v>11</v>
      </c>
      <c r="D1244" t="s">
        <v>60</v>
      </c>
      <c r="E1244" t="s">
        <v>25</v>
      </c>
      <c r="F1244">
        <v>56</v>
      </c>
      <c r="G1244" t="s">
        <v>31</v>
      </c>
      <c r="H1244" t="s">
        <v>15</v>
      </c>
      <c r="I1244" t="s">
        <v>16</v>
      </c>
      <c r="J1244" t="s">
        <v>33</v>
      </c>
      <c r="K1244">
        <v>0.92704554571933684</v>
      </c>
      <c r="L1244" t="str">
        <f t="shared" si="19"/>
        <v>45-54</v>
      </c>
    </row>
    <row r="1245" spans="1:12" x14ac:dyDescent="0.25">
      <c r="A1245">
        <v>746</v>
      </c>
      <c r="B1245">
        <v>46</v>
      </c>
      <c r="C1245" t="s">
        <v>18</v>
      </c>
      <c r="D1245" t="s">
        <v>46</v>
      </c>
      <c r="E1245" t="s">
        <v>25</v>
      </c>
      <c r="F1245">
        <v>92</v>
      </c>
      <c r="G1245" t="s">
        <v>44</v>
      </c>
      <c r="H1245" t="s">
        <v>41</v>
      </c>
      <c r="I1245" t="s">
        <v>56</v>
      </c>
      <c r="J1245" t="s">
        <v>30</v>
      </c>
      <c r="K1245">
        <v>0.15374374637753041</v>
      </c>
      <c r="L1245" t="str">
        <f t="shared" si="19"/>
        <v>45-54</v>
      </c>
    </row>
    <row r="1246" spans="1:12" x14ac:dyDescent="0.25">
      <c r="A1246">
        <v>1989</v>
      </c>
      <c r="B1246">
        <v>46</v>
      </c>
      <c r="C1246" t="s">
        <v>18</v>
      </c>
      <c r="D1246" t="s">
        <v>48</v>
      </c>
      <c r="E1246" t="s">
        <v>25</v>
      </c>
      <c r="F1246">
        <v>79</v>
      </c>
      <c r="G1246" t="s">
        <v>14</v>
      </c>
      <c r="H1246" t="s">
        <v>15</v>
      </c>
      <c r="I1246" t="s">
        <v>16</v>
      </c>
      <c r="J1246" t="s">
        <v>17</v>
      </c>
      <c r="K1246">
        <v>0.93111679826492821</v>
      </c>
      <c r="L1246" t="str">
        <f t="shared" si="19"/>
        <v>45-54</v>
      </c>
    </row>
    <row r="1247" spans="1:12" x14ac:dyDescent="0.25">
      <c r="A1247">
        <v>2652</v>
      </c>
      <c r="B1247">
        <v>51</v>
      </c>
      <c r="C1247" t="s">
        <v>18</v>
      </c>
      <c r="D1247" t="s">
        <v>12</v>
      </c>
      <c r="E1247" t="s">
        <v>13</v>
      </c>
      <c r="F1247">
        <v>43</v>
      </c>
      <c r="G1247" t="s">
        <v>21</v>
      </c>
      <c r="H1247" t="s">
        <v>29</v>
      </c>
      <c r="I1247" t="s">
        <v>45</v>
      </c>
      <c r="J1247" t="s">
        <v>36</v>
      </c>
      <c r="K1247">
        <v>0.40853181067552002</v>
      </c>
      <c r="L1247" t="str">
        <f t="shared" si="19"/>
        <v>45-54</v>
      </c>
    </row>
    <row r="1248" spans="1:12" x14ac:dyDescent="0.25">
      <c r="A1248">
        <v>1464</v>
      </c>
      <c r="B1248">
        <v>54</v>
      </c>
      <c r="C1248" t="s">
        <v>18</v>
      </c>
      <c r="D1248" t="s">
        <v>52</v>
      </c>
      <c r="E1248" t="s">
        <v>20</v>
      </c>
      <c r="F1248">
        <v>49</v>
      </c>
      <c r="G1248" t="s">
        <v>21</v>
      </c>
      <c r="H1248" t="s">
        <v>29</v>
      </c>
      <c r="I1248" t="s">
        <v>16</v>
      </c>
      <c r="J1248" t="s">
        <v>30</v>
      </c>
      <c r="K1248">
        <v>3.2204598399353634E-2</v>
      </c>
      <c r="L1248" t="str">
        <f t="shared" si="19"/>
        <v>45-54</v>
      </c>
    </row>
    <row r="1249" spans="1:12" x14ac:dyDescent="0.25">
      <c r="A1249">
        <v>2689</v>
      </c>
      <c r="B1249">
        <v>53</v>
      </c>
      <c r="C1249" t="s">
        <v>11</v>
      </c>
      <c r="D1249" t="s">
        <v>57</v>
      </c>
      <c r="E1249" t="s">
        <v>20</v>
      </c>
      <c r="F1249">
        <v>63</v>
      </c>
      <c r="G1249" t="s">
        <v>31</v>
      </c>
      <c r="H1249" t="s">
        <v>38</v>
      </c>
      <c r="I1249" t="s">
        <v>27</v>
      </c>
      <c r="J1249" t="s">
        <v>39</v>
      </c>
      <c r="K1249">
        <v>0.25166081937400897</v>
      </c>
      <c r="L1249" t="str">
        <f t="shared" si="19"/>
        <v>45-54</v>
      </c>
    </row>
    <row r="1250" spans="1:12" x14ac:dyDescent="0.25">
      <c r="A1250">
        <v>3166</v>
      </c>
      <c r="B1250">
        <v>49</v>
      </c>
      <c r="C1250" t="s">
        <v>11</v>
      </c>
      <c r="D1250" t="s">
        <v>62</v>
      </c>
      <c r="E1250" t="s">
        <v>63</v>
      </c>
      <c r="F1250">
        <v>92</v>
      </c>
      <c r="G1250" t="s">
        <v>31</v>
      </c>
      <c r="H1250" t="s">
        <v>29</v>
      </c>
      <c r="I1250" t="s">
        <v>16</v>
      </c>
      <c r="J1250" t="s">
        <v>39</v>
      </c>
      <c r="K1250">
        <v>0.42551285556391449</v>
      </c>
      <c r="L1250" t="str">
        <f t="shared" si="19"/>
        <v>45-54</v>
      </c>
    </row>
    <row r="1251" spans="1:12" x14ac:dyDescent="0.25">
      <c r="A1251">
        <v>526</v>
      </c>
      <c r="B1251">
        <v>51</v>
      </c>
      <c r="C1251" t="s">
        <v>18</v>
      </c>
      <c r="D1251" t="s">
        <v>64</v>
      </c>
      <c r="E1251" t="s">
        <v>63</v>
      </c>
      <c r="F1251">
        <v>37</v>
      </c>
      <c r="G1251" t="s">
        <v>31</v>
      </c>
      <c r="H1251" t="s">
        <v>26</v>
      </c>
      <c r="I1251" t="s">
        <v>35</v>
      </c>
      <c r="J1251" t="s">
        <v>30</v>
      </c>
      <c r="K1251">
        <v>0.76707112782160602</v>
      </c>
      <c r="L1251" t="str">
        <f t="shared" si="19"/>
        <v>45-54</v>
      </c>
    </row>
    <row r="1252" spans="1:12" x14ac:dyDescent="0.25">
      <c r="A1252">
        <v>1087</v>
      </c>
      <c r="B1252">
        <v>53</v>
      </c>
      <c r="C1252" t="s">
        <v>18</v>
      </c>
      <c r="D1252" t="s">
        <v>40</v>
      </c>
      <c r="E1252" t="s">
        <v>20</v>
      </c>
      <c r="F1252">
        <v>62</v>
      </c>
      <c r="G1252" t="s">
        <v>14</v>
      </c>
      <c r="H1252" t="s">
        <v>15</v>
      </c>
      <c r="I1252" t="s">
        <v>45</v>
      </c>
      <c r="J1252" t="s">
        <v>23</v>
      </c>
      <c r="K1252">
        <v>0.4257349825680542</v>
      </c>
      <c r="L1252" t="str">
        <f t="shared" si="19"/>
        <v>45-54</v>
      </c>
    </row>
    <row r="1253" spans="1:12" x14ac:dyDescent="0.25">
      <c r="A1253">
        <v>439</v>
      </c>
      <c r="B1253">
        <v>52</v>
      </c>
      <c r="C1253" t="s">
        <v>18</v>
      </c>
      <c r="D1253" t="s">
        <v>58</v>
      </c>
      <c r="E1253" t="s">
        <v>20</v>
      </c>
      <c r="F1253">
        <v>23</v>
      </c>
      <c r="G1253" t="s">
        <v>14</v>
      </c>
      <c r="H1253" t="s">
        <v>22</v>
      </c>
      <c r="I1253" t="s">
        <v>27</v>
      </c>
      <c r="J1253" t="s">
        <v>33</v>
      </c>
      <c r="K1253">
        <v>0.28155029763370931</v>
      </c>
      <c r="L1253" t="str">
        <f t="shared" si="19"/>
        <v>45-54</v>
      </c>
    </row>
    <row r="1254" spans="1:12" x14ac:dyDescent="0.25">
      <c r="A1254">
        <v>140</v>
      </c>
      <c r="B1254">
        <v>49</v>
      </c>
      <c r="C1254" t="s">
        <v>18</v>
      </c>
      <c r="D1254" t="s">
        <v>64</v>
      </c>
      <c r="E1254" t="s">
        <v>63</v>
      </c>
      <c r="F1254">
        <v>95</v>
      </c>
      <c r="G1254" t="s">
        <v>44</v>
      </c>
      <c r="H1254" t="s">
        <v>29</v>
      </c>
      <c r="I1254" t="s">
        <v>56</v>
      </c>
      <c r="J1254" t="s">
        <v>42</v>
      </c>
      <c r="K1254">
        <v>0.33195125844623175</v>
      </c>
      <c r="L1254" t="str">
        <f t="shared" si="19"/>
        <v>45-54</v>
      </c>
    </row>
    <row r="1255" spans="1:12" x14ac:dyDescent="0.25">
      <c r="A1255">
        <v>1868</v>
      </c>
      <c r="B1255">
        <v>45</v>
      </c>
      <c r="C1255" t="s">
        <v>18</v>
      </c>
      <c r="D1255" t="s">
        <v>59</v>
      </c>
      <c r="E1255" t="s">
        <v>25</v>
      </c>
      <c r="F1255">
        <v>52</v>
      </c>
      <c r="G1255" t="s">
        <v>44</v>
      </c>
      <c r="H1255" t="s">
        <v>38</v>
      </c>
      <c r="I1255" t="s">
        <v>56</v>
      </c>
      <c r="J1255" t="s">
        <v>36</v>
      </c>
      <c r="K1255">
        <v>0.17015406940953348</v>
      </c>
      <c r="L1255" t="str">
        <f t="shared" si="19"/>
        <v>45-54</v>
      </c>
    </row>
    <row r="1256" spans="1:12" x14ac:dyDescent="0.25">
      <c r="A1256">
        <v>3376</v>
      </c>
      <c r="B1256">
        <v>51</v>
      </c>
      <c r="C1256" t="s">
        <v>11</v>
      </c>
      <c r="D1256" t="s">
        <v>37</v>
      </c>
      <c r="E1256" t="s">
        <v>13</v>
      </c>
      <c r="F1256">
        <v>98</v>
      </c>
      <c r="G1256" t="s">
        <v>44</v>
      </c>
      <c r="H1256" t="s">
        <v>22</v>
      </c>
      <c r="I1256" t="s">
        <v>27</v>
      </c>
      <c r="J1256" t="s">
        <v>42</v>
      </c>
      <c r="K1256">
        <v>0.15844474991713553</v>
      </c>
      <c r="L1256" t="str">
        <f t="shared" si="19"/>
        <v>45-54</v>
      </c>
    </row>
    <row r="1257" spans="1:12" x14ac:dyDescent="0.25">
      <c r="A1257">
        <v>2246</v>
      </c>
      <c r="B1257">
        <v>49</v>
      </c>
      <c r="C1257" t="s">
        <v>18</v>
      </c>
      <c r="D1257" t="s">
        <v>54</v>
      </c>
      <c r="E1257" t="s">
        <v>25</v>
      </c>
      <c r="F1257">
        <v>90</v>
      </c>
      <c r="G1257" t="s">
        <v>44</v>
      </c>
      <c r="H1257" t="s">
        <v>15</v>
      </c>
      <c r="I1257" t="s">
        <v>45</v>
      </c>
      <c r="J1257" t="s">
        <v>33</v>
      </c>
      <c r="K1257">
        <v>0.40126781007500378</v>
      </c>
      <c r="L1257" t="str">
        <f t="shared" si="19"/>
        <v>45-54</v>
      </c>
    </row>
    <row r="1258" spans="1:12" x14ac:dyDescent="0.25">
      <c r="A1258">
        <v>3804</v>
      </c>
      <c r="B1258">
        <v>48</v>
      </c>
      <c r="C1258" t="s">
        <v>11</v>
      </c>
      <c r="D1258" t="s">
        <v>57</v>
      </c>
      <c r="E1258" t="s">
        <v>20</v>
      </c>
      <c r="F1258">
        <v>55</v>
      </c>
      <c r="G1258" t="s">
        <v>31</v>
      </c>
      <c r="H1258" t="s">
        <v>41</v>
      </c>
      <c r="I1258" t="s">
        <v>35</v>
      </c>
      <c r="J1258" t="s">
        <v>17</v>
      </c>
      <c r="K1258">
        <v>0.98167465507226359</v>
      </c>
      <c r="L1258" t="str">
        <f t="shared" si="19"/>
        <v>45-54</v>
      </c>
    </row>
    <row r="1259" spans="1:12" x14ac:dyDescent="0.25">
      <c r="A1259">
        <v>2063</v>
      </c>
      <c r="B1259">
        <v>54</v>
      </c>
      <c r="C1259" t="s">
        <v>18</v>
      </c>
      <c r="D1259" t="s">
        <v>64</v>
      </c>
      <c r="E1259" t="s">
        <v>63</v>
      </c>
      <c r="F1259">
        <v>63</v>
      </c>
      <c r="G1259" t="s">
        <v>44</v>
      </c>
      <c r="H1259" t="s">
        <v>41</v>
      </c>
      <c r="I1259" t="s">
        <v>32</v>
      </c>
      <c r="J1259" t="s">
        <v>36</v>
      </c>
      <c r="K1259">
        <v>0.32416249191531976</v>
      </c>
      <c r="L1259" t="str">
        <f t="shared" si="19"/>
        <v>45-54</v>
      </c>
    </row>
    <row r="1260" spans="1:12" x14ac:dyDescent="0.25">
      <c r="A1260">
        <v>911</v>
      </c>
      <c r="B1260">
        <v>49</v>
      </c>
      <c r="C1260" t="s">
        <v>18</v>
      </c>
      <c r="D1260" t="s">
        <v>34</v>
      </c>
      <c r="E1260" t="s">
        <v>25</v>
      </c>
      <c r="F1260">
        <v>25</v>
      </c>
      <c r="G1260" t="s">
        <v>31</v>
      </c>
      <c r="H1260" t="s">
        <v>22</v>
      </c>
      <c r="I1260" t="s">
        <v>27</v>
      </c>
      <c r="J1260" t="s">
        <v>30</v>
      </c>
      <c r="K1260">
        <v>0.95176801672488298</v>
      </c>
      <c r="L1260" t="str">
        <f t="shared" si="19"/>
        <v>45-54</v>
      </c>
    </row>
    <row r="1261" spans="1:12" x14ac:dyDescent="0.25">
      <c r="A1261">
        <v>1962</v>
      </c>
      <c r="B1261">
        <v>47</v>
      </c>
      <c r="C1261" t="s">
        <v>18</v>
      </c>
      <c r="D1261" t="s">
        <v>37</v>
      </c>
      <c r="E1261" t="s">
        <v>13</v>
      </c>
      <c r="F1261">
        <v>59</v>
      </c>
      <c r="G1261" t="s">
        <v>21</v>
      </c>
      <c r="H1261" t="s">
        <v>15</v>
      </c>
      <c r="I1261" t="s">
        <v>35</v>
      </c>
      <c r="J1261" t="s">
        <v>36</v>
      </c>
      <c r="K1261">
        <v>3.7182897075925703E-2</v>
      </c>
      <c r="L1261" t="str">
        <f t="shared" si="19"/>
        <v>45-54</v>
      </c>
    </row>
    <row r="1262" spans="1:12" x14ac:dyDescent="0.25">
      <c r="A1262">
        <v>249</v>
      </c>
      <c r="B1262">
        <v>47</v>
      </c>
      <c r="C1262" t="s">
        <v>18</v>
      </c>
      <c r="D1262" t="s">
        <v>58</v>
      </c>
      <c r="E1262" t="s">
        <v>20</v>
      </c>
      <c r="F1262">
        <v>100</v>
      </c>
      <c r="G1262" t="s">
        <v>14</v>
      </c>
      <c r="H1262" t="s">
        <v>22</v>
      </c>
      <c r="I1262" t="s">
        <v>45</v>
      </c>
      <c r="J1262" t="s">
        <v>17</v>
      </c>
      <c r="K1262">
        <v>0.1285705726652091</v>
      </c>
      <c r="L1262" t="str">
        <f t="shared" si="19"/>
        <v>45-54</v>
      </c>
    </row>
    <row r="1263" spans="1:12" x14ac:dyDescent="0.25">
      <c r="A1263">
        <v>3813</v>
      </c>
      <c r="B1263">
        <v>50</v>
      </c>
      <c r="C1263" t="s">
        <v>11</v>
      </c>
      <c r="D1263" t="s">
        <v>59</v>
      </c>
      <c r="E1263" t="s">
        <v>25</v>
      </c>
      <c r="F1263">
        <v>75</v>
      </c>
      <c r="G1263" t="s">
        <v>31</v>
      </c>
      <c r="H1263" t="s">
        <v>26</v>
      </c>
      <c r="I1263" t="s">
        <v>16</v>
      </c>
      <c r="J1263" t="s">
        <v>39</v>
      </c>
      <c r="K1263">
        <v>0.96176405207281379</v>
      </c>
      <c r="L1263" t="str">
        <f t="shared" si="19"/>
        <v>45-54</v>
      </c>
    </row>
    <row r="1264" spans="1:12" x14ac:dyDescent="0.25">
      <c r="A1264">
        <v>531</v>
      </c>
      <c r="B1264">
        <v>48</v>
      </c>
      <c r="C1264" t="s">
        <v>18</v>
      </c>
      <c r="D1264" t="s">
        <v>64</v>
      </c>
      <c r="E1264" t="s">
        <v>63</v>
      </c>
      <c r="F1264">
        <v>37</v>
      </c>
      <c r="G1264" t="s">
        <v>14</v>
      </c>
      <c r="H1264" t="s">
        <v>29</v>
      </c>
      <c r="I1264" t="s">
        <v>27</v>
      </c>
      <c r="J1264" t="s">
        <v>23</v>
      </c>
      <c r="K1264">
        <v>0.70223373205047557</v>
      </c>
      <c r="L1264" t="str">
        <f t="shared" si="19"/>
        <v>45-54</v>
      </c>
    </row>
    <row r="1265" spans="1:12" x14ac:dyDescent="0.25">
      <c r="A1265">
        <v>3152</v>
      </c>
      <c r="B1265">
        <v>52</v>
      </c>
      <c r="C1265" t="s">
        <v>11</v>
      </c>
      <c r="D1265" t="s">
        <v>46</v>
      </c>
      <c r="E1265" t="s">
        <v>25</v>
      </c>
      <c r="F1265">
        <v>64</v>
      </c>
      <c r="G1265" t="s">
        <v>44</v>
      </c>
      <c r="H1265" t="s">
        <v>38</v>
      </c>
      <c r="I1265" t="s">
        <v>16</v>
      </c>
      <c r="J1265" t="s">
        <v>36</v>
      </c>
      <c r="K1265">
        <v>0.77109410239127407</v>
      </c>
      <c r="L1265" t="str">
        <f t="shared" si="19"/>
        <v>45-54</v>
      </c>
    </row>
    <row r="1266" spans="1:12" x14ac:dyDescent="0.25">
      <c r="A1266">
        <v>1835</v>
      </c>
      <c r="B1266">
        <v>49</v>
      </c>
      <c r="C1266" t="s">
        <v>18</v>
      </c>
      <c r="D1266" t="s">
        <v>59</v>
      </c>
      <c r="E1266" t="s">
        <v>25</v>
      </c>
      <c r="F1266">
        <v>35</v>
      </c>
      <c r="G1266" t="s">
        <v>21</v>
      </c>
      <c r="H1266" t="s">
        <v>38</v>
      </c>
      <c r="I1266" t="s">
        <v>56</v>
      </c>
      <c r="J1266" t="s">
        <v>33</v>
      </c>
      <c r="K1266">
        <v>0.45295915484825811</v>
      </c>
      <c r="L1266" t="str">
        <f t="shared" si="19"/>
        <v>45-54</v>
      </c>
    </row>
    <row r="1267" spans="1:12" x14ac:dyDescent="0.25">
      <c r="A1267">
        <v>675</v>
      </c>
      <c r="B1267">
        <v>48</v>
      </c>
      <c r="C1267" t="s">
        <v>18</v>
      </c>
      <c r="D1267" t="s">
        <v>52</v>
      </c>
      <c r="E1267" t="s">
        <v>20</v>
      </c>
      <c r="F1267">
        <v>33</v>
      </c>
      <c r="G1267" t="s">
        <v>14</v>
      </c>
      <c r="H1267" t="s">
        <v>29</v>
      </c>
      <c r="I1267" t="s">
        <v>16</v>
      </c>
      <c r="J1267" t="s">
        <v>42</v>
      </c>
      <c r="K1267">
        <v>0.14422280270780552</v>
      </c>
      <c r="L1267" t="str">
        <f t="shared" si="19"/>
        <v>45-54</v>
      </c>
    </row>
    <row r="1268" spans="1:12" x14ac:dyDescent="0.25">
      <c r="A1268">
        <v>3447</v>
      </c>
      <c r="B1268">
        <v>51</v>
      </c>
      <c r="C1268" t="s">
        <v>11</v>
      </c>
      <c r="D1268" t="s">
        <v>37</v>
      </c>
      <c r="E1268" t="s">
        <v>13</v>
      </c>
      <c r="F1268">
        <v>55</v>
      </c>
      <c r="G1268" t="s">
        <v>31</v>
      </c>
      <c r="H1268" t="s">
        <v>38</v>
      </c>
      <c r="I1268" t="s">
        <v>32</v>
      </c>
      <c r="J1268" t="s">
        <v>17</v>
      </c>
      <c r="K1268">
        <v>3.5327511311711524E-2</v>
      </c>
      <c r="L1268" t="str">
        <f t="shared" si="19"/>
        <v>45-54</v>
      </c>
    </row>
    <row r="1269" spans="1:12" x14ac:dyDescent="0.25">
      <c r="A1269">
        <v>245</v>
      </c>
      <c r="B1269">
        <v>53</v>
      </c>
      <c r="C1269" t="s">
        <v>18</v>
      </c>
      <c r="D1269" t="s">
        <v>58</v>
      </c>
      <c r="E1269" t="s">
        <v>20</v>
      </c>
      <c r="F1269">
        <v>42</v>
      </c>
      <c r="G1269" t="s">
        <v>31</v>
      </c>
      <c r="H1269" t="s">
        <v>38</v>
      </c>
      <c r="I1269" t="s">
        <v>45</v>
      </c>
      <c r="J1269" t="s">
        <v>17</v>
      </c>
      <c r="K1269">
        <v>0.11202634841865111</v>
      </c>
      <c r="L1269" t="str">
        <f t="shared" si="19"/>
        <v>45-54</v>
      </c>
    </row>
    <row r="1270" spans="1:12" x14ac:dyDescent="0.25">
      <c r="A1270">
        <v>2102</v>
      </c>
      <c r="B1270">
        <v>49</v>
      </c>
      <c r="C1270" t="s">
        <v>18</v>
      </c>
      <c r="D1270" t="s">
        <v>28</v>
      </c>
      <c r="E1270" t="s">
        <v>25</v>
      </c>
      <c r="F1270">
        <v>23</v>
      </c>
      <c r="G1270" t="s">
        <v>14</v>
      </c>
      <c r="H1270" t="s">
        <v>26</v>
      </c>
      <c r="I1270" t="s">
        <v>16</v>
      </c>
      <c r="J1270" t="s">
        <v>23</v>
      </c>
      <c r="K1270">
        <v>2.8938035181512278E-2</v>
      </c>
      <c r="L1270" t="str">
        <f t="shared" si="19"/>
        <v>45-54</v>
      </c>
    </row>
    <row r="1271" spans="1:12" x14ac:dyDescent="0.25">
      <c r="A1271">
        <v>1922</v>
      </c>
      <c r="B1271">
        <v>47</v>
      </c>
      <c r="C1271" t="s">
        <v>18</v>
      </c>
      <c r="D1271" t="s">
        <v>28</v>
      </c>
      <c r="E1271" t="s">
        <v>25</v>
      </c>
      <c r="F1271">
        <v>36</v>
      </c>
      <c r="G1271" t="s">
        <v>44</v>
      </c>
      <c r="H1271" t="s">
        <v>29</v>
      </c>
      <c r="I1271" t="s">
        <v>56</v>
      </c>
      <c r="J1271" t="s">
        <v>42</v>
      </c>
      <c r="K1271">
        <v>0.8619315056684963</v>
      </c>
      <c r="L1271" t="str">
        <f t="shared" si="19"/>
        <v>45-54</v>
      </c>
    </row>
    <row r="1272" spans="1:12" x14ac:dyDescent="0.25">
      <c r="A1272">
        <v>3815</v>
      </c>
      <c r="B1272">
        <v>45</v>
      </c>
      <c r="C1272" t="s">
        <v>11</v>
      </c>
      <c r="D1272" t="s">
        <v>50</v>
      </c>
      <c r="E1272" t="s">
        <v>25</v>
      </c>
      <c r="F1272">
        <v>95</v>
      </c>
      <c r="G1272" t="s">
        <v>14</v>
      </c>
      <c r="H1272" t="s">
        <v>15</v>
      </c>
      <c r="I1272" t="s">
        <v>16</v>
      </c>
      <c r="J1272" t="s">
        <v>39</v>
      </c>
      <c r="K1272">
        <v>4.9879509795579091E-2</v>
      </c>
      <c r="L1272" t="str">
        <f t="shared" si="19"/>
        <v>45-54</v>
      </c>
    </row>
    <row r="1273" spans="1:12" x14ac:dyDescent="0.25">
      <c r="A1273">
        <v>1956</v>
      </c>
      <c r="B1273">
        <v>50</v>
      </c>
      <c r="C1273" t="s">
        <v>18</v>
      </c>
      <c r="D1273" t="s">
        <v>34</v>
      </c>
      <c r="E1273" t="s">
        <v>25</v>
      </c>
      <c r="F1273">
        <v>56</v>
      </c>
      <c r="G1273" t="s">
        <v>14</v>
      </c>
      <c r="H1273" t="s">
        <v>22</v>
      </c>
      <c r="I1273" t="s">
        <v>32</v>
      </c>
      <c r="J1273" t="s">
        <v>30</v>
      </c>
      <c r="K1273">
        <v>0.72604021060420409</v>
      </c>
      <c r="L1273" t="str">
        <f t="shared" si="19"/>
        <v>45-54</v>
      </c>
    </row>
    <row r="1274" spans="1:12" x14ac:dyDescent="0.25">
      <c r="A1274">
        <v>1178</v>
      </c>
      <c r="B1274">
        <v>54</v>
      </c>
      <c r="C1274" t="s">
        <v>18</v>
      </c>
      <c r="D1274" t="s">
        <v>59</v>
      </c>
      <c r="E1274" t="s">
        <v>25</v>
      </c>
      <c r="F1274">
        <v>21</v>
      </c>
      <c r="G1274" t="s">
        <v>31</v>
      </c>
      <c r="H1274" t="s">
        <v>41</v>
      </c>
      <c r="I1274" t="s">
        <v>35</v>
      </c>
      <c r="J1274" t="s">
        <v>30</v>
      </c>
      <c r="K1274">
        <v>0.18855177529906586</v>
      </c>
      <c r="L1274" t="str">
        <f t="shared" si="19"/>
        <v>45-54</v>
      </c>
    </row>
    <row r="1275" spans="1:12" x14ac:dyDescent="0.25">
      <c r="A1275">
        <v>267</v>
      </c>
      <c r="B1275">
        <v>51</v>
      </c>
      <c r="C1275" t="s">
        <v>18</v>
      </c>
      <c r="D1275" t="s">
        <v>52</v>
      </c>
      <c r="E1275" t="s">
        <v>20</v>
      </c>
      <c r="F1275">
        <v>75</v>
      </c>
      <c r="G1275" t="s">
        <v>21</v>
      </c>
      <c r="H1275" t="s">
        <v>22</v>
      </c>
      <c r="I1275" t="s">
        <v>27</v>
      </c>
      <c r="J1275" t="s">
        <v>17</v>
      </c>
      <c r="K1275">
        <v>0.25962473292060595</v>
      </c>
      <c r="L1275" t="str">
        <f t="shared" si="19"/>
        <v>45-54</v>
      </c>
    </row>
    <row r="1276" spans="1:12" x14ac:dyDescent="0.25">
      <c r="A1276">
        <v>2786</v>
      </c>
      <c r="B1276">
        <v>53</v>
      </c>
      <c r="C1276" t="s">
        <v>11</v>
      </c>
      <c r="D1276" t="s">
        <v>61</v>
      </c>
      <c r="E1276" t="s">
        <v>25</v>
      </c>
      <c r="F1276">
        <v>80</v>
      </c>
      <c r="G1276" t="s">
        <v>21</v>
      </c>
      <c r="H1276" t="s">
        <v>26</v>
      </c>
      <c r="I1276" t="s">
        <v>16</v>
      </c>
      <c r="J1276" t="s">
        <v>30</v>
      </c>
      <c r="K1276">
        <v>1.1621000728547992E-2</v>
      </c>
      <c r="L1276" t="str">
        <f t="shared" si="19"/>
        <v>45-54</v>
      </c>
    </row>
    <row r="1277" spans="1:12" x14ac:dyDescent="0.25">
      <c r="A1277">
        <v>347</v>
      </c>
      <c r="B1277">
        <v>49</v>
      </c>
      <c r="C1277" t="s">
        <v>18</v>
      </c>
      <c r="D1277" t="s">
        <v>51</v>
      </c>
      <c r="E1277" t="s">
        <v>25</v>
      </c>
      <c r="F1277">
        <v>50</v>
      </c>
      <c r="G1277" t="s">
        <v>31</v>
      </c>
      <c r="H1277" t="s">
        <v>26</v>
      </c>
      <c r="I1277" t="s">
        <v>32</v>
      </c>
      <c r="J1277" t="s">
        <v>17</v>
      </c>
      <c r="K1277">
        <v>0.50641060521516479</v>
      </c>
      <c r="L1277" t="str">
        <f t="shared" si="19"/>
        <v>45-54</v>
      </c>
    </row>
    <row r="1278" spans="1:12" x14ac:dyDescent="0.25">
      <c r="A1278">
        <v>1949</v>
      </c>
      <c r="B1278">
        <v>54</v>
      </c>
      <c r="C1278" t="s">
        <v>18</v>
      </c>
      <c r="D1278" t="s">
        <v>46</v>
      </c>
      <c r="E1278" t="s">
        <v>25</v>
      </c>
      <c r="F1278">
        <v>37</v>
      </c>
      <c r="G1278" t="s">
        <v>14</v>
      </c>
      <c r="H1278" t="s">
        <v>26</v>
      </c>
      <c r="I1278" t="s">
        <v>45</v>
      </c>
      <c r="J1278" t="s">
        <v>23</v>
      </c>
      <c r="K1278">
        <v>0.80861388102867715</v>
      </c>
      <c r="L1278" t="str">
        <f t="shared" si="19"/>
        <v>45-54</v>
      </c>
    </row>
    <row r="1279" spans="1:12" x14ac:dyDescent="0.25">
      <c r="A1279">
        <v>471</v>
      </c>
      <c r="B1279">
        <v>50</v>
      </c>
      <c r="C1279" t="s">
        <v>18</v>
      </c>
      <c r="D1279" t="s">
        <v>50</v>
      </c>
      <c r="E1279" t="s">
        <v>25</v>
      </c>
      <c r="F1279">
        <v>63</v>
      </c>
      <c r="G1279" t="s">
        <v>21</v>
      </c>
      <c r="H1279" t="s">
        <v>22</v>
      </c>
      <c r="I1279" t="s">
        <v>32</v>
      </c>
      <c r="J1279" t="s">
        <v>39</v>
      </c>
      <c r="K1279">
        <v>0.29391594394275733</v>
      </c>
      <c r="L1279" t="str">
        <f t="shared" si="19"/>
        <v>45-54</v>
      </c>
    </row>
    <row r="1280" spans="1:12" x14ac:dyDescent="0.25">
      <c r="A1280">
        <v>3852</v>
      </c>
      <c r="B1280">
        <v>50</v>
      </c>
      <c r="C1280" t="s">
        <v>11</v>
      </c>
      <c r="D1280" t="s">
        <v>53</v>
      </c>
      <c r="E1280" t="s">
        <v>20</v>
      </c>
      <c r="F1280">
        <v>83</v>
      </c>
      <c r="G1280" t="s">
        <v>21</v>
      </c>
      <c r="H1280" t="s">
        <v>15</v>
      </c>
      <c r="I1280" t="s">
        <v>35</v>
      </c>
      <c r="J1280" t="s">
        <v>42</v>
      </c>
      <c r="K1280">
        <v>0.64536483448823256</v>
      </c>
      <c r="L1280" t="str">
        <f t="shared" si="19"/>
        <v>45-54</v>
      </c>
    </row>
    <row r="1281" spans="1:12" x14ac:dyDescent="0.25">
      <c r="A1281">
        <v>3584</v>
      </c>
      <c r="B1281">
        <v>52</v>
      </c>
      <c r="C1281" t="s">
        <v>11</v>
      </c>
      <c r="D1281" t="s">
        <v>61</v>
      </c>
      <c r="E1281" t="s">
        <v>25</v>
      </c>
      <c r="F1281">
        <v>77</v>
      </c>
      <c r="G1281" t="s">
        <v>21</v>
      </c>
      <c r="H1281" t="s">
        <v>29</v>
      </c>
      <c r="I1281" t="s">
        <v>27</v>
      </c>
      <c r="J1281" t="s">
        <v>39</v>
      </c>
      <c r="K1281">
        <v>0.17128425582435902</v>
      </c>
      <c r="L1281" t="str">
        <f t="shared" si="19"/>
        <v>45-54</v>
      </c>
    </row>
    <row r="1282" spans="1:12" x14ac:dyDescent="0.25">
      <c r="A1282">
        <v>2256</v>
      </c>
      <c r="B1282">
        <v>48</v>
      </c>
      <c r="C1282" t="s">
        <v>18</v>
      </c>
      <c r="D1282" t="s">
        <v>64</v>
      </c>
      <c r="E1282" t="s">
        <v>63</v>
      </c>
      <c r="F1282">
        <v>39</v>
      </c>
      <c r="G1282" t="s">
        <v>31</v>
      </c>
      <c r="H1282" t="s">
        <v>29</v>
      </c>
      <c r="I1282" t="s">
        <v>16</v>
      </c>
      <c r="J1282" t="s">
        <v>36</v>
      </c>
      <c r="K1282">
        <v>0.96098604487781814</v>
      </c>
      <c r="L1282" t="str">
        <f t="shared" si="19"/>
        <v>45-54</v>
      </c>
    </row>
    <row r="1283" spans="1:12" x14ac:dyDescent="0.25">
      <c r="A1283">
        <v>1394</v>
      </c>
      <c r="B1283">
        <v>46</v>
      </c>
      <c r="C1283" t="s">
        <v>18</v>
      </c>
      <c r="D1283" t="s">
        <v>19</v>
      </c>
      <c r="E1283" t="s">
        <v>20</v>
      </c>
      <c r="F1283">
        <v>58</v>
      </c>
      <c r="G1283" t="s">
        <v>31</v>
      </c>
      <c r="H1283" t="s">
        <v>22</v>
      </c>
      <c r="I1283" t="s">
        <v>45</v>
      </c>
      <c r="J1283" t="s">
        <v>33</v>
      </c>
      <c r="K1283">
        <v>0.18998681569896247</v>
      </c>
      <c r="L1283" t="str">
        <f t="shared" ref="L1283:L1346" si="20">VLOOKUP(B1283,$N$4:$O$9,2)</f>
        <v>45-54</v>
      </c>
    </row>
    <row r="1284" spans="1:12" x14ac:dyDescent="0.25">
      <c r="A1284">
        <v>2954</v>
      </c>
      <c r="B1284">
        <v>45</v>
      </c>
      <c r="C1284" t="s">
        <v>11</v>
      </c>
      <c r="D1284" t="s">
        <v>50</v>
      </c>
      <c r="E1284" t="s">
        <v>25</v>
      </c>
      <c r="F1284">
        <v>82</v>
      </c>
      <c r="G1284" t="s">
        <v>21</v>
      </c>
      <c r="H1284" t="s">
        <v>26</v>
      </c>
      <c r="I1284" t="s">
        <v>27</v>
      </c>
      <c r="J1284" t="s">
        <v>42</v>
      </c>
      <c r="K1284">
        <v>0.15870119519838188</v>
      </c>
      <c r="L1284" t="str">
        <f t="shared" si="20"/>
        <v>45-54</v>
      </c>
    </row>
    <row r="1285" spans="1:12" x14ac:dyDescent="0.25">
      <c r="A1285">
        <v>540</v>
      </c>
      <c r="B1285">
        <v>49</v>
      </c>
      <c r="C1285" t="s">
        <v>18</v>
      </c>
      <c r="D1285" t="s">
        <v>64</v>
      </c>
      <c r="E1285" t="s">
        <v>63</v>
      </c>
      <c r="F1285">
        <v>48</v>
      </c>
      <c r="G1285" t="s">
        <v>14</v>
      </c>
      <c r="H1285" t="s">
        <v>29</v>
      </c>
      <c r="I1285" t="s">
        <v>35</v>
      </c>
      <c r="J1285" t="s">
        <v>17</v>
      </c>
      <c r="K1285">
        <v>0.57795884917642648</v>
      </c>
      <c r="L1285" t="str">
        <f t="shared" si="20"/>
        <v>45-54</v>
      </c>
    </row>
    <row r="1286" spans="1:12" x14ac:dyDescent="0.25">
      <c r="A1286">
        <v>2569</v>
      </c>
      <c r="B1286">
        <v>52</v>
      </c>
      <c r="C1286" t="s">
        <v>18</v>
      </c>
      <c r="D1286" t="s">
        <v>46</v>
      </c>
      <c r="E1286" t="s">
        <v>25</v>
      </c>
      <c r="F1286">
        <v>98</v>
      </c>
      <c r="G1286" t="s">
        <v>14</v>
      </c>
      <c r="H1286" t="s">
        <v>22</v>
      </c>
      <c r="I1286" t="s">
        <v>45</v>
      </c>
      <c r="J1286" t="s">
        <v>33</v>
      </c>
      <c r="K1286">
        <v>0.99352349134658768</v>
      </c>
      <c r="L1286" t="str">
        <f t="shared" si="20"/>
        <v>45-54</v>
      </c>
    </row>
    <row r="1287" spans="1:12" x14ac:dyDescent="0.25">
      <c r="A1287">
        <v>991</v>
      </c>
      <c r="B1287">
        <v>48</v>
      </c>
      <c r="C1287" t="s">
        <v>18</v>
      </c>
      <c r="D1287" t="s">
        <v>40</v>
      </c>
      <c r="E1287" t="s">
        <v>20</v>
      </c>
      <c r="F1287">
        <v>63</v>
      </c>
      <c r="G1287" t="s">
        <v>31</v>
      </c>
      <c r="H1287" t="s">
        <v>29</v>
      </c>
      <c r="I1287" t="s">
        <v>32</v>
      </c>
      <c r="J1287" t="s">
        <v>17</v>
      </c>
      <c r="K1287">
        <v>0.6636073980180951</v>
      </c>
      <c r="L1287" t="str">
        <f t="shared" si="20"/>
        <v>45-54</v>
      </c>
    </row>
    <row r="1288" spans="1:12" x14ac:dyDescent="0.25">
      <c r="A1288">
        <v>1816</v>
      </c>
      <c r="B1288">
        <v>51</v>
      </c>
      <c r="C1288" t="s">
        <v>18</v>
      </c>
      <c r="D1288" t="s">
        <v>49</v>
      </c>
      <c r="E1288" t="s">
        <v>13</v>
      </c>
      <c r="F1288">
        <v>72</v>
      </c>
      <c r="G1288" t="s">
        <v>14</v>
      </c>
      <c r="H1288" t="s">
        <v>38</v>
      </c>
      <c r="I1288" t="s">
        <v>27</v>
      </c>
      <c r="J1288" t="s">
        <v>39</v>
      </c>
      <c r="K1288">
        <v>0.26655063520252087</v>
      </c>
      <c r="L1288" t="str">
        <f t="shared" si="20"/>
        <v>45-54</v>
      </c>
    </row>
    <row r="1289" spans="1:12" x14ac:dyDescent="0.25">
      <c r="A1289">
        <v>3444</v>
      </c>
      <c r="B1289">
        <v>47</v>
      </c>
      <c r="C1289" t="s">
        <v>11</v>
      </c>
      <c r="D1289" t="s">
        <v>50</v>
      </c>
      <c r="E1289" t="s">
        <v>25</v>
      </c>
      <c r="F1289">
        <v>24</v>
      </c>
      <c r="G1289" t="s">
        <v>21</v>
      </c>
      <c r="H1289" t="s">
        <v>15</v>
      </c>
      <c r="I1289" t="s">
        <v>32</v>
      </c>
      <c r="J1289" t="s">
        <v>23</v>
      </c>
      <c r="K1289">
        <v>0.76640852168308615</v>
      </c>
      <c r="L1289" t="str">
        <f t="shared" si="20"/>
        <v>45-54</v>
      </c>
    </row>
    <row r="1290" spans="1:12" x14ac:dyDescent="0.25">
      <c r="A1290">
        <v>2657</v>
      </c>
      <c r="B1290">
        <v>52</v>
      </c>
      <c r="C1290" t="s">
        <v>11</v>
      </c>
      <c r="D1290" t="s">
        <v>60</v>
      </c>
      <c r="E1290" t="s">
        <v>25</v>
      </c>
      <c r="F1290">
        <v>76</v>
      </c>
      <c r="G1290" t="s">
        <v>14</v>
      </c>
      <c r="H1290" t="s">
        <v>22</v>
      </c>
      <c r="I1290" t="s">
        <v>16</v>
      </c>
      <c r="J1290" t="s">
        <v>33</v>
      </c>
      <c r="K1290">
        <v>6.5306192150065279E-2</v>
      </c>
      <c r="L1290" t="str">
        <f t="shared" si="20"/>
        <v>45-54</v>
      </c>
    </row>
    <row r="1291" spans="1:12" x14ac:dyDescent="0.25">
      <c r="A1291">
        <v>1733</v>
      </c>
      <c r="B1291">
        <v>45</v>
      </c>
      <c r="C1291" t="s">
        <v>18</v>
      </c>
      <c r="D1291" t="s">
        <v>58</v>
      </c>
      <c r="E1291" t="s">
        <v>20</v>
      </c>
      <c r="F1291">
        <v>50</v>
      </c>
      <c r="G1291" t="s">
        <v>14</v>
      </c>
      <c r="H1291" t="s">
        <v>15</v>
      </c>
      <c r="I1291" t="s">
        <v>32</v>
      </c>
      <c r="J1291" t="s">
        <v>39</v>
      </c>
      <c r="K1291">
        <v>0.70021309190616454</v>
      </c>
      <c r="L1291" t="str">
        <f t="shared" si="20"/>
        <v>45-54</v>
      </c>
    </row>
    <row r="1292" spans="1:12" x14ac:dyDescent="0.25">
      <c r="A1292">
        <v>3281</v>
      </c>
      <c r="B1292">
        <v>45</v>
      </c>
      <c r="C1292" t="s">
        <v>11</v>
      </c>
      <c r="D1292" t="s">
        <v>57</v>
      </c>
      <c r="E1292" t="s">
        <v>20</v>
      </c>
      <c r="F1292">
        <v>57</v>
      </c>
      <c r="G1292" t="s">
        <v>14</v>
      </c>
      <c r="H1292" t="s">
        <v>26</v>
      </c>
      <c r="I1292" t="s">
        <v>45</v>
      </c>
      <c r="J1292" t="s">
        <v>30</v>
      </c>
      <c r="K1292">
        <v>0.24853435288628145</v>
      </c>
      <c r="L1292" t="str">
        <f t="shared" si="20"/>
        <v>45-54</v>
      </c>
    </row>
    <row r="1293" spans="1:12" x14ac:dyDescent="0.25">
      <c r="A1293">
        <v>610</v>
      </c>
      <c r="B1293">
        <v>51</v>
      </c>
      <c r="C1293" t="s">
        <v>18</v>
      </c>
      <c r="D1293" t="s">
        <v>24</v>
      </c>
      <c r="E1293" t="s">
        <v>25</v>
      </c>
      <c r="F1293">
        <v>54</v>
      </c>
      <c r="G1293" t="s">
        <v>44</v>
      </c>
      <c r="H1293" t="s">
        <v>26</v>
      </c>
      <c r="I1293" t="s">
        <v>27</v>
      </c>
      <c r="J1293" t="s">
        <v>33</v>
      </c>
      <c r="K1293">
        <v>0.56316869882460019</v>
      </c>
      <c r="L1293" t="str">
        <f t="shared" si="20"/>
        <v>45-54</v>
      </c>
    </row>
    <row r="1294" spans="1:12" x14ac:dyDescent="0.25">
      <c r="A1294">
        <v>786</v>
      </c>
      <c r="B1294">
        <v>46</v>
      </c>
      <c r="C1294" t="s">
        <v>18</v>
      </c>
      <c r="D1294" t="s">
        <v>60</v>
      </c>
      <c r="E1294" t="s">
        <v>25</v>
      </c>
      <c r="F1294">
        <v>62</v>
      </c>
      <c r="G1294" t="s">
        <v>31</v>
      </c>
      <c r="H1294" t="s">
        <v>26</v>
      </c>
      <c r="I1294" t="s">
        <v>45</v>
      </c>
      <c r="J1294" t="s">
        <v>33</v>
      </c>
      <c r="K1294">
        <v>0.33911472500729267</v>
      </c>
      <c r="L1294" t="str">
        <f t="shared" si="20"/>
        <v>45-54</v>
      </c>
    </row>
    <row r="1295" spans="1:12" x14ac:dyDescent="0.25">
      <c r="A1295">
        <v>3478</v>
      </c>
      <c r="B1295">
        <v>53</v>
      </c>
      <c r="C1295" t="s">
        <v>11</v>
      </c>
      <c r="D1295" t="s">
        <v>57</v>
      </c>
      <c r="E1295" t="s">
        <v>20</v>
      </c>
      <c r="F1295">
        <v>85</v>
      </c>
      <c r="G1295" t="s">
        <v>31</v>
      </c>
      <c r="H1295" t="s">
        <v>29</v>
      </c>
      <c r="I1295" t="s">
        <v>35</v>
      </c>
      <c r="J1295" t="s">
        <v>23</v>
      </c>
      <c r="K1295">
        <v>0.2669969185178982</v>
      </c>
      <c r="L1295" t="str">
        <f t="shared" si="20"/>
        <v>45-54</v>
      </c>
    </row>
    <row r="1296" spans="1:12" x14ac:dyDescent="0.25">
      <c r="A1296">
        <v>233</v>
      </c>
      <c r="B1296">
        <v>54</v>
      </c>
      <c r="C1296" t="s">
        <v>18</v>
      </c>
      <c r="D1296" t="s">
        <v>52</v>
      </c>
      <c r="E1296" t="s">
        <v>20</v>
      </c>
      <c r="F1296">
        <v>27</v>
      </c>
      <c r="G1296" t="s">
        <v>14</v>
      </c>
      <c r="H1296" t="s">
        <v>22</v>
      </c>
      <c r="I1296" t="s">
        <v>16</v>
      </c>
      <c r="J1296" t="s">
        <v>23</v>
      </c>
      <c r="K1296">
        <v>0.41979503955997055</v>
      </c>
      <c r="L1296" t="str">
        <f t="shared" si="20"/>
        <v>45-54</v>
      </c>
    </row>
    <row r="1297" spans="1:12" x14ac:dyDescent="0.25">
      <c r="A1297">
        <v>2270</v>
      </c>
      <c r="B1297">
        <v>49</v>
      </c>
      <c r="C1297" t="s">
        <v>18</v>
      </c>
      <c r="D1297" t="s">
        <v>59</v>
      </c>
      <c r="E1297" t="s">
        <v>25</v>
      </c>
      <c r="F1297">
        <v>38</v>
      </c>
      <c r="G1297" t="s">
        <v>44</v>
      </c>
      <c r="H1297" t="s">
        <v>29</v>
      </c>
      <c r="I1297" t="s">
        <v>27</v>
      </c>
      <c r="J1297" t="s">
        <v>42</v>
      </c>
      <c r="K1297">
        <v>0.86411077631970779</v>
      </c>
      <c r="L1297" t="str">
        <f t="shared" si="20"/>
        <v>45-54</v>
      </c>
    </row>
    <row r="1298" spans="1:12" x14ac:dyDescent="0.25">
      <c r="A1298">
        <v>3900</v>
      </c>
      <c r="B1298">
        <v>52</v>
      </c>
      <c r="C1298" t="s">
        <v>11</v>
      </c>
      <c r="D1298" t="s">
        <v>57</v>
      </c>
      <c r="E1298" t="s">
        <v>20</v>
      </c>
      <c r="F1298">
        <v>81</v>
      </c>
      <c r="G1298" t="s">
        <v>31</v>
      </c>
      <c r="H1298" t="s">
        <v>29</v>
      </c>
      <c r="I1298" t="s">
        <v>56</v>
      </c>
      <c r="J1298" t="s">
        <v>36</v>
      </c>
      <c r="K1298">
        <v>0.10589690539696861</v>
      </c>
      <c r="L1298" t="str">
        <f t="shared" si="20"/>
        <v>45-54</v>
      </c>
    </row>
    <row r="1299" spans="1:12" x14ac:dyDescent="0.25">
      <c r="A1299">
        <v>3755</v>
      </c>
      <c r="B1299">
        <v>46</v>
      </c>
      <c r="C1299" t="s">
        <v>11</v>
      </c>
      <c r="D1299" t="s">
        <v>49</v>
      </c>
      <c r="E1299" t="s">
        <v>13</v>
      </c>
      <c r="F1299">
        <v>41</v>
      </c>
      <c r="G1299" t="s">
        <v>21</v>
      </c>
      <c r="H1299" t="s">
        <v>22</v>
      </c>
      <c r="I1299" t="s">
        <v>32</v>
      </c>
      <c r="J1299" t="s">
        <v>39</v>
      </c>
      <c r="K1299">
        <v>0.61252685467132839</v>
      </c>
      <c r="L1299" t="str">
        <f t="shared" si="20"/>
        <v>45-54</v>
      </c>
    </row>
    <row r="1300" spans="1:12" x14ac:dyDescent="0.25">
      <c r="A1300">
        <v>3524</v>
      </c>
      <c r="B1300">
        <v>49</v>
      </c>
      <c r="C1300" t="s">
        <v>11</v>
      </c>
      <c r="D1300" t="s">
        <v>47</v>
      </c>
      <c r="E1300" t="s">
        <v>20</v>
      </c>
      <c r="F1300">
        <v>59</v>
      </c>
      <c r="G1300" t="s">
        <v>21</v>
      </c>
      <c r="H1300" t="s">
        <v>41</v>
      </c>
      <c r="I1300" t="s">
        <v>32</v>
      </c>
      <c r="J1300" t="s">
        <v>33</v>
      </c>
      <c r="K1300">
        <v>8.2004045965704098E-2</v>
      </c>
      <c r="L1300" t="str">
        <f t="shared" si="20"/>
        <v>45-54</v>
      </c>
    </row>
    <row r="1301" spans="1:12" x14ac:dyDescent="0.25">
      <c r="A1301">
        <v>951</v>
      </c>
      <c r="B1301">
        <v>54</v>
      </c>
      <c r="C1301" t="s">
        <v>18</v>
      </c>
      <c r="D1301" t="s">
        <v>47</v>
      </c>
      <c r="E1301" t="s">
        <v>20</v>
      </c>
      <c r="F1301">
        <v>37</v>
      </c>
      <c r="G1301" t="s">
        <v>14</v>
      </c>
      <c r="H1301" t="s">
        <v>15</v>
      </c>
      <c r="I1301" t="s">
        <v>45</v>
      </c>
      <c r="J1301" t="s">
        <v>36</v>
      </c>
      <c r="K1301">
        <v>0.27201269931013716</v>
      </c>
      <c r="L1301" t="str">
        <f t="shared" si="20"/>
        <v>45-54</v>
      </c>
    </row>
    <row r="1302" spans="1:12" x14ac:dyDescent="0.25">
      <c r="A1302">
        <v>2366</v>
      </c>
      <c r="B1302">
        <v>52</v>
      </c>
      <c r="C1302" t="s">
        <v>18</v>
      </c>
      <c r="D1302" t="s">
        <v>12</v>
      </c>
      <c r="E1302" t="s">
        <v>13</v>
      </c>
      <c r="F1302">
        <v>91</v>
      </c>
      <c r="G1302" t="s">
        <v>14</v>
      </c>
      <c r="H1302" t="s">
        <v>26</v>
      </c>
      <c r="I1302" t="s">
        <v>56</v>
      </c>
      <c r="J1302" t="s">
        <v>30</v>
      </c>
      <c r="K1302">
        <v>0.31945420162756144</v>
      </c>
      <c r="L1302" t="str">
        <f t="shared" si="20"/>
        <v>45-54</v>
      </c>
    </row>
    <row r="1303" spans="1:12" x14ac:dyDescent="0.25">
      <c r="A1303">
        <v>2265</v>
      </c>
      <c r="B1303">
        <v>51</v>
      </c>
      <c r="C1303" t="s">
        <v>18</v>
      </c>
      <c r="D1303" t="s">
        <v>43</v>
      </c>
      <c r="E1303" t="s">
        <v>20</v>
      </c>
      <c r="F1303">
        <v>92</v>
      </c>
      <c r="G1303" t="s">
        <v>21</v>
      </c>
      <c r="H1303" t="s">
        <v>38</v>
      </c>
      <c r="I1303" t="s">
        <v>45</v>
      </c>
      <c r="J1303" t="s">
        <v>30</v>
      </c>
      <c r="K1303">
        <v>3.3564696562026652E-2</v>
      </c>
      <c r="L1303" t="str">
        <f t="shared" si="20"/>
        <v>45-54</v>
      </c>
    </row>
    <row r="1304" spans="1:12" x14ac:dyDescent="0.25">
      <c r="A1304">
        <v>2778</v>
      </c>
      <c r="B1304">
        <v>52</v>
      </c>
      <c r="C1304" t="s">
        <v>11</v>
      </c>
      <c r="D1304" t="s">
        <v>61</v>
      </c>
      <c r="E1304" t="s">
        <v>25</v>
      </c>
      <c r="F1304">
        <v>24</v>
      </c>
      <c r="G1304" t="s">
        <v>44</v>
      </c>
      <c r="H1304" t="s">
        <v>41</v>
      </c>
      <c r="I1304" t="s">
        <v>27</v>
      </c>
      <c r="J1304" t="s">
        <v>39</v>
      </c>
      <c r="K1304">
        <v>0.38000123752397619</v>
      </c>
      <c r="L1304" t="str">
        <f t="shared" si="20"/>
        <v>45-54</v>
      </c>
    </row>
    <row r="1305" spans="1:12" x14ac:dyDescent="0.25">
      <c r="A1305">
        <v>3323</v>
      </c>
      <c r="B1305">
        <v>52</v>
      </c>
      <c r="C1305" t="s">
        <v>11</v>
      </c>
      <c r="D1305" t="s">
        <v>24</v>
      </c>
      <c r="E1305" t="s">
        <v>25</v>
      </c>
      <c r="F1305">
        <v>92</v>
      </c>
      <c r="G1305" t="s">
        <v>14</v>
      </c>
      <c r="H1305" t="s">
        <v>26</v>
      </c>
      <c r="I1305" t="s">
        <v>45</v>
      </c>
      <c r="J1305" t="s">
        <v>17</v>
      </c>
      <c r="K1305">
        <v>0.82914070693549802</v>
      </c>
      <c r="L1305" t="str">
        <f t="shared" si="20"/>
        <v>45-54</v>
      </c>
    </row>
    <row r="1306" spans="1:12" x14ac:dyDescent="0.25">
      <c r="A1306">
        <v>1553</v>
      </c>
      <c r="B1306">
        <v>54</v>
      </c>
      <c r="C1306" t="s">
        <v>18</v>
      </c>
      <c r="D1306" t="s">
        <v>61</v>
      </c>
      <c r="E1306" t="s">
        <v>25</v>
      </c>
      <c r="F1306">
        <v>49</v>
      </c>
      <c r="G1306" t="s">
        <v>31</v>
      </c>
      <c r="H1306" t="s">
        <v>22</v>
      </c>
      <c r="I1306" t="s">
        <v>27</v>
      </c>
      <c r="J1306" t="s">
        <v>30</v>
      </c>
      <c r="K1306">
        <v>0.98334345600082662</v>
      </c>
      <c r="L1306" t="str">
        <f t="shared" si="20"/>
        <v>45-54</v>
      </c>
    </row>
    <row r="1307" spans="1:12" x14ac:dyDescent="0.25">
      <c r="A1307">
        <v>1504</v>
      </c>
      <c r="B1307">
        <v>50</v>
      </c>
      <c r="C1307" t="s">
        <v>18</v>
      </c>
      <c r="D1307" t="s">
        <v>62</v>
      </c>
      <c r="E1307" t="s">
        <v>63</v>
      </c>
      <c r="F1307">
        <v>30</v>
      </c>
      <c r="G1307" t="s">
        <v>44</v>
      </c>
      <c r="H1307" t="s">
        <v>38</v>
      </c>
      <c r="I1307" t="s">
        <v>32</v>
      </c>
      <c r="J1307" t="s">
        <v>36</v>
      </c>
      <c r="K1307">
        <v>0.56644055825571715</v>
      </c>
      <c r="L1307" t="str">
        <f t="shared" si="20"/>
        <v>45-54</v>
      </c>
    </row>
    <row r="1308" spans="1:12" x14ac:dyDescent="0.25">
      <c r="A1308">
        <v>1569</v>
      </c>
      <c r="B1308">
        <v>51</v>
      </c>
      <c r="C1308" t="s">
        <v>18</v>
      </c>
      <c r="D1308" t="s">
        <v>12</v>
      </c>
      <c r="E1308" t="s">
        <v>13</v>
      </c>
      <c r="F1308">
        <v>76</v>
      </c>
      <c r="G1308" t="s">
        <v>31</v>
      </c>
      <c r="H1308" t="s">
        <v>29</v>
      </c>
      <c r="I1308" t="s">
        <v>35</v>
      </c>
      <c r="J1308" t="s">
        <v>30</v>
      </c>
      <c r="K1308">
        <v>0.77722598952525601</v>
      </c>
      <c r="L1308" t="str">
        <f t="shared" si="20"/>
        <v>45-54</v>
      </c>
    </row>
    <row r="1309" spans="1:12" x14ac:dyDescent="0.25">
      <c r="A1309">
        <v>3824</v>
      </c>
      <c r="B1309">
        <v>50</v>
      </c>
      <c r="C1309" t="s">
        <v>11</v>
      </c>
      <c r="D1309" t="s">
        <v>28</v>
      </c>
      <c r="E1309" t="s">
        <v>25</v>
      </c>
      <c r="F1309">
        <v>42</v>
      </c>
      <c r="G1309" t="s">
        <v>21</v>
      </c>
      <c r="H1309" t="s">
        <v>41</v>
      </c>
      <c r="I1309" t="s">
        <v>16</v>
      </c>
      <c r="J1309" t="s">
        <v>17</v>
      </c>
      <c r="K1309">
        <v>0.63192506420887318</v>
      </c>
      <c r="L1309" t="str">
        <f t="shared" si="20"/>
        <v>45-54</v>
      </c>
    </row>
    <row r="1310" spans="1:12" x14ac:dyDescent="0.25">
      <c r="A1310">
        <v>486</v>
      </c>
      <c r="B1310">
        <v>48</v>
      </c>
      <c r="C1310" t="s">
        <v>18</v>
      </c>
      <c r="D1310" t="s">
        <v>49</v>
      </c>
      <c r="E1310" t="s">
        <v>13</v>
      </c>
      <c r="F1310">
        <v>44</v>
      </c>
      <c r="G1310" t="s">
        <v>31</v>
      </c>
      <c r="H1310" t="s">
        <v>26</v>
      </c>
      <c r="I1310" t="s">
        <v>35</v>
      </c>
      <c r="J1310" t="s">
        <v>33</v>
      </c>
      <c r="K1310">
        <v>0.86975189419505983</v>
      </c>
      <c r="L1310" t="str">
        <f t="shared" si="20"/>
        <v>45-54</v>
      </c>
    </row>
    <row r="1311" spans="1:12" x14ac:dyDescent="0.25">
      <c r="A1311">
        <v>1981</v>
      </c>
      <c r="B1311">
        <v>51</v>
      </c>
      <c r="C1311" t="s">
        <v>18</v>
      </c>
      <c r="D1311" t="s">
        <v>55</v>
      </c>
      <c r="E1311" t="s">
        <v>13</v>
      </c>
      <c r="F1311">
        <v>94</v>
      </c>
      <c r="G1311" t="s">
        <v>14</v>
      </c>
      <c r="H1311" t="s">
        <v>29</v>
      </c>
      <c r="I1311" t="s">
        <v>45</v>
      </c>
      <c r="J1311" t="s">
        <v>33</v>
      </c>
      <c r="K1311">
        <v>0.87337737687573125</v>
      </c>
      <c r="L1311" t="str">
        <f t="shared" si="20"/>
        <v>45-54</v>
      </c>
    </row>
    <row r="1312" spans="1:12" x14ac:dyDescent="0.25">
      <c r="A1312">
        <v>1719</v>
      </c>
      <c r="B1312">
        <v>54</v>
      </c>
      <c r="C1312" t="s">
        <v>18</v>
      </c>
      <c r="D1312" t="s">
        <v>46</v>
      </c>
      <c r="E1312" t="s">
        <v>25</v>
      </c>
      <c r="F1312">
        <v>96</v>
      </c>
      <c r="G1312" t="s">
        <v>14</v>
      </c>
      <c r="H1312" t="s">
        <v>38</v>
      </c>
      <c r="I1312" t="s">
        <v>45</v>
      </c>
      <c r="J1312" t="s">
        <v>39</v>
      </c>
      <c r="K1312">
        <v>0.40883701905440595</v>
      </c>
      <c r="L1312" t="str">
        <f t="shared" si="20"/>
        <v>45-54</v>
      </c>
    </row>
    <row r="1313" spans="1:12" x14ac:dyDescent="0.25">
      <c r="A1313">
        <v>912</v>
      </c>
      <c r="B1313">
        <v>53</v>
      </c>
      <c r="C1313" t="s">
        <v>18</v>
      </c>
      <c r="D1313" t="s">
        <v>48</v>
      </c>
      <c r="E1313" t="s">
        <v>25</v>
      </c>
      <c r="F1313">
        <v>74</v>
      </c>
      <c r="G1313" t="s">
        <v>14</v>
      </c>
      <c r="H1313" t="s">
        <v>38</v>
      </c>
      <c r="I1313" t="s">
        <v>16</v>
      </c>
      <c r="J1313" t="s">
        <v>36</v>
      </c>
      <c r="K1313">
        <v>0.72462922305757327</v>
      </c>
      <c r="L1313" t="str">
        <f t="shared" si="20"/>
        <v>45-54</v>
      </c>
    </row>
    <row r="1314" spans="1:12" x14ac:dyDescent="0.25">
      <c r="A1314">
        <v>2144</v>
      </c>
      <c r="B1314">
        <v>53</v>
      </c>
      <c r="C1314" t="s">
        <v>18</v>
      </c>
      <c r="D1314" t="s">
        <v>55</v>
      </c>
      <c r="E1314" t="s">
        <v>13</v>
      </c>
      <c r="F1314">
        <v>66</v>
      </c>
      <c r="G1314" t="s">
        <v>44</v>
      </c>
      <c r="H1314" t="s">
        <v>26</v>
      </c>
      <c r="I1314" t="s">
        <v>56</v>
      </c>
      <c r="J1314" t="s">
        <v>23</v>
      </c>
      <c r="K1314">
        <v>0.13553888595510144</v>
      </c>
      <c r="L1314" t="str">
        <f t="shared" si="20"/>
        <v>45-54</v>
      </c>
    </row>
    <row r="1315" spans="1:12" x14ac:dyDescent="0.25">
      <c r="A1315">
        <v>738</v>
      </c>
      <c r="B1315">
        <v>47</v>
      </c>
      <c r="C1315" t="s">
        <v>18</v>
      </c>
      <c r="D1315" t="s">
        <v>40</v>
      </c>
      <c r="E1315" t="s">
        <v>20</v>
      </c>
      <c r="F1315">
        <v>24</v>
      </c>
      <c r="G1315" t="s">
        <v>31</v>
      </c>
      <c r="H1315" t="s">
        <v>29</v>
      </c>
      <c r="I1315" t="s">
        <v>45</v>
      </c>
      <c r="J1315" t="s">
        <v>42</v>
      </c>
      <c r="K1315">
        <v>6.5057078154682757E-2</v>
      </c>
      <c r="L1315" t="str">
        <f t="shared" si="20"/>
        <v>45-54</v>
      </c>
    </row>
    <row r="1316" spans="1:12" x14ac:dyDescent="0.25">
      <c r="A1316">
        <v>563</v>
      </c>
      <c r="B1316">
        <v>53</v>
      </c>
      <c r="C1316" t="s">
        <v>18</v>
      </c>
      <c r="D1316" t="s">
        <v>51</v>
      </c>
      <c r="E1316" t="s">
        <v>25</v>
      </c>
      <c r="F1316">
        <v>62</v>
      </c>
      <c r="G1316" t="s">
        <v>21</v>
      </c>
      <c r="H1316" t="s">
        <v>41</v>
      </c>
      <c r="I1316" t="s">
        <v>35</v>
      </c>
      <c r="J1316" t="s">
        <v>42</v>
      </c>
      <c r="K1316">
        <v>0.59359090706707573</v>
      </c>
      <c r="L1316" t="str">
        <f t="shared" si="20"/>
        <v>45-54</v>
      </c>
    </row>
    <row r="1317" spans="1:12" x14ac:dyDescent="0.25">
      <c r="A1317">
        <v>3093</v>
      </c>
      <c r="B1317">
        <v>52</v>
      </c>
      <c r="C1317" t="s">
        <v>11</v>
      </c>
      <c r="D1317" t="s">
        <v>40</v>
      </c>
      <c r="E1317" t="s">
        <v>20</v>
      </c>
      <c r="F1317">
        <v>54</v>
      </c>
      <c r="G1317" t="s">
        <v>44</v>
      </c>
      <c r="H1317" t="s">
        <v>26</v>
      </c>
      <c r="I1317" t="s">
        <v>16</v>
      </c>
      <c r="J1317" t="s">
        <v>23</v>
      </c>
      <c r="K1317">
        <v>0.64705400455568496</v>
      </c>
      <c r="L1317" t="str">
        <f t="shared" si="20"/>
        <v>45-54</v>
      </c>
    </row>
    <row r="1318" spans="1:12" x14ac:dyDescent="0.25">
      <c r="A1318">
        <v>2869</v>
      </c>
      <c r="B1318">
        <v>45</v>
      </c>
      <c r="C1318" t="s">
        <v>11</v>
      </c>
      <c r="D1318" t="s">
        <v>47</v>
      </c>
      <c r="E1318" t="s">
        <v>20</v>
      </c>
      <c r="F1318">
        <v>49</v>
      </c>
      <c r="G1318" t="s">
        <v>14</v>
      </c>
      <c r="H1318" t="s">
        <v>26</v>
      </c>
      <c r="I1318" t="s">
        <v>45</v>
      </c>
      <c r="J1318" t="s">
        <v>39</v>
      </c>
      <c r="K1318">
        <v>0.8488061810006482</v>
      </c>
      <c r="L1318" t="str">
        <f t="shared" si="20"/>
        <v>45-54</v>
      </c>
    </row>
    <row r="1319" spans="1:12" x14ac:dyDescent="0.25">
      <c r="A1319">
        <v>2915</v>
      </c>
      <c r="B1319">
        <v>45</v>
      </c>
      <c r="C1319" t="s">
        <v>11</v>
      </c>
      <c r="D1319" t="s">
        <v>24</v>
      </c>
      <c r="E1319" t="s">
        <v>25</v>
      </c>
      <c r="F1319">
        <v>72</v>
      </c>
      <c r="G1319" t="s">
        <v>44</v>
      </c>
      <c r="H1319" t="s">
        <v>22</v>
      </c>
      <c r="I1319" t="s">
        <v>35</v>
      </c>
      <c r="J1319" t="s">
        <v>23</v>
      </c>
      <c r="K1319">
        <v>0.96668013011345544</v>
      </c>
      <c r="L1319" t="str">
        <f t="shared" si="20"/>
        <v>45-54</v>
      </c>
    </row>
    <row r="1320" spans="1:12" x14ac:dyDescent="0.25">
      <c r="A1320">
        <v>2013</v>
      </c>
      <c r="B1320">
        <v>48</v>
      </c>
      <c r="C1320" t="s">
        <v>18</v>
      </c>
      <c r="D1320" t="s">
        <v>51</v>
      </c>
      <c r="E1320" t="s">
        <v>25</v>
      </c>
      <c r="F1320">
        <v>53</v>
      </c>
      <c r="G1320" t="s">
        <v>44</v>
      </c>
      <c r="H1320" t="s">
        <v>29</v>
      </c>
      <c r="I1320" t="s">
        <v>32</v>
      </c>
      <c r="J1320" t="s">
        <v>33</v>
      </c>
      <c r="K1320">
        <v>0.40075712953765363</v>
      </c>
      <c r="L1320" t="str">
        <f t="shared" si="20"/>
        <v>45-54</v>
      </c>
    </row>
    <row r="1321" spans="1:12" x14ac:dyDescent="0.25">
      <c r="A1321">
        <v>119</v>
      </c>
      <c r="B1321">
        <v>50</v>
      </c>
      <c r="C1321" t="s">
        <v>18</v>
      </c>
      <c r="D1321" t="s">
        <v>24</v>
      </c>
      <c r="E1321" t="s">
        <v>25</v>
      </c>
      <c r="F1321">
        <v>45</v>
      </c>
      <c r="G1321" t="s">
        <v>44</v>
      </c>
      <c r="H1321" t="s">
        <v>38</v>
      </c>
      <c r="I1321" t="s">
        <v>32</v>
      </c>
      <c r="J1321" t="s">
        <v>23</v>
      </c>
      <c r="K1321">
        <v>0.43087033136326824</v>
      </c>
      <c r="L1321" t="str">
        <f t="shared" si="20"/>
        <v>45-54</v>
      </c>
    </row>
    <row r="1322" spans="1:12" x14ac:dyDescent="0.25">
      <c r="A1322">
        <v>3494</v>
      </c>
      <c r="B1322">
        <v>48</v>
      </c>
      <c r="C1322" t="s">
        <v>11</v>
      </c>
      <c r="D1322" t="s">
        <v>48</v>
      </c>
      <c r="E1322" t="s">
        <v>25</v>
      </c>
      <c r="F1322">
        <v>82</v>
      </c>
      <c r="G1322" t="s">
        <v>14</v>
      </c>
      <c r="H1322" t="s">
        <v>29</v>
      </c>
      <c r="I1322" t="s">
        <v>27</v>
      </c>
      <c r="J1322" t="s">
        <v>17</v>
      </c>
      <c r="K1322">
        <v>0.5409004470937907</v>
      </c>
      <c r="L1322" t="str">
        <f t="shared" si="20"/>
        <v>45-54</v>
      </c>
    </row>
    <row r="1323" spans="1:12" x14ac:dyDescent="0.25">
      <c r="A1323">
        <v>532</v>
      </c>
      <c r="B1323">
        <v>50</v>
      </c>
      <c r="C1323" t="s">
        <v>18</v>
      </c>
      <c r="D1323" t="s">
        <v>55</v>
      </c>
      <c r="E1323" t="s">
        <v>13</v>
      </c>
      <c r="F1323">
        <v>51</v>
      </c>
      <c r="G1323" t="s">
        <v>44</v>
      </c>
      <c r="H1323" t="s">
        <v>26</v>
      </c>
      <c r="I1323" t="s">
        <v>32</v>
      </c>
      <c r="J1323" t="s">
        <v>17</v>
      </c>
      <c r="K1323">
        <v>1.9260646722569441E-2</v>
      </c>
      <c r="L1323" t="str">
        <f t="shared" si="20"/>
        <v>45-54</v>
      </c>
    </row>
    <row r="1324" spans="1:12" x14ac:dyDescent="0.25">
      <c r="A1324">
        <v>3316</v>
      </c>
      <c r="B1324">
        <v>48</v>
      </c>
      <c r="C1324" t="s">
        <v>11</v>
      </c>
      <c r="D1324" t="s">
        <v>53</v>
      </c>
      <c r="E1324" t="s">
        <v>20</v>
      </c>
      <c r="F1324">
        <v>68</v>
      </c>
      <c r="G1324" t="s">
        <v>21</v>
      </c>
      <c r="H1324" t="s">
        <v>41</v>
      </c>
      <c r="I1324" t="s">
        <v>45</v>
      </c>
      <c r="J1324" t="s">
        <v>39</v>
      </c>
      <c r="K1324">
        <v>0.31223974020132284</v>
      </c>
      <c r="L1324" t="str">
        <f t="shared" si="20"/>
        <v>45-54</v>
      </c>
    </row>
    <row r="1325" spans="1:12" x14ac:dyDescent="0.25">
      <c r="A1325">
        <v>3005</v>
      </c>
      <c r="B1325">
        <v>45</v>
      </c>
      <c r="C1325" t="s">
        <v>11</v>
      </c>
      <c r="D1325" t="s">
        <v>59</v>
      </c>
      <c r="E1325" t="s">
        <v>25</v>
      </c>
      <c r="F1325">
        <v>79</v>
      </c>
      <c r="G1325" t="s">
        <v>14</v>
      </c>
      <c r="H1325" t="s">
        <v>29</v>
      </c>
      <c r="I1325" t="s">
        <v>56</v>
      </c>
      <c r="J1325" t="s">
        <v>33</v>
      </c>
      <c r="K1325">
        <v>0.19100163180473229</v>
      </c>
      <c r="L1325" t="str">
        <f t="shared" si="20"/>
        <v>45-54</v>
      </c>
    </row>
    <row r="1326" spans="1:12" x14ac:dyDescent="0.25">
      <c r="A1326">
        <v>3548</v>
      </c>
      <c r="B1326">
        <v>52</v>
      </c>
      <c r="C1326" t="s">
        <v>11</v>
      </c>
      <c r="D1326" t="s">
        <v>53</v>
      </c>
      <c r="E1326" t="s">
        <v>20</v>
      </c>
      <c r="F1326">
        <v>31</v>
      </c>
      <c r="G1326" t="s">
        <v>21</v>
      </c>
      <c r="H1326" t="s">
        <v>41</v>
      </c>
      <c r="I1326" t="s">
        <v>27</v>
      </c>
      <c r="J1326" t="s">
        <v>42</v>
      </c>
      <c r="K1326">
        <v>0.86867860619470771</v>
      </c>
      <c r="L1326" t="str">
        <f t="shared" si="20"/>
        <v>45-54</v>
      </c>
    </row>
    <row r="1327" spans="1:12" x14ac:dyDescent="0.25">
      <c r="A1327">
        <v>3215</v>
      </c>
      <c r="B1327">
        <v>53</v>
      </c>
      <c r="C1327" t="s">
        <v>11</v>
      </c>
      <c r="D1327" t="s">
        <v>59</v>
      </c>
      <c r="E1327" t="s">
        <v>25</v>
      </c>
      <c r="F1327">
        <v>78</v>
      </c>
      <c r="G1327" t="s">
        <v>31</v>
      </c>
      <c r="H1327" t="s">
        <v>15</v>
      </c>
      <c r="I1327" t="s">
        <v>35</v>
      </c>
      <c r="J1327" t="s">
        <v>42</v>
      </c>
      <c r="K1327">
        <v>0.47345095640357215</v>
      </c>
      <c r="L1327" t="str">
        <f t="shared" si="20"/>
        <v>45-54</v>
      </c>
    </row>
    <row r="1328" spans="1:12" x14ac:dyDescent="0.25">
      <c r="A1328">
        <v>238</v>
      </c>
      <c r="B1328">
        <v>50</v>
      </c>
      <c r="C1328" t="s">
        <v>18</v>
      </c>
      <c r="D1328" t="s">
        <v>50</v>
      </c>
      <c r="E1328" t="s">
        <v>25</v>
      </c>
      <c r="F1328">
        <v>90</v>
      </c>
      <c r="G1328" t="s">
        <v>21</v>
      </c>
      <c r="H1328" t="s">
        <v>29</v>
      </c>
      <c r="I1328" t="s">
        <v>35</v>
      </c>
      <c r="J1328" t="s">
        <v>33</v>
      </c>
      <c r="K1328">
        <v>0.82197445162683513</v>
      </c>
      <c r="L1328" t="str">
        <f t="shared" si="20"/>
        <v>45-54</v>
      </c>
    </row>
    <row r="1329" spans="1:12" x14ac:dyDescent="0.25">
      <c r="A1329">
        <v>2705</v>
      </c>
      <c r="B1329">
        <v>52</v>
      </c>
      <c r="C1329" t="s">
        <v>11</v>
      </c>
      <c r="D1329" t="s">
        <v>50</v>
      </c>
      <c r="E1329" t="s">
        <v>25</v>
      </c>
      <c r="F1329">
        <v>54</v>
      </c>
      <c r="G1329" t="s">
        <v>31</v>
      </c>
      <c r="H1329" t="s">
        <v>26</v>
      </c>
      <c r="I1329" t="s">
        <v>35</v>
      </c>
      <c r="J1329" t="s">
        <v>17</v>
      </c>
      <c r="K1329">
        <v>0.4251803389696952</v>
      </c>
      <c r="L1329" t="str">
        <f t="shared" si="20"/>
        <v>45-54</v>
      </c>
    </row>
    <row r="1330" spans="1:12" x14ac:dyDescent="0.25">
      <c r="A1330">
        <v>3379</v>
      </c>
      <c r="B1330">
        <v>49</v>
      </c>
      <c r="C1330" t="s">
        <v>11</v>
      </c>
      <c r="D1330" t="s">
        <v>60</v>
      </c>
      <c r="E1330" t="s">
        <v>25</v>
      </c>
      <c r="F1330">
        <v>75</v>
      </c>
      <c r="G1330" t="s">
        <v>44</v>
      </c>
      <c r="H1330" t="s">
        <v>26</v>
      </c>
      <c r="I1330" t="s">
        <v>32</v>
      </c>
      <c r="J1330" t="s">
        <v>36</v>
      </c>
      <c r="K1330">
        <v>0.28722994422795067</v>
      </c>
      <c r="L1330" t="str">
        <f t="shared" si="20"/>
        <v>45-54</v>
      </c>
    </row>
    <row r="1331" spans="1:12" x14ac:dyDescent="0.25">
      <c r="A1331">
        <v>2371</v>
      </c>
      <c r="B1331">
        <v>51</v>
      </c>
      <c r="C1331" t="s">
        <v>18</v>
      </c>
      <c r="D1331" t="s">
        <v>49</v>
      </c>
      <c r="E1331" t="s">
        <v>13</v>
      </c>
      <c r="F1331">
        <v>71</v>
      </c>
      <c r="G1331" t="s">
        <v>31</v>
      </c>
      <c r="H1331" t="s">
        <v>29</v>
      </c>
      <c r="I1331" t="s">
        <v>56</v>
      </c>
      <c r="J1331" t="s">
        <v>17</v>
      </c>
      <c r="K1331">
        <v>0.80931483043422292</v>
      </c>
      <c r="L1331" t="str">
        <f t="shared" si="20"/>
        <v>45-54</v>
      </c>
    </row>
    <row r="1332" spans="1:12" x14ac:dyDescent="0.25">
      <c r="A1332">
        <v>240</v>
      </c>
      <c r="B1332">
        <v>49</v>
      </c>
      <c r="C1332" t="s">
        <v>18</v>
      </c>
      <c r="D1332" t="s">
        <v>48</v>
      </c>
      <c r="E1332" t="s">
        <v>25</v>
      </c>
      <c r="F1332">
        <v>51</v>
      </c>
      <c r="G1332" t="s">
        <v>21</v>
      </c>
      <c r="H1332" t="s">
        <v>22</v>
      </c>
      <c r="I1332" t="s">
        <v>27</v>
      </c>
      <c r="J1332" t="s">
        <v>23</v>
      </c>
      <c r="K1332">
        <v>0.58454367406056373</v>
      </c>
      <c r="L1332" t="str">
        <f t="shared" si="20"/>
        <v>45-54</v>
      </c>
    </row>
    <row r="1333" spans="1:12" x14ac:dyDescent="0.25">
      <c r="A1333">
        <v>3695</v>
      </c>
      <c r="B1333">
        <v>45</v>
      </c>
      <c r="C1333" t="s">
        <v>11</v>
      </c>
      <c r="D1333" t="s">
        <v>24</v>
      </c>
      <c r="E1333" t="s">
        <v>25</v>
      </c>
      <c r="F1333">
        <v>41</v>
      </c>
      <c r="G1333" t="s">
        <v>14</v>
      </c>
      <c r="H1333" t="s">
        <v>22</v>
      </c>
      <c r="I1333" t="s">
        <v>45</v>
      </c>
      <c r="J1333" t="s">
        <v>23</v>
      </c>
      <c r="K1333">
        <v>0.30814614719691957</v>
      </c>
      <c r="L1333" t="str">
        <f t="shared" si="20"/>
        <v>45-54</v>
      </c>
    </row>
    <row r="1334" spans="1:12" x14ac:dyDescent="0.25">
      <c r="A1334">
        <v>2079</v>
      </c>
      <c r="B1334">
        <v>49</v>
      </c>
      <c r="C1334" t="s">
        <v>18</v>
      </c>
      <c r="D1334" t="s">
        <v>50</v>
      </c>
      <c r="E1334" t="s">
        <v>25</v>
      </c>
      <c r="F1334">
        <v>42</v>
      </c>
      <c r="G1334" t="s">
        <v>31</v>
      </c>
      <c r="H1334" t="s">
        <v>26</v>
      </c>
      <c r="I1334" t="s">
        <v>35</v>
      </c>
      <c r="J1334" t="s">
        <v>17</v>
      </c>
      <c r="K1334">
        <v>0.80693464420569705</v>
      </c>
      <c r="L1334" t="str">
        <f t="shared" si="20"/>
        <v>45-54</v>
      </c>
    </row>
    <row r="1335" spans="1:12" x14ac:dyDescent="0.25">
      <c r="A1335">
        <v>466</v>
      </c>
      <c r="B1335">
        <v>54</v>
      </c>
      <c r="C1335" t="s">
        <v>18</v>
      </c>
      <c r="D1335" t="s">
        <v>59</v>
      </c>
      <c r="E1335" t="s">
        <v>25</v>
      </c>
      <c r="F1335">
        <v>88</v>
      </c>
      <c r="G1335" t="s">
        <v>21</v>
      </c>
      <c r="H1335" t="s">
        <v>26</v>
      </c>
      <c r="I1335" t="s">
        <v>32</v>
      </c>
      <c r="J1335" t="s">
        <v>36</v>
      </c>
      <c r="K1335">
        <v>0.34554284197905594</v>
      </c>
      <c r="L1335" t="str">
        <f t="shared" si="20"/>
        <v>45-54</v>
      </c>
    </row>
    <row r="1336" spans="1:12" x14ac:dyDescent="0.25">
      <c r="A1336">
        <v>2536</v>
      </c>
      <c r="B1336">
        <v>47</v>
      </c>
      <c r="C1336" t="s">
        <v>18</v>
      </c>
      <c r="D1336" t="s">
        <v>64</v>
      </c>
      <c r="E1336" t="s">
        <v>63</v>
      </c>
      <c r="F1336">
        <v>80</v>
      </c>
      <c r="G1336" t="s">
        <v>14</v>
      </c>
      <c r="H1336" t="s">
        <v>22</v>
      </c>
      <c r="I1336" t="s">
        <v>16</v>
      </c>
      <c r="J1336" t="s">
        <v>33</v>
      </c>
      <c r="K1336">
        <v>9.4990260065576093E-2</v>
      </c>
      <c r="L1336" t="str">
        <f t="shared" si="20"/>
        <v>45-54</v>
      </c>
    </row>
    <row r="1337" spans="1:12" x14ac:dyDescent="0.25">
      <c r="A1337">
        <v>1167</v>
      </c>
      <c r="B1337">
        <v>48</v>
      </c>
      <c r="C1337" t="s">
        <v>18</v>
      </c>
      <c r="D1337" t="s">
        <v>50</v>
      </c>
      <c r="E1337" t="s">
        <v>25</v>
      </c>
      <c r="F1337">
        <v>48</v>
      </c>
      <c r="G1337" t="s">
        <v>14</v>
      </c>
      <c r="H1337" t="s">
        <v>29</v>
      </c>
      <c r="I1337" t="s">
        <v>56</v>
      </c>
      <c r="J1337" t="s">
        <v>33</v>
      </c>
      <c r="K1337">
        <v>0.52742293704633691</v>
      </c>
      <c r="L1337" t="str">
        <f t="shared" si="20"/>
        <v>45-54</v>
      </c>
    </row>
    <row r="1338" spans="1:12" x14ac:dyDescent="0.25">
      <c r="A1338">
        <v>1941</v>
      </c>
      <c r="B1338">
        <v>50</v>
      </c>
      <c r="C1338" t="s">
        <v>18</v>
      </c>
      <c r="D1338" t="s">
        <v>43</v>
      </c>
      <c r="E1338" t="s">
        <v>20</v>
      </c>
      <c r="F1338">
        <v>89</v>
      </c>
      <c r="G1338" t="s">
        <v>44</v>
      </c>
      <c r="H1338" t="s">
        <v>38</v>
      </c>
      <c r="I1338" t="s">
        <v>45</v>
      </c>
      <c r="J1338" t="s">
        <v>33</v>
      </c>
      <c r="K1338">
        <v>0.20158862813658118</v>
      </c>
      <c r="L1338" t="str">
        <f t="shared" si="20"/>
        <v>45-54</v>
      </c>
    </row>
    <row r="1339" spans="1:12" x14ac:dyDescent="0.25">
      <c r="A1339">
        <v>3223</v>
      </c>
      <c r="B1339">
        <v>45</v>
      </c>
      <c r="C1339" t="s">
        <v>11</v>
      </c>
      <c r="D1339" t="s">
        <v>40</v>
      </c>
      <c r="E1339" t="s">
        <v>20</v>
      </c>
      <c r="F1339">
        <v>84</v>
      </c>
      <c r="G1339" t="s">
        <v>44</v>
      </c>
      <c r="H1339" t="s">
        <v>29</v>
      </c>
      <c r="I1339" t="s">
        <v>45</v>
      </c>
      <c r="J1339" t="s">
        <v>36</v>
      </c>
      <c r="K1339">
        <v>0.46095679562615899</v>
      </c>
      <c r="L1339" t="str">
        <f t="shared" si="20"/>
        <v>45-54</v>
      </c>
    </row>
    <row r="1340" spans="1:12" x14ac:dyDescent="0.25">
      <c r="A1340">
        <v>647</v>
      </c>
      <c r="B1340">
        <v>51</v>
      </c>
      <c r="C1340" t="s">
        <v>18</v>
      </c>
      <c r="D1340" t="s">
        <v>37</v>
      </c>
      <c r="E1340" t="s">
        <v>13</v>
      </c>
      <c r="F1340">
        <v>54</v>
      </c>
      <c r="G1340" t="s">
        <v>31</v>
      </c>
      <c r="H1340" t="s">
        <v>41</v>
      </c>
      <c r="I1340" t="s">
        <v>56</v>
      </c>
      <c r="J1340" t="s">
        <v>23</v>
      </c>
      <c r="K1340">
        <v>0.56517388716993777</v>
      </c>
      <c r="L1340" t="str">
        <f t="shared" si="20"/>
        <v>45-54</v>
      </c>
    </row>
    <row r="1341" spans="1:12" x14ac:dyDescent="0.25">
      <c r="A1341">
        <v>1668</v>
      </c>
      <c r="B1341">
        <v>51</v>
      </c>
      <c r="C1341" t="s">
        <v>18</v>
      </c>
      <c r="D1341" t="s">
        <v>57</v>
      </c>
      <c r="E1341" t="s">
        <v>20</v>
      </c>
      <c r="F1341">
        <v>40</v>
      </c>
      <c r="G1341" t="s">
        <v>14</v>
      </c>
      <c r="H1341" t="s">
        <v>38</v>
      </c>
      <c r="I1341" t="s">
        <v>16</v>
      </c>
      <c r="J1341" t="s">
        <v>39</v>
      </c>
      <c r="K1341">
        <v>0.70239607197811593</v>
      </c>
      <c r="L1341" t="str">
        <f t="shared" si="20"/>
        <v>45-54</v>
      </c>
    </row>
    <row r="1342" spans="1:12" x14ac:dyDescent="0.25">
      <c r="A1342">
        <v>917</v>
      </c>
      <c r="B1342">
        <v>49</v>
      </c>
      <c r="C1342" t="s">
        <v>18</v>
      </c>
      <c r="D1342" t="s">
        <v>51</v>
      </c>
      <c r="E1342" t="s">
        <v>25</v>
      </c>
      <c r="F1342">
        <v>34</v>
      </c>
      <c r="G1342" t="s">
        <v>31</v>
      </c>
      <c r="H1342" t="s">
        <v>41</v>
      </c>
      <c r="I1342" t="s">
        <v>56</v>
      </c>
      <c r="J1342" t="s">
        <v>30</v>
      </c>
      <c r="K1342">
        <v>2.8631151619032846E-2</v>
      </c>
      <c r="L1342" t="str">
        <f t="shared" si="20"/>
        <v>45-54</v>
      </c>
    </row>
    <row r="1343" spans="1:12" x14ac:dyDescent="0.25">
      <c r="A1343">
        <v>3411</v>
      </c>
      <c r="B1343">
        <v>50</v>
      </c>
      <c r="C1343" t="s">
        <v>11</v>
      </c>
      <c r="D1343" t="s">
        <v>55</v>
      </c>
      <c r="E1343" t="s">
        <v>13</v>
      </c>
      <c r="F1343">
        <v>76</v>
      </c>
      <c r="G1343" t="s">
        <v>21</v>
      </c>
      <c r="H1343" t="s">
        <v>15</v>
      </c>
      <c r="I1343" t="s">
        <v>16</v>
      </c>
      <c r="J1343" t="s">
        <v>23</v>
      </c>
      <c r="K1343">
        <v>0.11029001594386301</v>
      </c>
      <c r="L1343" t="str">
        <f t="shared" si="20"/>
        <v>45-54</v>
      </c>
    </row>
    <row r="1344" spans="1:12" x14ac:dyDescent="0.25">
      <c r="A1344">
        <v>559</v>
      </c>
      <c r="B1344">
        <v>50</v>
      </c>
      <c r="C1344" t="s">
        <v>18</v>
      </c>
      <c r="D1344" t="s">
        <v>12</v>
      </c>
      <c r="E1344" t="s">
        <v>13</v>
      </c>
      <c r="F1344">
        <v>77</v>
      </c>
      <c r="G1344" t="s">
        <v>44</v>
      </c>
      <c r="H1344" t="s">
        <v>22</v>
      </c>
      <c r="I1344" t="s">
        <v>35</v>
      </c>
      <c r="J1344" t="s">
        <v>39</v>
      </c>
      <c r="K1344">
        <v>0.74481200954051807</v>
      </c>
      <c r="L1344" t="str">
        <f t="shared" si="20"/>
        <v>45-54</v>
      </c>
    </row>
    <row r="1345" spans="1:12" x14ac:dyDescent="0.25">
      <c r="A1345">
        <v>1910</v>
      </c>
      <c r="B1345">
        <v>50</v>
      </c>
      <c r="C1345" t="s">
        <v>18</v>
      </c>
      <c r="D1345" t="s">
        <v>24</v>
      </c>
      <c r="E1345" t="s">
        <v>25</v>
      </c>
      <c r="F1345">
        <v>84</v>
      </c>
      <c r="G1345" t="s">
        <v>31</v>
      </c>
      <c r="H1345" t="s">
        <v>29</v>
      </c>
      <c r="I1345" t="s">
        <v>27</v>
      </c>
      <c r="J1345" t="s">
        <v>30</v>
      </c>
      <c r="K1345">
        <v>0.49272056019026134</v>
      </c>
      <c r="L1345" t="str">
        <f t="shared" si="20"/>
        <v>45-54</v>
      </c>
    </row>
    <row r="1346" spans="1:12" x14ac:dyDescent="0.25">
      <c r="A1346">
        <v>2696</v>
      </c>
      <c r="B1346">
        <v>50</v>
      </c>
      <c r="C1346" t="s">
        <v>11</v>
      </c>
      <c r="D1346" t="s">
        <v>43</v>
      </c>
      <c r="E1346" t="s">
        <v>20</v>
      </c>
      <c r="F1346">
        <v>92</v>
      </c>
      <c r="G1346" t="s">
        <v>44</v>
      </c>
      <c r="H1346" t="s">
        <v>41</v>
      </c>
      <c r="I1346" t="s">
        <v>45</v>
      </c>
      <c r="J1346" t="s">
        <v>23</v>
      </c>
      <c r="K1346">
        <v>0.84582752086853219</v>
      </c>
      <c r="L1346" t="str">
        <f t="shared" si="20"/>
        <v>45-54</v>
      </c>
    </row>
    <row r="1347" spans="1:12" x14ac:dyDescent="0.25">
      <c r="A1347">
        <v>1979</v>
      </c>
      <c r="B1347">
        <v>45</v>
      </c>
      <c r="C1347" t="s">
        <v>18</v>
      </c>
      <c r="D1347" t="s">
        <v>40</v>
      </c>
      <c r="E1347" t="s">
        <v>20</v>
      </c>
      <c r="F1347">
        <v>78</v>
      </c>
      <c r="G1347" t="s">
        <v>31</v>
      </c>
      <c r="H1347" t="s">
        <v>29</v>
      </c>
      <c r="I1347" t="s">
        <v>32</v>
      </c>
      <c r="J1347" t="s">
        <v>36</v>
      </c>
      <c r="K1347">
        <v>0.14583366442233847</v>
      </c>
      <c r="L1347" t="str">
        <f t="shared" ref="L1347:L1410" si="21">VLOOKUP(B1347,$N$4:$O$9,2)</f>
        <v>45-54</v>
      </c>
    </row>
    <row r="1348" spans="1:12" x14ac:dyDescent="0.25">
      <c r="A1348">
        <v>889</v>
      </c>
      <c r="B1348">
        <v>49</v>
      </c>
      <c r="C1348" t="s">
        <v>18</v>
      </c>
      <c r="D1348" t="s">
        <v>53</v>
      </c>
      <c r="E1348" t="s">
        <v>20</v>
      </c>
      <c r="F1348">
        <v>77</v>
      </c>
      <c r="G1348" t="s">
        <v>31</v>
      </c>
      <c r="H1348" t="s">
        <v>22</v>
      </c>
      <c r="I1348" t="s">
        <v>32</v>
      </c>
      <c r="J1348" t="s">
        <v>42</v>
      </c>
      <c r="K1348">
        <v>0.57549186556789622</v>
      </c>
      <c r="L1348" t="str">
        <f t="shared" si="21"/>
        <v>45-54</v>
      </c>
    </row>
    <row r="1349" spans="1:12" x14ac:dyDescent="0.25">
      <c r="A1349">
        <v>2045</v>
      </c>
      <c r="B1349">
        <v>49</v>
      </c>
      <c r="C1349" t="s">
        <v>18</v>
      </c>
      <c r="D1349" t="s">
        <v>51</v>
      </c>
      <c r="E1349" t="s">
        <v>25</v>
      </c>
      <c r="F1349">
        <v>68</v>
      </c>
      <c r="G1349" t="s">
        <v>31</v>
      </c>
      <c r="H1349" t="s">
        <v>15</v>
      </c>
      <c r="I1349" t="s">
        <v>45</v>
      </c>
      <c r="J1349" t="s">
        <v>33</v>
      </c>
      <c r="K1349">
        <v>0.92771498140800523</v>
      </c>
      <c r="L1349" t="str">
        <f t="shared" si="21"/>
        <v>45-54</v>
      </c>
    </row>
    <row r="1350" spans="1:12" x14ac:dyDescent="0.25">
      <c r="A1350">
        <v>177</v>
      </c>
      <c r="B1350">
        <v>53</v>
      </c>
      <c r="C1350" t="s">
        <v>18</v>
      </c>
      <c r="D1350" t="s">
        <v>47</v>
      </c>
      <c r="E1350" t="s">
        <v>20</v>
      </c>
      <c r="F1350">
        <v>81</v>
      </c>
      <c r="G1350" t="s">
        <v>31</v>
      </c>
      <c r="H1350" t="s">
        <v>26</v>
      </c>
      <c r="I1350" t="s">
        <v>27</v>
      </c>
      <c r="J1350" t="s">
        <v>36</v>
      </c>
      <c r="K1350">
        <v>0.27210164457296337</v>
      </c>
      <c r="L1350" t="str">
        <f t="shared" si="21"/>
        <v>45-54</v>
      </c>
    </row>
    <row r="1351" spans="1:12" x14ac:dyDescent="0.25">
      <c r="A1351">
        <v>1720</v>
      </c>
      <c r="B1351">
        <v>45</v>
      </c>
      <c r="C1351" t="s">
        <v>18</v>
      </c>
      <c r="D1351" t="s">
        <v>24</v>
      </c>
      <c r="E1351" t="s">
        <v>25</v>
      </c>
      <c r="F1351">
        <v>39</v>
      </c>
      <c r="G1351" t="s">
        <v>14</v>
      </c>
      <c r="H1351" t="s">
        <v>15</v>
      </c>
      <c r="I1351" t="s">
        <v>56</v>
      </c>
      <c r="J1351" t="s">
        <v>36</v>
      </c>
      <c r="K1351">
        <v>0.1862051179100459</v>
      </c>
      <c r="L1351" t="str">
        <f t="shared" si="21"/>
        <v>45-54</v>
      </c>
    </row>
    <row r="1352" spans="1:12" x14ac:dyDescent="0.25">
      <c r="A1352">
        <v>457</v>
      </c>
      <c r="B1352">
        <v>50</v>
      </c>
      <c r="C1352" t="s">
        <v>18</v>
      </c>
      <c r="D1352" t="s">
        <v>61</v>
      </c>
      <c r="E1352" t="s">
        <v>25</v>
      </c>
      <c r="F1352">
        <v>96</v>
      </c>
      <c r="G1352" t="s">
        <v>44</v>
      </c>
      <c r="H1352" t="s">
        <v>38</v>
      </c>
      <c r="I1352" t="s">
        <v>27</v>
      </c>
      <c r="J1352" t="s">
        <v>36</v>
      </c>
      <c r="K1352">
        <v>0.99130225473674261</v>
      </c>
      <c r="L1352" t="str">
        <f t="shared" si="21"/>
        <v>45-54</v>
      </c>
    </row>
    <row r="1353" spans="1:12" x14ac:dyDescent="0.25">
      <c r="A1353">
        <v>1757</v>
      </c>
      <c r="B1353">
        <v>49</v>
      </c>
      <c r="C1353" t="s">
        <v>18</v>
      </c>
      <c r="D1353" t="s">
        <v>52</v>
      </c>
      <c r="E1353" t="s">
        <v>20</v>
      </c>
      <c r="F1353">
        <v>55</v>
      </c>
      <c r="G1353" t="s">
        <v>44</v>
      </c>
      <c r="H1353" t="s">
        <v>15</v>
      </c>
      <c r="I1353" t="s">
        <v>16</v>
      </c>
      <c r="J1353" t="s">
        <v>17</v>
      </c>
      <c r="K1353">
        <v>2.5406457497115342E-2</v>
      </c>
      <c r="L1353" t="str">
        <f t="shared" si="21"/>
        <v>45-54</v>
      </c>
    </row>
    <row r="1354" spans="1:12" x14ac:dyDescent="0.25">
      <c r="A1354">
        <v>2017</v>
      </c>
      <c r="B1354">
        <v>53</v>
      </c>
      <c r="C1354" t="s">
        <v>18</v>
      </c>
      <c r="D1354" t="s">
        <v>49</v>
      </c>
      <c r="E1354" t="s">
        <v>13</v>
      </c>
      <c r="F1354">
        <v>47</v>
      </c>
      <c r="G1354" t="s">
        <v>14</v>
      </c>
      <c r="H1354" t="s">
        <v>41</v>
      </c>
      <c r="I1354" t="s">
        <v>35</v>
      </c>
      <c r="J1354" t="s">
        <v>33</v>
      </c>
      <c r="K1354">
        <v>0.93764125021393729</v>
      </c>
      <c r="L1354" t="str">
        <f t="shared" si="21"/>
        <v>45-54</v>
      </c>
    </row>
    <row r="1355" spans="1:12" x14ac:dyDescent="0.25">
      <c r="A1355">
        <v>70</v>
      </c>
      <c r="B1355">
        <v>48</v>
      </c>
      <c r="C1355" t="s">
        <v>18</v>
      </c>
      <c r="D1355" t="s">
        <v>58</v>
      </c>
      <c r="E1355" t="s">
        <v>20</v>
      </c>
      <c r="F1355">
        <v>70</v>
      </c>
      <c r="G1355" t="s">
        <v>21</v>
      </c>
      <c r="H1355" t="s">
        <v>22</v>
      </c>
      <c r="I1355" t="s">
        <v>32</v>
      </c>
      <c r="J1355" t="s">
        <v>17</v>
      </c>
      <c r="K1355">
        <v>0.33953915387560363</v>
      </c>
      <c r="L1355" t="str">
        <f t="shared" si="21"/>
        <v>45-54</v>
      </c>
    </row>
    <row r="1356" spans="1:12" x14ac:dyDescent="0.25">
      <c r="A1356">
        <v>1576</v>
      </c>
      <c r="B1356">
        <v>52</v>
      </c>
      <c r="C1356" t="s">
        <v>18</v>
      </c>
      <c r="D1356" t="s">
        <v>28</v>
      </c>
      <c r="E1356" t="s">
        <v>25</v>
      </c>
      <c r="F1356">
        <v>28</v>
      </c>
      <c r="G1356" t="s">
        <v>31</v>
      </c>
      <c r="H1356" t="s">
        <v>26</v>
      </c>
      <c r="I1356" t="s">
        <v>32</v>
      </c>
      <c r="J1356" t="s">
        <v>33</v>
      </c>
      <c r="K1356">
        <v>0.51436804635711952</v>
      </c>
      <c r="L1356" t="str">
        <f t="shared" si="21"/>
        <v>45-54</v>
      </c>
    </row>
    <row r="1357" spans="1:12" x14ac:dyDescent="0.25">
      <c r="A1357">
        <v>1934</v>
      </c>
      <c r="B1357">
        <v>48</v>
      </c>
      <c r="C1357" t="s">
        <v>18</v>
      </c>
      <c r="D1357" t="s">
        <v>55</v>
      </c>
      <c r="E1357" t="s">
        <v>13</v>
      </c>
      <c r="F1357">
        <v>67</v>
      </c>
      <c r="G1357" t="s">
        <v>21</v>
      </c>
      <c r="H1357" t="s">
        <v>26</v>
      </c>
      <c r="I1357" t="s">
        <v>56</v>
      </c>
      <c r="J1357" t="s">
        <v>42</v>
      </c>
      <c r="K1357">
        <v>0.31143602603527221</v>
      </c>
      <c r="L1357" t="str">
        <f t="shared" si="21"/>
        <v>45-54</v>
      </c>
    </row>
    <row r="1358" spans="1:12" x14ac:dyDescent="0.25">
      <c r="A1358">
        <v>3673</v>
      </c>
      <c r="B1358">
        <v>51</v>
      </c>
      <c r="C1358" t="s">
        <v>11</v>
      </c>
      <c r="D1358" t="s">
        <v>55</v>
      </c>
      <c r="E1358" t="s">
        <v>13</v>
      </c>
      <c r="F1358">
        <v>81</v>
      </c>
      <c r="G1358" t="s">
        <v>44</v>
      </c>
      <c r="H1358" t="s">
        <v>15</v>
      </c>
      <c r="I1358" t="s">
        <v>45</v>
      </c>
      <c r="J1358" t="s">
        <v>30</v>
      </c>
      <c r="K1358">
        <v>2.2612069982563043E-2</v>
      </c>
      <c r="L1358" t="str">
        <f t="shared" si="21"/>
        <v>45-54</v>
      </c>
    </row>
    <row r="1359" spans="1:12" x14ac:dyDescent="0.25">
      <c r="A1359">
        <v>3363</v>
      </c>
      <c r="B1359">
        <v>50</v>
      </c>
      <c r="C1359" t="s">
        <v>11</v>
      </c>
      <c r="D1359" t="s">
        <v>57</v>
      </c>
      <c r="E1359" t="s">
        <v>20</v>
      </c>
      <c r="F1359">
        <v>61</v>
      </c>
      <c r="G1359" t="s">
        <v>21</v>
      </c>
      <c r="H1359" t="s">
        <v>26</v>
      </c>
      <c r="I1359" t="s">
        <v>56</v>
      </c>
      <c r="J1359" t="s">
        <v>33</v>
      </c>
      <c r="K1359">
        <v>0.48842123009343796</v>
      </c>
      <c r="L1359" t="str">
        <f t="shared" si="21"/>
        <v>45-54</v>
      </c>
    </row>
    <row r="1360" spans="1:12" x14ac:dyDescent="0.25">
      <c r="A1360">
        <v>1206</v>
      </c>
      <c r="B1360">
        <v>52</v>
      </c>
      <c r="C1360" t="s">
        <v>18</v>
      </c>
      <c r="D1360" t="s">
        <v>57</v>
      </c>
      <c r="E1360" t="s">
        <v>20</v>
      </c>
      <c r="F1360">
        <v>99</v>
      </c>
      <c r="G1360" t="s">
        <v>31</v>
      </c>
      <c r="H1360" t="s">
        <v>41</v>
      </c>
      <c r="I1360" t="s">
        <v>16</v>
      </c>
      <c r="J1360" t="s">
        <v>33</v>
      </c>
      <c r="K1360">
        <v>0.39762844376403528</v>
      </c>
      <c r="L1360" t="str">
        <f t="shared" si="21"/>
        <v>45-54</v>
      </c>
    </row>
    <row r="1361" spans="1:12" x14ac:dyDescent="0.25">
      <c r="A1361">
        <v>1921</v>
      </c>
      <c r="B1361">
        <v>51</v>
      </c>
      <c r="C1361" t="s">
        <v>18</v>
      </c>
      <c r="D1361" t="s">
        <v>61</v>
      </c>
      <c r="E1361" t="s">
        <v>25</v>
      </c>
      <c r="F1361">
        <v>84</v>
      </c>
      <c r="G1361" t="s">
        <v>31</v>
      </c>
      <c r="H1361" t="s">
        <v>41</v>
      </c>
      <c r="I1361" t="s">
        <v>32</v>
      </c>
      <c r="J1361" t="s">
        <v>39</v>
      </c>
      <c r="K1361">
        <v>0.71035674602958243</v>
      </c>
      <c r="L1361" t="str">
        <f t="shared" si="21"/>
        <v>45-54</v>
      </c>
    </row>
    <row r="1362" spans="1:12" x14ac:dyDescent="0.25">
      <c r="A1362">
        <v>29</v>
      </c>
      <c r="B1362">
        <v>54</v>
      </c>
      <c r="C1362" t="s">
        <v>18</v>
      </c>
      <c r="D1362" t="s">
        <v>57</v>
      </c>
      <c r="E1362" t="s">
        <v>20</v>
      </c>
      <c r="F1362">
        <v>94</v>
      </c>
      <c r="G1362" t="s">
        <v>44</v>
      </c>
      <c r="H1362" t="s">
        <v>15</v>
      </c>
      <c r="I1362" t="s">
        <v>45</v>
      </c>
      <c r="J1362" t="s">
        <v>39</v>
      </c>
      <c r="K1362">
        <v>0.13998668355604049</v>
      </c>
      <c r="L1362" t="str">
        <f t="shared" si="21"/>
        <v>45-54</v>
      </c>
    </row>
    <row r="1363" spans="1:12" x14ac:dyDescent="0.25">
      <c r="A1363">
        <v>482</v>
      </c>
      <c r="B1363">
        <v>46</v>
      </c>
      <c r="C1363" t="s">
        <v>18</v>
      </c>
      <c r="D1363" t="s">
        <v>43</v>
      </c>
      <c r="E1363" t="s">
        <v>20</v>
      </c>
      <c r="F1363">
        <v>88</v>
      </c>
      <c r="G1363" t="s">
        <v>44</v>
      </c>
      <c r="H1363" t="s">
        <v>38</v>
      </c>
      <c r="I1363" t="s">
        <v>45</v>
      </c>
      <c r="J1363" t="s">
        <v>33</v>
      </c>
      <c r="K1363">
        <v>0.5553686559567359</v>
      </c>
      <c r="L1363" t="str">
        <f t="shared" si="21"/>
        <v>45-54</v>
      </c>
    </row>
    <row r="1364" spans="1:12" x14ac:dyDescent="0.25">
      <c r="A1364">
        <v>55</v>
      </c>
      <c r="B1364">
        <v>47</v>
      </c>
      <c r="C1364" t="s">
        <v>18</v>
      </c>
      <c r="D1364" t="s">
        <v>64</v>
      </c>
      <c r="E1364" t="s">
        <v>63</v>
      </c>
      <c r="F1364">
        <v>94</v>
      </c>
      <c r="G1364" t="s">
        <v>21</v>
      </c>
      <c r="H1364" t="s">
        <v>26</v>
      </c>
      <c r="I1364" t="s">
        <v>35</v>
      </c>
      <c r="J1364" t="s">
        <v>23</v>
      </c>
      <c r="K1364">
        <v>0.43841201774719063</v>
      </c>
      <c r="L1364" t="str">
        <f t="shared" si="21"/>
        <v>45-54</v>
      </c>
    </row>
    <row r="1365" spans="1:12" x14ac:dyDescent="0.25">
      <c r="A1365">
        <v>3445</v>
      </c>
      <c r="B1365">
        <v>53</v>
      </c>
      <c r="C1365" t="s">
        <v>11</v>
      </c>
      <c r="D1365" t="s">
        <v>48</v>
      </c>
      <c r="E1365" t="s">
        <v>25</v>
      </c>
      <c r="F1365">
        <v>63</v>
      </c>
      <c r="G1365" t="s">
        <v>21</v>
      </c>
      <c r="H1365" t="s">
        <v>38</v>
      </c>
      <c r="I1365" t="s">
        <v>16</v>
      </c>
      <c r="J1365" t="s">
        <v>23</v>
      </c>
      <c r="K1365">
        <v>0.70346163269366913</v>
      </c>
      <c r="L1365" t="str">
        <f t="shared" si="21"/>
        <v>45-54</v>
      </c>
    </row>
    <row r="1366" spans="1:12" x14ac:dyDescent="0.25">
      <c r="A1366">
        <v>1335</v>
      </c>
      <c r="B1366">
        <v>46</v>
      </c>
      <c r="C1366" t="s">
        <v>18</v>
      </c>
      <c r="D1366" t="s">
        <v>64</v>
      </c>
      <c r="E1366" t="s">
        <v>63</v>
      </c>
      <c r="F1366">
        <v>52</v>
      </c>
      <c r="G1366" t="s">
        <v>31</v>
      </c>
      <c r="H1366" t="s">
        <v>29</v>
      </c>
      <c r="I1366" t="s">
        <v>56</v>
      </c>
      <c r="J1366" t="s">
        <v>30</v>
      </c>
      <c r="K1366">
        <v>0.79521713551197293</v>
      </c>
      <c r="L1366" t="str">
        <f t="shared" si="21"/>
        <v>45-54</v>
      </c>
    </row>
    <row r="1367" spans="1:12" x14ac:dyDescent="0.25">
      <c r="A1367">
        <v>167</v>
      </c>
      <c r="B1367">
        <v>46</v>
      </c>
      <c r="C1367" t="s">
        <v>18</v>
      </c>
      <c r="D1367" t="s">
        <v>12</v>
      </c>
      <c r="E1367" t="s">
        <v>13</v>
      </c>
      <c r="F1367">
        <v>31</v>
      </c>
      <c r="G1367" t="s">
        <v>44</v>
      </c>
      <c r="H1367" t="s">
        <v>29</v>
      </c>
      <c r="I1367" t="s">
        <v>32</v>
      </c>
      <c r="J1367" t="s">
        <v>30</v>
      </c>
      <c r="K1367">
        <v>0.68568312312600788</v>
      </c>
      <c r="L1367" t="str">
        <f t="shared" si="21"/>
        <v>45-54</v>
      </c>
    </row>
    <row r="1368" spans="1:12" x14ac:dyDescent="0.25">
      <c r="A1368">
        <v>2503</v>
      </c>
      <c r="B1368">
        <v>46</v>
      </c>
      <c r="C1368" t="s">
        <v>18</v>
      </c>
      <c r="D1368" t="s">
        <v>59</v>
      </c>
      <c r="E1368" t="s">
        <v>25</v>
      </c>
      <c r="F1368">
        <v>47</v>
      </c>
      <c r="G1368" t="s">
        <v>31</v>
      </c>
      <c r="H1368" t="s">
        <v>41</v>
      </c>
      <c r="I1368" t="s">
        <v>45</v>
      </c>
      <c r="J1368" t="s">
        <v>39</v>
      </c>
      <c r="K1368">
        <v>0.2500144535231692</v>
      </c>
      <c r="L1368" t="str">
        <f t="shared" si="21"/>
        <v>45-54</v>
      </c>
    </row>
    <row r="1369" spans="1:12" x14ac:dyDescent="0.25">
      <c r="A1369">
        <v>1155</v>
      </c>
      <c r="B1369">
        <v>49</v>
      </c>
      <c r="C1369" t="s">
        <v>18</v>
      </c>
      <c r="D1369" t="s">
        <v>50</v>
      </c>
      <c r="E1369" t="s">
        <v>25</v>
      </c>
      <c r="F1369">
        <v>82</v>
      </c>
      <c r="G1369" t="s">
        <v>31</v>
      </c>
      <c r="H1369" t="s">
        <v>38</v>
      </c>
      <c r="I1369" t="s">
        <v>27</v>
      </c>
      <c r="J1369" t="s">
        <v>23</v>
      </c>
      <c r="K1369">
        <v>0.55982967127470629</v>
      </c>
      <c r="L1369" t="str">
        <f t="shared" si="21"/>
        <v>45-54</v>
      </c>
    </row>
    <row r="1370" spans="1:12" x14ac:dyDescent="0.25">
      <c r="A1370">
        <v>993</v>
      </c>
      <c r="B1370">
        <v>46</v>
      </c>
      <c r="C1370" t="s">
        <v>18</v>
      </c>
      <c r="D1370" t="s">
        <v>62</v>
      </c>
      <c r="E1370" t="s">
        <v>63</v>
      </c>
      <c r="F1370">
        <v>99</v>
      </c>
      <c r="G1370" t="s">
        <v>14</v>
      </c>
      <c r="H1370" t="s">
        <v>22</v>
      </c>
      <c r="I1370" t="s">
        <v>35</v>
      </c>
      <c r="J1370" t="s">
        <v>17</v>
      </c>
      <c r="K1370">
        <v>0.83415916623786546</v>
      </c>
      <c r="L1370" t="str">
        <f t="shared" si="21"/>
        <v>45-54</v>
      </c>
    </row>
    <row r="1371" spans="1:12" x14ac:dyDescent="0.25">
      <c r="A1371">
        <v>611</v>
      </c>
      <c r="B1371">
        <v>53</v>
      </c>
      <c r="C1371" t="s">
        <v>18</v>
      </c>
      <c r="D1371" t="s">
        <v>60</v>
      </c>
      <c r="E1371" t="s">
        <v>25</v>
      </c>
      <c r="F1371">
        <v>72</v>
      </c>
      <c r="G1371" t="s">
        <v>21</v>
      </c>
      <c r="H1371" t="s">
        <v>15</v>
      </c>
      <c r="I1371" t="s">
        <v>16</v>
      </c>
      <c r="J1371" t="s">
        <v>39</v>
      </c>
      <c r="K1371">
        <v>0.35350410654470066</v>
      </c>
      <c r="L1371" t="str">
        <f t="shared" si="21"/>
        <v>45-54</v>
      </c>
    </row>
    <row r="1372" spans="1:12" x14ac:dyDescent="0.25">
      <c r="A1372">
        <v>2108</v>
      </c>
      <c r="B1372">
        <v>46</v>
      </c>
      <c r="C1372" t="s">
        <v>18</v>
      </c>
      <c r="D1372" t="s">
        <v>48</v>
      </c>
      <c r="E1372" t="s">
        <v>25</v>
      </c>
      <c r="F1372">
        <v>75</v>
      </c>
      <c r="G1372" t="s">
        <v>14</v>
      </c>
      <c r="H1372" t="s">
        <v>41</v>
      </c>
      <c r="I1372" t="s">
        <v>45</v>
      </c>
      <c r="J1372" t="s">
        <v>36</v>
      </c>
      <c r="K1372">
        <v>0.87405681752188014</v>
      </c>
      <c r="L1372" t="str">
        <f t="shared" si="21"/>
        <v>45-54</v>
      </c>
    </row>
    <row r="1373" spans="1:12" x14ac:dyDescent="0.25">
      <c r="A1373">
        <v>1567</v>
      </c>
      <c r="B1373">
        <v>48</v>
      </c>
      <c r="C1373" t="s">
        <v>18</v>
      </c>
      <c r="D1373" t="s">
        <v>12</v>
      </c>
      <c r="E1373" t="s">
        <v>13</v>
      </c>
      <c r="F1373">
        <v>99</v>
      </c>
      <c r="G1373" t="s">
        <v>14</v>
      </c>
      <c r="H1373" t="s">
        <v>15</v>
      </c>
      <c r="I1373" t="s">
        <v>32</v>
      </c>
      <c r="J1373" t="s">
        <v>23</v>
      </c>
      <c r="K1373">
        <v>0.31196355619927996</v>
      </c>
      <c r="L1373" t="str">
        <f t="shared" si="21"/>
        <v>45-54</v>
      </c>
    </row>
    <row r="1374" spans="1:12" x14ac:dyDescent="0.25">
      <c r="A1374">
        <v>600</v>
      </c>
      <c r="B1374">
        <v>51</v>
      </c>
      <c r="C1374" t="s">
        <v>18</v>
      </c>
      <c r="D1374" t="s">
        <v>37</v>
      </c>
      <c r="E1374" t="s">
        <v>13</v>
      </c>
      <c r="F1374">
        <v>26</v>
      </c>
      <c r="G1374" t="s">
        <v>31</v>
      </c>
      <c r="H1374" t="s">
        <v>41</v>
      </c>
      <c r="I1374" t="s">
        <v>35</v>
      </c>
      <c r="J1374" t="s">
        <v>39</v>
      </c>
      <c r="K1374">
        <v>0.6363671857578036</v>
      </c>
      <c r="L1374" t="str">
        <f t="shared" si="21"/>
        <v>45-54</v>
      </c>
    </row>
    <row r="1375" spans="1:12" x14ac:dyDescent="0.25">
      <c r="A1375">
        <v>1119</v>
      </c>
      <c r="B1375">
        <v>49</v>
      </c>
      <c r="C1375" t="s">
        <v>18</v>
      </c>
      <c r="D1375" t="s">
        <v>58</v>
      </c>
      <c r="E1375" t="s">
        <v>20</v>
      </c>
      <c r="F1375">
        <v>65</v>
      </c>
      <c r="G1375" t="s">
        <v>21</v>
      </c>
      <c r="H1375" t="s">
        <v>41</v>
      </c>
      <c r="I1375" t="s">
        <v>45</v>
      </c>
      <c r="J1375" t="s">
        <v>39</v>
      </c>
      <c r="K1375">
        <v>0.9187283497837555</v>
      </c>
      <c r="L1375" t="str">
        <f t="shared" si="21"/>
        <v>45-54</v>
      </c>
    </row>
    <row r="1376" spans="1:12" x14ac:dyDescent="0.25">
      <c r="A1376">
        <v>3651</v>
      </c>
      <c r="B1376">
        <v>51</v>
      </c>
      <c r="C1376" t="s">
        <v>11</v>
      </c>
      <c r="D1376" t="s">
        <v>51</v>
      </c>
      <c r="E1376" t="s">
        <v>25</v>
      </c>
      <c r="F1376">
        <v>60</v>
      </c>
      <c r="G1376" t="s">
        <v>21</v>
      </c>
      <c r="H1376" t="s">
        <v>38</v>
      </c>
      <c r="I1376" t="s">
        <v>45</v>
      </c>
      <c r="J1376" t="s">
        <v>42</v>
      </c>
      <c r="K1376">
        <v>0.50833401631902764</v>
      </c>
      <c r="L1376" t="str">
        <f t="shared" si="21"/>
        <v>45-54</v>
      </c>
    </row>
    <row r="1377" spans="1:12" x14ac:dyDescent="0.25">
      <c r="A1377">
        <v>189</v>
      </c>
      <c r="B1377">
        <v>50</v>
      </c>
      <c r="C1377" t="s">
        <v>18</v>
      </c>
      <c r="D1377" t="s">
        <v>34</v>
      </c>
      <c r="E1377" t="s">
        <v>25</v>
      </c>
      <c r="F1377">
        <v>53</v>
      </c>
      <c r="G1377" t="s">
        <v>31</v>
      </c>
      <c r="H1377" t="s">
        <v>22</v>
      </c>
      <c r="I1377" t="s">
        <v>16</v>
      </c>
      <c r="J1377" t="s">
        <v>23</v>
      </c>
      <c r="K1377">
        <v>0.73010422176408829</v>
      </c>
      <c r="L1377" t="str">
        <f t="shared" si="21"/>
        <v>45-54</v>
      </c>
    </row>
    <row r="1378" spans="1:12" x14ac:dyDescent="0.25">
      <c r="A1378">
        <v>173</v>
      </c>
      <c r="B1378">
        <v>54</v>
      </c>
      <c r="C1378" t="s">
        <v>18</v>
      </c>
      <c r="D1378" t="s">
        <v>52</v>
      </c>
      <c r="E1378" t="s">
        <v>20</v>
      </c>
      <c r="F1378">
        <v>67</v>
      </c>
      <c r="G1378" t="s">
        <v>21</v>
      </c>
      <c r="H1378" t="s">
        <v>26</v>
      </c>
      <c r="I1378" t="s">
        <v>27</v>
      </c>
      <c r="J1378" t="s">
        <v>23</v>
      </c>
      <c r="K1378">
        <v>5.8687865646827597E-2</v>
      </c>
      <c r="L1378" t="str">
        <f t="shared" si="21"/>
        <v>45-54</v>
      </c>
    </row>
    <row r="1379" spans="1:12" x14ac:dyDescent="0.25">
      <c r="A1379">
        <v>731</v>
      </c>
      <c r="B1379">
        <v>48</v>
      </c>
      <c r="C1379" t="s">
        <v>18</v>
      </c>
      <c r="D1379" t="s">
        <v>37</v>
      </c>
      <c r="E1379" t="s">
        <v>13</v>
      </c>
      <c r="F1379">
        <v>25</v>
      </c>
      <c r="G1379" t="s">
        <v>21</v>
      </c>
      <c r="H1379" t="s">
        <v>41</v>
      </c>
      <c r="I1379" t="s">
        <v>56</v>
      </c>
      <c r="J1379" t="s">
        <v>33</v>
      </c>
      <c r="K1379">
        <v>5.4414945183572927E-3</v>
      </c>
      <c r="L1379" t="str">
        <f t="shared" si="21"/>
        <v>45-54</v>
      </c>
    </row>
    <row r="1380" spans="1:12" x14ac:dyDescent="0.25">
      <c r="A1380">
        <v>90</v>
      </c>
      <c r="B1380">
        <v>47</v>
      </c>
      <c r="C1380" t="s">
        <v>18</v>
      </c>
      <c r="D1380" t="s">
        <v>62</v>
      </c>
      <c r="E1380" t="s">
        <v>63</v>
      </c>
      <c r="F1380">
        <v>83</v>
      </c>
      <c r="G1380" t="s">
        <v>44</v>
      </c>
      <c r="H1380" t="s">
        <v>26</v>
      </c>
      <c r="I1380" t="s">
        <v>32</v>
      </c>
      <c r="J1380" t="s">
        <v>36</v>
      </c>
      <c r="K1380">
        <v>0.31578420664901286</v>
      </c>
      <c r="L1380" t="str">
        <f t="shared" si="21"/>
        <v>45-54</v>
      </c>
    </row>
    <row r="1381" spans="1:12" x14ac:dyDescent="0.25">
      <c r="A1381">
        <v>694</v>
      </c>
      <c r="B1381">
        <v>46</v>
      </c>
      <c r="C1381" t="s">
        <v>18</v>
      </c>
      <c r="D1381" t="s">
        <v>60</v>
      </c>
      <c r="E1381" t="s">
        <v>25</v>
      </c>
      <c r="F1381">
        <v>52</v>
      </c>
      <c r="G1381" t="s">
        <v>31</v>
      </c>
      <c r="H1381" t="s">
        <v>15</v>
      </c>
      <c r="I1381" t="s">
        <v>32</v>
      </c>
      <c r="J1381" t="s">
        <v>39</v>
      </c>
      <c r="K1381">
        <v>0.4490497639335973</v>
      </c>
      <c r="L1381" t="str">
        <f t="shared" si="21"/>
        <v>45-54</v>
      </c>
    </row>
    <row r="1382" spans="1:12" x14ac:dyDescent="0.25">
      <c r="A1382">
        <v>1396</v>
      </c>
      <c r="B1382">
        <v>47</v>
      </c>
      <c r="C1382" t="s">
        <v>18</v>
      </c>
      <c r="D1382" t="s">
        <v>53</v>
      </c>
      <c r="E1382" t="s">
        <v>20</v>
      </c>
      <c r="F1382">
        <v>32</v>
      </c>
      <c r="G1382" t="s">
        <v>31</v>
      </c>
      <c r="H1382" t="s">
        <v>26</v>
      </c>
      <c r="I1382" t="s">
        <v>45</v>
      </c>
      <c r="J1382" t="s">
        <v>23</v>
      </c>
      <c r="K1382">
        <v>0.87367330876169313</v>
      </c>
      <c r="L1382" t="str">
        <f t="shared" si="21"/>
        <v>45-54</v>
      </c>
    </row>
    <row r="1383" spans="1:12" x14ac:dyDescent="0.25">
      <c r="A1383">
        <v>575</v>
      </c>
      <c r="B1383">
        <v>54</v>
      </c>
      <c r="C1383" t="s">
        <v>18</v>
      </c>
      <c r="D1383" t="s">
        <v>12</v>
      </c>
      <c r="E1383" t="s">
        <v>13</v>
      </c>
      <c r="F1383">
        <v>79</v>
      </c>
      <c r="G1383" t="s">
        <v>44</v>
      </c>
      <c r="H1383" t="s">
        <v>15</v>
      </c>
      <c r="I1383" t="s">
        <v>16</v>
      </c>
      <c r="J1383" t="s">
        <v>23</v>
      </c>
      <c r="K1383">
        <v>0.17893044506293443</v>
      </c>
      <c r="L1383" t="str">
        <f t="shared" si="21"/>
        <v>45-54</v>
      </c>
    </row>
    <row r="1384" spans="1:12" x14ac:dyDescent="0.25">
      <c r="A1384">
        <v>3546</v>
      </c>
      <c r="B1384">
        <v>48</v>
      </c>
      <c r="C1384" t="s">
        <v>11</v>
      </c>
      <c r="D1384" t="s">
        <v>55</v>
      </c>
      <c r="E1384" t="s">
        <v>13</v>
      </c>
      <c r="F1384">
        <v>28</v>
      </c>
      <c r="G1384" t="s">
        <v>31</v>
      </c>
      <c r="H1384" t="s">
        <v>38</v>
      </c>
      <c r="I1384" t="s">
        <v>35</v>
      </c>
      <c r="J1384" t="s">
        <v>42</v>
      </c>
      <c r="K1384">
        <v>0.69185405076976259</v>
      </c>
      <c r="L1384" t="str">
        <f t="shared" si="21"/>
        <v>45-54</v>
      </c>
    </row>
    <row r="1385" spans="1:12" x14ac:dyDescent="0.25">
      <c r="A1385">
        <v>74</v>
      </c>
      <c r="B1385">
        <v>48</v>
      </c>
      <c r="C1385" t="s">
        <v>18</v>
      </c>
      <c r="D1385" t="s">
        <v>48</v>
      </c>
      <c r="E1385" t="s">
        <v>25</v>
      </c>
      <c r="F1385">
        <v>85</v>
      </c>
      <c r="G1385" t="s">
        <v>31</v>
      </c>
      <c r="H1385" t="s">
        <v>15</v>
      </c>
      <c r="I1385" t="s">
        <v>16</v>
      </c>
      <c r="J1385" t="s">
        <v>23</v>
      </c>
      <c r="K1385">
        <v>0.48490735611714142</v>
      </c>
      <c r="L1385" t="str">
        <f t="shared" si="21"/>
        <v>45-54</v>
      </c>
    </row>
    <row r="1386" spans="1:12" x14ac:dyDescent="0.25">
      <c r="A1386">
        <v>379</v>
      </c>
      <c r="B1386">
        <v>54</v>
      </c>
      <c r="C1386" t="s">
        <v>18</v>
      </c>
      <c r="D1386" t="s">
        <v>50</v>
      </c>
      <c r="E1386" t="s">
        <v>25</v>
      </c>
      <c r="F1386">
        <v>62</v>
      </c>
      <c r="G1386" t="s">
        <v>14</v>
      </c>
      <c r="H1386" t="s">
        <v>26</v>
      </c>
      <c r="I1386" t="s">
        <v>27</v>
      </c>
      <c r="J1386" t="s">
        <v>30</v>
      </c>
      <c r="K1386">
        <v>0.76005302457380108</v>
      </c>
      <c r="L1386" t="str">
        <f t="shared" si="21"/>
        <v>45-54</v>
      </c>
    </row>
    <row r="1387" spans="1:12" x14ac:dyDescent="0.25">
      <c r="A1387">
        <v>849</v>
      </c>
      <c r="B1387">
        <v>48</v>
      </c>
      <c r="C1387" t="s">
        <v>18</v>
      </c>
      <c r="D1387" t="s">
        <v>55</v>
      </c>
      <c r="E1387" t="s">
        <v>13</v>
      </c>
      <c r="F1387">
        <v>73</v>
      </c>
      <c r="G1387" t="s">
        <v>44</v>
      </c>
      <c r="H1387" t="s">
        <v>29</v>
      </c>
      <c r="I1387" t="s">
        <v>27</v>
      </c>
      <c r="J1387" t="s">
        <v>23</v>
      </c>
      <c r="K1387">
        <v>0.74613116346999009</v>
      </c>
      <c r="L1387" t="str">
        <f t="shared" si="21"/>
        <v>45-54</v>
      </c>
    </row>
    <row r="1388" spans="1:12" x14ac:dyDescent="0.25">
      <c r="A1388">
        <v>527</v>
      </c>
      <c r="B1388">
        <v>51</v>
      </c>
      <c r="C1388" t="s">
        <v>18</v>
      </c>
      <c r="D1388" t="s">
        <v>48</v>
      </c>
      <c r="E1388" t="s">
        <v>25</v>
      </c>
      <c r="F1388">
        <v>52</v>
      </c>
      <c r="G1388" t="s">
        <v>14</v>
      </c>
      <c r="H1388" t="s">
        <v>41</v>
      </c>
      <c r="I1388" t="s">
        <v>32</v>
      </c>
      <c r="J1388" t="s">
        <v>30</v>
      </c>
      <c r="K1388">
        <v>0.6385136262287584</v>
      </c>
      <c r="L1388" t="str">
        <f t="shared" si="21"/>
        <v>45-54</v>
      </c>
    </row>
    <row r="1389" spans="1:12" x14ac:dyDescent="0.25">
      <c r="A1389">
        <v>1973</v>
      </c>
      <c r="B1389">
        <v>54</v>
      </c>
      <c r="C1389" t="s">
        <v>18</v>
      </c>
      <c r="D1389" t="s">
        <v>47</v>
      </c>
      <c r="E1389" t="s">
        <v>20</v>
      </c>
      <c r="F1389">
        <v>31</v>
      </c>
      <c r="G1389" t="s">
        <v>21</v>
      </c>
      <c r="H1389" t="s">
        <v>22</v>
      </c>
      <c r="I1389" t="s">
        <v>45</v>
      </c>
      <c r="J1389" t="s">
        <v>39</v>
      </c>
      <c r="K1389">
        <v>0.35480920899073665</v>
      </c>
      <c r="L1389" t="str">
        <f t="shared" si="21"/>
        <v>45-54</v>
      </c>
    </row>
    <row r="1390" spans="1:12" x14ac:dyDescent="0.25">
      <c r="A1390">
        <v>2943</v>
      </c>
      <c r="B1390">
        <v>54</v>
      </c>
      <c r="C1390" t="s">
        <v>11</v>
      </c>
      <c r="D1390" t="s">
        <v>54</v>
      </c>
      <c r="E1390" t="s">
        <v>25</v>
      </c>
      <c r="F1390">
        <v>63</v>
      </c>
      <c r="G1390" t="s">
        <v>21</v>
      </c>
      <c r="H1390" t="s">
        <v>15</v>
      </c>
      <c r="I1390" t="s">
        <v>16</v>
      </c>
      <c r="J1390" t="s">
        <v>17</v>
      </c>
      <c r="K1390">
        <v>7.1040053773343548E-2</v>
      </c>
      <c r="L1390" t="str">
        <f t="shared" si="21"/>
        <v>45-54</v>
      </c>
    </row>
    <row r="1391" spans="1:12" x14ac:dyDescent="0.25">
      <c r="A1391">
        <v>3826</v>
      </c>
      <c r="B1391">
        <v>49</v>
      </c>
      <c r="C1391" t="s">
        <v>11</v>
      </c>
      <c r="D1391" t="s">
        <v>60</v>
      </c>
      <c r="E1391" t="s">
        <v>25</v>
      </c>
      <c r="F1391">
        <v>35</v>
      </c>
      <c r="G1391" t="s">
        <v>44</v>
      </c>
      <c r="H1391" t="s">
        <v>22</v>
      </c>
      <c r="I1391" t="s">
        <v>35</v>
      </c>
      <c r="J1391" t="s">
        <v>33</v>
      </c>
      <c r="K1391">
        <v>0.56371555266470075</v>
      </c>
      <c r="L1391" t="str">
        <f t="shared" si="21"/>
        <v>45-54</v>
      </c>
    </row>
    <row r="1392" spans="1:12" x14ac:dyDescent="0.25">
      <c r="A1392">
        <v>1138</v>
      </c>
      <c r="B1392">
        <v>46</v>
      </c>
      <c r="C1392" t="s">
        <v>18</v>
      </c>
      <c r="D1392" t="s">
        <v>28</v>
      </c>
      <c r="E1392" t="s">
        <v>25</v>
      </c>
      <c r="F1392">
        <v>91</v>
      </c>
      <c r="G1392" t="s">
        <v>14</v>
      </c>
      <c r="H1392" t="s">
        <v>38</v>
      </c>
      <c r="I1392" t="s">
        <v>16</v>
      </c>
      <c r="J1392" t="s">
        <v>39</v>
      </c>
      <c r="K1392">
        <v>0.42074700655158226</v>
      </c>
      <c r="L1392" t="str">
        <f t="shared" si="21"/>
        <v>45-54</v>
      </c>
    </row>
    <row r="1393" spans="1:12" x14ac:dyDescent="0.25">
      <c r="A1393">
        <v>408</v>
      </c>
      <c r="B1393">
        <v>45</v>
      </c>
      <c r="C1393" t="s">
        <v>18</v>
      </c>
      <c r="D1393" t="s">
        <v>34</v>
      </c>
      <c r="E1393" t="s">
        <v>25</v>
      </c>
      <c r="F1393">
        <v>76</v>
      </c>
      <c r="G1393" t="s">
        <v>31</v>
      </c>
      <c r="H1393" t="s">
        <v>26</v>
      </c>
      <c r="I1393" t="s">
        <v>27</v>
      </c>
      <c r="J1393" t="s">
        <v>23</v>
      </c>
      <c r="K1393">
        <v>0.52781173964344219</v>
      </c>
      <c r="L1393" t="str">
        <f t="shared" si="21"/>
        <v>45-54</v>
      </c>
    </row>
    <row r="1394" spans="1:12" x14ac:dyDescent="0.25">
      <c r="A1394">
        <v>3636</v>
      </c>
      <c r="B1394">
        <v>52</v>
      </c>
      <c r="C1394" t="s">
        <v>11</v>
      </c>
      <c r="D1394" t="s">
        <v>55</v>
      </c>
      <c r="E1394" t="s">
        <v>13</v>
      </c>
      <c r="F1394">
        <v>32</v>
      </c>
      <c r="G1394" t="s">
        <v>44</v>
      </c>
      <c r="H1394" t="s">
        <v>15</v>
      </c>
      <c r="I1394" t="s">
        <v>27</v>
      </c>
      <c r="J1394" t="s">
        <v>33</v>
      </c>
      <c r="K1394">
        <v>0.84455996790565391</v>
      </c>
      <c r="L1394" t="str">
        <f t="shared" si="21"/>
        <v>45-54</v>
      </c>
    </row>
    <row r="1395" spans="1:12" x14ac:dyDescent="0.25">
      <c r="A1395">
        <v>1591</v>
      </c>
      <c r="B1395">
        <v>54</v>
      </c>
      <c r="C1395" t="s">
        <v>18</v>
      </c>
      <c r="D1395" t="s">
        <v>51</v>
      </c>
      <c r="E1395" t="s">
        <v>25</v>
      </c>
      <c r="F1395">
        <v>80</v>
      </c>
      <c r="G1395" t="s">
        <v>14</v>
      </c>
      <c r="H1395" t="s">
        <v>15</v>
      </c>
      <c r="I1395" t="s">
        <v>45</v>
      </c>
      <c r="J1395" t="s">
        <v>42</v>
      </c>
      <c r="K1395">
        <v>0.20409127198967381</v>
      </c>
      <c r="L1395" t="str">
        <f t="shared" si="21"/>
        <v>45-54</v>
      </c>
    </row>
    <row r="1396" spans="1:12" x14ac:dyDescent="0.25">
      <c r="A1396">
        <v>319</v>
      </c>
      <c r="B1396">
        <v>45</v>
      </c>
      <c r="C1396" t="s">
        <v>18</v>
      </c>
      <c r="D1396" t="s">
        <v>47</v>
      </c>
      <c r="E1396" t="s">
        <v>20</v>
      </c>
      <c r="F1396">
        <v>67</v>
      </c>
      <c r="G1396" t="s">
        <v>14</v>
      </c>
      <c r="H1396" t="s">
        <v>41</v>
      </c>
      <c r="I1396" t="s">
        <v>32</v>
      </c>
      <c r="J1396" t="s">
        <v>42</v>
      </c>
      <c r="K1396">
        <v>0.59443840288462702</v>
      </c>
      <c r="L1396" t="str">
        <f t="shared" si="21"/>
        <v>45-54</v>
      </c>
    </row>
    <row r="1397" spans="1:12" x14ac:dyDescent="0.25">
      <c r="A1397">
        <v>3615</v>
      </c>
      <c r="B1397">
        <v>46</v>
      </c>
      <c r="C1397" t="s">
        <v>11</v>
      </c>
      <c r="D1397" t="s">
        <v>19</v>
      </c>
      <c r="E1397" t="s">
        <v>20</v>
      </c>
      <c r="F1397">
        <v>25</v>
      </c>
      <c r="G1397" t="s">
        <v>31</v>
      </c>
      <c r="H1397" t="s">
        <v>38</v>
      </c>
      <c r="I1397" t="s">
        <v>16</v>
      </c>
      <c r="J1397" t="s">
        <v>42</v>
      </c>
      <c r="K1397">
        <v>0.90668831569463759</v>
      </c>
      <c r="L1397" t="str">
        <f t="shared" si="21"/>
        <v>45-54</v>
      </c>
    </row>
    <row r="1398" spans="1:12" x14ac:dyDescent="0.25">
      <c r="A1398">
        <v>3234</v>
      </c>
      <c r="B1398">
        <v>45</v>
      </c>
      <c r="C1398" t="s">
        <v>11</v>
      </c>
      <c r="D1398" t="s">
        <v>58</v>
      </c>
      <c r="E1398" t="s">
        <v>20</v>
      </c>
      <c r="F1398">
        <v>74</v>
      </c>
      <c r="G1398" t="s">
        <v>44</v>
      </c>
      <c r="H1398" t="s">
        <v>22</v>
      </c>
      <c r="I1398" t="s">
        <v>35</v>
      </c>
      <c r="J1398" t="s">
        <v>23</v>
      </c>
      <c r="K1398">
        <v>0.45238691592321123</v>
      </c>
      <c r="L1398" t="str">
        <f t="shared" si="21"/>
        <v>45-54</v>
      </c>
    </row>
    <row r="1399" spans="1:12" x14ac:dyDescent="0.25">
      <c r="A1399">
        <v>2967</v>
      </c>
      <c r="B1399">
        <v>52</v>
      </c>
      <c r="C1399" t="s">
        <v>11</v>
      </c>
      <c r="D1399" t="s">
        <v>37</v>
      </c>
      <c r="E1399" t="s">
        <v>13</v>
      </c>
      <c r="F1399">
        <v>49</v>
      </c>
      <c r="G1399" t="s">
        <v>44</v>
      </c>
      <c r="H1399" t="s">
        <v>29</v>
      </c>
      <c r="I1399" t="s">
        <v>35</v>
      </c>
      <c r="J1399" t="s">
        <v>39</v>
      </c>
      <c r="K1399">
        <v>0.99028708902699059</v>
      </c>
      <c r="L1399" t="str">
        <f t="shared" si="21"/>
        <v>45-54</v>
      </c>
    </row>
    <row r="1400" spans="1:12" x14ac:dyDescent="0.25">
      <c r="A1400">
        <v>2685</v>
      </c>
      <c r="B1400">
        <v>46</v>
      </c>
      <c r="C1400" t="s">
        <v>11</v>
      </c>
      <c r="D1400" t="s">
        <v>50</v>
      </c>
      <c r="E1400" t="s">
        <v>25</v>
      </c>
      <c r="F1400">
        <v>45</v>
      </c>
      <c r="G1400" t="s">
        <v>21</v>
      </c>
      <c r="H1400" t="s">
        <v>15</v>
      </c>
      <c r="I1400" t="s">
        <v>27</v>
      </c>
      <c r="J1400" t="s">
        <v>23</v>
      </c>
      <c r="K1400">
        <v>0.42199056676111668</v>
      </c>
      <c r="L1400" t="str">
        <f t="shared" si="21"/>
        <v>45-54</v>
      </c>
    </row>
    <row r="1401" spans="1:12" x14ac:dyDescent="0.25">
      <c r="A1401">
        <v>2147</v>
      </c>
      <c r="B1401">
        <v>48</v>
      </c>
      <c r="C1401" t="s">
        <v>18</v>
      </c>
      <c r="D1401" t="s">
        <v>40</v>
      </c>
      <c r="E1401" t="s">
        <v>20</v>
      </c>
      <c r="F1401">
        <v>23</v>
      </c>
      <c r="G1401" t="s">
        <v>21</v>
      </c>
      <c r="H1401" t="s">
        <v>41</v>
      </c>
      <c r="I1401" t="s">
        <v>45</v>
      </c>
      <c r="J1401" t="s">
        <v>39</v>
      </c>
      <c r="K1401">
        <v>0.9717933814295997</v>
      </c>
      <c r="L1401" t="str">
        <f t="shared" si="21"/>
        <v>45-54</v>
      </c>
    </row>
    <row r="1402" spans="1:12" x14ac:dyDescent="0.25">
      <c r="A1402">
        <v>994</v>
      </c>
      <c r="B1402">
        <v>51</v>
      </c>
      <c r="C1402" t="s">
        <v>18</v>
      </c>
      <c r="D1402" t="s">
        <v>55</v>
      </c>
      <c r="E1402" t="s">
        <v>13</v>
      </c>
      <c r="F1402">
        <v>90</v>
      </c>
      <c r="G1402" t="s">
        <v>14</v>
      </c>
      <c r="H1402" t="s">
        <v>29</v>
      </c>
      <c r="I1402" t="s">
        <v>32</v>
      </c>
      <c r="J1402" t="s">
        <v>17</v>
      </c>
      <c r="K1402">
        <v>6.9508470004997713E-2</v>
      </c>
      <c r="L1402" t="str">
        <f t="shared" si="21"/>
        <v>45-54</v>
      </c>
    </row>
    <row r="1403" spans="1:12" x14ac:dyDescent="0.25">
      <c r="A1403">
        <v>3648</v>
      </c>
      <c r="B1403">
        <v>47</v>
      </c>
      <c r="C1403" t="s">
        <v>11</v>
      </c>
      <c r="D1403" t="s">
        <v>60</v>
      </c>
      <c r="E1403" t="s">
        <v>25</v>
      </c>
      <c r="F1403">
        <v>45</v>
      </c>
      <c r="G1403" t="s">
        <v>14</v>
      </c>
      <c r="H1403" t="s">
        <v>29</v>
      </c>
      <c r="I1403" t="s">
        <v>16</v>
      </c>
      <c r="J1403" t="s">
        <v>17</v>
      </c>
      <c r="K1403">
        <v>0.4706109338837442</v>
      </c>
      <c r="L1403" t="str">
        <f t="shared" si="21"/>
        <v>45-54</v>
      </c>
    </row>
    <row r="1404" spans="1:12" x14ac:dyDescent="0.25">
      <c r="A1404">
        <v>3044</v>
      </c>
      <c r="B1404">
        <v>45</v>
      </c>
      <c r="C1404" t="s">
        <v>11</v>
      </c>
      <c r="D1404" t="s">
        <v>58</v>
      </c>
      <c r="E1404" t="s">
        <v>20</v>
      </c>
      <c r="F1404">
        <v>98</v>
      </c>
      <c r="G1404" t="s">
        <v>44</v>
      </c>
      <c r="H1404" t="s">
        <v>29</v>
      </c>
      <c r="I1404" t="s">
        <v>27</v>
      </c>
      <c r="J1404" t="s">
        <v>30</v>
      </c>
      <c r="K1404">
        <v>0.98732541546112074</v>
      </c>
      <c r="L1404" t="str">
        <f t="shared" si="21"/>
        <v>45-54</v>
      </c>
    </row>
    <row r="1405" spans="1:12" x14ac:dyDescent="0.25">
      <c r="A1405">
        <v>2957</v>
      </c>
      <c r="B1405">
        <v>52</v>
      </c>
      <c r="C1405" t="s">
        <v>11</v>
      </c>
      <c r="D1405" t="s">
        <v>50</v>
      </c>
      <c r="E1405" t="s">
        <v>25</v>
      </c>
      <c r="F1405">
        <v>88</v>
      </c>
      <c r="G1405" t="s">
        <v>44</v>
      </c>
      <c r="H1405" t="s">
        <v>41</v>
      </c>
      <c r="I1405" t="s">
        <v>56</v>
      </c>
      <c r="J1405" t="s">
        <v>30</v>
      </c>
      <c r="K1405">
        <v>0.24241741220914503</v>
      </c>
      <c r="L1405" t="str">
        <f t="shared" si="21"/>
        <v>45-54</v>
      </c>
    </row>
    <row r="1406" spans="1:12" x14ac:dyDescent="0.25">
      <c r="A1406">
        <v>925</v>
      </c>
      <c r="B1406">
        <v>52</v>
      </c>
      <c r="C1406" t="s">
        <v>18</v>
      </c>
      <c r="D1406" t="s">
        <v>54</v>
      </c>
      <c r="E1406" t="s">
        <v>25</v>
      </c>
      <c r="F1406">
        <v>78</v>
      </c>
      <c r="G1406" t="s">
        <v>14</v>
      </c>
      <c r="H1406" t="s">
        <v>41</v>
      </c>
      <c r="I1406" t="s">
        <v>32</v>
      </c>
      <c r="J1406" t="s">
        <v>36</v>
      </c>
      <c r="K1406">
        <v>0.35864152290309093</v>
      </c>
      <c r="L1406" t="str">
        <f t="shared" si="21"/>
        <v>45-54</v>
      </c>
    </row>
    <row r="1407" spans="1:12" x14ac:dyDescent="0.25">
      <c r="A1407">
        <v>952</v>
      </c>
      <c r="B1407">
        <v>47</v>
      </c>
      <c r="C1407" t="s">
        <v>18</v>
      </c>
      <c r="D1407" t="s">
        <v>50</v>
      </c>
      <c r="E1407" t="s">
        <v>25</v>
      </c>
      <c r="F1407">
        <v>51</v>
      </c>
      <c r="G1407" t="s">
        <v>21</v>
      </c>
      <c r="H1407" t="s">
        <v>22</v>
      </c>
      <c r="I1407" t="s">
        <v>16</v>
      </c>
      <c r="J1407" t="s">
        <v>30</v>
      </c>
      <c r="K1407">
        <v>0.20956480525291132</v>
      </c>
      <c r="L1407" t="str">
        <f t="shared" si="21"/>
        <v>45-54</v>
      </c>
    </row>
    <row r="1408" spans="1:12" x14ac:dyDescent="0.25">
      <c r="A1408">
        <v>5</v>
      </c>
      <c r="B1408">
        <v>45</v>
      </c>
      <c r="C1408" t="s">
        <v>18</v>
      </c>
      <c r="D1408" t="s">
        <v>61</v>
      </c>
      <c r="E1408" t="s">
        <v>25</v>
      </c>
      <c r="F1408">
        <v>49</v>
      </c>
      <c r="G1408" t="s">
        <v>31</v>
      </c>
      <c r="H1408" t="s">
        <v>15</v>
      </c>
      <c r="I1408" t="s">
        <v>45</v>
      </c>
      <c r="J1408" t="s">
        <v>42</v>
      </c>
      <c r="K1408">
        <v>0.34791138999266558</v>
      </c>
      <c r="L1408" t="str">
        <f t="shared" si="21"/>
        <v>45-54</v>
      </c>
    </row>
    <row r="1409" spans="1:12" x14ac:dyDescent="0.25">
      <c r="A1409">
        <v>792</v>
      </c>
      <c r="B1409">
        <v>50</v>
      </c>
      <c r="C1409" t="s">
        <v>18</v>
      </c>
      <c r="D1409" t="s">
        <v>53</v>
      </c>
      <c r="E1409" t="s">
        <v>20</v>
      </c>
      <c r="F1409">
        <v>44</v>
      </c>
      <c r="G1409" t="s">
        <v>21</v>
      </c>
      <c r="H1409" t="s">
        <v>38</v>
      </c>
      <c r="I1409" t="s">
        <v>45</v>
      </c>
      <c r="J1409" t="s">
        <v>33</v>
      </c>
      <c r="K1409">
        <v>0.99131391386257695</v>
      </c>
      <c r="L1409" t="str">
        <f t="shared" si="21"/>
        <v>45-54</v>
      </c>
    </row>
    <row r="1410" spans="1:12" x14ac:dyDescent="0.25">
      <c r="A1410">
        <v>3782</v>
      </c>
      <c r="B1410">
        <v>52</v>
      </c>
      <c r="C1410" t="s">
        <v>11</v>
      </c>
      <c r="D1410" t="s">
        <v>37</v>
      </c>
      <c r="E1410" t="s">
        <v>13</v>
      </c>
      <c r="F1410">
        <v>99</v>
      </c>
      <c r="G1410" t="s">
        <v>14</v>
      </c>
      <c r="H1410" t="s">
        <v>41</v>
      </c>
      <c r="I1410" t="s">
        <v>45</v>
      </c>
      <c r="J1410" t="s">
        <v>33</v>
      </c>
      <c r="K1410">
        <v>0.44829584158908697</v>
      </c>
      <c r="L1410" t="str">
        <f t="shared" si="21"/>
        <v>45-54</v>
      </c>
    </row>
    <row r="1411" spans="1:12" x14ac:dyDescent="0.25">
      <c r="A1411">
        <v>2725</v>
      </c>
      <c r="B1411">
        <v>52</v>
      </c>
      <c r="C1411" t="s">
        <v>11</v>
      </c>
      <c r="D1411" t="s">
        <v>12</v>
      </c>
      <c r="E1411" t="s">
        <v>13</v>
      </c>
      <c r="F1411">
        <v>91</v>
      </c>
      <c r="G1411" t="s">
        <v>31</v>
      </c>
      <c r="H1411" t="s">
        <v>26</v>
      </c>
      <c r="I1411" t="s">
        <v>35</v>
      </c>
      <c r="J1411" t="s">
        <v>33</v>
      </c>
      <c r="K1411">
        <v>0.19527975956160371</v>
      </c>
      <c r="L1411" t="str">
        <f t="shared" ref="L1411:L1474" si="22">VLOOKUP(B1411,$N$4:$O$9,2)</f>
        <v>45-54</v>
      </c>
    </row>
    <row r="1412" spans="1:12" x14ac:dyDescent="0.25">
      <c r="A1412">
        <v>208</v>
      </c>
      <c r="B1412">
        <v>62</v>
      </c>
      <c r="C1412" t="s">
        <v>18</v>
      </c>
      <c r="D1412" t="s">
        <v>19</v>
      </c>
      <c r="E1412" t="s">
        <v>20</v>
      </c>
      <c r="F1412">
        <v>91</v>
      </c>
      <c r="G1412" t="s">
        <v>21</v>
      </c>
      <c r="H1412" t="s">
        <v>22</v>
      </c>
      <c r="I1412" t="s">
        <v>16</v>
      </c>
      <c r="J1412" t="s">
        <v>23</v>
      </c>
      <c r="K1412">
        <v>0.65522837202367512</v>
      </c>
      <c r="L1412" t="str">
        <f t="shared" si="22"/>
        <v>55-64</v>
      </c>
    </row>
    <row r="1413" spans="1:12" x14ac:dyDescent="0.25">
      <c r="A1413">
        <v>2885</v>
      </c>
      <c r="B1413">
        <v>55</v>
      </c>
      <c r="C1413" t="s">
        <v>11</v>
      </c>
      <c r="D1413" t="s">
        <v>37</v>
      </c>
      <c r="E1413" t="s">
        <v>13</v>
      </c>
      <c r="F1413">
        <v>50</v>
      </c>
      <c r="G1413" t="s">
        <v>21</v>
      </c>
      <c r="H1413" t="s">
        <v>38</v>
      </c>
      <c r="I1413" t="s">
        <v>27</v>
      </c>
      <c r="J1413" t="s">
        <v>39</v>
      </c>
      <c r="K1413">
        <v>0.40318087389406343</v>
      </c>
      <c r="L1413" t="str">
        <f t="shared" si="22"/>
        <v>55-64</v>
      </c>
    </row>
    <row r="1414" spans="1:12" x14ac:dyDescent="0.25">
      <c r="A1414">
        <v>3554</v>
      </c>
      <c r="B1414">
        <v>62</v>
      </c>
      <c r="C1414" t="s">
        <v>11</v>
      </c>
      <c r="D1414" t="s">
        <v>49</v>
      </c>
      <c r="E1414" t="s">
        <v>13</v>
      </c>
      <c r="F1414">
        <v>99</v>
      </c>
      <c r="G1414" t="s">
        <v>31</v>
      </c>
      <c r="H1414" t="s">
        <v>15</v>
      </c>
      <c r="I1414" t="s">
        <v>16</v>
      </c>
      <c r="J1414" t="s">
        <v>17</v>
      </c>
      <c r="K1414">
        <v>0.78030520640122569</v>
      </c>
      <c r="L1414" t="str">
        <f t="shared" si="22"/>
        <v>55-64</v>
      </c>
    </row>
    <row r="1415" spans="1:12" x14ac:dyDescent="0.25">
      <c r="A1415">
        <v>3612</v>
      </c>
      <c r="B1415">
        <v>63</v>
      </c>
      <c r="C1415" t="s">
        <v>11</v>
      </c>
      <c r="D1415" t="s">
        <v>46</v>
      </c>
      <c r="E1415" t="s">
        <v>25</v>
      </c>
      <c r="F1415">
        <v>82</v>
      </c>
      <c r="G1415" t="s">
        <v>31</v>
      </c>
      <c r="H1415" t="s">
        <v>41</v>
      </c>
      <c r="I1415" t="s">
        <v>27</v>
      </c>
      <c r="J1415" t="s">
        <v>42</v>
      </c>
      <c r="K1415">
        <v>0.67364124861728081</v>
      </c>
      <c r="L1415" t="str">
        <f t="shared" si="22"/>
        <v>55-64</v>
      </c>
    </row>
    <row r="1416" spans="1:12" x14ac:dyDescent="0.25">
      <c r="A1416">
        <v>1773</v>
      </c>
      <c r="B1416">
        <v>58</v>
      </c>
      <c r="C1416" t="s">
        <v>18</v>
      </c>
      <c r="D1416" t="s">
        <v>49</v>
      </c>
      <c r="E1416" t="s">
        <v>13</v>
      </c>
      <c r="F1416">
        <v>34</v>
      </c>
      <c r="G1416" t="s">
        <v>21</v>
      </c>
      <c r="H1416" t="s">
        <v>38</v>
      </c>
      <c r="I1416" t="s">
        <v>16</v>
      </c>
      <c r="J1416" t="s">
        <v>42</v>
      </c>
      <c r="K1416">
        <v>0.38147557716469027</v>
      </c>
      <c r="L1416" t="str">
        <f t="shared" si="22"/>
        <v>55-64</v>
      </c>
    </row>
    <row r="1417" spans="1:12" x14ac:dyDescent="0.25">
      <c r="A1417">
        <v>1243</v>
      </c>
      <c r="B1417">
        <v>56</v>
      </c>
      <c r="C1417" t="s">
        <v>18</v>
      </c>
      <c r="D1417" t="s">
        <v>54</v>
      </c>
      <c r="E1417" t="s">
        <v>25</v>
      </c>
      <c r="F1417">
        <v>27</v>
      </c>
      <c r="G1417" t="s">
        <v>21</v>
      </c>
      <c r="H1417" t="s">
        <v>26</v>
      </c>
      <c r="I1417" t="s">
        <v>16</v>
      </c>
      <c r="J1417" t="s">
        <v>36</v>
      </c>
      <c r="K1417">
        <v>0.94619399336106857</v>
      </c>
      <c r="L1417" t="str">
        <f t="shared" si="22"/>
        <v>55-64</v>
      </c>
    </row>
    <row r="1418" spans="1:12" x14ac:dyDescent="0.25">
      <c r="A1418">
        <v>110</v>
      </c>
      <c r="B1418">
        <v>58</v>
      </c>
      <c r="C1418" t="s">
        <v>18</v>
      </c>
      <c r="D1418" t="s">
        <v>46</v>
      </c>
      <c r="E1418" t="s">
        <v>25</v>
      </c>
      <c r="F1418">
        <v>85</v>
      </c>
      <c r="G1418" t="s">
        <v>31</v>
      </c>
      <c r="H1418" t="s">
        <v>26</v>
      </c>
      <c r="I1418" t="s">
        <v>16</v>
      </c>
      <c r="J1418" t="s">
        <v>33</v>
      </c>
      <c r="K1418">
        <v>0.74586497871544966</v>
      </c>
      <c r="L1418" t="str">
        <f t="shared" si="22"/>
        <v>55-64</v>
      </c>
    </row>
    <row r="1419" spans="1:12" x14ac:dyDescent="0.25">
      <c r="A1419">
        <v>1745</v>
      </c>
      <c r="B1419">
        <v>57</v>
      </c>
      <c r="C1419" t="s">
        <v>18</v>
      </c>
      <c r="D1419" t="s">
        <v>40</v>
      </c>
      <c r="E1419" t="s">
        <v>20</v>
      </c>
      <c r="F1419">
        <v>63</v>
      </c>
      <c r="G1419" t="s">
        <v>14</v>
      </c>
      <c r="H1419" t="s">
        <v>41</v>
      </c>
      <c r="I1419" t="s">
        <v>45</v>
      </c>
      <c r="J1419" t="s">
        <v>17</v>
      </c>
      <c r="K1419">
        <v>6.8519711179859222E-2</v>
      </c>
      <c r="L1419" t="str">
        <f t="shared" si="22"/>
        <v>55-64</v>
      </c>
    </row>
    <row r="1420" spans="1:12" x14ac:dyDescent="0.25">
      <c r="A1420">
        <v>2918</v>
      </c>
      <c r="B1420">
        <v>58</v>
      </c>
      <c r="C1420" t="s">
        <v>11</v>
      </c>
      <c r="D1420" t="s">
        <v>28</v>
      </c>
      <c r="E1420" t="s">
        <v>25</v>
      </c>
      <c r="F1420">
        <v>45</v>
      </c>
      <c r="G1420" t="s">
        <v>14</v>
      </c>
      <c r="H1420" t="s">
        <v>29</v>
      </c>
      <c r="I1420" t="s">
        <v>56</v>
      </c>
      <c r="J1420" t="s">
        <v>42</v>
      </c>
      <c r="K1420">
        <v>0.21003220514528909</v>
      </c>
      <c r="L1420" t="str">
        <f t="shared" si="22"/>
        <v>55-64</v>
      </c>
    </row>
    <row r="1421" spans="1:12" x14ac:dyDescent="0.25">
      <c r="A1421">
        <v>673</v>
      </c>
      <c r="B1421">
        <v>59</v>
      </c>
      <c r="C1421" t="s">
        <v>18</v>
      </c>
      <c r="D1421" t="s">
        <v>54</v>
      </c>
      <c r="E1421" t="s">
        <v>25</v>
      </c>
      <c r="F1421">
        <v>53</v>
      </c>
      <c r="G1421" t="s">
        <v>14</v>
      </c>
      <c r="H1421" t="s">
        <v>38</v>
      </c>
      <c r="I1421" t="s">
        <v>32</v>
      </c>
      <c r="J1421" t="s">
        <v>36</v>
      </c>
      <c r="K1421">
        <v>0.94993131805850706</v>
      </c>
      <c r="L1421" t="str">
        <f t="shared" si="22"/>
        <v>55-64</v>
      </c>
    </row>
    <row r="1422" spans="1:12" x14ac:dyDescent="0.25">
      <c r="A1422">
        <v>1810</v>
      </c>
      <c r="B1422">
        <v>58</v>
      </c>
      <c r="C1422" t="s">
        <v>18</v>
      </c>
      <c r="D1422" t="s">
        <v>47</v>
      </c>
      <c r="E1422" t="s">
        <v>20</v>
      </c>
      <c r="F1422">
        <v>99</v>
      </c>
      <c r="G1422" t="s">
        <v>44</v>
      </c>
      <c r="H1422" t="s">
        <v>15</v>
      </c>
      <c r="I1422" t="s">
        <v>35</v>
      </c>
      <c r="J1422" t="s">
        <v>33</v>
      </c>
      <c r="K1422">
        <v>0.20974165948194157</v>
      </c>
      <c r="L1422" t="str">
        <f t="shared" si="22"/>
        <v>55-64</v>
      </c>
    </row>
    <row r="1423" spans="1:12" x14ac:dyDescent="0.25">
      <c r="A1423">
        <v>1355</v>
      </c>
      <c r="B1423">
        <v>64</v>
      </c>
      <c r="C1423" t="s">
        <v>18</v>
      </c>
      <c r="D1423" t="s">
        <v>47</v>
      </c>
      <c r="E1423" t="s">
        <v>20</v>
      </c>
      <c r="F1423">
        <v>42</v>
      </c>
      <c r="G1423" t="s">
        <v>31</v>
      </c>
      <c r="H1423" t="s">
        <v>38</v>
      </c>
      <c r="I1423" t="s">
        <v>16</v>
      </c>
      <c r="J1423" t="s">
        <v>36</v>
      </c>
      <c r="K1423">
        <v>0.58090415708669774</v>
      </c>
      <c r="L1423" t="str">
        <f t="shared" si="22"/>
        <v>55-64</v>
      </c>
    </row>
    <row r="1424" spans="1:12" x14ac:dyDescent="0.25">
      <c r="A1424">
        <v>3871</v>
      </c>
      <c r="B1424">
        <v>61</v>
      </c>
      <c r="C1424" t="s">
        <v>11</v>
      </c>
      <c r="D1424" t="s">
        <v>55</v>
      </c>
      <c r="E1424" t="s">
        <v>13</v>
      </c>
      <c r="F1424">
        <v>46</v>
      </c>
      <c r="G1424" t="s">
        <v>44</v>
      </c>
      <c r="H1424" t="s">
        <v>26</v>
      </c>
      <c r="I1424" t="s">
        <v>32</v>
      </c>
      <c r="J1424" t="s">
        <v>39</v>
      </c>
      <c r="K1424">
        <v>0.76050308329348904</v>
      </c>
      <c r="L1424" t="str">
        <f t="shared" si="22"/>
        <v>55-64</v>
      </c>
    </row>
    <row r="1425" spans="1:12" x14ac:dyDescent="0.25">
      <c r="A1425">
        <v>1446</v>
      </c>
      <c r="B1425">
        <v>64</v>
      </c>
      <c r="C1425" t="s">
        <v>18</v>
      </c>
      <c r="D1425" t="s">
        <v>58</v>
      </c>
      <c r="E1425" t="s">
        <v>20</v>
      </c>
      <c r="F1425">
        <v>51</v>
      </c>
      <c r="G1425" t="s">
        <v>44</v>
      </c>
      <c r="H1425" t="s">
        <v>38</v>
      </c>
      <c r="I1425" t="s">
        <v>27</v>
      </c>
      <c r="J1425" t="s">
        <v>42</v>
      </c>
      <c r="K1425">
        <v>0.58441679992091944</v>
      </c>
      <c r="L1425" t="str">
        <f t="shared" si="22"/>
        <v>55-64</v>
      </c>
    </row>
    <row r="1426" spans="1:12" x14ac:dyDescent="0.25">
      <c r="A1426">
        <v>2949</v>
      </c>
      <c r="B1426">
        <v>61</v>
      </c>
      <c r="C1426" t="s">
        <v>11</v>
      </c>
      <c r="D1426" t="s">
        <v>48</v>
      </c>
      <c r="E1426" t="s">
        <v>25</v>
      </c>
      <c r="F1426">
        <v>83</v>
      </c>
      <c r="G1426" t="s">
        <v>14</v>
      </c>
      <c r="H1426" t="s">
        <v>41</v>
      </c>
      <c r="I1426" t="s">
        <v>35</v>
      </c>
      <c r="J1426" t="s">
        <v>23</v>
      </c>
      <c r="K1426">
        <v>0.80650280834825561</v>
      </c>
      <c r="L1426" t="str">
        <f t="shared" si="22"/>
        <v>55-64</v>
      </c>
    </row>
    <row r="1427" spans="1:12" x14ac:dyDescent="0.25">
      <c r="A1427">
        <v>778</v>
      </c>
      <c r="B1427">
        <v>55</v>
      </c>
      <c r="C1427" t="s">
        <v>18</v>
      </c>
      <c r="D1427" t="s">
        <v>54</v>
      </c>
      <c r="E1427" t="s">
        <v>25</v>
      </c>
      <c r="F1427">
        <v>32</v>
      </c>
      <c r="G1427" t="s">
        <v>31</v>
      </c>
      <c r="H1427" t="s">
        <v>22</v>
      </c>
      <c r="I1427" t="s">
        <v>56</v>
      </c>
      <c r="J1427" t="s">
        <v>17</v>
      </c>
      <c r="K1427">
        <v>0.82224631232387912</v>
      </c>
      <c r="L1427" t="str">
        <f t="shared" si="22"/>
        <v>55-64</v>
      </c>
    </row>
    <row r="1428" spans="1:12" x14ac:dyDescent="0.25">
      <c r="A1428">
        <v>1185</v>
      </c>
      <c r="B1428">
        <v>63</v>
      </c>
      <c r="C1428" t="s">
        <v>18</v>
      </c>
      <c r="D1428" t="s">
        <v>58</v>
      </c>
      <c r="E1428" t="s">
        <v>20</v>
      </c>
      <c r="F1428">
        <v>73</v>
      </c>
      <c r="G1428" t="s">
        <v>44</v>
      </c>
      <c r="H1428" t="s">
        <v>22</v>
      </c>
      <c r="I1428" t="s">
        <v>27</v>
      </c>
      <c r="J1428" t="s">
        <v>42</v>
      </c>
      <c r="K1428">
        <v>2.7864665287988033E-2</v>
      </c>
      <c r="L1428" t="str">
        <f t="shared" si="22"/>
        <v>55-64</v>
      </c>
    </row>
    <row r="1429" spans="1:12" x14ac:dyDescent="0.25">
      <c r="A1429">
        <v>825</v>
      </c>
      <c r="B1429">
        <v>61</v>
      </c>
      <c r="C1429" t="s">
        <v>18</v>
      </c>
      <c r="D1429" t="s">
        <v>61</v>
      </c>
      <c r="E1429" t="s">
        <v>25</v>
      </c>
      <c r="F1429">
        <v>94</v>
      </c>
      <c r="G1429" t="s">
        <v>31</v>
      </c>
      <c r="H1429" t="s">
        <v>29</v>
      </c>
      <c r="I1429" t="s">
        <v>32</v>
      </c>
      <c r="J1429" t="s">
        <v>36</v>
      </c>
      <c r="K1429">
        <v>0.8951961363512706</v>
      </c>
      <c r="L1429" t="str">
        <f t="shared" si="22"/>
        <v>55-64</v>
      </c>
    </row>
    <row r="1430" spans="1:12" x14ac:dyDescent="0.25">
      <c r="A1430">
        <v>842</v>
      </c>
      <c r="B1430">
        <v>55</v>
      </c>
      <c r="C1430" t="s">
        <v>18</v>
      </c>
      <c r="D1430" t="s">
        <v>24</v>
      </c>
      <c r="E1430" t="s">
        <v>25</v>
      </c>
      <c r="F1430">
        <v>88</v>
      </c>
      <c r="G1430" t="s">
        <v>21</v>
      </c>
      <c r="H1430" t="s">
        <v>29</v>
      </c>
      <c r="I1430" t="s">
        <v>45</v>
      </c>
      <c r="J1430" t="s">
        <v>33</v>
      </c>
      <c r="K1430">
        <v>0.42938151729772378</v>
      </c>
      <c r="L1430" t="str">
        <f t="shared" si="22"/>
        <v>55-64</v>
      </c>
    </row>
    <row r="1431" spans="1:12" x14ac:dyDescent="0.25">
      <c r="A1431">
        <v>2077</v>
      </c>
      <c r="B1431">
        <v>59</v>
      </c>
      <c r="C1431" t="s">
        <v>18</v>
      </c>
      <c r="D1431" t="s">
        <v>19</v>
      </c>
      <c r="E1431" t="s">
        <v>20</v>
      </c>
      <c r="F1431">
        <v>23</v>
      </c>
      <c r="G1431" t="s">
        <v>44</v>
      </c>
      <c r="H1431" t="s">
        <v>15</v>
      </c>
      <c r="I1431" t="s">
        <v>35</v>
      </c>
      <c r="J1431" t="s">
        <v>23</v>
      </c>
      <c r="K1431">
        <v>0.95854690485152427</v>
      </c>
      <c r="L1431" t="str">
        <f t="shared" si="22"/>
        <v>55-64</v>
      </c>
    </row>
    <row r="1432" spans="1:12" x14ac:dyDescent="0.25">
      <c r="A1432">
        <v>767</v>
      </c>
      <c r="B1432">
        <v>57</v>
      </c>
      <c r="C1432" t="s">
        <v>18</v>
      </c>
      <c r="D1432" t="s">
        <v>19</v>
      </c>
      <c r="E1432" t="s">
        <v>20</v>
      </c>
      <c r="F1432">
        <v>48</v>
      </c>
      <c r="G1432" t="s">
        <v>14</v>
      </c>
      <c r="H1432" t="s">
        <v>26</v>
      </c>
      <c r="I1432" t="s">
        <v>45</v>
      </c>
      <c r="J1432" t="s">
        <v>30</v>
      </c>
      <c r="K1432">
        <v>0.48292066233537378</v>
      </c>
      <c r="L1432" t="str">
        <f t="shared" si="22"/>
        <v>55-64</v>
      </c>
    </row>
    <row r="1433" spans="1:12" x14ac:dyDescent="0.25">
      <c r="A1433">
        <v>1518</v>
      </c>
      <c r="B1433">
        <v>57</v>
      </c>
      <c r="C1433" t="s">
        <v>18</v>
      </c>
      <c r="D1433" t="s">
        <v>19</v>
      </c>
      <c r="E1433" t="s">
        <v>20</v>
      </c>
      <c r="F1433">
        <v>41</v>
      </c>
      <c r="G1433" t="s">
        <v>31</v>
      </c>
      <c r="H1433" t="s">
        <v>41</v>
      </c>
      <c r="I1433" t="s">
        <v>32</v>
      </c>
      <c r="J1433" t="s">
        <v>36</v>
      </c>
      <c r="K1433">
        <v>0.77789962983883776</v>
      </c>
      <c r="L1433" t="str">
        <f t="shared" si="22"/>
        <v>55-64</v>
      </c>
    </row>
    <row r="1434" spans="1:12" x14ac:dyDescent="0.25">
      <c r="A1434">
        <v>3127</v>
      </c>
      <c r="B1434">
        <v>57</v>
      </c>
      <c r="C1434" t="s">
        <v>11</v>
      </c>
      <c r="D1434" t="s">
        <v>40</v>
      </c>
      <c r="E1434" t="s">
        <v>20</v>
      </c>
      <c r="F1434">
        <v>76</v>
      </c>
      <c r="G1434" t="s">
        <v>14</v>
      </c>
      <c r="H1434" t="s">
        <v>29</v>
      </c>
      <c r="I1434" t="s">
        <v>16</v>
      </c>
      <c r="J1434" t="s">
        <v>23</v>
      </c>
      <c r="K1434">
        <v>0.7933471423091184</v>
      </c>
      <c r="L1434" t="str">
        <f t="shared" si="22"/>
        <v>55-64</v>
      </c>
    </row>
    <row r="1435" spans="1:12" x14ac:dyDescent="0.25">
      <c r="A1435">
        <v>3180</v>
      </c>
      <c r="B1435">
        <v>57</v>
      </c>
      <c r="C1435" t="s">
        <v>11</v>
      </c>
      <c r="D1435" t="s">
        <v>60</v>
      </c>
      <c r="E1435" t="s">
        <v>25</v>
      </c>
      <c r="F1435">
        <v>88</v>
      </c>
      <c r="G1435" t="s">
        <v>31</v>
      </c>
      <c r="H1435" t="s">
        <v>15</v>
      </c>
      <c r="I1435" t="s">
        <v>35</v>
      </c>
      <c r="J1435" t="s">
        <v>23</v>
      </c>
      <c r="K1435">
        <v>0.51364131789876044</v>
      </c>
      <c r="L1435" t="str">
        <f t="shared" si="22"/>
        <v>55-64</v>
      </c>
    </row>
    <row r="1436" spans="1:12" x14ac:dyDescent="0.25">
      <c r="A1436">
        <v>1148</v>
      </c>
      <c r="B1436">
        <v>59</v>
      </c>
      <c r="C1436" t="s">
        <v>18</v>
      </c>
      <c r="D1436" t="s">
        <v>43</v>
      </c>
      <c r="E1436" t="s">
        <v>20</v>
      </c>
      <c r="F1436">
        <v>36</v>
      </c>
      <c r="G1436" t="s">
        <v>14</v>
      </c>
      <c r="H1436" t="s">
        <v>26</v>
      </c>
      <c r="I1436" t="s">
        <v>35</v>
      </c>
      <c r="J1436" t="s">
        <v>42</v>
      </c>
      <c r="K1436">
        <v>3.8113582728340756E-2</v>
      </c>
      <c r="L1436" t="str">
        <f t="shared" si="22"/>
        <v>55-64</v>
      </c>
    </row>
    <row r="1437" spans="1:12" x14ac:dyDescent="0.25">
      <c r="A1437">
        <v>2738</v>
      </c>
      <c r="B1437">
        <v>57</v>
      </c>
      <c r="C1437" t="s">
        <v>11</v>
      </c>
      <c r="D1437" t="s">
        <v>52</v>
      </c>
      <c r="E1437" t="s">
        <v>20</v>
      </c>
      <c r="F1437">
        <v>76</v>
      </c>
      <c r="G1437" t="s">
        <v>31</v>
      </c>
      <c r="H1437" t="s">
        <v>15</v>
      </c>
      <c r="I1437" t="s">
        <v>32</v>
      </c>
      <c r="J1437" t="s">
        <v>39</v>
      </c>
      <c r="K1437">
        <v>5.2006266602287687E-2</v>
      </c>
      <c r="L1437" t="str">
        <f t="shared" si="22"/>
        <v>55-64</v>
      </c>
    </row>
    <row r="1438" spans="1:12" x14ac:dyDescent="0.25">
      <c r="A1438">
        <v>591</v>
      </c>
      <c r="B1438">
        <v>64</v>
      </c>
      <c r="C1438" t="s">
        <v>18</v>
      </c>
      <c r="D1438" t="s">
        <v>58</v>
      </c>
      <c r="E1438" t="s">
        <v>20</v>
      </c>
      <c r="F1438">
        <v>39</v>
      </c>
      <c r="G1438" t="s">
        <v>44</v>
      </c>
      <c r="H1438" t="s">
        <v>41</v>
      </c>
      <c r="I1438" t="s">
        <v>56</v>
      </c>
      <c r="J1438" t="s">
        <v>33</v>
      </c>
      <c r="K1438">
        <v>0.35213143245916712</v>
      </c>
      <c r="L1438" t="str">
        <f t="shared" si="22"/>
        <v>55-64</v>
      </c>
    </row>
    <row r="1439" spans="1:12" x14ac:dyDescent="0.25">
      <c r="A1439">
        <v>2035</v>
      </c>
      <c r="B1439">
        <v>61</v>
      </c>
      <c r="C1439" t="s">
        <v>18</v>
      </c>
      <c r="D1439" t="s">
        <v>60</v>
      </c>
      <c r="E1439" t="s">
        <v>25</v>
      </c>
      <c r="F1439">
        <v>30</v>
      </c>
      <c r="G1439" t="s">
        <v>31</v>
      </c>
      <c r="H1439" t="s">
        <v>29</v>
      </c>
      <c r="I1439" t="s">
        <v>45</v>
      </c>
      <c r="J1439" t="s">
        <v>30</v>
      </c>
      <c r="K1439">
        <v>0.77039583746015783</v>
      </c>
      <c r="L1439" t="str">
        <f t="shared" si="22"/>
        <v>55-64</v>
      </c>
    </row>
    <row r="1440" spans="1:12" x14ac:dyDescent="0.25">
      <c r="A1440">
        <v>2019</v>
      </c>
      <c r="B1440">
        <v>60</v>
      </c>
      <c r="C1440" t="s">
        <v>18</v>
      </c>
      <c r="D1440" t="s">
        <v>47</v>
      </c>
      <c r="E1440" t="s">
        <v>20</v>
      </c>
      <c r="F1440">
        <v>97</v>
      </c>
      <c r="G1440" t="s">
        <v>44</v>
      </c>
      <c r="H1440" t="s">
        <v>29</v>
      </c>
      <c r="I1440" t="s">
        <v>16</v>
      </c>
      <c r="J1440" t="s">
        <v>17</v>
      </c>
      <c r="K1440">
        <v>0.53441173868159819</v>
      </c>
      <c r="L1440" t="str">
        <f t="shared" si="22"/>
        <v>55-64</v>
      </c>
    </row>
    <row r="1441" spans="1:12" x14ac:dyDescent="0.25">
      <c r="A1441">
        <v>3621</v>
      </c>
      <c r="B1441">
        <v>60</v>
      </c>
      <c r="C1441" t="s">
        <v>11</v>
      </c>
      <c r="D1441" t="s">
        <v>55</v>
      </c>
      <c r="E1441" t="s">
        <v>13</v>
      </c>
      <c r="F1441">
        <v>82</v>
      </c>
      <c r="G1441" t="s">
        <v>21</v>
      </c>
      <c r="H1441" t="s">
        <v>22</v>
      </c>
      <c r="I1441" t="s">
        <v>27</v>
      </c>
      <c r="J1441" t="s">
        <v>33</v>
      </c>
      <c r="K1441">
        <v>0.60129335726202982</v>
      </c>
      <c r="L1441" t="str">
        <f t="shared" si="22"/>
        <v>55-64</v>
      </c>
    </row>
    <row r="1442" spans="1:12" x14ac:dyDescent="0.25">
      <c r="A1442">
        <v>259</v>
      </c>
      <c r="B1442">
        <v>61</v>
      </c>
      <c r="C1442" t="s">
        <v>18</v>
      </c>
      <c r="D1442" t="s">
        <v>19</v>
      </c>
      <c r="E1442" t="s">
        <v>20</v>
      </c>
      <c r="F1442">
        <v>74</v>
      </c>
      <c r="G1442" t="s">
        <v>31</v>
      </c>
      <c r="H1442" t="s">
        <v>22</v>
      </c>
      <c r="I1442" t="s">
        <v>32</v>
      </c>
      <c r="J1442" t="s">
        <v>36</v>
      </c>
      <c r="K1442">
        <v>0.72344199332136583</v>
      </c>
      <c r="L1442" t="str">
        <f t="shared" si="22"/>
        <v>55-64</v>
      </c>
    </row>
    <row r="1443" spans="1:12" x14ac:dyDescent="0.25">
      <c r="A1443">
        <v>3762</v>
      </c>
      <c r="B1443">
        <v>60</v>
      </c>
      <c r="C1443" t="s">
        <v>11</v>
      </c>
      <c r="D1443" t="s">
        <v>47</v>
      </c>
      <c r="E1443" t="s">
        <v>20</v>
      </c>
      <c r="F1443">
        <v>30</v>
      </c>
      <c r="G1443" t="s">
        <v>21</v>
      </c>
      <c r="H1443" t="s">
        <v>26</v>
      </c>
      <c r="I1443" t="s">
        <v>56</v>
      </c>
      <c r="J1443" t="s">
        <v>39</v>
      </c>
      <c r="K1443">
        <v>0.68483395631126021</v>
      </c>
      <c r="L1443" t="str">
        <f t="shared" si="22"/>
        <v>55-64</v>
      </c>
    </row>
    <row r="1444" spans="1:12" x14ac:dyDescent="0.25">
      <c r="A1444">
        <v>1888</v>
      </c>
      <c r="B1444">
        <v>64</v>
      </c>
      <c r="C1444" t="s">
        <v>18</v>
      </c>
      <c r="D1444" t="s">
        <v>34</v>
      </c>
      <c r="E1444" t="s">
        <v>25</v>
      </c>
      <c r="F1444">
        <v>44</v>
      </c>
      <c r="G1444" t="s">
        <v>44</v>
      </c>
      <c r="H1444" t="s">
        <v>22</v>
      </c>
      <c r="I1444" t="s">
        <v>45</v>
      </c>
      <c r="J1444" t="s">
        <v>30</v>
      </c>
      <c r="K1444">
        <v>0.81547831462031461</v>
      </c>
      <c r="L1444" t="str">
        <f t="shared" si="22"/>
        <v>55-64</v>
      </c>
    </row>
    <row r="1445" spans="1:12" x14ac:dyDescent="0.25">
      <c r="A1445">
        <v>1408</v>
      </c>
      <c r="B1445">
        <v>56</v>
      </c>
      <c r="C1445" t="s">
        <v>18</v>
      </c>
      <c r="D1445" t="s">
        <v>57</v>
      </c>
      <c r="E1445" t="s">
        <v>20</v>
      </c>
      <c r="F1445">
        <v>61</v>
      </c>
      <c r="G1445" t="s">
        <v>31</v>
      </c>
      <c r="H1445" t="s">
        <v>22</v>
      </c>
      <c r="I1445" t="s">
        <v>27</v>
      </c>
      <c r="J1445" t="s">
        <v>42</v>
      </c>
      <c r="K1445">
        <v>0.72074905789525567</v>
      </c>
      <c r="L1445" t="str">
        <f t="shared" si="22"/>
        <v>55-64</v>
      </c>
    </row>
    <row r="1446" spans="1:12" x14ac:dyDescent="0.25">
      <c r="A1446">
        <v>2543</v>
      </c>
      <c r="B1446">
        <v>61</v>
      </c>
      <c r="C1446" t="s">
        <v>18</v>
      </c>
      <c r="D1446" t="s">
        <v>52</v>
      </c>
      <c r="E1446" t="s">
        <v>20</v>
      </c>
      <c r="F1446">
        <v>22</v>
      </c>
      <c r="G1446" t="s">
        <v>14</v>
      </c>
      <c r="H1446" t="s">
        <v>22</v>
      </c>
      <c r="I1446" t="s">
        <v>45</v>
      </c>
      <c r="J1446" t="s">
        <v>42</v>
      </c>
      <c r="K1446">
        <v>0.69075359447187556</v>
      </c>
      <c r="L1446" t="str">
        <f t="shared" si="22"/>
        <v>55-64</v>
      </c>
    </row>
    <row r="1447" spans="1:12" x14ac:dyDescent="0.25">
      <c r="A1447">
        <v>678</v>
      </c>
      <c r="B1447">
        <v>60</v>
      </c>
      <c r="C1447" t="s">
        <v>18</v>
      </c>
      <c r="D1447" t="s">
        <v>54</v>
      </c>
      <c r="E1447" t="s">
        <v>25</v>
      </c>
      <c r="F1447">
        <v>62</v>
      </c>
      <c r="G1447" t="s">
        <v>21</v>
      </c>
      <c r="H1447" t="s">
        <v>22</v>
      </c>
      <c r="I1447" t="s">
        <v>45</v>
      </c>
      <c r="J1447" t="s">
        <v>42</v>
      </c>
      <c r="K1447">
        <v>0.63534482647374357</v>
      </c>
      <c r="L1447" t="str">
        <f t="shared" si="22"/>
        <v>55-64</v>
      </c>
    </row>
    <row r="1448" spans="1:12" x14ac:dyDescent="0.25">
      <c r="A1448">
        <v>2012</v>
      </c>
      <c r="B1448">
        <v>57</v>
      </c>
      <c r="C1448" t="s">
        <v>18</v>
      </c>
      <c r="D1448" t="s">
        <v>55</v>
      </c>
      <c r="E1448" t="s">
        <v>13</v>
      </c>
      <c r="F1448">
        <v>94</v>
      </c>
      <c r="G1448" t="s">
        <v>31</v>
      </c>
      <c r="H1448" t="s">
        <v>22</v>
      </c>
      <c r="I1448" t="s">
        <v>16</v>
      </c>
      <c r="J1448" t="s">
        <v>30</v>
      </c>
      <c r="K1448">
        <v>0.29255317561687988</v>
      </c>
      <c r="L1448" t="str">
        <f t="shared" si="22"/>
        <v>55-64</v>
      </c>
    </row>
    <row r="1449" spans="1:12" x14ac:dyDescent="0.25">
      <c r="A1449">
        <v>2430</v>
      </c>
      <c r="B1449">
        <v>57</v>
      </c>
      <c r="C1449" t="s">
        <v>18</v>
      </c>
      <c r="D1449" t="s">
        <v>12</v>
      </c>
      <c r="E1449" t="s">
        <v>13</v>
      </c>
      <c r="F1449">
        <v>57</v>
      </c>
      <c r="G1449" t="s">
        <v>21</v>
      </c>
      <c r="H1449" t="s">
        <v>41</v>
      </c>
      <c r="I1449" t="s">
        <v>27</v>
      </c>
      <c r="J1449" t="s">
        <v>33</v>
      </c>
      <c r="K1449">
        <v>0.4436623480782802</v>
      </c>
      <c r="L1449" t="str">
        <f t="shared" si="22"/>
        <v>55-64</v>
      </c>
    </row>
    <row r="1450" spans="1:12" x14ac:dyDescent="0.25">
      <c r="A1450">
        <v>1</v>
      </c>
      <c r="B1450">
        <v>55</v>
      </c>
      <c r="C1450" t="s">
        <v>18</v>
      </c>
      <c r="D1450" t="s">
        <v>61</v>
      </c>
      <c r="E1450" t="s">
        <v>25</v>
      </c>
      <c r="F1450">
        <v>53</v>
      </c>
      <c r="G1450" t="s">
        <v>14</v>
      </c>
      <c r="H1450" t="s">
        <v>22</v>
      </c>
      <c r="I1450" t="s">
        <v>56</v>
      </c>
      <c r="J1450" t="s">
        <v>33</v>
      </c>
      <c r="K1450">
        <v>0.99145671612619757</v>
      </c>
      <c r="L1450" t="str">
        <f t="shared" si="22"/>
        <v>55-64</v>
      </c>
    </row>
    <row r="1451" spans="1:12" x14ac:dyDescent="0.25">
      <c r="A1451">
        <v>354</v>
      </c>
      <c r="B1451">
        <v>63</v>
      </c>
      <c r="C1451" t="s">
        <v>18</v>
      </c>
      <c r="D1451" t="s">
        <v>12</v>
      </c>
      <c r="E1451" t="s">
        <v>13</v>
      </c>
      <c r="F1451">
        <v>64</v>
      </c>
      <c r="G1451" t="s">
        <v>44</v>
      </c>
      <c r="H1451" t="s">
        <v>29</v>
      </c>
      <c r="I1451" t="s">
        <v>35</v>
      </c>
      <c r="J1451" t="s">
        <v>30</v>
      </c>
      <c r="K1451">
        <v>0.14458420291512741</v>
      </c>
      <c r="L1451" t="str">
        <f t="shared" si="22"/>
        <v>55-64</v>
      </c>
    </row>
    <row r="1452" spans="1:12" x14ac:dyDescent="0.25">
      <c r="A1452">
        <v>15</v>
      </c>
      <c r="B1452">
        <v>64</v>
      </c>
      <c r="C1452" t="s">
        <v>18</v>
      </c>
      <c r="D1452" t="s">
        <v>64</v>
      </c>
      <c r="E1452" t="s">
        <v>63</v>
      </c>
      <c r="F1452">
        <v>53</v>
      </c>
      <c r="G1452" t="s">
        <v>14</v>
      </c>
      <c r="H1452" t="s">
        <v>15</v>
      </c>
      <c r="I1452" t="s">
        <v>35</v>
      </c>
      <c r="J1452" t="s">
        <v>17</v>
      </c>
      <c r="K1452">
        <v>0.31517803227823815</v>
      </c>
      <c r="L1452" t="str">
        <f t="shared" si="22"/>
        <v>55-64</v>
      </c>
    </row>
    <row r="1453" spans="1:12" x14ac:dyDescent="0.25">
      <c r="A1453">
        <v>3672</v>
      </c>
      <c r="B1453">
        <v>62</v>
      </c>
      <c r="C1453" t="s">
        <v>11</v>
      </c>
      <c r="D1453" t="s">
        <v>57</v>
      </c>
      <c r="E1453" t="s">
        <v>20</v>
      </c>
      <c r="F1453">
        <v>66</v>
      </c>
      <c r="G1453" t="s">
        <v>21</v>
      </c>
      <c r="H1453" t="s">
        <v>38</v>
      </c>
      <c r="I1453" t="s">
        <v>56</v>
      </c>
      <c r="J1453" t="s">
        <v>36</v>
      </c>
      <c r="K1453">
        <v>3.0023639281651859E-2</v>
      </c>
      <c r="L1453" t="str">
        <f t="shared" si="22"/>
        <v>55-64</v>
      </c>
    </row>
    <row r="1454" spans="1:12" x14ac:dyDescent="0.25">
      <c r="A1454">
        <v>1619</v>
      </c>
      <c r="B1454">
        <v>63</v>
      </c>
      <c r="C1454" t="s">
        <v>18</v>
      </c>
      <c r="D1454" t="s">
        <v>55</v>
      </c>
      <c r="E1454" t="s">
        <v>13</v>
      </c>
      <c r="F1454">
        <v>72</v>
      </c>
      <c r="G1454" t="s">
        <v>21</v>
      </c>
      <c r="H1454" t="s">
        <v>41</v>
      </c>
      <c r="I1454" t="s">
        <v>35</v>
      </c>
      <c r="J1454" t="s">
        <v>36</v>
      </c>
      <c r="K1454">
        <v>0.48733840711254595</v>
      </c>
      <c r="L1454" t="str">
        <f t="shared" si="22"/>
        <v>55-64</v>
      </c>
    </row>
    <row r="1455" spans="1:12" x14ac:dyDescent="0.25">
      <c r="A1455">
        <v>2694</v>
      </c>
      <c r="B1455">
        <v>55</v>
      </c>
      <c r="C1455" t="s">
        <v>11</v>
      </c>
      <c r="D1455" t="s">
        <v>37</v>
      </c>
      <c r="E1455" t="s">
        <v>13</v>
      </c>
      <c r="F1455">
        <v>70</v>
      </c>
      <c r="G1455" t="s">
        <v>21</v>
      </c>
      <c r="H1455" t="s">
        <v>41</v>
      </c>
      <c r="I1455" t="s">
        <v>32</v>
      </c>
      <c r="J1455" t="s">
        <v>36</v>
      </c>
      <c r="K1455">
        <v>5.9803220095508425E-2</v>
      </c>
      <c r="L1455" t="str">
        <f t="shared" si="22"/>
        <v>55-64</v>
      </c>
    </row>
    <row r="1456" spans="1:12" x14ac:dyDescent="0.25">
      <c r="A1456">
        <v>3246</v>
      </c>
      <c r="B1456">
        <v>63</v>
      </c>
      <c r="C1456" t="s">
        <v>11</v>
      </c>
      <c r="D1456" t="s">
        <v>48</v>
      </c>
      <c r="E1456" t="s">
        <v>25</v>
      </c>
      <c r="F1456">
        <v>76</v>
      </c>
      <c r="G1456" t="s">
        <v>44</v>
      </c>
      <c r="H1456" t="s">
        <v>26</v>
      </c>
      <c r="I1456" t="s">
        <v>32</v>
      </c>
      <c r="J1456" t="s">
        <v>17</v>
      </c>
      <c r="K1456">
        <v>0.46497994506333684</v>
      </c>
      <c r="L1456" t="str">
        <f t="shared" si="22"/>
        <v>55-64</v>
      </c>
    </row>
    <row r="1457" spans="1:12" x14ac:dyDescent="0.25">
      <c r="A1457">
        <v>680</v>
      </c>
      <c r="B1457">
        <v>56</v>
      </c>
      <c r="C1457" t="s">
        <v>18</v>
      </c>
      <c r="D1457" t="s">
        <v>55</v>
      </c>
      <c r="E1457" t="s">
        <v>13</v>
      </c>
      <c r="F1457">
        <v>95</v>
      </c>
      <c r="G1457" t="s">
        <v>44</v>
      </c>
      <c r="H1457" t="s">
        <v>22</v>
      </c>
      <c r="I1457" t="s">
        <v>56</v>
      </c>
      <c r="J1457" t="s">
        <v>33</v>
      </c>
      <c r="K1457">
        <v>0.33059627937020664</v>
      </c>
      <c r="L1457" t="str">
        <f t="shared" si="22"/>
        <v>55-64</v>
      </c>
    </row>
    <row r="1458" spans="1:12" x14ac:dyDescent="0.25">
      <c r="A1458">
        <v>1305</v>
      </c>
      <c r="B1458">
        <v>64</v>
      </c>
      <c r="C1458" t="s">
        <v>18</v>
      </c>
      <c r="D1458" t="s">
        <v>47</v>
      </c>
      <c r="E1458" t="s">
        <v>20</v>
      </c>
      <c r="F1458">
        <v>63</v>
      </c>
      <c r="G1458" t="s">
        <v>31</v>
      </c>
      <c r="H1458" t="s">
        <v>38</v>
      </c>
      <c r="I1458" t="s">
        <v>45</v>
      </c>
      <c r="J1458" t="s">
        <v>39</v>
      </c>
      <c r="K1458">
        <v>0.84957682241966637</v>
      </c>
      <c r="L1458" t="str">
        <f t="shared" si="22"/>
        <v>55-64</v>
      </c>
    </row>
    <row r="1459" spans="1:12" x14ac:dyDescent="0.25">
      <c r="A1459">
        <v>576</v>
      </c>
      <c r="B1459">
        <v>58</v>
      </c>
      <c r="C1459" t="s">
        <v>18</v>
      </c>
      <c r="D1459" t="s">
        <v>51</v>
      </c>
      <c r="E1459" t="s">
        <v>25</v>
      </c>
      <c r="F1459">
        <v>86</v>
      </c>
      <c r="G1459" t="s">
        <v>44</v>
      </c>
      <c r="H1459" t="s">
        <v>22</v>
      </c>
      <c r="I1459" t="s">
        <v>45</v>
      </c>
      <c r="J1459" t="s">
        <v>30</v>
      </c>
      <c r="K1459">
        <v>0.99849115942922673</v>
      </c>
      <c r="L1459" t="str">
        <f t="shared" si="22"/>
        <v>55-64</v>
      </c>
    </row>
    <row r="1460" spans="1:12" x14ac:dyDescent="0.25">
      <c r="A1460">
        <v>1624</v>
      </c>
      <c r="B1460">
        <v>64</v>
      </c>
      <c r="C1460" t="s">
        <v>18</v>
      </c>
      <c r="D1460" t="s">
        <v>47</v>
      </c>
      <c r="E1460" t="s">
        <v>20</v>
      </c>
      <c r="F1460">
        <v>58</v>
      </c>
      <c r="G1460" t="s">
        <v>21</v>
      </c>
      <c r="H1460" t="s">
        <v>26</v>
      </c>
      <c r="I1460" t="s">
        <v>35</v>
      </c>
      <c r="J1460" t="s">
        <v>42</v>
      </c>
      <c r="K1460">
        <v>0.82807653959160743</v>
      </c>
      <c r="L1460" t="str">
        <f t="shared" si="22"/>
        <v>55-64</v>
      </c>
    </row>
    <row r="1461" spans="1:12" x14ac:dyDescent="0.25">
      <c r="A1461">
        <v>2057</v>
      </c>
      <c r="B1461">
        <v>55</v>
      </c>
      <c r="C1461" t="s">
        <v>18</v>
      </c>
      <c r="D1461" t="s">
        <v>47</v>
      </c>
      <c r="E1461" t="s">
        <v>20</v>
      </c>
      <c r="F1461">
        <v>46</v>
      </c>
      <c r="G1461" t="s">
        <v>31</v>
      </c>
      <c r="H1461" t="s">
        <v>38</v>
      </c>
      <c r="I1461" t="s">
        <v>45</v>
      </c>
      <c r="J1461" t="s">
        <v>30</v>
      </c>
      <c r="K1461">
        <v>0.34304300440188851</v>
      </c>
      <c r="L1461" t="str">
        <f t="shared" si="22"/>
        <v>55-64</v>
      </c>
    </row>
    <row r="1462" spans="1:12" x14ac:dyDescent="0.25">
      <c r="A1462">
        <v>3295</v>
      </c>
      <c r="B1462">
        <v>62</v>
      </c>
      <c r="C1462" t="s">
        <v>11</v>
      </c>
      <c r="D1462" t="s">
        <v>24</v>
      </c>
      <c r="E1462" t="s">
        <v>25</v>
      </c>
      <c r="F1462">
        <v>60</v>
      </c>
      <c r="G1462" t="s">
        <v>31</v>
      </c>
      <c r="H1462" t="s">
        <v>29</v>
      </c>
      <c r="I1462" t="s">
        <v>16</v>
      </c>
      <c r="J1462" t="s">
        <v>23</v>
      </c>
      <c r="K1462">
        <v>0.63450947079154174</v>
      </c>
      <c r="L1462" t="str">
        <f t="shared" si="22"/>
        <v>55-64</v>
      </c>
    </row>
    <row r="1463" spans="1:12" x14ac:dyDescent="0.25">
      <c r="A1463">
        <v>2107</v>
      </c>
      <c r="B1463">
        <v>60</v>
      </c>
      <c r="C1463" t="s">
        <v>18</v>
      </c>
      <c r="D1463" t="s">
        <v>52</v>
      </c>
      <c r="E1463" t="s">
        <v>20</v>
      </c>
      <c r="F1463">
        <v>34</v>
      </c>
      <c r="G1463" t="s">
        <v>44</v>
      </c>
      <c r="H1463" t="s">
        <v>41</v>
      </c>
      <c r="I1463" t="s">
        <v>27</v>
      </c>
      <c r="J1463" t="s">
        <v>39</v>
      </c>
      <c r="K1463">
        <v>0.94387280911726812</v>
      </c>
      <c r="L1463" t="str">
        <f t="shared" si="22"/>
        <v>55-64</v>
      </c>
    </row>
    <row r="1464" spans="1:12" x14ac:dyDescent="0.25">
      <c r="A1464">
        <v>659</v>
      </c>
      <c r="B1464">
        <v>62</v>
      </c>
      <c r="C1464" t="s">
        <v>18</v>
      </c>
      <c r="D1464" t="s">
        <v>47</v>
      </c>
      <c r="E1464" t="s">
        <v>20</v>
      </c>
      <c r="F1464">
        <v>37</v>
      </c>
      <c r="G1464" t="s">
        <v>44</v>
      </c>
      <c r="H1464" t="s">
        <v>29</v>
      </c>
      <c r="I1464" t="s">
        <v>56</v>
      </c>
      <c r="J1464" t="s">
        <v>17</v>
      </c>
      <c r="K1464">
        <v>0.66753559253346462</v>
      </c>
      <c r="L1464" t="str">
        <f t="shared" si="22"/>
        <v>55-64</v>
      </c>
    </row>
    <row r="1465" spans="1:12" x14ac:dyDescent="0.25">
      <c r="A1465">
        <v>973</v>
      </c>
      <c r="B1465">
        <v>61</v>
      </c>
      <c r="C1465" t="s">
        <v>18</v>
      </c>
      <c r="D1465" t="s">
        <v>12</v>
      </c>
      <c r="E1465" t="s">
        <v>13</v>
      </c>
      <c r="F1465">
        <v>61</v>
      </c>
      <c r="G1465" t="s">
        <v>14</v>
      </c>
      <c r="H1465" t="s">
        <v>41</v>
      </c>
      <c r="I1465" t="s">
        <v>27</v>
      </c>
      <c r="J1465" t="s">
        <v>17</v>
      </c>
      <c r="K1465">
        <v>0.80537195408334605</v>
      </c>
      <c r="L1465" t="str">
        <f t="shared" si="22"/>
        <v>55-64</v>
      </c>
    </row>
    <row r="1466" spans="1:12" x14ac:dyDescent="0.25">
      <c r="A1466">
        <v>2883</v>
      </c>
      <c r="B1466">
        <v>59</v>
      </c>
      <c r="C1466" t="s">
        <v>11</v>
      </c>
      <c r="D1466" t="s">
        <v>61</v>
      </c>
      <c r="E1466" t="s">
        <v>25</v>
      </c>
      <c r="F1466">
        <v>51</v>
      </c>
      <c r="G1466" t="s">
        <v>14</v>
      </c>
      <c r="H1466" t="s">
        <v>29</v>
      </c>
      <c r="I1466" t="s">
        <v>27</v>
      </c>
      <c r="J1466" t="s">
        <v>23</v>
      </c>
      <c r="K1466">
        <v>0.43558491100196595</v>
      </c>
      <c r="L1466" t="str">
        <f t="shared" si="22"/>
        <v>55-64</v>
      </c>
    </row>
    <row r="1467" spans="1:12" x14ac:dyDescent="0.25">
      <c r="A1467">
        <v>998</v>
      </c>
      <c r="B1467">
        <v>64</v>
      </c>
      <c r="C1467" t="s">
        <v>18</v>
      </c>
      <c r="D1467" t="s">
        <v>48</v>
      </c>
      <c r="E1467" t="s">
        <v>25</v>
      </c>
      <c r="F1467">
        <v>30</v>
      </c>
      <c r="G1467" t="s">
        <v>31</v>
      </c>
      <c r="H1467" t="s">
        <v>22</v>
      </c>
      <c r="I1467" t="s">
        <v>32</v>
      </c>
      <c r="J1467" t="s">
        <v>33</v>
      </c>
      <c r="K1467">
        <v>0.29645381128040826</v>
      </c>
      <c r="L1467" t="str">
        <f t="shared" si="22"/>
        <v>55-64</v>
      </c>
    </row>
    <row r="1468" spans="1:12" x14ac:dyDescent="0.25">
      <c r="A1468">
        <v>376</v>
      </c>
      <c r="B1468">
        <v>59</v>
      </c>
      <c r="C1468" t="s">
        <v>18</v>
      </c>
      <c r="D1468" t="s">
        <v>40</v>
      </c>
      <c r="E1468" t="s">
        <v>20</v>
      </c>
      <c r="F1468">
        <v>32</v>
      </c>
      <c r="G1468" t="s">
        <v>21</v>
      </c>
      <c r="H1468" t="s">
        <v>41</v>
      </c>
      <c r="I1468" t="s">
        <v>35</v>
      </c>
      <c r="J1468" t="s">
        <v>36</v>
      </c>
      <c r="K1468">
        <v>0.43112536211120001</v>
      </c>
      <c r="L1468" t="str">
        <f t="shared" si="22"/>
        <v>55-64</v>
      </c>
    </row>
    <row r="1469" spans="1:12" x14ac:dyDescent="0.25">
      <c r="A1469">
        <v>1162</v>
      </c>
      <c r="B1469">
        <v>63</v>
      </c>
      <c r="C1469" t="s">
        <v>18</v>
      </c>
      <c r="D1469" t="s">
        <v>60</v>
      </c>
      <c r="E1469" t="s">
        <v>25</v>
      </c>
      <c r="F1469">
        <v>52</v>
      </c>
      <c r="G1469" t="s">
        <v>44</v>
      </c>
      <c r="H1469" t="s">
        <v>38</v>
      </c>
      <c r="I1469" t="s">
        <v>45</v>
      </c>
      <c r="J1469" t="s">
        <v>30</v>
      </c>
      <c r="K1469">
        <v>0.84122375085767209</v>
      </c>
      <c r="L1469" t="str">
        <f t="shared" si="22"/>
        <v>55-64</v>
      </c>
    </row>
    <row r="1470" spans="1:12" x14ac:dyDescent="0.25">
      <c r="A1470">
        <v>821</v>
      </c>
      <c r="B1470">
        <v>56</v>
      </c>
      <c r="C1470" t="s">
        <v>18</v>
      </c>
      <c r="D1470" t="s">
        <v>12</v>
      </c>
      <c r="E1470" t="s">
        <v>13</v>
      </c>
      <c r="F1470">
        <v>39</v>
      </c>
      <c r="G1470" t="s">
        <v>31</v>
      </c>
      <c r="H1470" t="s">
        <v>38</v>
      </c>
      <c r="I1470" t="s">
        <v>35</v>
      </c>
      <c r="J1470" t="s">
        <v>30</v>
      </c>
      <c r="K1470">
        <v>0.38177607487501464</v>
      </c>
      <c r="L1470" t="str">
        <f t="shared" si="22"/>
        <v>55-64</v>
      </c>
    </row>
    <row r="1471" spans="1:12" x14ac:dyDescent="0.25">
      <c r="A1471">
        <v>2382</v>
      </c>
      <c r="B1471">
        <v>62</v>
      </c>
      <c r="C1471" t="s">
        <v>18</v>
      </c>
      <c r="D1471" t="s">
        <v>55</v>
      </c>
      <c r="E1471" t="s">
        <v>13</v>
      </c>
      <c r="F1471">
        <v>23</v>
      </c>
      <c r="G1471" t="s">
        <v>21</v>
      </c>
      <c r="H1471" t="s">
        <v>15</v>
      </c>
      <c r="I1471" t="s">
        <v>45</v>
      </c>
      <c r="J1471" t="s">
        <v>42</v>
      </c>
      <c r="K1471">
        <v>0.79445810000432582</v>
      </c>
      <c r="L1471" t="str">
        <f t="shared" si="22"/>
        <v>55-64</v>
      </c>
    </row>
    <row r="1472" spans="1:12" x14ac:dyDescent="0.25">
      <c r="A1472">
        <v>3039</v>
      </c>
      <c r="B1472">
        <v>56</v>
      </c>
      <c r="C1472" t="s">
        <v>11</v>
      </c>
      <c r="D1472" t="s">
        <v>52</v>
      </c>
      <c r="E1472" t="s">
        <v>20</v>
      </c>
      <c r="F1472">
        <v>39</v>
      </c>
      <c r="G1472" t="s">
        <v>21</v>
      </c>
      <c r="H1472" t="s">
        <v>15</v>
      </c>
      <c r="I1472" t="s">
        <v>35</v>
      </c>
      <c r="J1472" t="s">
        <v>42</v>
      </c>
      <c r="K1472">
        <v>0.26657011307433764</v>
      </c>
      <c r="L1472" t="str">
        <f t="shared" si="22"/>
        <v>55-64</v>
      </c>
    </row>
    <row r="1473" spans="1:12" x14ac:dyDescent="0.25">
      <c r="A1473">
        <v>1225</v>
      </c>
      <c r="B1473">
        <v>62</v>
      </c>
      <c r="C1473" t="s">
        <v>18</v>
      </c>
      <c r="D1473" t="s">
        <v>60</v>
      </c>
      <c r="E1473" t="s">
        <v>25</v>
      </c>
      <c r="F1473">
        <v>50</v>
      </c>
      <c r="G1473" t="s">
        <v>21</v>
      </c>
      <c r="H1473" t="s">
        <v>29</v>
      </c>
      <c r="I1473" t="s">
        <v>56</v>
      </c>
      <c r="J1473" t="s">
        <v>17</v>
      </c>
      <c r="K1473">
        <v>0.46211897816263614</v>
      </c>
      <c r="L1473" t="str">
        <f t="shared" si="22"/>
        <v>55-64</v>
      </c>
    </row>
    <row r="1474" spans="1:12" x14ac:dyDescent="0.25">
      <c r="A1474">
        <v>3120</v>
      </c>
      <c r="B1474">
        <v>63</v>
      </c>
      <c r="C1474" t="s">
        <v>11</v>
      </c>
      <c r="D1474" t="s">
        <v>55</v>
      </c>
      <c r="E1474" t="s">
        <v>13</v>
      </c>
      <c r="F1474">
        <v>79</v>
      </c>
      <c r="G1474" t="s">
        <v>14</v>
      </c>
      <c r="H1474" t="s">
        <v>38</v>
      </c>
      <c r="I1474" t="s">
        <v>27</v>
      </c>
      <c r="J1474" t="s">
        <v>39</v>
      </c>
      <c r="K1474">
        <v>0.49265890081325103</v>
      </c>
      <c r="L1474" t="str">
        <f t="shared" si="22"/>
        <v>55-64</v>
      </c>
    </row>
    <row r="1475" spans="1:12" x14ac:dyDescent="0.25">
      <c r="A1475">
        <v>1249</v>
      </c>
      <c r="B1475">
        <v>62</v>
      </c>
      <c r="C1475" t="s">
        <v>18</v>
      </c>
      <c r="D1475" t="s">
        <v>43</v>
      </c>
      <c r="E1475" t="s">
        <v>20</v>
      </c>
      <c r="F1475">
        <v>37</v>
      </c>
      <c r="G1475" t="s">
        <v>14</v>
      </c>
      <c r="H1475" t="s">
        <v>15</v>
      </c>
      <c r="I1475" t="s">
        <v>27</v>
      </c>
      <c r="J1475" t="s">
        <v>42</v>
      </c>
      <c r="K1475">
        <v>0.84909944146201322</v>
      </c>
      <c r="L1475" t="str">
        <f t="shared" ref="L1475:L1538" si="23">VLOOKUP(B1475,$N$4:$O$9,2)</f>
        <v>55-64</v>
      </c>
    </row>
    <row r="1476" spans="1:12" x14ac:dyDescent="0.25">
      <c r="A1476">
        <v>2636</v>
      </c>
      <c r="B1476">
        <v>59</v>
      </c>
      <c r="C1476" t="s">
        <v>18</v>
      </c>
      <c r="D1476" t="s">
        <v>34</v>
      </c>
      <c r="E1476" t="s">
        <v>25</v>
      </c>
      <c r="F1476">
        <v>80</v>
      </c>
      <c r="G1476" t="s">
        <v>31</v>
      </c>
      <c r="H1476" t="s">
        <v>38</v>
      </c>
      <c r="I1476" t="s">
        <v>45</v>
      </c>
      <c r="J1476" t="s">
        <v>33</v>
      </c>
      <c r="K1476">
        <v>0.82748901143434017</v>
      </c>
      <c r="L1476" t="str">
        <f t="shared" si="23"/>
        <v>55-64</v>
      </c>
    </row>
    <row r="1477" spans="1:12" x14ac:dyDescent="0.25">
      <c r="A1477">
        <v>1467</v>
      </c>
      <c r="B1477">
        <v>58</v>
      </c>
      <c r="C1477" t="s">
        <v>18</v>
      </c>
      <c r="D1477" t="s">
        <v>60</v>
      </c>
      <c r="E1477" t="s">
        <v>25</v>
      </c>
      <c r="F1477">
        <v>71</v>
      </c>
      <c r="G1477" t="s">
        <v>21</v>
      </c>
      <c r="H1477" t="s">
        <v>29</v>
      </c>
      <c r="I1477" t="s">
        <v>45</v>
      </c>
      <c r="J1477" t="s">
        <v>42</v>
      </c>
      <c r="K1477">
        <v>0.11645668981789403</v>
      </c>
      <c r="L1477" t="str">
        <f t="shared" si="23"/>
        <v>55-64</v>
      </c>
    </row>
    <row r="1478" spans="1:12" x14ac:dyDescent="0.25">
      <c r="A1478">
        <v>1579</v>
      </c>
      <c r="B1478">
        <v>62</v>
      </c>
      <c r="C1478" t="s">
        <v>18</v>
      </c>
      <c r="D1478" t="s">
        <v>48</v>
      </c>
      <c r="E1478" t="s">
        <v>25</v>
      </c>
      <c r="F1478">
        <v>97</v>
      </c>
      <c r="G1478" t="s">
        <v>14</v>
      </c>
      <c r="H1478" t="s">
        <v>38</v>
      </c>
      <c r="I1478" t="s">
        <v>45</v>
      </c>
      <c r="J1478" t="s">
        <v>36</v>
      </c>
      <c r="K1478">
        <v>0.5626371023683977</v>
      </c>
      <c r="L1478" t="str">
        <f t="shared" si="23"/>
        <v>55-64</v>
      </c>
    </row>
    <row r="1479" spans="1:12" x14ac:dyDescent="0.25">
      <c r="A1479">
        <v>475</v>
      </c>
      <c r="B1479">
        <v>62</v>
      </c>
      <c r="C1479" t="s">
        <v>18</v>
      </c>
      <c r="D1479" t="s">
        <v>24</v>
      </c>
      <c r="E1479" t="s">
        <v>25</v>
      </c>
      <c r="F1479">
        <v>76</v>
      </c>
      <c r="G1479" t="s">
        <v>21</v>
      </c>
      <c r="H1479" t="s">
        <v>38</v>
      </c>
      <c r="I1479" t="s">
        <v>32</v>
      </c>
      <c r="J1479" t="s">
        <v>36</v>
      </c>
      <c r="K1479">
        <v>9.944469662146016E-2</v>
      </c>
      <c r="L1479" t="str">
        <f t="shared" si="23"/>
        <v>55-64</v>
      </c>
    </row>
    <row r="1480" spans="1:12" x14ac:dyDescent="0.25">
      <c r="A1480">
        <v>3422</v>
      </c>
      <c r="B1480">
        <v>57</v>
      </c>
      <c r="C1480" t="s">
        <v>11</v>
      </c>
      <c r="D1480" t="s">
        <v>49</v>
      </c>
      <c r="E1480" t="s">
        <v>13</v>
      </c>
      <c r="F1480">
        <v>30</v>
      </c>
      <c r="G1480" t="s">
        <v>21</v>
      </c>
      <c r="H1480" t="s">
        <v>15</v>
      </c>
      <c r="I1480" t="s">
        <v>45</v>
      </c>
      <c r="J1480" t="s">
        <v>17</v>
      </c>
      <c r="K1480">
        <v>0.37286514620785061</v>
      </c>
      <c r="L1480" t="str">
        <f t="shared" si="23"/>
        <v>55-64</v>
      </c>
    </row>
    <row r="1481" spans="1:12" x14ac:dyDescent="0.25">
      <c r="A1481">
        <v>355</v>
      </c>
      <c r="B1481">
        <v>58</v>
      </c>
      <c r="C1481" t="s">
        <v>18</v>
      </c>
      <c r="D1481" t="s">
        <v>52</v>
      </c>
      <c r="E1481" t="s">
        <v>20</v>
      </c>
      <c r="F1481">
        <v>76</v>
      </c>
      <c r="G1481" t="s">
        <v>44</v>
      </c>
      <c r="H1481" t="s">
        <v>15</v>
      </c>
      <c r="I1481" t="s">
        <v>56</v>
      </c>
      <c r="J1481" t="s">
        <v>17</v>
      </c>
      <c r="K1481">
        <v>0.24033041806268995</v>
      </c>
      <c r="L1481" t="str">
        <f t="shared" si="23"/>
        <v>55-64</v>
      </c>
    </row>
    <row r="1482" spans="1:12" x14ac:dyDescent="0.25">
      <c r="A1482">
        <v>3293</v>
      </c>
      <c r="B1482">
        <v>62</v>
      </c>
      <c r="C1482" t="s">
        <v>11</v>
      </c>
      <c r="D1482" t="s">
        <v>57</v>
      </c>
      <c r="E1482" t="s">
        <v>20</v>
      </c>
      <c r="F1482">
        <v>23</v>
      </c>
      <c r="G1482" t="s">
        <v>31</v>
      </c>
      <c r="H1482" t="s">
        <v>41</v>
      </c>
      <c r="I1482" t="s">
        <v>16</v>
      </c>
      <c r="J1482" t="s">
        <v>33</v>
      </c>
      <c r="K1482">
        <v>0.62220144203662076</v>
      </c>
      <c r="L1482" t="str">
        <f t="shared" si="23"/>
        <v>55-64</v>
      </c>
    </row>
    <row r="1483" spans="1:12" x14ac:dyDescent="0.25">
      <c r="A1483">
        <v>2279</v>
      </c>
      <c r="B1483">
        <v>61</v>
      </c>
      <c r="C1483" t="s">
        <v>18</v>
      </c>
      <c r="D1483" t="s">
        <v>19</v>
      </c>
      <c r="E1483" t="s">
        <v>20</v>
      </c>
      <c r="F1483">
        <v>25</v>
      </c>
      <c r="G1483" t="s">
        <v>44</v>
      </c>
      <c r="H1483" t="s">
        <v>29</v>
      </c>
      <c r="I1483" t="s">
        <v>32</v>
      </c>
      <c r="J1483" t="s">
        <v>39</v>
      </c>
      <c r="K1483">
        <v>0.14181350025890649</v>
      </c>
      <c r="L1483" t="str">
        <f t="shared" si="23"/>
        <v>55-64</v>
      </c>
    </row>
    <row r="1484" spans="1:12" x14ac:dyDescent="0.25">
      <c r="A1484">
        <v>60</v>
      </c>
      <c r="B1484">
        <v>63</v>
      </c>
      <c r="C1484" t="s">
        <v>18</v>
      </c>
      <c r="D1484" t="s">
        <v>58</v>
      </c>
      <c r="E1484" t="s">
        <v>20</v>
      </c>
      <c r="F1484">
        <v>79</v>
      </c>
      <c r="G1484" t="s">
        <v>31</v>
      </c>
      <c r="H1484" t="s">
        <v>41</v>
      </c>
      <c r="I1484" t="s">
        <v>35</v>
      </c>
      <c r="J1484" t="s">
        <v>17</v>
      </c>
      <c r="K1484">
        <v>0.48506991044435621</v>
      </c>
      <c r="L1484" t="str">
        <f t="shared" si="23"/>
        <v>55-64</v>
      </c>
    </row>
    <row r="1485" spans="1:12" x14ac:dyDescent="0.25">
      <c r="A1485">
        <v>2195</v>
      </c>
      <c r="B1485">
        <v>61</v>
      </c>
      <c r="C1485" t="s">
        <v>18</v>
      </c>
      <c r="D1485" t="s">
        <v>54</v>
      </c>
      <c r="E1485" t="s">
        <v>25</v>
      </c>
      <c r="F1485">
        <v>29</v>
      </c>
      <c r="G1485" t="s">
        <v>21</v>
      </c>
      <c r="H1485" t="s">
        <v>41</v>
      </c>
      <c r="I1485" t="s">
        <v>16</v>
      </c>
      <c r="J1485" t="s">
        <v>36</v>
      </c>
      <c r="K1485">
        <v>0.23176488454671118</v>
      </c>
      <c r="L1485" t="str">
        <f t="shared" si="23"/>
        <v>55-64</v>
      </c>
    </row>
    <row r="1486" spans="1:12" x14ac:dyDescent="0.25">
      <c r="A1486">
        <v>665</v>
      </c>
      <c r="B1486">
        <v>63</v>
      </c>
      <c r="C1486" t="s">
        <v>18</v>
      </c>
      <c r="D1486" t="s">
        <v>48</v>
      </c>
      <c r="E1486" t="s">
        <v>25</v>
      </c>
      <c r="F1486">
        <v>83</v>
      </c>
      <c r="G1486" t="s">
        <v>14</v>
      </c>
      <c r="H1486" t="s">
        <v>22</v>
      </c>
      <c r="I1486" t="s">
        <v>45</v>
      </c>
      <c r="J1486" t="s">
        <v>23</v>
      </c>
      <c r="K1486">
        <v>0.46333181361940601</v>
      </c>
      <c r="L1486" t="str">
        <f t="shared" si="23"/>
        <v>55-64</v>
      </c>
    </row>
    <row r="1487" spans="1:12" x14ac:dyDescent="0.25">
      <c r="A1487">
        <v>1607</v>
      </c>
      <c r="B1487">
        <v>55</v>
      </c>
      <c r="C1487" t="s">
        <v>18</v>
      </c>
      <c r="D1487" t="s">
        <v>46</v>
      </c>
      <c r="E1487" t="s">
        <v>25</v>
      </c>
      <c r="F1487">
        <v>21</v>
      </c>
      <c r="G1487" t="s">
        <v>31</v>
      </c>
      <c r="H1487" t="s">
        <v>41</v>
      </c>
      <c r="I1487" t="s">
        <v>45</v>
      </c>
      <c r="J1487" t="s">
        <v>33</v>
      </c>
      <c r="K1487">
        <v>0.60271513335244442</v>
      </c>
      <c r="L1487" t="str">
        <f t="shared" si="23"/>
        <v>55-64</v>
      </c>
    </row>
    <row r="1488" spans="1:12" x14ac:dyDescent="0.25">
      <c r="A1488">
        <v>762</v>
      </c>
      <c r="B1488">
        <v>57</v>
      </c>
      <c r="C1488" t="s">
        <v>18</v>
      </c>
      <c r="D1488" t="s">
        <v>52</v>
      </c>
      <c r="E1488" t="s">
        <v>20</v>
      </c>
      <c r="F1488">
        <v>91</v>
      </c>
      <c r="G1488" t="s">
        <v>44</v>
      </c>
      <c r="H1488" t="s">
        <v>22</v>
      </c>
      <c r="I1488" t="s">
        <v>16</v>
      </c>
      <c r="J1488" t="s">
        <v>17</v>
      </c>
      <c r="K1488">
        <v>0.24462351327989185</v>
      </c>
      <c r="L1488" t="str">
        <f t="shared" si="23"/>
        <v>55-64</v>
      </c>
    </row>
    <row r="1489" spans="1:12" x14ac:dyDescent="0.25">
      <c r="A1489">
        <v>1924</v>
      </c>
      <c r="B1489">
        <v>64</v>
      </c>
      <c r="C1489" t="s">
        <v>18</v>
      </c>
      <c r="D1489" t="s">
        <v>55</v>
      </c>
      <c r="E1489" t="s">
        <v>13</v>
      </c>
      <c r="F1489">
        <v>36</v>
      </c>
      <c r="G1489" t="s">
        <v>21</v>
      </c>
      <c r="H1489" t="s">
        <v>41</v>
      </c>
      <c r="I1489" t="s">
        <v>32</v>
      </c>
      <c r="J1489" t="s">
        <v>42</v>
      </c>
      <c r="K1489">
        <v>0.57877707330844985</v>
      </c>
      <c r="L1489" t="str">
        <f t="shared" si="23"/>
        <v>55-64</v>
      </c>
    </row>
    <row r="1490" spans="1:12" x14ac:dyDescent="0.25">
      <c r="A1490">
        <v>813</v>
      </c>
      <c r="B1490">
        <v>64</v>
      </c>
      <c r="C1490" t="s">
        <v>18</v>
      </c>
      <c r="D1490" t="s">
        <v>37</v>
      </c>
      <c r="E1490" t="s">
        <v>13</v>
      </c>
      <c r="F1490">
        <v>56</v>
      </c>
      <c r="G1490" t="s">
        <v>21</v>
      </c>
      <c r="H1490" t="s">
        <v>41</v>
      </c>
      <c r="I1490" t="s">
        <v>27</v>
      </c>
      <c r="J1490" t="s">
        <v>17</v>
      </c>
      <c r="K1490">
        <v>0.98599722223456776</v>
      </c>
      <c r="L1490" t="str">
        <f t="shared" si="23"/>
        <v>55-64</v>
      </c>
    </row>
    <row r="1491" spans="1:12" x14ac:dyDescent="0.25">
      <c r="A1491">
        <v>3635</v>
      </c>
      <c r="B1491">
        <v>59</v>
      </c>
      <c r="C1491" t="s">
        <v>11</v>
      </c>
      <c r="D1491" t="s">
        <v>54</v>
      </c>
      <c r="E1491" t="s">
        <v>25</v>
      </c>
      <c r="F1491">
        <v>22</v>
      </c>
      <c r="G1491" t="s">
        <v>14</v>
      </c>
      <c r="H1491" t="s">
        <v>41</v>
      </c>
      <c r="I1491" t="s">
        <v>45</v>
      </c>
      <c r="J1491" t="s">
        <v>42</v>
      </c>
      <c r="K1491">
        <v>0.52416306180090566</v>
      </c>
      <c r="L1491" t="str">
        <f t="shared" si="23"/>
        <v>55-64</v>
      </c>
    </row>
    <row r="1492" spans="1:12" x14ac:dyDescent="0.25">
      <c r="A1492">
        <v>1033</v>
      </c>
      <c r="B1492">
        <v>55</v>
      </c>
      <c r="C1492" t="s">
        <v>18</v>
      </c>
      <c r="D1492" t="s">
        <v>37</v>
      </c>
      <c r="E1492" t="s">
        <v>13</v>
      </c>
      <c r="F1492">
        <v>36</v>
      </c>
      <c r="G1492" t="s">
        <v>44</v>
      </c>
      <c r="H1492" t="s">
        <v>15</v>
      </c>
      <c r="I1492" t="s">
        <v>27</v>
      </c>
      <c r="J1492" t="s">
        <v>36</v>
      </c>
      <c r="K1492">
        <v>0.7578746206787722</v>
      </c>
      <c r="L1492" t="str">
        <f t="shared" si="23"/>
        <v>55-64</v>
      </c>
    </row>
    <row r="1493" spans="1:12" x14ac:dyDescent="0.25">
      <c r="A1493">
        <v>448</v>
      </c>
      <c r="B1493">
        <v>60</v>
      </c>
      <c r="C1493" t="s">
        <v>18</v>
      </c>
      <c r="D1493" t="s">
        <v>60</v>
      </c>
      <c r="E1493" t="s">
        <v>25</v>
      </c>
      <c r="F1493">
        <v>82</v>
      </c>
      <c r="G1493" t="s">
        <v>31</v>
      </c>
      <c r="H1493" t="s">
        <v>41</v>
      </c>
      <c r="I1493" t="s">
        <v>16</v>
      </c>
      <c r="J1493" t="s">
        <v>39</v>
      </c>
      <c r="K1493">
        <v>0.19838794095194001</v>
      </c>
      <c r="L1493" t="str">
        <f t="shared" si="23"/>
        <v>55-64</v>
      </c>
    </row>
    <row r="1494" spans="1:12" x14ac:dyDescent="0.25">
      <c r="A1494">
        <v>1261</v>
      </c>
      <c r="B1494">
        <v>63</v>
      </c>
      <c r="C1494" t="s">
        <v>18</v>
      </c>
      <c r="D1494" t="s">
        <v>28</v>
      </c>
      <c r="E1494" t="s">
        <v>25</v>
      </c>
      <c r="F1494">
        <v>93</v>
      </c>
      <c r="G1494" t="s">
        <v>31</v>
      </c>
      <c r="H1494" t="s">
        <v>29</v>
      </c>
      <c r="I1494" t="s">
        <v>35</v>
      </c>
      <c r="J1494" t="s">
        <v>36</v>
      </c>
      <c r="K1494">
        <v>0.96905963462492728</v>
      </c>
      <c r="L1494" t="str">
        <f t="shared" si="23"/>
        <v>55-64</v>
      </c>
    </row>
    <row r="1495" spans="1:12" x14ac:dyDescent="0.25">
      <c r="A1495">
        <v>503</v>
      </c>
      <c r="B1495">
        <v>59</v>
      </c>
      <c r="C1495" t="s">
        <v>18</v>
      </c>
      <c r="D1495" t="s">
        <v>48</v>
      </c>
      <c r="E1495" t="s">
        <v>25</v>
      </c>
      <c r="F1495">
        <v>30</v>
      </c>
      <c r="G1495" t="s">
        <v>44</v>
      </c>
      <c r="H1495" t="s">
        <v>22</v>
      </c>
      <c r="I1495" t="s">
        <v>45</v>
      </c>
      <c r="J1495" t="s">
        <v>33</v>
      </c>
      <c r="K1495">
        <v>0.10303337601700746</v>
      </c>
      <c r="L1495" t="str">
        <f t="shared" si="23"/>
        <v>55-64</v>
      </c>
    </row>
    <row r="1496" spans="1:12" x14ac:dyDescent="0.25">
      <c r="A1496">
        <v>1736</v>
      </c>
      <c r="B1496">
        <v>58</v>
      </c>
      <c r="C1496" t="s">
        <v>18</v>
      </c>
      <c r="D1496" t="s">
        <v>50</v>
      </c>
      <c r="E1496" t="s">
        <v>25</v>
      </c>
      <c r="F1496">
        <v>34</v>
      </c>
      <c r="G1496" t="s">
        <v>14</v>
      </c>
      <c r="H1496" t="s">
        <v>22</v>
      </c>
      <c r="I1496" t="s">
        <v>56</v>
      </c>
      <c r="J1496" t="s">
        <v>42</v>
      </c>
      <c r="K1496">
        <v>9.861729264632968E-2</v>
      </c>
      <c r="L1496" t="str">
        <f t="shared" si="23"/>
        <v>55-64</v>
      </c>
    </row>
    <row r="1497" spans="1:12" x14ac:dyDescent="0.25">
      <c r="A1497">
        <v>988</v>
      </c>
      <c r="B1497">
        <v>62</v>
      </c>
      <c r="C1497" t="s">
        <v>18</v>
      </c>
      <c r="D1497" t="s">
        <v>57</v>
      </c>
      <c r="E1497" t="s">
        <v>20</v>
      </c>
      <c r="F1497">
        <v>47</v>
      </c>
      <c r="G1497" t="s">
        <v>21</v>
      </c>
      <c r="H1497" t="s">
        <v>22</v>
      </c>
      <c r="I1497" t="s">
        <v>45</v>
      </c>
      <c r="J1497" t="s">
        <v>17</v>
      </c>
      <c r="K1497">
        <v>0.7860847112049193</v>
      </c>
      <c r="L1497" t="str">
        <f t="shared" si="23"/>
        <v>55-64</v>
      </c>
    </row>
    <row r="1498" spans="1:12" x14ac:dyDescent="0.25">
      <c r="A1498">
        <v>2582</v>
      </c>
      <c r="B1498">
        <v>57</v>
      </c>
      <c r="C1498" t="s">
        <v>18</v>
      </c>
      <c r="D1498" t="s">
        <v>50</v>
      </c>
      <c r="E1498" t="s">
        <v>25</v>
      </c>
      <c r="F1498">
        <v>81</v>
      </c>
      <c r="G1498" t="s">
        <v>14</v>
      </c>
      <c r="H1498" t="s">
        <v>22</v>
      </c>
      <c r="I1498" t="s">
        <v>27</v>
      </c>
      <c r="J1498" t="s">
        <v>30</v>
      </c>
      <c r="K1498">
        <v>0.83852375999870865</v>
      </c>
      <c r="L1498" t="str">
        <f t="shared" si="23"/>
        <v>55-64</v>
      </c>
    </row>
    <row r="1499" spans="1:12" x14ac:dyDescent="0.25">
      <c r="A1499">
        <v>2023</v>
      </c>
      <c r="B1499">
        <v>59</v>
      </c>
      <c r="C1499" t="s">
        <v>18</v>
      </c>
      <c r="D1499" t="s">
        <v>52</v>
      </c>
      <c r="E1499" t="s">
        <v>20</v>
      </c>
      <c r="F1499">
        <v>38</v>
      </c>
      <c r="G1499" t="s">
        <v>14</v>
      </c>
      <c r="H1499" t="s">
        <v>29</v>
      </c>
      <c r="I1499" t="s">
        <v>32</v>
      </c>
      <c r="J1499" t="s">
        <v>23</v>
      </c>
      <c r="K1499">
        <v>0.32863941953116738</v>
      </c>
      <c r="L1499" t="str">
        <f t="shared" si="23"/>
        <v>55-64</v>
      </c>
    </row>
    <row r="1500" spans="1:12" x14ac:dyDescent="0.25">
      <c r="A1500">
        <v>2808</v>
      </c>
      <c r="B1500">
        <v>56</v>
      </c>
      <c r="C1500" t="s">
        <v>11</v>
      </c>
      <c r="D1500" t="s">
        <v>34</v>
      </c>
      <c r="E1500" t="s">
        <v>25</v>
      </c>
      <c r="F1500">
        <v>100</v>
      </c>
      <c r="G1500" t="s">
        <v>31</v>
      </c>
      <c r="H1500" t="s">
        <v>38</v>
      </c>
      <c r="I1500" t="s">
        <v>35</v>
      </c>
      <c r="J1500" t="s">
        <v>33</v>
      </c>
      <c r="K1500">
        <v>4.6030914403550782E-2</v>
      </c>
      <c r="L1500" t="str">
        <f t="shared" si="23"/>
        <v>55-64</v>
      </c>
    </row>
    <row r="1501" spans="1:12" x14ac:dyDescent="0.25">
      <c r="A1501">
        <v>3373</v>
      </c>
      <c r="B1501">
        <v>56</v>
      </c>
      <c r="C1501" t="s">
        <v>11</v>
      </c>
      <c r="D1501" t="s">
        <v>54</v>
      </c>
      <c r="E1501" t="s">
        <v>25</v>
      </c>
      <c r="F1501">
        <v>25</v>
      </c>
      <c r="G1501" t="s">
        <v>14</v>
      </c>
      <c r="H1501" t="s">
        <v>15</v>
      </c>
      <c r="I1501" t="s">
        <v>27</v>
      </c>
      <c r="J1501" t="s">
        <v>39</v>
      </c>
      <c r="K1501">
        <v>0.40488026674724797</v>
      </c>
      <c r="L1501" t="str">
        <f t="shared" si="23"/>
        <v>55-64</v>
      </c>
    </row>
    <row r="1502" spans="1:12" x14ac:dyDescent="0.25">
      <c r="A1502">
        <v>525</v>
      </c>
      <c r="B1502">
        <v>59</v>
      </c>
      <c r="C1502" t="s">
        <v>18</v>
      </c>
      <c r="D1502" t="s">
        <v>28</v>
      </c>
      <c r="E1502" t="s">
        <v>25</v>
      </c>
      <c r="F1502">
        <v>39</v>
      </c>
      <c r="G1502" t="s">
        <v>21</v>
      </c>
      <c r="H1502" t="s">
        <v>15</v>
      </c>
      <c r="I1502" t="s">
        <v>45</v>
      </c>
      <c r="J1502" t="s">
        <v>42</v>
      </c>
      <c r="K1502">
        <v>0.28738519512891525</v>
      </c>
      <c r="L1502" t="str">
        <f t="shared" si="23"/>
        <v>55-64</v>
      </c>
    </row>
    <row r="1503" spans="1:12" x14ac:dyDescent="0.25">
      <c r="A1503">
        <v>3890</v>
      </c>
      <c r="B1503">
        <v>57</v>
      </c>
      <c r="C1503" t="s">
        <v>11</v>
      </c>
      <c r="D1503" t="s">
        <v>50</v>
      </c>
      <c r="E1503" t="s">
        <v>25</v>
      </c>
      <c r="F1503">
        <v>65</v>
      </c>
      <c r="G1503" t="s">
        <v>31</v>
      </c>
      <c r="H1503" t="s">
        <v>22</v>
      </c>
      <c r="I1503" t="s">
        <v>16</v>
      </c>
      <c r="J1503" t="s">
        <v>42</v>
      </c>
      <c r="K1503">
        <v>0.25007843119117334</v>
      </c>
      <c r="L1503" t="str">
        <f t="shared" si="23"/>
        <v>55-64</v>
      </c>
    </row>
    <row r="1504" spans="1:12" x14ac:dyDescent="0.25">
      <c r="A1504">
        <v>1280</v>
      </c>
      <c r="B1504">
        <v>63</v>
      </c>
      <c r="C1504" t="s">
        <v>18</v>
      </c>
      <c r="D1504" t="s">
        <v>34</v>
      </c>
      <c r="E1504" t="s">
        <v>25</v>
      </c>
      <c r="F1504">
        <v>56</v>
      </c>
      <c r="G1504" t="s">
        <v>44</v>
      </c>
      <c r="H1504" t="s">
        <v>22</v>
      </c>
      <c r="I1504" t="s">
        <v>35</v>
      </c>
      <c r="J1504" t="s">
        <v>42</v>
      </c>
      <c r="K1504">
        <v>0.80495840770437632</v>
      </c>
      <c r="L1504" t="str">
        <f t="shared" si="23"/>
        <v>55-64</v>
      </c>
    </row>
    <row r="1505" spans="1:12" x14ac:dyDescent="0.25">
      <c r="A1505">
        <v>2508</v>
      </c>
      <c r="B1505">
        <v>58</v>
      </c>
      <c r="C1505" t="s">
        <v>18</v>
      </c>
      <c r="D1505" t="s">
        <v>49</v>
      </c>
      <c r="E1505" t="s">
        <v>13</v>
      </c>
      <c r="F1505">
        <v>36</v>
      </c>
      <c r="G1505" t="s">
        <v>44</v>
      </c>
      <c r="H1505" t="s">
        <v>29</v>
      </c>
      <c r="I1505" t="s">
        <v>27</v>
      </c>
      <c r="J1505" t="s">
        <v>39</v>
      </c>
      <c r="K1505">
        <v>0.49182943814876512</v>
      </c>
      <c r="L1505" t="str">
        <f t="shared" si="23"/>
        <v>55-64</v>
      </c>
    </row>
    <row r="1506" spans="1:12" x14ac:dyDescent="0.25">
      <c r="A1506">
        <v>2763</v>
      </c>
      <c r="B1506">
        <v>58</v>
      </c>
      <c r="C1506" t="s">
        <v>11</v>
      </c>
      <c r="D1506" t="s">
        <v>46</v>
      </c>
      <c r="E1506" t="s">
        <v>25</v>
      </c>
      <c r="F1506">
        <v>41</v>
      </c>
      <c r="G1506" t="s">
        <v>44</v>
      </c>
      <c r="H1506" t="s">
        <v>29</v>
      </c>
      <c r="I1506" t="s">
        <v>35</v>
      </c>
      <c r="J1506" t="s">
        <v>39</v>
      </c>
      <c r="K1506">
        <v>0.45825562954238952</v>
      </c>
      <c r="L1506" t="str">
        <f t="shared" si="23"/>
        <v>55-64</v>
      </c>
    </row>
    <row r="1507" spans="1:12" x14ac:dyDescent="0.25">
      <c r="A1507">
        <v>1014</v>
      </c>
      <c r="B1507">
        <v>59</v>
      </c>
      <c r="C1507" t="s">
        <v>18</v>
      </c>
      <c r="D1507" t="s">
        <v>58</v>
      </c>
      <c r="E1507" t="s">
        <v>20</v>
      </c>
      <c r="F1507">
        <v>69</v>
      </c>
      <c r="G1507" t="s">
        <v>21</v>
      </c>
      <c r="H1507" t="s">
        <v>38</v>
      </c>
      <c r="I1507" t="s">
        <v>56</v>
      </c>
      <c r="J1507" t="s">
        <v>23</v>
      </c>
      <c r="K1507">
        <v>2.2463184547341086E-2</v>
      </c>
      <c r="L1507" t="str">
        <f t="shared" si="23"/>
        <v>55-64</v>
      </c>
    </row>
    <row r="1508" spans="1:12" x14ac:dyDescent="0.25">
      <c r="A1508">
        <v>930</v>
      </c>
      <c r="B1508">
        <v>59</v>
      </c>
      <c r="C1508" t="s">
        <v>18</v>
      </c>
      <c r="D1508" t="s">
        <v>37</v>
      </c>
      <c r="E1508" t="s">
        <v>13</v>
      </c>
      <c r="F1508">
        <v>94</v>
      </c>
      <c r="G1508" t="s">
        <v>44</v>
      </c>
      <c r="H1508" t="s">
        <v>38</v>
      </c>
      <c r="I1508" t="s">
        <v>35</v>
      </c>
      <c r="J1508" t="s">
        <v>33</v>
      </c>
      <c r="K1508">
        <v>0.34200636212498814</v>
      </c>
      <c r="L1508" t="str">
        <f t="shared" si="23"/>
        <v>55-64</v>
      </c>
    </row>
    <row r="1509" spans="1:12" x14ac:dyDescent="0.25">
      <c r="A1509">
        <v>3205</v>
      </c>
      <c r="B1509">
        <v>57</v>
      </c>
      <c r="C1509" t="s">
        <v>11</v>
      </c>
      <c r="D1509" t="s">
        <v>62</v>
      </c>
      <c r="E1509" t="s">
        <v>63</v>
      </c>
      <c r="F1509">
        <v>92</v>
      </c>
      <c r="G1509" t="s">
        <v>44</v>
      </c>
      <c r="H1509" t="s">
        <v>15</v>
      </c>
      <c r="I1509" t="s">
        <v>35</v>
      </c>
      <c r="J1509" t="s">
        <v>23</v>
      </c>
      <c r="K1509">
        <v>0.90118891123774381</v>
      </c>
      <c r="L1509" t="str">
        <f t="shared" si="23"/>
        <v>55-64</v>
      </c>
    </row>
    <row r="1510" spans="1:12" x14ac:dyDescent="0.25">
      <c r="A1510">
        <v>3814</v>
      </c>
      <c r="B1510">
        <v>61</v>
      </c>
      <c r="C1510" t="s">
        <v>11</v>
      </c>
      <c r="D1510" t="s">
        <v>48</v>
      </c>
      <c r="E1510" t="s">
        <v>25</v>
      </c>
      <c r="F1510">
        <v>89</v>
      </c>
      <c r="G1510" t="s">
        <v>21</v>
      </c>
      <c r="H1510" t="s">
        <v>22</v>
      </c>
      <c r="I1510" t="s">
        <v>56</v>
      </c>
      <c r="J1510" t="s">
        <v>23</v>
      </c>
      <c r="K1510">
        <v>0.11505318538005205</v>
      </c>
      <c r="L1510" t="str">
        <f t="shared" si="23"/>
        <v>55-64</v>
      </c>
    </row>
    <row r="1511" spans="1:12" x14ac:dyDescent="0.25">
      <c r="A1511">
        <v>111</v>
      </c>
      <c r="B1511">
        <v>56</v>
      </c>
      <c r="C1511" t="s">
        <v>18</v>
      </c>
      <c r="D1511" t="s">
        <v>47</v>
      </c>
      <c r="E1511" t="s">
        <v>20</v>
      </c>
      <c r="F1511">
        <v>26</v>
      </c>
      <c r="G1511" t="s">
        <v>21</v>
      </c>
      <c r="H1511" t="s">
        <v>41</v>
      </c>
      <c r="I1511" t="s">
        <v>56</v>
      </c>
      <c r="J1511" t="s">
        <v>33</v>
      </c>
      <c r="K1511">
        <v>0.43763061121091551</v>
      </c>
      <c r="L1511" t="str">
        <f t="shared" si="23"/>
        <v>55-64</v>
      </c>
    </row>
    <row r="1512" spans="1:12" x14ac:dyDescent="0.25">
      <c r="A1512">
        <v>1097</v>
      </c>
      <c r="B1512">
        <v>57</v>
      </c>
      <c r="C1512" t="s">
        <v>18</v>
      </c>
      <c r="D1512" t="s">
        <v>64</v>
      </c>
      <c r="E1512" t="s">
        <v>63</v>
      </c>
      <c r="F1512">
        <v>46</v>
      </c>
      <c r="G1512" t="s">
        <v>44</v>
      </c>
      <c r="H1512" t="s">
        <v>41</v>
      </c>
      <c r="I1512" t="s">
        <v>27</v>
      </c>
      <c r="J1512" t="s">
        <v>42</v>
      </c>
      <c r="K1512">
        <v>0.88289181159427332</v>
      </c>
      <c r="L1512" t="str">
        <f t="shared" si="23"/>
        <v>55-64</v>
      </c>
    </row>
    <row r="1513" spans="1:12" x14ac:dyDescent="0.25">
      <c r="A1513">
        <v>13</v>
      </c>
      <c r="B1513">
        <v>61</v>
      </c>
      <c r="C1513" t="s">
        <v>18</v>
      </c>
      <c r="D1513" t="s">
        <v>64</v>
      </c>
      <c r="E1513" t="s">
        <v>63</v>
      </c>
      <c r="F1513">
        <v>72</v>
      </c>
      <c r="G1513" t="s">
        <v>14</v>
      </c>
      <c r="H1513" t="s">
        <v>22</v>
      </c>
      <c r="I1513" t="s">
        <v>56</v>
      </c>
      <c r="J1513" t="s">
        <v>33</v>
      </c>
      <c r="K1513">
        <v>0.99114655685078856</v>
      </c>
      <c r="L1513" t="str">
        <f t="shared" si="23"/>
        <v>55-64</v>
      </c>
    </row>
    <row r="1514" spans="1:12" x14ac:dyDescent="0.25">
      <c r="A1514">
        <v>3040</v>
      </c>
      <c r="B1514">
        <v>59</v>
      </c>
      <c r="C1514" t="s">
        <v>11</v>
      </c>
      <c r="D1514" t="s">
        <v>61</v>
      </c>
      <c r="E1514" t="s">
        <v>25</v>
      </c>
      <c r="F1514">
        <v>48</v>
      </c>
      <c r="G1514" t="s">
        <v>31</v>
      </c>
      <c r="H1514" t="s">
        <v>26</v>
      </c>
      <c r="I1514" t="s">
        <v>45</v>
      </c>
      <c r="J1514" t="s">
        <v>23</v>
      </c>
      <c r="K1514">
        <v>0.96911065612901259</v>
      </c>
      <c r="L1514" t="str">
        <f t="shared" si="23"/>
        <v>55-64</v>
      </c>
    </row>
    <row r="1515" spans="1:12" x14ac:dyDescent="0.25">
      <c r="A1515">
        <v>1252</v>
      </c>
      <c r="B1515">
        <v>56</v>
      </c>
      <c r="C1515" t="s">
        <v>18</v>
      </c>
      <c r="D1515" t="s">
        <v>60</v>
      </c>
      <c r="E1515" t="s">
        <v>25</v>
      </c>
      <c r="F1515">
        <v>86</v>
      </c>
      <c r="G1515" t="s">
        <v>31</v>
      </c>
      <c r="H1515" t="s">
        <v>26</v>
      </c>
      <c r="I1515" t="s">
        <v>27</v>
      </c>
      <c r="J1515" t="s">
        <v>30</v>
      </c>
      <c r="K1515">
        <v>0.10913751174594177</v>
      </c>
      <c r="L1515" t="str">
        <f t="shared" si="23"/>
        <v>55-64</v>
      </c>
    </row>
    <row r="1516" spans="1:12" x14ac:dyDescent="0.25">
      <c r="A1516">
        <v>2064</v>
      </c>
      <c r="B1516">
        <v>61</v>
      </c>
      <c r="C1516" t="s">
        <v>18</v>
      </c>
      <c r="D1516" t="s">
        <v>60</v>
      </c>
      <c r="E1516" t="s">
        <v>25</v>
      </c>
      <c r="F1516">
        <v>86</v>
      </c>
      <c r="G1516" t="s">
        <v>44</v>
      </c>
      <c r="H1516" t="s">
        <v>41</v>
      </c>
      <c r="I1516" t="s">
        <v>32</v>
      </c>
      <c r="J1516" t="s">
        <v>30</v>
      </c>
      <c r="K1516">
        <v>0.91822722688764991</v>
      </c>
      <c r="L1516" t="str">
        <f t="shared" si="23"/>
        <v>55-64</v>
      </c>
    </row>
    <row r="1517" spans="1:12" x14ac:dyDescent="0.25">
      <c r="A1517">
        <v>962</v>
      </c>
      <c r="B1517">
        <v>62</v>
      </c>
      <c r="C1517" t="s">
        <v>18</v>
      </c>
      <c r="D1517" t="s">
        <v>37</v>
      </c>
      <c r="E1517" t="s">
        <v>13</v>
      </c>
      <c r="F1517">
        <v>72</v>
      </c>
      <c r="G1517" t="s">
        <v>44</v>
      </c>
      <c r="H1517" t="s">
        <v>26</v>
      </c>
      <c r="I1517" t="s">
        <v>35</v>
      </c>
      <c r="J1517" t="s">
        <v>36</v>
      </c>
      <c r="K1517">
        <v>0.96797146471630668</v>
      </c>
      <c r="L1517" t="str">
        <f t="shared" si="23"/>
        <v>55-64</v>
      </c>
    </row>
    <row r="1518" spans="1:12" x14ac:dyDescent="0.25">
      <c r="A1518">
        <v>1804</v>
      </c>
      <c r="B1518">
        <v>60</v>
      </c>
      <c r="C1518" t="s">
        <v>18</v>
      </c>
      <c r="D1518" t="s">
        <v>12</v>
      </c>
      <c r="E1518" t="s">
        <v>13</v>
      </c>
      <c r="F1518">
        <v>97</v>
      </c>
      <c r="G1518" t="s">
        <v>21</v>
      </c>
      <c r="H1518" t="s">
        <v>15</v>
      </c>
      <c r="I1518" t="s">
        <v>56</v>
      </c>
      <c r="J1518" t="s">
        <v>33</v>
      </c>
      <c r="K1518">
        <v>0.66499337264256508</v>
      </c>
      <c r="L1518" t="str">
        <f t="shared" si="23"/>
        <v>55-64</v>
      </c>
    </row>
    <row r="1519" spans="1:12" x14ac:dyDescent="0.25">
      <c r="A1519">
        <v>2481</v>
      </c>
      <c r="B1519">
        <v>61</v>
      </c>
      <c r="C1519" t="s">
        <v>18</v>
      </c>
      <c r="D1519" t="s">
        <v>54</v>
      </c>
      <c r="E1519" t="s">
        <v>25</v>
      </c>
      <c r="F1519">
        <v>91</v>
      </c>
      <c r="G1519" t="s">
        <v>21</v>
      </c>
      <c r="H1519" t="s">
        <v>26</v>
      </c>
      <c r="I1519" t="s">
        <v>27</v>
      </c>
      <c r="J1519" t="s">
        <v>33</v>
      </c>
      <c r="K1519">
        <v>0.53182423526004741</v>
      </c>
      <c r="L1519" t="str">
        <f t="shared" si="23"/>
        <v>55-64</v>
      </c>
    </row>
    <row r="1520" spans="1:12" x14ac:dyDescent="0.25">
      <c r="A1520">
        <v>156</v>
      </c>
      <c r="B1520">
        <v>63</v>
      </c>
      <c r="C1520" t="s">
        <v>18</v>
      </c>
      <c r="D1520" t="s">
        <v>54</v>
      </c>
      <c r="E1520" t="s">
        <v>25</v>
      </c>
      <c r="F1520">
        <v>77</v>
      </c>
      <c r="G1520" t="s">
        <v>31</v>
      </c>
      <c r="H1520" t="s">
        <v>15</v>
      </c>
      <c r="I1520" t="s">
        <v>16</v>
      </c>
      <c r="J1520" t="s">
        <v>36</v>
      </c>
      <c r="K1520">
        <v>0.83379812269160303</v>
      </c>
      <c r="L1520" t="str">
        <f t="shared" si="23"/>
        <v>55-64</v>
      </c>
    </row>
    <row r="1521" spans="1:12" x14ac:dyDescent="0.25">
      <c r="A1521">
        <v>515</v>
      </c>
      <c r="B1521">
        <v>64</v>
      </c>
      <c r="C1521" t="s">
        <v>18</v>
      </c>
      <c r="D1521" t="s">
        <v>59</v>
      </c>
      <c r="E1521" t="s">
        <v>25</v>
      </c>
      <c r="F1521">
        <v>62</v>
      </c>
      <c r="G1521" t="s">
        <v>14</v>
      </c>
      <c r="H1521" t="s">
        <v>41</v>
      </c>
      <c r="I1521" t="s">
        <v>45</v>
      </c>
      <c r="J1521" t="s">
        <v>36</v>
      </c>
      <c r="K1521">
        <v>0.14897574851097928</v>
      </c>
      <c r="L1521" t="str">
        <f t="shared" si="23"/>
        <v>55-64</v>
      </c>
    </row>
    <row r="1522" spans="1:12" x14ac:dyDescent="0.25">
      <c r="A1522">
        <v>2025</v>
      </c>
      <c r="B1522">
        <v>62</v>
      </c>
      <c r="C1522" t="s">
        <v>18</v>
      </c>
      <c r="D1522" t="s">
        <v>54</v>
      </c>
      <c r="E1522" t="s">
        <v>25</v>
      </c>
      <c r="F1522">
        <v>23</v>
      </c>
      <c r="G1522" t="s">
        <v>44</v>
      </c>
      <c r="H1522" t="s">
        <v>22</v>
      </c>
      <c r="I1522" t="s">
        <v>45</v>
      </c>
      <c r="J1522" t="s">
        <v>17</v>
      </c>
      <c r="K1522">
        <v>0.5989458635856082</v>
      </c>
      <c r="L1522" t="str">
        <f t="shared" si="23"/>
        <v>55-64</v>
      </c>
    </row>
    <row r="1523" spans="1:12" x14ac:dyDescent="0.25">
      <c r="A1523">
        <v>2446</v>
      </c>
      <c r="B1523">
        <v>63</v>
      </c>
      <c r="C1523" t="s">
        <v>18</v>
      </c>
      <c r="D1523" t="s">
        <v>53</v>
      </c>
      <c r="E1523" t="s">
        <v>20</v>
      </c>
      <c r="F1523">
        <v>96</v>
      </c>
      <c r="G1523" t="s">
        <v>21</v>
      </c>
      <c r="H1523" t="s">
        <v>29</v>
      </c>
      <c r="I1523" t="s">
        <v>32</v>
      </c>
      <c r="J1523" t="s">
        <v>17</v>
      </c>
      <c r="K1523">
        <v>2.7040775046433985E-2</v>
      </c>
      <c r="L1523" t="str">
        <f t="shared" si="23"/>
        <v>55-64</v>
      </c>
    </row>
    <row r="1524" spans="1:12" x14ac:dyDescent="0.25">
      <c r="A1524">
        <v>1825</v>
      </c>
      <c r="B1524">
        <v>58</v>
      </c>
      <c r="C1524" t="s">
        <v>18</v>
      </c>
      <c r="D1524" t="s">
        <v>48</v>
      </c>
      <c r="E1524" t="s">
        <v>25</v>
      </c>
      <c r="F1524">
        <v>47</v>
      </c>
      <c r="G1524" t="s">
        <v>14</v>
      </c>
      <c r="H1524" t="s">
        <v>22</v>
      </c>
      <c r="I1524" t="s">
        <v>32</v>
      </c>
      <c r="J1524" t="s">
        <v>30</v>
      </c>
      <c r="K1524">
        <v>0.41291054211260625</v>
      </c>
      <c r="L1524" t="str">
        <f t="shared" si="23"/>
        <v>55-64</v>
      </c>
    </row>
    <row r="1525" spans="1:12" x14ac:dyDescent="0.25">
      <c r="A1525">
        <v>2765</v>
      </c>
      <c r="B1525">
        <v>63</v>
      </c>
      <c r="C1525" t="s">
        <v>11</v>
      </c>
      <c r="D1525" t="s">
        <v>24</v>
      </c>
      <c r="E1525" t="s">
        <v>25</v>
      </c>
      <c r="F1525">
        <v>41</v>
      </c>
      <c r="G1525" t="s">
        <v>31</v>
      </c>
      <c r="H1525" t="s">
        <v>26</v>
      </c>
      <c r="I1525" t="s">
        <v>35</v>
      </c>
      <c r="J1525" t="s">
        <v>17</v>
      </c>
      <c r="K1525">
        <v>2.5625169318224561E-2</v>
      </c>
      <c r="L1525" t="str">
        <f t="shared" si="23"/>
        <v>55-64</v>
      </c>
    </row>
    <row r="1526" spans="1:12" x14ac:dyDescent="0.25">
      <c r="A1526">
        <v>3722</v>
      </c>
      <c r="B1526">
        <v>62</v>
      </c>
      <c r="C1526" t="s">
        <v>11</v>
      </c>
      <c r="D1526" t="s">
        <v>64</v>
      </c>
      <c r="E1526" t="s">
        <v>63</v>
      </c>
      <c r="F1526">
        <v>60</v>
      </c>
      <c r="G1526" t="s">
        <v>44</v>
      </c>
      <c r="H1526" t="s">
        <v>26</v>
      </c>
      <c r="I1526" t="s">
        <v>32</v>
      </c>
      <c r="J1526" t="s">
        <v>42</v>
      </c>
      <c r="K1526">
        <v>0.38410654003613032</v>
      </c>
      <c r="L1526" t="str">
        <f t="shared" si="23"/>
        <v>55-64</v>
      </c>
    </row>
    <row r="1527" spans="1:12" x14ac:dyDescent="0.25">
      <c r="A1527">
        <v>2797</v>
      </c>
      <c r="B1527">
        <v>55</v>
      </c>
      <c r="C1527" t="s">
        <v>11</v>
      </c>
      <c r="D1527" t="s">
        <v>62</v>
      </c>
      <c r="E1527" t="s">
        <v>63</v>
      </c>
      <c r="F1527">
        <v>73</v>
      </c>
      <c r="G1527" t="s">
        <v>14</v>
      </c>
      <c r="H1527" t="s">
        <v>29</v>
      </c>
      <c r="I1527" t="s">
        <v>32</v>
      </c>
      <c r="J1527" t="s">
        <v>42</v>
      </c>
      <c r="K1527">
        <v>0.11816846776519141</v>
      </c>
      <c r="L1527" t="str">
        <f t="shared" si="23"/>
        <v>55-64</v>
      </c>
    </row>
    <row r="1528" spans="1:12" x14ac:dyDescent="0.25">
      <c r="A1528">
        <v>279</v>
      </c>
      <c r="B1528">
        <v>57</v>
      </c>
      <c r="C1528" t="s">
        <v>18</v>
      </c>
      <c r="D1528" t="s">
        <v>24</v>
      </c>
      <c r="E1528" t="s">
        <v>25</v>
      </c>
      <c r="F1528">
        <v>95</v>
      </c>
      <c r="G1528" t="s">
        <v>31</v>
      </c>
      <c r="H1528" t="s">
        <v>22</v>
      </c>
      <c r="I1528" t="s">
        <v>35</v>
      </c>
      <c r="J1528" t="s">
        <v>42</v>
      </c>
      <c r="K1528">
        <v>0.90762814196857922</v>
      </c>
      <c r="L1528" t="str">
        <f t="shared" si="23"/>
        <v>55-64</v>
      </c>
    </row>
    <row r="1529" spans="1:12" x14ac:dyDescent="0.25">
      <c r="A1529">
        <v>2034</v>
      </c>
      <c r="B1529">
        <v>57</v>
      </c>
      <c r="C1529" t="s">
        <v>18</v>
      </c>
      <c r="D1529" t="s">
        <v>51</v>
      </c>
      <c r="E1529" t="s">
        <v>25</v>
      </c>
      <c r="F1529">
        <v>55</v>
      </c>
      <c r="G1529" t="s">
        <v>21</v>
      </c>
      <c r="H1529" t="s">
        <v>22</v>
      </c>
      <c r="I1529" t="s">
        <v>56</v>
      </c>
      <c r="J1529" t="s">
        <v>42</v>
      </c>
      <c r="K1529">
        <v>0.78279902585984529</v>
      </c>
      <c r="L1529" t="str">
        <f t="shared" si="23"/>
        <v>55-64</v>
      </c>
    </row>
    <row r="1530" spans="1:12" x14ac:dyDescent="0.25">
      <c r="A1530">
        <v>3286</v>
      </c>
      <c r="B1530">
        <v>58</v>
      </c>
      <c r="C1530" t="s">
        <v>11</v>
      </c>
      <c r="D1530" t="s">
        <v>43</v>
      </c>
      <c r="E1530" t="s">
        <v>20</v>
      </c>
      <c r="F1530">
        <v>31</v>
      </c>
      <c r="G1530" t="s">
        <v>44</v>
      </c>
      <c r="H1530" t="s">
        <v>15</v>
      </c>
      <c r="I1530" t="s">
        <v>32</v>
      </c>
      <c r="J1530" t="s">
        <v>17</v>
      </c>
      <c r="K1530">
        <v>5.0068432577553001E-2</v>
      </c>
      <c r="L1530" t="str">
        <f t="shared" si="23"/>
        <v>55-64</v>
      </c>
    </row>
    <row r="1531" spans="1:12" x14ac:dyDescent="0.25">
      <c r="A1531">
        <v>2789</v>
      </c>
      <c r="B1531">
        <v>56</v>
      </c>
      <c r="C1531" t="s">
        <v>11</v>
      </c>
      <c r="D1531" t="s">
        <v>37</v>
      </c>
      <c r="E1531" t="s">
        <v>13</v>
      </c>
      <c r="F1531">
        <v>92</v>
      </c>
      <c r="G1531" t="s">
        <v>21</v>
      </c>
      <c r="H1531" t="s">
        <v>15</v>
      </c>
      <c r="I1531" t="s">
        <v>27</v>
      </c>
      <c r="J1531" t="s">
        <v>42</v>
      </c>
      <c r="K1531">
        <v>0.57562379515079964</v>
      </c>
      <c r="L1531" t="str">
        <f t="shared" si="23"/>
        <v>55-64</v>
      </c>
    </row>
    <row r="1532" spans="1:12" x14ac:dyDescent="0.25">
      <c r="A1532">
        <v>2686</v>
      </c>
      <c r="B1532">
        <v>56</v>
      </c>
      <c r="C1532" t="s">
        <v>11</v>
      </c>
      <c r="D1532" t="s">
        <v>37</v>
      </c>
      <c r="E1532" t="s">
        <v>13</v>
      </c>
      <c r="F1532">
        <v>25</v>
      </c>
      <c r="G1532" t="s">
        <v>14</v>
      </c>
      <c r="H1532" t="s">
        <v>22</v>
      </c>
      <c r="I1532" t="s">
        <v>27</v>
      </c>
      <c r="J1532" t="s">
        <v>36</v>
      </c>
      <c r="K1532">
        <v>0.82305342769056311</v>
      </c>
      <c r="L1532" t="str">
        <f t="shared" si="23"/>
        <v>55-64</v>
      </c>
    </row>
    <row r="1533" spans="1:12" x14ac:dyDescent="0.25">
      <c r="A1533">
        <v>3386</v>
      </c>
      <c r="B1533">
        <v>62</v>
      </c>
      <c r="C1533" t="s">
        <v>11</v>
      </c>
      <c r="D1533" t="s">
        <v>52</v>
      </c>
      <c r="E1533" t="s">
        <v>20</v>
      </c>
      <c r="F1533">
        <v>83</v>
      </c>
      <c r="G1533" t="s">
        <v>14</v>
      </c>
      <c r="H1533" t="s">
        <v>41</v>
      </c>
      <c r="I1533" t="s">
        <v>27</v>
      </c>
      <c r="J1533" t="s">
        <v>39</v>
      </c>
      <c r="K1533">
        <v>0.95862528930565538</v>
      </c>
      <c r="L1533" t="str">
        <f t="shared" si="23"/>
        <v>55-64</v>
      </c>
    </row>
    <row r="1534" spans="1:12" x14ac:dyDescent="0.25">
      <c r="A1534">
        <v>1064</v>
      </c>
      <c r="B1534">
        <v>62</v>
      </c>
      <c r="C1534" t="s">
        <v>18</v>
      </c>
      <c r="D1534" t="s">
        <v>34</v>
      </c>
      <c r="E1534" t="s">
        <v>25</v>
      </c>
      <c r="F1534">
        <v>29</v>
      </c>
      <c r="G1534" t="s">
        <v>21</v>
      </c>
      <c r="H1534" t="s">
        <v>15</v>
      </c>
      <c r="I1534" t="s">
        <v>32</v>
      </c>
      <c r="J1534" t="s">
        <v>30</v>
      </c>
      <c r="K1534">
        <v>0.88517552365264507</v>
      </c>
      <c r="L1534" t="str">
        <f t="shared" si="23"/>
        <v>55-64</v>
      </c>
    </row>
    <row r="1535" spans="1:12" x14ac:dyDescent="0.25">
      <c r="A1535">
        <v>1857</v>
      </c>
      <c r="B1535">
        <v>63</v>
      </c>
      <c r="C1535" t="s">
        <v>18</v>
      </c>
      <c r="D1535" t="s">
        <v>52</v>
      </c>
      <c r="E1535" t="s">
        <v>20</v>
      </c>
      <c r="F1535">
        <v>55</v>
      </c>
      <c r="G1535" t="s">
        <v>21</v>
      </c>
      <c r="H1535" t="s">
        <v>15</v>
      </c>
      <c r="I1535" t="s">
        <v>45</v>
      </c>
      <c r="J1535" t="s">
        <v>23</v>
      </c>
      <c r="K1535">
        <v>0.38917326242396144</v>
      </c>
      <c r="L1535" t="str">
        <f t="shared" si="23"/>
        <v>55-64</v>
      </c>
    </row>
    <row r="1536" spans="1:12" x14ac:dyDescent="0.25">
      <c r="A1536">
        <v>165</v>
      </c>
      <c r="B1536">
        <v>59</v>
      </c>
      <c r="C1536" t="s">
        <v>18</v>
      </c>
      <c r="D1536" t="s">
        <v>57</v>
      </c>
      <c r="E1536" t="s">
        <v>20</v>
      </c>
      <c r="F1536">
        <v>65</v>
      </c>
      <c r="G1536" t="s">
        <v>31</v>
      </c>
      <c r="H1536" t="s">
        <v>15</v>
      </c>
      <c r="I1536" t="s">
        <v>27</v>
      </c>
      <c r="J1536" t="s">
        <v>33</v>
      </c>
      <c r="K1536">
        <v>0.56018975132890481</v>
      </c>
      <c r="L1536" t="str">
        <f t="shared" si="23"/>
        <v>55-64</v>
      </c>
    </row>
    <row r="1537" spans="1:12" x14ac:dyDescent="0.25">
      <c r="A1537">
        <v>1897</v>
      </c>
      <c r="B1537">
        <v>57</v>
      </c>
      <c r="C1537" t="s">
        <v>18</v>
      </c>
      <c r="D1537" t="s">
        <v>55</v>
      </c>
      <c r="E1537" t="s">
        <v>13</v>
      </c>
      <c r="F1537">
        <v>51</v>
      </c>
      <c r="G1537" t="s">
        <v>44</v>
      </c>
      <c r="H1537" t="s">
        <v>41</v>
      </c>
      <c r="I1537" t="s">
        <v>56</v>
      </c>
      <c r="J1537" t="s">
        <v>30</v>
      </c>
      <c r="K1537">
        <v>2.1777320224938612E-2</v>
      </c>
      <c r="L1537" t="str">
        <f t="shared" si="23"/>
        <v>55-64</v>
      </c>
    </row>
    <row r="1538" spans="1:12" x14ac:dyDescent="0.25">
      <c r="A1538">
        <v>2501</v>
      </c>
      <c r="B1538">
        <v>59</v>
      </c>
      <c r="C1538" t="s">
        <v>18</v>
      </c>
      <c r="D1538" t="s">
        <v>19</v>
      </c>
      <c r="E1538" t="s">
        <v>20</v>
      </c>
      <c r="F1538">
        <v>84</v>
      </c>
      <c r="G1538" t="s">
        <v>44</v>
      </c>
      <c r="H1538" t="s">
        <v>29</v>
      </c>
      <c r="I1538" t="s">
        <v>32</v>
      </c>
      <c r="J1538" t="s">
        <v>23</v>
      </c>
      <c r="K1538">
        <v>0.31393085113134922</v>
      </c>
      <c r="L1538" t="str">
        <f t="shared" si="23"/>
        <v>55-64</v>
      </c>
    </row>
    <row r="1539" spans="1:12" x14ac:dyDescent="0.25">
      <c r="A1539">
        <v>833</v>
      </c>
      <c r="B1539">
        <v>58</v>
      </c>
      <c r="C1539" t="s">
        <v>18</v>
      </c>
      <c r="D1539" t="s">
        <v>62</v>
      </c>
      <c r="E1539" t="s">
        <v>63</v>
      </c>
      <c r="F1539">
        <v>80</v>
      </c>
      <c r="G1539" t="s">
        <v>44</v>
      </c>
      <c r="H1539" t="s">
        <v>22</v>
      </c>
      <c r="I1539" t="s">
        <v>32</v>
      </c>
      <c r="J1539" t="s">
        <v>23</v>
      </c>
      <c r="K1539">
        <v>0.43252855367879373</v>
      </c>
      <c r="L1539" t="str">
        <f t="shared" ref="L1539:L1602" si="24">VLOOKUP(B1539,$N$4:$O$9,2)</f>
        <v>55-64</v>
      </c>
    </row>
    <row r="1540" spans="1:12" x14ac:dyDescent="0.25">
      <c r="A1540">
        <v>2068</v>
      </c>
      <c r="B1540">
        <v>60</v>
      </c>
      <c r="C1540" t="s">
        <v>18</v>
      </c>
      <c r="D1540" t="s">
        <v>48</v>
      </c>
      <c r="E1540" t="s">
        <v>25</v>
      </c>
      <c r="F1540">
        <v>21</v>
      </c>
      <c r="G1540" t="s">
        <v>44</v>
      </c>
      <c r="H1540" t="s">
        <v>38</v>
      </c>
      <c r="I1540" t="s">
        <v>32</v>
      </c>
      <c r="J1540" t="s">
        <v>33</v>
      </c>
      <c r="K1540">
        <v>6.1556427296897698E-2</v>
      </c>
      <c r="L1540" t="str">
        <f t="shared" si="24"/>
        <v>55-64</v>
      </c>
    </row>
    <row r="1541" spans="1:12" x14ac:dyDescent="0.25">
      <c r="A1541">
        <v>3533</v>
      </c>
      <c r="B1541">
        <v>61</v>
      </c>
      <c r="C1541" t="s">
        <v>11</v>
      </c>
      <c r="D1541" t="s">
        <v>48</v>
      </c>
      <c r="E1541" t="s">
        <v>25</v>
      </c>
      <c r="F1541">
        <v>68</v>
      </c>
      <c r="G1541" t="s">
        <v>44</v>
      </c>
      <c r="H1541" t="s">
        <v>41</v>
      </c>
      <c r="I1541" t="s">
        <v>27</v>
      </c>
      <c r="J1541" t="s">
        <v>42</v>
      </c>
      <c r="K1541">
        <v>0.25170489396731077</v>
      </c>
      <c r="L1541" t="str">
        <f t="shared" si="24"/>
        <v>55-64</v>
      </c>
    </row>
    <row r="1542" spans="1:12" x14ac:dyDescent="0.25">
      <c r="A1542">
        <v>1098</v>
      </c>
      <c r="B1542">
        <v>58</v>
      </c>
      <c r="C1542" t="s">
        <v>18</v>
      </c>
      <c r="D1542" t="s">
        <v>40</v>
      </c>
      <c r="E1542" t="s">
        <v>20</v>
      </c>
      <c r="F1542">
        <v>27</v>
      </c>
      <c r="G1542" t="s">
        <v>21</v>
      </c>
      <c r="H1542" t="s">
        <v>29</v>
      </c>
      <c r="I1542" t="s">
        <v>16</v>
      </c>
      <c r="J1542" t="s">
        <v>17</v>
      </c>
      <c r="K1542">
        <v>0.69114092098795765</v>
      </c>
      <c r="L1542" t="str">
        <f t="shared" si="24"/>
        <v>55-64</v>
      </c>
    </row>
    <row r="1543" spans="1:12" x14ac:dyDescent="0.25">
      <c r="A1543">
        <v>3278</v>
      </c>
      <c r="B1543">
        <v>59</v>
      </c>
      <c r="C1543" t="s">
        <v>11</v>
      </c>
      <c r="D1543" t="s">
        <v>59</v>
      </c>
      <c r="E1543" t="s">
        <v>25</v>
      </c>
      <c r="F1543">
        <v>86</v>
      </c>
      <c r="G1543" t="s">
        <v>31</v>
      </c>
      <c r="H1543" t="s">
        <v>29</v>
      </c>
      <c r="I1543" t="s">
        <v>27</v>
      </c>
      <c r="J1543" t="s">
        <v>30</v>
      </c>
      <c r="K1543">
        <v>0.85251108641587192</v>
      </c>
      <c r="L1543" t="str">
        <f t="shared" si="24"/>
        <v>55-64</v>
      </c>
    </row>
    <row r="1544" spans="1:12" x14ac:dyDescent="0.25">
      <c r="A1544">
        <v>1950</v>
      </c>
      <c r="B1544">
        <v>63</v>
      </c>
      <c r="C1544" t="s">
        <v>18</v>
      </c>
      <c r="D1544" t="s">
        <v>50</v>
      </c>
      <c r="E1544" t="s">
        <v>25</v>
      </c>
      <c r="F1544">
        <v>80</v>
      </c>
      <c r="G1544" t="s">
        <v>14</v>
      </c>
      <c r="H1544" t="s">
        <v>29</v>
      </c>
      <c r="I1544" t="s">
        <v>45</v>
      </c>
      <c r="J1544" t="s">
        <v>36</v>
      </c>
      <c r="K1544">
        <v>0.26005654157246272</v>
      </c>
      <c r="L1544" t="str">
        <f t="shared" si="24"/>
        <v>55-64</v>
      </c>
    </row>
    <row r="1545" spans="1:12" x14ac:dyDescent="0.25">
      <c r="A1545">
        <v>76</v>
      </c>
      <c r="B1545">
        <v>64</v>
      </c>
      <c r="C1545" t="s">
        <v>18</v>
      </c>
      <c r="D1545" t="s">
        <v>53</v>
      </c>
      <c r="E1545" t="s">
        <v>20</v>
      </c>
      <c r="F1545">
        <v>85</v>
      </c>
      <c r="G1545" t="s">
        <v>21</v>
      </c>
      <c r="H1545" t="s">
        <v>15</v>
      </c>
      <c r="I1545" t="s">
        <v>27</v>
      </c>
      <c r="J1545" t="s">
        <v>42</v>
      </c>
      <c r="K1545">
        <v>0.26676099227169092</v>
      </c>
      <c r="L1545" t="str">
        <f t="shared" si="24"/>
        <v>55-64</v>
      </c>
    </row>
    <row r="1546" spans="1:12" x14ac:dyDescent="0.25">
      <c r="A1546">
        <v>1389</v>
      </c>
      <c r="B1546">
        <v>62</v>
      </c>
      <c r="C1546" t="s">
        <v>18</v>
      </c>
      <c r="D1546" t="s">
        <v>50</v>
      </c>
      <c r="E1546" t="s">
        <v>25</v>
      </c>
      <c r="F1546">
        <v>23</v>
      </c>
      <c r="G1546" t="s">
        <v>31</v>
      </c>
      <c r="H1546" t="s">
        <v>22</v>
      </c>
      <c r="I1546" t="s">
        <v>32</v>
      </c>
      <c r="J1546" t="s">
        <v>36</v>
      </c>
      <c r="K1546">
        <v>0.70786089123146845</v>
      </c>
      <c r="L1546" t="str">
        <f t="shared" si="24"/>
        <v>55-64</v>
      </c>
    </row>
    <row r="1547" spans="1:12" x14ac:dyDescent="0.25">
      <c r="A1547">
        <v>3594</v>
      </c>
      <c r="B1547">
        <v>63</v>
      </c>
      <c r="C1547" t="s">
        <v>11</v>
      </c>
      <c r="D1547" t="s">
        <v>55</v>
      </c>
      <c r="E1547" t="s">
        <v>13</v>
      </c>
      <c r="F1547">
        <v>80</v>
      </c>
      <c r="G1547" t="s">
        <v>31</v>
      </c>
      <c r="H1547" t="s">
        <v>26</v>
      </c>
      <c r="I1547" t="s">
        <v>45</v>
      </c>
      <c r="J1547" t="s">
        <v>30</v>
      </c>
      <c r="K1547">
        <v>0.74309041221743799</v>
      </c>
      <c r="L1547" t="str">
        <f t="shared" si="24"/>
        <v>55-64</v>
      </c>
    </row>
    <row r="1548" spans="1:12" x14ac:dyDescent="0.25">
      <c r="A1548">
        <v>1497</v>
      </c>
      <c r="B1548">
        <v>63</v>
      </c>
      <c r="C1548" t="s">
        <v>18</v>
      </c>
      <c r="D1548" t="s">
        <v>46</v>
      </c>
      <c r="E1548" t="s">
        <v>25</v>
      </c>
      <c r="F1548">
        <v>98</v>
      </c>
      <c r="G1548" t="s">
        <v>14</v>
      </c>
      <c r="H1548" t="s">
        <v>41</v>
      </c>
      <c r="I1548" t="s">
        <v>56</v>
      </c>
      <c r="J1548" t="s">
        <v>23</v>
      </c>
      <c r="K1548">
        <v>0.40533308490837672</v>
      </c>
      <c r="L1548" t="str">
        <f t="shared" si="24"/>
        <v>55-64</v>
      </c>
    </row>
    <row r="1549" spans="1:12" x14ac:dyDescent="0.25">
      <c r="A1549">
        <v>2976</v>
      </c>
      <c r="B1549">
        <v>61</v>
      </c>
      <c r="C1549" t="s">
        <v>11</v>
      </c>
      <c r="D1549" t="s">
        <v>53</v>
      </c>
      <c r="E1549" t="s">
        <v>20</v>
      </c>
      <c r="F1549">
        <v>68</v>
      </c>
      <c r="G1549" t="s">
        <v>14</v>
      </c>
      <c r="H1549" t="s">
        <v>38</v>
      </c>
      <c r="I1549" t="s">
        <v>32</v>
      </c>
      <c r="J1549" t="s">
        <v>39</v>
      </c>
      <c r="K1549">
        <v>0.5333622821916455</v>
      </c>
      <c r="L1549" t="str">
        <f t="shared" si="24"/>
        <v>55-64</v>
      </c>
    </row>
    <row r="1550" spans="1:12" x14ac:dyDescent="0.25">
      <c r="A1550">
        <v>969</v>
      </c>
      <c r="B1550">
        <v>57</v>
      </c>
      <c r="C1550" t="s">
        <v>18</v>
      </c>
      <c r="D1550" t="s">
        <v>60</v>
      </c>
      <c r="E1550" t="s">
        <v>25</v>
      </c>
      <c r="F1550">
        <v>67</v>
      </c>
      <c r="G1550" t="s">
        <v>21</v>
      </c>
      <c r="H1550" t="s">
        <v>26</v>
      </c>
      <c r="I1550" t="s">
        <v>16</v>
      </c>
      <c r="J1550" t="s">
        <v>36</v>
      </c>
      <c r="K1550">
        <v>0.57534695978910755</v>
      </c>
      <c r="L1550" t="str">
        <f t="shared" si="24"/>
        <v>55-64</v>
      </c>
    </row>
    <row r="1551" spans="1:12" x14ac:dyDescent="0.25">
      <c r="A1551">
        <v>285</v>
      </c>
      <c r="B1551">
        <v>63</v>
      </c>
      <c r="C1551" t="s">
        <v>18</v>
      </c>
      <c r="D1551" t="s">
        <v>59</v>
      </c>
      <c r="E1551" t="s">
        <v>25</v>
      </c>
      <c r="F1551">
        <v>45</v>
      </c>
      <c r="G1551" t="s">
        <v>21</v>
      </c>
      <c r="H1551" t="s">
        <v>41</v>
      </c>
      <c r="I1551" t="s">
        <v>45</v>
      </c>
      <c r="J1551" t="s">
        <v>36</v>
      </c>
      <c r="K1551">
        <v>0.58663655483564381</v>
      </c>
      <c r="L1551" t="str">
        <f t="shared" si="24"/>
        <v>55-64</v>
      </c>
    </row>
    <row r="1552" spans="1:12" x14ac:dyDescent="0.25">
      <c r="A1552">
        <v>1356</v>
      </c>
      <c r="B1552">
        <v>59</v>
      </c>
      <c r="C1552" t="s">
        <v>18</v>
      </c>
      <c r="D1552" t="s">
        <v>60</v>
      </c>
      <c r="E1552" t="s">
        <v>25</v>
      </c>
      <c r="F1552">
        <v>91</v>
      </c>
      <c r="G1552" t="s">
        <v>21</v>
      </c>
      <c r="H1552" t="s">
        <v>38</v>
      </c>
      <c r="I1552" t="s">
        <v>45</v>
      </c>
      <c r="J1552" t="s">
        <v>23</v>
      </c>
      <c r="K1552">
        <v>0.51444466558651725</v>
      </c>
      <c r="L1552" t="str">
        <f t="shared" si="24"/>
        <v>55-64</v>
      </c>
    </row>
    <row r="1553" spans="1:12" x14ac:dyDescent="0.25">
      <c r="A1553">
        <v>936</v>
      </c>
      <c r="B1553">
        <v>58</v>
      </c>
      <c r="C1553" t="s">
        <v>18</v>
      </c>
      <c r="D1553" t="s">
        <v>34</v>
      </c>
      <c r="E1553" t="s">
        <v>25</v>
      </c>
      <c r="F1553">
        <v>51</v>
      </c>
      <c r="G1553" t="s">
        <v>44</v>
      </c>
      <c r="H1553" t="s">
        <v>29</v>
      </c>
      <c r="I1553" t="s">
        <v>16</v>
      </c>
      <c r="J1553" t="s">
        <v>33</v>
      </c>
      <c r="K1553">
        <v>0.16861824028182038</v>
      </c>
      <c r="L1553" t="str">
        <f t="shared" si="24"/>
        <v>55-64</v>
      </c>
    </row>
    <row r="1554" spans="1:12" x14ac:dyDescent="0.25">
      <c r="A1554">
        <v>923</v>
      </c>
      <c r="B1554">
        <v>63</v>
      </c>
      <c r="C1554" t="s">
        <v>18</v>
      </c>
      <c r="D1554" t="s">
        <v>12</v>
      </c>
      <c r="E1554" t="s">
        <v>13</v>
      </c>
      <c r="F1554">
        <v>60</v>
      </c>
      <c r="G1554" t="s">
        <v>44</v>
      </c>
      <c r="H1554" t="s">
        <v>41</v>
      </c>
      <c r="I1554" t="s">
        <v>27</v>
      </c>
      <c r="J1554" t="s">
        <v>30</v>
      </c>
      <c r="K1554">
        <v>0.2779808104245417</v>
      </c>
      <c r="L1554" t="str">
        <f t="shared" si="24"/>
        <v>55-64</v>
      </c>
    </row>
    <row r="1555" spans="1:12" x14ac:dyDescent="0.25">
      <c r="A1555">
        <v>3309</v>
      </c>
      <c r="B1555">
        <v>55</v>
      </c>
      <c r="C1555" t="s">
        <v>11</v>
      </c>
      <c r="D1555" t="s">
        <v>51</v>
      </c>
      <c r="E1555" t="s">
        <v>25</v>
      </c>
      <c r="F1555">
        <v>70</v>
      </c>
      <c r="G1555" t="s">
        <v>44</v>
      </c>
      <c r="H1555" t="s">
        <v>22</v>
      </c>
      <c r="I1555" t="s">
        <v>32</v>
      </c>
      <c r="J1555" t="s">
        <v>30</v>
      </c>
      <c r="K1555">
        <v>6.9705786645243517E-2</v>
      </c>
      <c r="L1555" t="str">
        <f t="shared" si="24"/>
        <v>55-64</v>
      </c>
    </row>
    <row r="1556" spans="1:12" x14ac:dyDescent="0.25">
      <c r="A1556">
        <v>1456</v>
      </c>
      <c r="B1556">
        <v>60</v>
      </c>
      <c r="C1556" t="s">
        <v>18</v>
      </c>
      <c r="D1556" t="s">
        <v>48</v>
      </c>
      <c r="E1556" t="s">
        <v>25</v>
      </c>
      <c r="F1556">
        <v>79</v>
      </c>
      <c r="G1556" t="s">
        <v>44</v>
      </c>
      <c r="H1556" t="s">
        <v>22</v>
      </c>
      <c r="I1556" t="s">
        <v>45</v>
      </c>
      <c r="J1556" t="s">
        <v>39</v>
      </c>
      <c r="K1556">
        <v>0.53856800812331418</v>
      </c>
      <c r="L1556" t="str">
        <f t="shared" si="24"/>
        <v>55-64</v>
      </c>
    </row>
    <row r="1557" spans="1:12" x14ac:dyDescent="0.25">
      <c r="A1557">
        <v>873</v>
      </c>
      <c r="B1557">
        <v>56</v>
      </c>
      <c r="C1557" t="s">
        <v>18</v>
      </c>
      <c r="D1557" t="s">
        <v>51</v>
      </c>
      <c r="E1557" t="s">
        <v>25</v>
      </c>
      <c r="F1557">
        <v>33</v>
      </c>
      <c r="G1557" t="s">
        <v>31</v>
      </c>
      <c r="H1557" t="s">
        <v>41</v>
      </c>
      <c r="I1557" t="s">
        <v>32</v>
      </c>
      <c r="J1557" t="s">
        <v>36</v>
      </c>
      <c r="K1557">
        <v>0.36391840051778168</v>
      </c>
      <c r="L1557" t="str">
        <f t="shared" si="24"/>
        <v>55-64</v>
      </c>
    </row>
    <row r="1558" spans="1:12" x14ac:dyDescent="0.25">
      <c r="A1558">
        <v>3032</v>
      </c>
      <c r="B1558">
        <v>61</v>
      </c>
      <c r="C1558" t="s">
        <v>11</v>
      </c>
      <c r="D1558" t="s">
        <v>61</v>
      </c>
      <c r="E1558" t="s">
        <v>25</v>
      </c>
      <c r="F1558">
        <v>74</v>
      </c>
      <c r="G1558" t="s">
        <v>21</v>
      </c>
      <c r="H1558" t="s">
        <v>38</v>
      </c>
      <c r="I1558" t="s">
        <v>27</v>
      </c>
      <c r="J1558" t="s">
        <v>30</v>
      </c>
      <c r="K1558">
        <v>0.73255001613364268</v>
      </c>
      <c r="L1558" t="str">
        <f t="shared" si="24"/>
        <v>55-64</v>
      </c>
    </row>
    <row r="1559" spans="1:12" x14ac:dyDescent="0.25">
      <c r="A1559">
        <v>780</v>
      </c>
      <c r="B1559">
        <v>60</v>
      </c>
      <c r="C1559" t="s">
        <v>18</v>
      </c>
      <c r="D1559" t="s">
        <v>50</v>
      </c>
      <c r="E1559" t="s">
        <v>25</v>
      </c>
      <c r="F1559">
        <v>94</v>
      </c>
      <c r="G1559" t="s">
        <v>31</v>
      </c>
      <c r="H1559" t="s">
        <v>22</v>
      </c>
      <c r="I1559" t="s">
        <v>32</v>
      </c>
      <c r="J1559" t="s">
        <v>42</v>
      </c>
      <c r="K1559">
        <v>0.96719027702806726</v>
      </c>
      <c r="L1559" t="str">
        <f t="shared" si="24"/>
        <v>55-64</v>
      </c>
    </row>
    <row r="1560" spans="1:12" x14ac:dyDescent="0.25">
      <c r="A1560">
        <v>2699</v>
      </c>
      <c r="B1560">
        <v>55</v>
      </c>
      <c r="C1560" t="s">
        <v>11</v>
      </c>
      <c r="D1560" t="s">
        <v>34</v>
      </c>
      <c r="E1560" t="s">
        <v>25</v>
      </c>
      <c r="F1560">
        <v>57</v>
      </c>
      <c r="G1560" t="s">
        <v>21</v>
      </c>
      <c r="H1560" t="s">
        <v>29</v>
      </c>
      <c r="I1560" t="s">
        <v>56</v>
      </c>
      <c r="J1560" t="s">
        <v>36</v>
      </c>
      <c r="K1560">
        <v>0.62514009663179892</v>
      </c>
      <c r="L1560" t="str">
        <f t="shared" si="24"/>
        <v>55-64</v>
      </c>
    </row>
    <row r="1561" spans="1:12" x14ac:dyDescent="0.25">
      <c r="A1561">
        <v>3877</v>
      </c>
      <c r="B1561">
        <v>60</v>
      </c>
      <c r="C1561" t="s">
        <v>11</v>
      </c>
      <c r="D1561" t="s">
        <v>49</v>
      </c>
      <c r="E1561" t="s">
        <v>13</v>
      </c>
      <c r="F1561">
        <v>85</v>
      </c>
      <c r="G1561" t="s">
        <v>44</v>
      </c>
      <c r="H1561" t="s">
        <v>38</v>
      </c>
      <c r="I1561" t="s">
        <v>32</v>
      </c>
      <c r="J1561" t="s">
        <v>42</v>
      </c>
      <c r="K1561">
        <v>0.56531033389720931</v>
      </c>
      <c r="L1561" t="str">
        <f t="shared" si="24"/>
        <v>55-64</v>
      </c>
    </row>
    <row r="1562" spans="1:12" x14ac:dyDescent="0.25">
      <c r="A1562">
        <v>518</v>
      </c>
      <c r="B1562">
        <v>61</v>
      </c>
      <c r="C1562" t="s">
        <v>18</v>
      </c>
      <c r="D1562" t="s">
        <v>37</v>
      </c>
      <c r="E1562" t="s">
        <v>13</v>
      </c>
      <c r="F1562">
        <v>49</v>
      </c>
      <c r="G1562" t="s">
        <v>44</v>
      </c>
      <c r="H1562" t="s">
        <v>15</v>
      </c>
      <c r="I1562" t="s">
        <v>32</v>
      </c>
      <c r="J1562" t="s">
        <v>39</v>
      </c>
      <c r="K1562">
        <v>2.0691049337638656E-2</v>
      </c>
      <c r="L1562" t="str">
        <f t="shared" si="24"/>
        <v>55-64</v>
      </c>
    </row>
    <row r="1563" spans="1:12" x14ac:dyDescent="0.25">
      <c r="A1563">
        <v>979</v>
      </c>
      <c r="B1563">
        <v>56</v>
      </c>
      <c r="C1563" t="s">
        <v>18</v>
      </c>
      <c r="D1563" t="s">
        <v>19</v>
      </c>
      <c r="E1563" t="s">
        <v>20</v>
      </c>
      <c r="F1563">
        <v>40</v>
      </c>
      <c r="G1563" t="s">
        <v>21</v>
      </c>
      <c r="H1563" t="s">
        <v>41</v>
      </c>
      <c r="I1563" t="s">
        <v>27</v>
      </c>
      <c r="J1563" t="s">
        <v>17</v>
      </c>
      <c r="K1563">
        <v>0.87762303778554829</v>
      </c>
      <c r="L1563" t="str">
        <f t="shared" si="24"/>
        <v>55-64</v>
      </c>
    </row>
    <row r="1564" spans="1:12" x14ac:dyDescent="0.25">
      <c r="A1564">
        <v>3780</v>
      </c>
      <c r="B1564">
        <v>60</v>
      </c>
      <c r="C1564" t="s">
        <v>11</v>
      </c>
      <c r="D1564" t="s">
        <v>51</v>
      </c>
      <c r="E1564" t="s">
        <v>25</v>
      </c>
      <c r="F1564">
        <v>75</v>
      </c>
      <c r="G1564" t="s">
        <v>31</v>
      </c>
      <c r="H1564" t="s">
        <v>22</v>
      </c>
      <c r="I1564" t="s">
        <v>45</v>
      </c>
      <c r="J1564" t="s">
        <v>42</v>
      </c>
      <c r="K1564">
        <v>0.72056610511533914</v>
      </c>
      <c r="L1564" t="str">
        <f t="shared" si="24"/>
        <v>55-64</v>
      </c>
    </row>
    <row r="1565" spans="1:12" x14ac:dyDescent="0.25">
      <c r="A1565">
        <v>619</v>
      </c>
      <c r="B1565">
        <v>61</v>
      </c>
      <c r="C1565" t="s">
        <v>18</v>
      </c>
      <c r="D1565" t="s">
        <v>62</v>
      </c>
      <c r="E1565" t="s">
        <v>63</v>
      </c>
      <c r="F1565">
        <v>94</v>
      </c>
      <c r="G1565" t="s">
        <v>31</v>
      </c>
      <c r="H1565" t="s">
        <v>22</v>
      </c>
      <c r="I1565" t="s">
        <v>35</v>
      </c>
      <c r="J1565" t="s">
        <v>23</v>
      </c>
      <c r="K1565">
        <v>0.4541385657900544</v>
      </c>
      <c r="L1565" t="str">
        <f t="shared" si="24"/>
        <v>55-64</v>
      </c>
    </row>
    <row r="1566" spans="1:12" x14ac:dyDescent="0.25">
      <c r="A1566">
        <v>3846</v>
      </c>
      <c r="B1566">
        <v>58</v>
      </c>
      <c r="C1566" t="s">
        <v>11</v>
      </c>
      <c r="D1566" t="s">
        <v>24</v>
      </c>
      <c r="E1566" t="s">
        <v>25</v>
      </c>
      <c r="F1566">
        <v>52</v>
      </c>
      <c r="G1566" t="s">
        <v>14</v>
      </c>
      <c r="H1566" t="s">
        <v>41</v>
      </c>
      <c r="I1566" t="s">
        <v>56</v>
      </c>
      <c r="J1566" t="s">
        <v>42</v>
      </c>
      <c r="K1566">
        <v>0.57316013573126379</v>
      </c>
      <c r="L1566" t="str">
        <f t="shared" si="24"/>
        <v>55-64</v>
      </c>
    </row>
    <row r="1567" spans="1:12" x14ac:dyDescent="0.25">
      <c r="A1567">
        <v>704</v>
      </c>
      <c r="B1567">
        <v>63</v>
      </c>
      <c r="C1567" t="s">
        <v>18</v>
      </c>
      <c r="D1567" t="s">
        <v>50</v>
      </c>
      <c r="E1567" t="s">
        <v>25</v>
      </c>
      <c r="F1567">
        <v>87</v>
      </c>
      <c r="G1567" t="s">
        <v>21</v>
      </c>
      <c r="H1567" t="s">
        <v>41</v>
      </c>
      <c r="I1567" t="s">
        <v>56</v>
      </c>
      <c r="J1567" t="s">
        <v>17</v>
      </c>
      <c r="K1567">
        <v>0.27338554961770656</v>
      </c>
      <c r="L1567" t="str">
        <f t="shared" si="24"/>
        <v>55-64</v>
      </c>
    </row>
    <row r="1568" spans="1:12" x14ac:dyDescent="0.25">
      <c r="A1568">
        <v>101</v>
      </c>
      <c r="B1568">
        <v>62</v>
      </c>
      <c r="C1568" t="s">
        <v>18</v>
      </c>
      <c r="D1568" t="s">
        <v>40</v>
      </c>
      <c r="E1568" t="s">
        <v>20</v>
      </c>
      <c r="F1568">
        <v>98</v>
      </c>
      <c r="G1568" t="s">
        <v>44</v>
      </c>
      <c r="H1568" t="s">
        <v>22</v>
      </c>
      <c r="I1568" t="s">
        <v>32</v>
      </c>
      <c r="J1568" t="s">
        <v>33</v>
      </c>
      <c r="K1568">
        <v>0.58026655454377074</v>
      </c>
      <c r="L1568" t="str">
        <f t="shared" si="24"/>
        <v>55-64</v>
      </c>
    </row>
    <row r="1569" spans="1:12" x14ac:dyDescent="0.25">
      <c r="A1569">
        <v>1361</v>
      </c>
      <c r="B1569">
        <v>56</v>
      </c>
      <c r="C1569" t="s">
        <v>18</v>
      </c>
      <c r="D1569" t="s">
        <v>59</v>
      </c>
      <c r="E1569" t="s">
        <v>25</v>
      </c>
      <c r="F1569">
        <v>43</v>
      </c>
      <c r="G1569" t="s">
        <v>44</v>
      </c>
      <c r="H1569" t="s">
        <v>22</v>
      </c>
      <c r="I1569" t="s">
        <v>16</v>
      </c>
      <c r="J1569" t="s">
        <v>42</v>
      </c>
      <c r="K1569">
        <v>0.84416806506650366</v>
      </c>
      <c r="L1569" t="str">
        <f t="shared" si="24"/>
        <v>55-64</v>
      </c>
    </row>
    <row r="1570" spans="1:12" x14ac:dyDescent="0.25">
      <c r="A1570">
        <v>2404</v>
      </c>
      <c r="B1570">
        <v>64</v>
      </c>
      <c r="C1570" t="s">
        <v>18</v>
      </c>
      <c r="D1570" t="s">
        <v>60</v>
      </c>
      <c r="E1570" t="s">
        <v>25</v>
      </c>
      <c r="F1570">
        <v>22</v>
      </c>
      <c r="G1570" t="s">
        <v>44</v>
      </c>
      <c r="H1570" t="s">
        <v>41</v>
      </c>
      <c r="I1570" t="s">
        <v>35</v>
      </c>
      <c r="J1570" t="s">
        <v>17</v>
      </c>
      <c r="K1570">
        <v>0.69731292883702489</v>
      </c>
      <c r="L1570" t="str">
        <f t="shared" si="24"/>
        <v>55-64</v>
      </c>
    </row>
    <row r="1571" spans="1:12" x14ac:dyDescent="0.25">
      <c r="A1571">
        <v>2830</v>
      </c>
      <c r="B1571">
        <v>56</v>
      </c>
      <c r="C1571" t="s">
        <v>11</v>
      </c>
      <c r="D1571" t="s">
        <v>52</v>
      </c>
      <c r="E1571" t="s">
        <v>20</v>
      </c>
      <c r="F1571">
        <v>67</v>
      </c>
      <c r="G1571" t="s">
        <v>44</v>
      </c>
      <c r="H1571" t="s">
        <v>26</v>
      </c>
      <c r="I1571" t="s">
        <v>32</v>
      </c>
      <c r="J1571" t="s">
        <v>17</v>
      </c>
      <c r="K1571">
        <v>0.4892963846386531</v>
      </c>
      <c r="L1571" t="str">
        <f t="shared" si="24"/>
        <v>55-64</v>
      </c>
    </row>
    <row r="1572" spans="1:12" x14ac:dyDescent="0.25">
      <c r="A1572">
        <v>1705</v>
      </c>
      <c r="B1572">
        <v>56</v>
      </c>
      <c r="C1572" t="s">
        <v>18</v>
      </c>
      <c r="D1572" t="s">
        <v>12</v>
      </c>
      <c r="E1572" t="s">
        <v>13</v>
      </c>
      <c r="F1572">
        <v>20</v>
      </c>
      <c r="G1572" t="s">
        <v>21</v>
      </c>
      <c r="H1572" t="s">
        <v>29</v>
      </c>
      <c r="I1572" t="s">
        <v>32</v>
      </c>
      <c r="J1572" t="s">
        <v>39</v>
      </c>
      <c r="K1572">
        <v>0.86940205183876829</v>
      </c>
      <c r="L1572" t="str">
        <f t="shared" si="24"/>
        <v>55-64</v>
      </c>
    </row>
    <row r="1573" spans="1:12" x14ac:dyDescent="0.25">
      <c r="A1573">
        <v>3027</v>
      </c>
      <c r="B1573">
        <v>55</v>
      </c>
      <c r="C1573" t="s">
        <v>11</v>
      </c>
      <c r="D1573" t="s">
        <v>28</v>
      </c>
      <c r="E1573" t="s">
        <v>25</v>
      </c>
      <c r="F1573">
        <v>70</v>
      </c>
      <c r="G1573" t="s">
        <v>44</v>
      </c>
      <c r="H1573" t="s">
        <v>15</v>
      </c>
      <c r="I1573" t="s">
        <v>27</v>
      </c>
      <c r="J1573" t="s">
        <v>42</v>
      </c>
      <c r="K1573">
        <v>0.32866214126674287</v>
      </c>
      <c r="L1573" t="str">
        <f t="shared" si="24"/>
        <v>55-64</v>
      </c>
    </row>
    <row r="1574" spans="1:12" x14ac:dyDescent="0.25">
      <c r="A1574">
        <v>2048</v>
      </c>
      <c r="B1574">
        <v>58</v>
      </c>
      <c r="C1574" t="s">
        <v>18</v>
      </c>
      <c r="D1574" t="s">
        <v>52</v>
      </c>
      <c r="E1574" t="s">
        <v>20</v>
      </c>
      <c r="F1574">
        <v>82</v>
      </c>
      <c r="G1574" t="s">
        <v>21</v>
      </c>
      <c r="H1574" t="s">
        <v>29</v>
      </c>
      <c r="I1574" t="s">
        <v>32</v>
      </c>
      <c r="J1574" t="s">
        <v>42</v>
      </c>
      <c r="K1574">
        <v>0.73901339288861245</v>
      </c>
      <c r="L1574" t="str">
        <f t="shared" si="24"/>
        <v>55-64</v>
      </c>
    </row>
    <row r="1575" spans="1:12" x14ac:dyDescent="0.25">
      <c r="A1575">
        <v>800</v>
      </c>
      <c r="B1575">
        <v>55</v>
      </c>
      <c r="C1575" t="s">
        <v>18</v>
      </c>
      <c r="D1575" t="s">
        <v>58</v>
      </c>
      <c r="E1575" t="s">
        <v>20</v>
      </c>
      <c r="F1575">
        <v>55</v>
      </c>
      <c r="G1575" t="s">
        <v>21</v>
      </c>
      <c r="H1575" t="s">
        <v>15</v>
      </c>
      <c r="I1575" t="s">
        <v>45</v>
      </c>
      <c r="J1575" t="s">
        <v>42</v>
      </c>
      <c r="K1575">
        <v>0.87861282963502507</v>
      </c>
      <c r="L1575" t="str">
        <f t="shared" si="24"/>
        <v>55-64</v>
      </c>
    </row>
    <row r="1576" spans="1:12" x14ac:dyDescent="0.25">
      <c r="A1576">
        <v>3185</v>
      </c>
      <c r="B1576">
        <v>61</v>
      </c>
      <c r="C1576" t="s">
        <v>11</v>
      </c>
      <c r="D1576" t="s">
        <v>24</v>
      </c>
      <c r="E1576" t="s">
        <v>25</v>
      </c>
      <c r="F1576">
        <v>53</v>
      </c>
      <c r="G1576" t="s">
        <v>31</v>
      </c>
      <c r="H1576" t="s">
        <v>38</v>
      </c>
      <c r="I1576" t="s">
        <v>56</v>
      </c>
      <c r="J1576" t="s">
        <v>36</v>
      </c>
      <c r="K1576">
        <v>0.42018165287483733</v>
      </c>
      <c r="L1576" t="str">
        <f t="shared" si="24"/>
        <v>55-64</v>
      </c>
    </row>
    <row r="1577" spans="1:12" x14ac:dyDescent="0.25">
      <c r="A1577">
        <v>62</v>
      </c>
      <c r="B1577">
        <v>55</v>
      </c>
      <c r="C1577" t="s">
        <v>18</v>
      </c>
      <c r="D1577" t="s">
        <v>53</v>
      </c>
      <c r="E1577" t="s">
        <v>20</v>
      </c>
      <c r="F1577">
        <v>68</v>
      </c>
      <c r="G1577" t="s">
        <v>14</v>
      </c>
      <c r="H1577" t="s">
        <v>29</v>
      </c>
      <c r="I1577" t="s">
        <v>27</v>
      </c>
      <c r="J1577" t="s">
        <v>39</v>
      </c>
      <c r="K1577">
        <v>0.50821662715615046</v>
      </c>
      <c r="L1577" t="str">
        <f t="shared" si="24"/>
        <v>55-64</v>
      </c>
    </row>
    <row r="1578" spans="1:12" x14ac:dyDescent="0.25">
      <c r="A1578">
        <v>16</v>
      </c>
      <c r="B1578">
        <v>64</v>
      </c>
      <c r="C1578" t="s">
        <v>18</v>
      </c>
      <c r="D1578" t="s">
        <v>59</v>
      </c>
      <c r="E1578" t="s">
        <v>25</v>
      </c>
      <c r="F1578">
        <v>81</v>
      </c>
      <c r="G1578" t="s">
        <v>14</v>
      </c>
      <c r="H1578" t="s">
        <v>29</v>
      </c>
      <c r="I1578" t="s">
        <v>45</v>
      </c>
      <c r="J1578" t="s">
        <v>30</v>
      </c>
      <c r="K1578">
        <v>6.184029022219506E-2</v>
      </c>
      <c r="L1578" t="str">
        <f t="shared" si="24"/>
        <v>55-64</v>
      </c>
    </row>
    <row r="1579" spans="1:12" x14ac:dyDescent="0.25">
      <c r="A1579">
        <v>1240</v>
      </c>
      <c r="B1579">
        <v>62</v>
      </c>
      <c r="C1579" t="s">
        <v>18</v>
      </c>
      <c r="D1579" t="s">
        <v>64</v>
      </c>
      <c r="E1579" t="s">
        <v>63</v>
      </c>
      <c r="F1579">
        <v>37</v>
      </c>
      <c r="G1579" t="s">
        <v>31</v>
      </c>
      <c r="H1579" t="s">
        <v>41</v>
      </c>
      <c r="I1579" t="s">
        <v>35</v>
      </c>
      <c r="J1579" t="s">
        <v>39</v>
      </c>
      <c r="K1579">
        <v>0.54918396419754067</v>
      </c>
      <c r="L1579" t="str">
        <f t="shared" si="24"/>
        <v>55-64</v>
      </c>
    </row>
    <row r="1580" spans="1:12" x14ac:dyDescent="0.25">
      <c r="A1580">
        <v>3455</v>
      </c>
      <c r="B1580">
        <v>55</v>
      </c>
      <c r="C1580" t="s">
        <v>11</v>
      </c>
      <c r="D1580" t="s">
        <v>57</v>
      </c>
      <c r="E1580" t="s">
        <v>20</v>
      </c>
      <c r="F1580">
        <v>71</v>
      </c>
      <c r="G1580" t="s">
        <v>44</v>
      </c>
      <c r="H1580" t="s">
        <v>29</v>
      </c>
      <c r="I1580" t="s">
        <v>45</v>
      </c>
      <c r="J1580" t="s">
        <v>23</v>
      </c>
      <c r="K1580">
        <v>0.86258158954422148</v>
      </c>
      <c r="L1580" t="str">
        <f t="shared" si="24"/>
        <v>55-64</v>
      </c>
    </row>
    <row r="1581" spans="1:12" x14ac:dyDescent="0.25">
      <c r="A1581">
        <v>551</v>
      </c>
      <c r="B1581">
        <v>62</v>
      </c>
      <c r="C1581" t="s">
        <v>18</v>
      </c>
      <c r="D1581" t="s">
        <v>58</v>
      </c>
      <c r="E1581" t="s">
        <v>20</v>
      </c>
      <c r="F1581">
        <v>62</v>
      </c>
      <c r="G1581" t="s">
        <v>21</v>
      </c>
      <c r="H1581" t="s">
        <v>29</v>
      </c>
      <c r="I1581" t="s">
        <v>45</v>
      </c>
      <c r="J1581" t="s">
        <v>17</v>
      </c>
      <c r="K1581">
        <v>0.32038746305876176</v>
      </c>
      <c r="L1581" t="str">
        <f t="shared" si="24"/>
        <v>55-64</v>
      </c>
    </row>
    <row r="1582" spans="1:12" x14ac:dyDescent="0.25">
      <c r="A1582">
        <v>3124</v>
      </c>
      <c r="B1582">
        <v>57</v>
      </c>
      <c r="C1582" t="s">
        <v>11</v>
      </c>
      <c r="D1582" t="s">
        <v>57</v>
      </c>
      <c r="E1582" t="s">
        <v>20</v>
      </c>
      <c r="F1582">
        <v>77</v>
      </c>
      <c r="G1582" t="s">
        <v>44</v>
      </c>
      <c r="H1582" t="s">
        <v>26</v>
      </c>
      <c r="I1582" t="s">
        <v>56</v>
      </c>
      <c r="J1582" t="s">
        <v>23</v>
      </c>
      <c r="K1582">
        <v>0.5005422482767824</v>
      </c>
      <c r="L1582" t="str">
        <f t="shared" si="24"/>
        <v>55-64</v>
      </c>
    </row>
    <row r="1583" spans="1:12" x14ac:dyDescent="0.25">
      <c r="A1583">
        <v>1031</v>
      </c>
      <c r="B1583">
        <v>58</v>
      </c>
      <c r="C1583" t="s">
        <v>18</v>
      </c>
      <c r="D1583" t="s">
        <v>64</v>
      </c>
      <c r="E1583" t="s">
        <v>63</v>
      </c>
      <c r="F1583">
        <v>89</v>
      </c>
      <c r="G1583" t="s">
        <v>14</v>
      </c>
      <c r="H1583" t="s">
        <v>26</v>
      </c>
      <c r="I1583" t="s">
        <v>35</v>
      </c>
      <c r="J1583" t="s">
        <v>36</v>
      </c>
      <c r="K1583">
        <v>1.3013941100710524E-2</v>
      </c>
      <c r="L1583" t="str">
        <f t="shared" si="24"/>
        <v>55-64</v>
      </c>
    </row>
    <row r="1584" spans="1:12" x14ac:dyDescent="0.25">
      <c r="A1584">
        <v>318</v>
      </c>
      <c r="B1584">
        <v>58</v>
      </c>
      <c r="C1584" t="s">
        <v>18</v>
      </c>
      <c r="D1584" t="s">
        <v>24</v>
      </c>
      <c r="E1584" t="s">
        <v>25</v>
      </c>
      <c r="F1584">
        <v>82</v>
      </c>
      <c r="G1584" t="s">
        <v>44</v>
      </c>
      <c r="H1584" t="s">
        <v>41</v>
      </c>
      <c r="I1584" t="s">
        <v>32</v>
      </c>
      <c r="J1584" t="s">
        <v>39</v>
      </c>
      <c r="K1584">
        <v>0.60210598071164556</v>
      </c>
      <c r="L1584" t="str">
        <f t="shared" si="24"/>
        <v>55-64</v>
      </c>
    </row>
    <row r="1585" spans="1:12" x14ac:dyDescent="0.25">
      <c r="A1585">
        <v>3703</v>
      </c>
      <c r="B1585">
        <v>58</v>
      </c>
      <c r="C1585" t="s">
        <v>11</v>
      </c>
      <c r="D1585" t="s">
        <v>49</v>
      </c>
      <c r="E1585" t="s">
        <v>13</v>
      </c>
      <c r="F1585">
        <v>65</v>
      </c>
      <c r="G1585" t="s">
        <v>31</v>
      </c>
      <c r="H1585" t="s">
        <v>29</v>
      </c>
      <c r="I1585" t="s">
        <v>56</v>
      </c>
      <c r="J1585" t="s">
        <v>17</v>
      </c>
      <c r="K1585">
        <v>0.80733433536479726</v>
      </c>
      <c r="L1585" t="str">
        <f t="shared" si="24"/>
        <v>55-64</v>
      </c>
    </row>
    <row r="1586" spans="1:12" x14ac:dyDescent="0.25">
      <c r="A1586">
        <v>1072</v>
      </c>
      <c r="B1586">
        <v>61</v>
      </c>
      <c r="C1586" t="s">
        <v>18</v>
      </c>
      <c r="D1586" t="s">
        <v>43</v>
      </c>
      <c r="E1586" t="s">
        <v>20</v>
      </c>
      <c r="F1586">
        <v>81</v>
      </c>
      <c r="G1586" t="s">
        <v>21</v>
      </c>
      <c r="H1586" t="s">
        <v>22</v>
      </c>
      <c r="I1586" t="s">
        <v>27</v>
      </c>
      <c r="J1586" t="s">
        <v>30</v>
      </c>
      <c r="K1586">
        <v>6.331594196538759E-2</v>
      </c>
      <c r="L1586" t="str">
        <f t="shared" si="24"/>
        <v>55-64</v>
      </c>
    </row>
    <row r="1587" spans="1:12" x14ac:dyDescent="0.25">
      <c r="A1587">
        <v>2688</v>
      </c>
      <c r="B1587">
        <v>61</v>
      </c>
      <c r="C1587" t="s">
        <v>11</v>
      </c>
      <c r="D1587" t="s">
        <v>50</v>
      </c>
      <c r="E1587" t="s">
        <v>25</v>
      </c>
      <c r="F1587">
        <v>75</v>
      </c>
      <c r="G1587" t="s">
        <v>44</v>
      </c>
      <c r="H1587" t="s">
        <v>38</v>
      </c>
      <c r="I1587" t="s">
        <v>35</v>
      </c>
      <c r="J1587" t="s">
        <v>23</v>
      </c>
      <c r="K1587">
        <v>0.38804384772557388</v>
      </c>
      <c r="L1587" t="str">
        <f t="shared" si="24"/>
        <v>55-64</v>
      </c>
    </row>
    <row r="1588" spans="1:12" x14ac:dyDescent="0.25">
      <c r="A1588">
        <v>555</v>
      </c>
      <c r="B1588">
        <v>56</v>
      </c>
      <c r="C1588" t="s">
        <v>18</v>
      </c>
      <c r="D1588" t="s">
        <v>12</v>
      </c>
      <c r="E1588" t="s">
        <v>13</v>
      </c>
      <c r="F1588">
        <v>47</v>
      </c>
      <c r="G1588" t="s">
        <v>21</v>
      </c>
      <c r="H1588" t="s">
        <v>22</v>
      </c>
      <c r="I1588" t="s">
        <v>16</v>
      </c>
      <c r="J1588" t="s">
        <v>17</v>
      </c>
      <c r="K1588">
        <v>5.1510201256683152E-2</v>
      </c>
      <c r="L1588" t="str">
        <f t="shared" si="24"/>
        <v>55-64</v>
      </c>
    </row>
    <row r="1589" spans="1:12" x14ac:dyDescent="0.25">
      <c r="A1589">
        <v>976</v>
      </c>
      <c r="B1589">
        <v>58</v>
      </c>
      <c r="C1589" t="s">
        <v>18</v>
      </c>
      <c r="D1589" t="s">
        <v>24</v>
      </c>
      <c r="E1589" t="s">
        <v>25</v>
      </c>
      <c r="F1589">
        <v>40</v>
      </c>
      <c r="G1589" t="s">
        <v>21</v>
      </c>
      <c r="H1589" t="s">
        <v>38</v>
      </c>
      <c r="I1589" t="s">
        <v>16</v>
      </c>
      <c r="J1589" t="s">
        <v>17</v>
      </c>
      <c r="K1589">
        <v>0.73868480727254637</v>
      </c>
      <c r="L1589" t="str">
        <f t="shared" si="24"/>
        <v>55-64</v>
      </c>
    </row>
    <row r="1590" spans="1:12" x14ac:dyDescent="0.25">
      <c r="A1590">
        <v>1555</v>
      </c>
      <c r="B1590">
        <v>64</v>
      </c>
      <c r="C1590" t="s">
        <v>18</v>
      </c>
      <c r="D1590" t="s">
        <v>60</v>
      </c>
      <c r="E1590" t="s">
        <v>25</v>
      </c>
      <c r="F1590">
        <v>48</v>
      </c>
      <c r="G1590" t="s">
        <v>14</v>
      </c>
      <c r="H1590" t="s">
        <v>41</v>
      </c>
      <c r="I1590" t="s">
        <v>32</v>
      </c>
      <c r="J1590" t="s">
        <v>23</v>
      </c>
      <c r="K1590">
        <v>0.63537454902898105</v>
      </c>
      <c r="L1590" t="str">
        <f t="shared" si="24"/>
        <v>55-64</v>
      </c>
    </row>
    <row r="1591" spans="1:12" x14ac:dyDescent="0.25">
      <c r="A1591">
        <v>142</v>
      </c>
      <c r="B1591">
        <v>56</v>
      </c>
      <c r="C1591" t="s">
        <v>18</v>
      </c>
      <c r="D1591" t="s">
        <v>19</v>
      </c>
      <c r="E1591" t="s">
        <v>20</v>
      </c>
      <c r="F1591">
        <v>46</v>
      </c>
      <c r="G1591" t="s">
        <v>44</v>
      </c>
      <c r="H1591" t="s">
        <v>15</v>
      </c>
      <c r="I1591" t="s">
        <v>45</v>
      </c>
      <c r="J1591" t="s">
        <v>17</v>
      </c>
      <c r="K1591">
        <v>0.5819651091383149</v>
      </c>
      <c r="L1591" t="str">
        <f t="shared" si="24"/>
        <v>55-64</v>
      </c>
    </row>
    <row r="1592" spans="1:12" x14ac:dyDescent="0.25">
      <c r="A1592">
        <v>3313</v>
      </c>
      <c r="B1592">
        <v>55</v>
      </c>
      <c r="C1592" t="s">
        <v>11</v>
      </c>
      <c r="D1592" t="s">
        <v>12</v>
      </c>
      <c r="E1592" t="s">
        <v>13</v>
      </c>
      <c r="F1592">
        <v>75</v>
      </c>
      <c r="G1592" t="s">
        <v>21</v>
      </c>
      <c r="H1592" t="s">
        <v>26</v>
      </c>
      <c r="I1592" t="s">
        <v>32</v>
      </c>
      <c r="J1592" t="s">
        <v>36</v>
      </c>
      <c r="K1592">
        <v>0.87083811944461598</v>
      </c>
      <c r="L1592" t="str">
        <f t="shared" si="24"/>
        <v>55-64</v>
      </c>
    </row>
    <row r="1593" spans="1:12" x14ac:dyDescent="0.25">
      <c r="A1593">
        <v>3697</v>
      </c>
      <c r="B1593">
        <v>63</v>
      </c>
      <c r="C1593" t="s">
        <v>11</v>
      </c>
      <c r="D1593" t="s">
        <v>61</v>
      </c>
      <c r="E1593" t="s">
        <v>25</v>
      </c>
      <c r="F1593">
        <v>48</v>
      </c>
      <c r="G1593" t="s">
        <v>44</v>
      </c>
      <c r="H1593" t="s">
        <v>26</v>
      </c>
      <c r="I1593" t="s">
        <v>16</v>
      </c>
      <c r="J1593" t="s">
        <v>42</v>
      </c>
      <c r="K1593">
        <v>0.7011113023716925</v>
      </c>
      <c r="L1593" t="str">
        <f t="shared" si="24"/>
        <v>55-64</v>
      </c>
    </row>
    <row r="1594" spans="1:12" x14ac:dyDescent="0.25">
      <c r="A1594">
        <v>2365</v>
      </c>
      <c r="B1594">
        <v>62</v>
      </c>
      <c r="C1594" t="s">
        <v>18</v>
      </c>
      <c r="D1594" t="s">
        <v>40</v>
      </c>
      <c r="E1594" t="s">
        <v>20</v>
      </c>
      <c r="F1594">
        <v>60</v>
      </c>
      <c r="G1594" t="s">
        <v>14</v>
      </c>
      <c r="H1594" t="s">
        <v>15</v>
      </c>
      <c r="I1594" t="s">
        <v>45</v>
      </c>
      <c r="J1594" t="s">
        <v>36</v>
      </c>
      <c r="K1594">
        <v>0.42153318032428011</v>
      </c>
      <c r="L1594" t="str">
        <f t="shared" si="24"/>
        <v>55-64</v>
      </c>
    </row>
    <row r="1595" spans="1:12" x14ac:dyDescent="0.25">
      <c r="A1595">
        <v>3083</v>
      </c>
      <c r="B1595">
        <v>56</v>
      </c>
      <c r="C1595" t="s">
        <v>11</v>
      </c>
      <c r="D1595" t="s">
        <v>46</v>
      </c>
      <c r="E1595" t="s">
        <v>25</v>
      </c>
      <c r="F1595">
        <v>99</v>
      </c>
      <c r="G1595" t="s">
        <v>31</v>
      </c>
      <c r="H1595" t="s">
        <v>26</v>
      </c>
      <c r="I1595" t="s">
        <v>16</v>
      </c>
      <c r="J1595" t="s">
        <v>42</v>
      </c>
      <c r="K1595">
        <v>0.67358183033514751</v>
      </c>
      <c r="L1595" t="str">
        <f t="shared" si="24"/>
        <v>55-64</v>
      </c>
    </row>
    <row r="1596" spans="1:12" x14ac:dyDescent="0.25">
      <c r="A1596">
        <v>2022</v>
      </c>
      <c r="B1596">
        <v>62</v>
      </c>
      <c r="C1596" t="s">
        <v>18</v>
      </c>
      <c r="D1596" t="s">
        <v>57</v>
      </c>
      <c r="E1596" t="s">
        <v>20</v>
      </c>
      <c r="F1596">
        <v>33</v>
      </c>
      <c r="G1596" t="s">
        <v>14</v>
      </c>
      <c r="H1596" t="s">
        <v>41</v>
      </c>
      <c r="I1596" t="s">
        <v>56</v>
      </c>
      <c r="J1596" t="s">
        <v>36</v>
      </c>
      <c r="K1596">
        <v>0.74140347200593892</v>
      </c>
      <c r="L1596" t="str">
        <f t="shared" si="24"/>
        <v>55-64</v>
      </c>
    </row>
    <row r="1597" spans="1:12" x14ac:dyDescent="0.25">
      <c r="A1597">
        <v>764</v>
      </c>
      <c r="B1597">
        <v>61</v>
      </c>
      <c r="C1597" t="s">
        <v>18</v>
      </c>
      <c r="D1597" t="s">
        <v>24</v>
      </c>
      <c r="E1597" t="s">
        <v>25</v>
      </c>
      <c r="F1597">
        <v>50</v>
      </c>
      <c r="G1597" t="s">
        <v>31</v>
      </c>
      <c r="H1597" t="s">
        <v>38</v>
      </c>
      <c r="I1597" t="s">
        <v>27</v>
      </c>
      <c r="J1597" t="s">
        <v>30</v>
      </c>
      <c r="K1597">
        <v>0.76723482628980377</v>
      </c>
      <c r="L1597" t="str">
        <f t="shared" si="24"/>
        <v>55-64</v>
      </c>
    </row>
    <row r="1598" spans="1:12" x14ac:dyDescent="0.25">
      <c r="A1598">
        <v>534</v>
      </c>
      <c r="B1598">
        <v>57</v>
      </c>
      <c r="C1598" t="s">
        <v>18</v>
      </c>
      <c r="D1598" t="s">
        <v>55</v>
      </c>
      <c r="E1598" t="s">
        <v>13</v>
      </c>
      <c r="F1598">
        <v>60</v>
      </c>
      <c r="G1598" t="s">
        <v>31</v>
      </c>
      <c r="H1598" t="s">
        <v>26</v>
      </c>
      <c r="I1598" t="s">
        <v>35</v>
      </c>
      <c r="J1598" t="s">
        <v>17</v>
      </c>
      <c r="K1598">
        <v>0.76611521615025779</v>
      </c>
      <c r="L1598" t="str">
        <f t="shared" si="24"/>
        <v>55-64</v>
      </c>
    </row>
    <row r="1599" spans="1:12" x14ac:dyDescent="0.25">
      <c r="A1599">
        <v>3074</v>
      </c>
      <c r="B1599">
        <v>58</v>
      </c>
      <c r="C1599" t="s">
        <v>11</v>
      </c>
      <c r="D1599" t="s">
        <v>28</v>
      </c>
      <c r="E1599" t="s">
        <v>25</v>
      </c>
      <c r="F1599">
        <v>63</v>
      </c>
      <c r="G1599" t="s">
        <v>14</v>
      </c>
      <c r="H1599" t="s">
        <v>15</v>
      </c>
      <c r="I1599" t="s">
        <v>35</v>
      </c>
      <c r="J1599" t="s">
        <v>23</v>
      </c>
      <c r="K1599">
        <v>6.6103961074281958E-3</v>
      </c>
      <c r="L1599" t="str">
        <f t="shared" si="24"/>
        <v>55-64</v>
      </c>
    </row>
    <row r="1600" spans="1:12" x14ac:dyDescent="0.25">
      <c r="A1600">
        <v>3810</v>
      </c>
      <c r="B1600">
        <v>57</v>
      </c>
      <c r="C1600" t="s">
        <v>11</v>
      </c>
      <c r="D1600" t="s">
        <v>49</v>
      </c>
      <c r="E1600" t="s">
        <v>13</v>
      </c>
      <c r="F1600">
        <v>33</v>
      </c>
      <c r="G1600" t="s">
        <v>14</v>
      </c>
      <c r="H1600" t="s">
        <v>41</v>
      </c>
      <c r="I1600" t="s">
        <v>27</v>
      </c>
      <c r="J1600" t="s">
        <v>42</v>
      </c>
      <c r="K1600">
        <v>0.9212816660996539</v>
      </c>
      <c r="L1600" t="str">
        <f t="shared" si="24"/>
        <v>55-64</v>
      </c>
    </row>
    <row r="1601" spans="1:12" x14ac:dyDescent="0.25">
      <c r="A1601">
        <v>2457</v>
      </c>
      <c r="B1601">
        <v>59</v>
      </c>
      <c r="C1601" t="s">
        <v>18</v>
      </c>
      <c r="D1601" t="s">
        <v>51</v>
      </c>
      <c r="E1601" t="s">
        <v>25</v>
      </c>
      <c r="F1601">
        <v>83</v>
      </c>
      <c r="G1601" t="s">
        <v>14</v>
      </c>
      <c r="H1601" t="s">
        <v>38</v>
      </c>
      <c r="I1601" t="s">
        <v>45</v>
      </c>
      <c r="J1601" t="s">
        <v>30</v>
      </c>
      <c r="K1601">
        <v>0.58343601168342007</v>
      </c>
      <c r="L1601" t="str">
        <f t="shared" si="24"/>
        <v>55-64</v>
      </c>
    </row>
    <row r="1602" spans="1:12" x14ac:dyDescent="0.25">
      <c r="A1602">
        <v>93</v>
      </c>
      <c r="B1602">
        <v>61</v>
      </c>
      <c r="C1602" t="s">
        <v>18</v>
      </c>
      <c r="D1602" t="s">
        <v>62</v>
      </c>
      <c r="E1602" t="s">
        <v>63</v>
      </c>
      <c r="F1602">
        <v>87</v>
      </c>
      <c r="G1602" t="s">
        <v>14</v>
      </c>
      <c r="H1602" t="s">
        <v>38</v>
      </c>
      <c r="I1602" t="s">
        <v>56</v>
      </c>
      <c r="J1602" t="s">
        <v>39</v>
      </c>
      <c r="K1602">
        <v>8.8927764737932735E-2</v>
      </c>
      <c r="L1602" t="str">
        <f t="shared" si="24"/>
        <v>55-64</v>
      </c>
    </row>
    <row r="1603" spans="1:12" x14ac:dyDescent="0.25">
      <c r="A1603">
        <v>1343</v>
      </c>
      <c r="B1603">
        <v>57</v>
      </c>
      <c r="C1603" t="s">
        <v>18</v>
      </c>
      <c r="D1603" t="s">
        <v>40</v>
      </c>
      <c r="E1603" t="s">
        <v>20</v>
      </c>
      <c r="F1603">
        <v>43</v>
      </c>
      <c r="G1603" t="s">
        <v>21</v>
      </c>
      <c r="H1603" t="s">
        <v>38</v>
      </c>
      <c r="I1603" t="s">
        <v>16</v>
      </c>
      <c r="J1603" t="s">
        <v>30</v>
      </c>
      <c r="K1603">
        <v>0.51187281156376396</v>
      </c>
      <c r="L1603" t="str">
        <f t="shared" ref="L1603:L1666" si="25">VLOOKUP(B1603,$N$4:$O$9,2)</f>
        <v>55-64</v>
      </c>
    </row>
    <row r="1604" spans="1:12" x14ac:dyDescent="0.25">
      <c r="A1604">
        <v>3848</v>
      </c>
      <c r="B1604">
        <v>60</v>
      </c>
      <c r="C1604" t="s">
        <v>11</v>
      </c>
      <c r="D1604" t="s">
        <v>24</v>
      </c>
      <c r="E1604" t="s">
        <v>25</v>
      </c>
      <c r="F1604">
        <v>34</v>
      </c>
      <c r="G1604" t="s">
        <v>44</v>
      </c>
      <c r="H1604" t="s">
        <v>38</v>
      </c>
      <c r="I1604" t="s">
        <v>45</v>
      </c>
      <c r="J1604" t="s">
        <v>33</v>
      </c>
      <c r="K1604">
        <v>0.44320955933879658</v>
      </c>
      <c r="L1604" t="str">
        <f t="shared" si="25"/>
        <v>55-64</v>
      </c>
    </row>
    <row r="1605" spans="1:12" x14ac:dyDescent="0.25">
      <c r="A1605">
        <v>1447</v>
      </c>
      <c r="B1605">
        <v>63</v>
      </c>
      <c r="C1605" t="s">
        <v>18</v>
      </c>
      <c r="D1605" t="s">
        <v>51</v>
      </c>
      <c r="E1605" t="s">
        <v>25</v>
      </c>
      <c r="F1605">
        <v>35</v>
      </c>
      <c r="G1605" t="s">
        <v>21</v>
      </c>
      <c r="H1605" t="s">
        <v>22</v>
      </c>
      <c r="I1605" t="s">
        <v>27</v>
      </c>
      <c r="J1605" t="s">
        <v>36</v>
      </c>
      <c r="K1605">
        <v>0.50796144994561865</v>
      </c>
      <c r="L1605" t="str">
        <f t="shared" si="25"/>
        <v>55-64</v>
      </c>
    </row>
    <row r="1606" spans="1:12" x14ac:dyDescent="0.25">
      <c r="A1606">
        <v>1094</v>
      </c>
      <c r="B1606">
        <v>60</v>
      </c>
      <c r="C1606" t="s">
        <v>18</v>
      </c>
      <c r="D1606" t="s">
        <v>12</v>
      </c>
      <c r="E1606" t="s">
        <v>13</v>
      </c>
      <c r="F1606">
        <v>48</v>
      </c>
      <c r="G1606" t="s">
        <v>14</v>
      </c>
      <c r="H1606" t="s">
        <v>38</v>
      </c>
      <c r="I1606" t="s">
        <v>56</v>
      </c>
      <c r="J1606" t="s">
        <v>39</v>
      </c>
      <c r="K1606">
        <v>0.72328343128390904</v>
      </c>
      <c r="L1606" t="str">
        <f t="shared" si="25"/>
        <v>55-64</v>
      </c>
    </row>
    <row r="1607" spans="1:12" x14ac:dyDescent="0.25">
      <c r="A1607">
        <v>117</v>
      </c>
      <c r="B1607">
        <v>55</v>
      </c>
      <c r="C1607" t="s">
        <v>18</v>
      </c>
      <c r="D1607" t="s">
        <v>49</v>
      </c>
      <c r="E1607" t="s">
        <v>13</v>
      </c>
      <c r="F1607">
        <v>86</v>
      </c>
      <c r="G1607" t="s">
        <v>31</v>
      </c>
      <c r="H1607" t="s">
        <v>15</v>
      </c>
      <c r="I1607" t="s">
        <v>56</v>
      </c>
      <c r="J1607" t="s">
        <v>42</v>
      </c>
      <c r="K1607">
        <v>0.72974795572340667</v>
      </c>
      <c r="L1607" t="str">
        <f t="shared" si="25"/>
        <v>55-64</v>
      </c>
    </row>
    <row r="1608" spans="1:12" x14ac:dyDescent="0.25">
      <c r="A1608">
        <v>1701</v>
      </c>
      <c r="B1608">
        <v>62</v>
      </c>
      <c r="C1608" t="s">
        <v>18</v>
      </c>
      <c r="D1608" t="s">
        <v>34</v>
      </c>
      <c r="E1608" t="s">
        <v>25</v>
      </c>
      <c r="F1608">
        <v>70</v>
      </c>
      <c r="G1608" t="s">
        <v>44</v>
      </c>
      <c r="H1608" t="s">
        <v>22</v>
      </c>
      <c r="I1608" t="s">
        <v>16</v>
      </c>
      <c r="J1608" t="s">
        <v>30</v>
      </c>
      <c r="K1608">
        <v>0.67870740458915046</v>
      </c>
      <c r="L1608" t="str">
        <f t="shared" si="25"/>
        <v>55-64</v>
      </c>
    </row>
    <row r="1609" spans="1:12" x14ac:dyDescent="0.25">
      <c r="A1609">
        <v>1535</v>
      </c>
      <c r="B1609">
        <v>55</v>
      </c>
      <c r="C1609" t="s">
        <v>18</v>
      </c>
      <c r="D1609" t="s">
        <v>61</v>
      </c>
      <c r="E1609" t="s">
        <v>25</v>
      </c>
      <c r="F1609">
        <v>66</v>
      </c>
      <c r="G1609" t="s">
        <v>21</v>
      </c>
      <c r="H1609" t="s">
        <v>15</v>
      </c>
      <c r="I1609" t="s">
        <v>56</v>
      </c>
      <c r="J1609" t="s">
        <v>33</v>
      </c>
      <c r="K1609">
        <v>0.55850347482731455</v>
      </c>
      <c r="L1609" t="str">
        <f t="shared" si="25"/>
        <v>55-64</v>
      </c>
    </row>
    <row r="1610" spans="1:12" x14ac:dyDescent="0.25">
      <c r="A1610">
        <v>2599</v>
      </c>
      <c r="B1610">
        <v>64</v>
      </c>
      <c r="C1610" t="s">
        <v>18</v>
      </c>
      <c r="D1610" t="s">
        <v>47</v>
      </c>
      <c r="E1610" t="s">
        <v>20</v>
      </c>
      <c r="F1610">
        <v>86</v>
      </c>
      <c r="G1610" t="s">
        <v>44</v>
      </c>
      <c r="H1610" t="s">
        <v>22</v>
      </c>
      <c r="I1610" t="s">
        <v>35</v>
      </c>
      <c r="J1610" t="s">
        <v>42</v>
      </c>
      <c r="K1610">
        <v>0.44933952705297386</v>
      </c>
      <c r="L1610" t="str">
        <f t="shared" si="25"/>
        <v>55-64</v>
      </c>
    </row>
    <row r="1611" spans="1:12" x14ac:dyDescent="0.25">
      <c r="A1611">
        <v>1543</v>
      </c>
      <c r="B1611">
        <v>59</v>
      </c>
      <c r="C1611" t="s">
        <v>18</v>
      </c>
      <c r="D1611" t="s">
        <v>61</v>
      </c>
      <c r="E1611" t="s">
        <v>25</v>
      </c>
      <c r="F1611">
        <v>44</v>
      </c>
      <c r="G1611" t="s">
        <v>14</v>
      </c>
      <c r="H1611" t="s">
        <v>26</v>
      </c>
      <c r="I1611" t="s">
        <v>45</v>
      </c>
      <c r="J1611" t="s">
        <v>17</v>
      </c>
      <c r="K1611">
        <v>0.69589309795181287</v>
      </c>
      <c r="L1611" t="str">
        <f t="shared" si="25"/>
        <v>55-64</v>
      </c>
    </row>
    <row r="1612" spans="1:12" x14ac:dyDescent="0.25">
      <c r="A1612">
        <v>1435</v>
      </c>
      <c r="B1612">
        <v>59</v>
      </c>
      <c r="C1612" t="s">
        <v>18</v>
      </c>
      <c r="D1612" t="s">
        <v>24</v>
      </c>
      <c r="E1612" t="s">
        <v>25</v>
      </c>
      <c r="F1612">
        <v>64</v>
      </c>
      <c r="G1612" t="s">
        <v>21</v>
      </c>
      <c r="H1612" t="s">
        <v>15</v>
      </c>
      <c r="I1612" t="s">
        <v>35</v>
      </c>
      <c r="J1612" t="s">
        <v>23</v>
      </c>
      <c r="K1612">
        <v>0.13500607722429736</v>
      </c>
      <c r="L1612" t="str">
        <f t="shared" si="25"/>
        <v>55-64</v>
      </c>
    </row>
    <row r="1613" spans="1:12" x14ac:dyDescent="0.25">
      <c r="A1613">
        <v>3538</v>
      </c>
      <c r="B1613">
        <v>57</v>
      </c>
      <c r="C1613" t="s">
        <v>11</v>
      </c>
      <c r="D1613" t="s">
        <v>57</v>
      </c>
      <c r="E1613" t="s">
        <v>20</v>
      </c>
      <c r="F1613">
        <v>92</v>
      </c>
      <c r="G1613" t="s">
        <v>31</v>
      </c>
      <c r="H1613" t="s">
        <v>41</v>
      </c>
      <c r="I1613" t="s">
        <v>27</v>
      </c>
      <c r="J1613" t="s">
        <v>39</v>
      </c>
      <c r="K1613">
        <v>0.17460368078522914</v>
      </c>
      <c r="L1613" t="str">
        <f t="shared" si="25"/>
        <v>55-64</v>
      </c>
    </row>
    <row r="1614" spans="1:12" x14ac:dyDescent="0.25">
      <c r="A1614">
        <v>1493</v>
      </c>
      <c r="B1614">
        <v>62</v>
      </c>
      <c r="C1614" t="s">
        <v>18</v>
      </c>
      <c r="D1614" t="s">
        <v>62</v>
      </c>
      <c r="E1614" t="s">
        <v>63</v>
      </c>
      <c r="F1614">
        <v>38</v>
      </c>
      <c r="G1614" t="s">
        <v>21</v>
      </c>
      <c r="H1614" t="s">
        <v>15</v>
      </c>
      <c r="I1614" t="s">
        <v>56</v>
      </c>
      <c r="J1614" t="s">
        <v>36</v>
      </c>
      <c r="K1614">
        <v>0.15258573878790693</v>
      </c>
      <c r="L1614" t="str">
        <f t="shared" si="25"/>
        <v>55-64</v>
      </c>
    </row>
    <row r="1615" spans="1:12" x14ac:dyDescent="0.25">
      <c r="A1615">
        <v>2135</v>
      </c>
      <c r="B1615">
        <v>55</v>
      </c>
      <c r="C1615" t="s">
        <v>18</v>
      </c>
      <c r="D1615" t="s">
        <v>55</v>
      </c>
      <c r="E1615" t="s">
        <v>13</v>
      </c>
      <c r="F1615">
        <v>41</v>
      </c>
      <c r="G1615" t="s">
        <v>14</v>
      </c>
      <c r="H1615" t="s">
        <v>41</v>
      </c>
      <c r="I1615" t="s">
        <v>27</v>
      </c>
      <c r="J1615" t="s">
        <v>33</v>
      </c>
      <c r="K1615">
        <v>0.37417520648839886</v>
      </c>
      <c r="L1615" t="str">
        <f t="shared" si="25"/>
        <v>55-64</v>
      </c>
    </row>
    <row r="1616" spans="1:12" x14ac:dyDescent="0.25">
      <c r="A1616">
        <v>643</v>
      </c>
      <c r="B1616">
        <v>64</v>
      </c>
      <c r="C1616" t="s">
        <v>18</v>
      </c>
      <c r="D1616" t="s">
        <v>59</v>
      </c>
      <c r="E1616" t="s">
        <v>25</v>
      </c>
      <c r="F1616">
        <v>25</v>
      </c>
      <c r="G1616" t="s">
        <v>31</v>
      </c>
      <c r="H1616" t="s">
        <v>38</v>
      </c>
      <c r="I1616" t="s">
        <v>35</v>
      </c>
      <c r="J1616" t="s">
        <v>23</v>
      </c>
      <c r="K1616">
        <v>4.6150424913086963E-2</v>
      </c>
      <c r="L1616" t="str">
        <f t="shared" si="25"/>
        <v>55-64</v>
      </c>
    </row>
    <row r="1617" spans="1:12" x14ac:dyDescent="0.25">
      <c r="A1617">
        <v>2750</v>
      </c>
      <c r="B1617">
        <v>64</v>
      </c>
      <c r="C1617" t="s">
        <v>11</v>
      </c>
      <c r="D1617" t="s">
        <v>62</v>
      </c>
      <c r="E1617" t="s">
        <v>63</v>
      </c>
      <c r="F1617">
        <v>53</v>
      </c>
      <c r="G1617" t="s">
        <v>31</v>
      </c>
      <c r="H1617" t="s">
        <v>41</v>
      </c>
      <c r="I1617" t="s">
        <v>16</v>
      </c>
      <c r="J1617" t="s">
        <v>42</v>
      </c>
      <c r="K1617">
        <v>0.30078438696573873</v>
      </c>
      <c r="L1617" t="str">
        <f t="shared" si="25"/>
        <v>55-64</v>
      </c>
    </row>
    <row r="1618" spans="1:12" x14ac:dyDescent="0.25">
      <c r="A1618">
        <v>1418</v>
      </c>
      <c r="B1618">
        <v>62</v>
      </c>
      <c r="C1618" t="s">
        <v>18</v>
      </c>
      <c r="D1618" t="s">
        <v>60</v>
      </c>
      <c r="E1618" t="s">
        <v>25</v>
      </c>
      <c r="F1618">
        <v>25</v>
      </c>
      <c r="G1618" t="s">
        <v>31</v>
      </c>
      <c r="H1618" t="s">
        <v>41</v>
      </c>
      <c r="I1618" t="s">
        <v>35</v>
      </c>
      <c r="J1618" t="s">
        <v>33</v>
      </c>
      <c r="K1618">
        <v>0.53476742590281889</v>
      </c>
      <c r="L1618" t="str">
        <f t="shared" si="25"/>
        <v>55-64</v>
      </c>
    </row>
    <row r="1619" spans="1:12" x14ac:dyDescent="0.25">
      <c r="A1619">
        <v>1890</v>
      </c>
      <c r="B1619">
        <v>59</v>
      </c>
      <c r="C1619" t="s">
        <v>18</v>
      </c>
      <c r="D1619" t="s">
        <v>59</v>
      </c>
      <c r="E1619" t="s">
        <v>25</v>
      </c>
      <c r="F1619">
        <v>57</v>
      </c>
      <c r="G1619" t="s">
        <v>31</v>
      </c>
      <c r="H1619" t="s">
        <v>26</v>
      </c>
      <c r="I1619" t="s">
        <v>16</v>
      </c>
      <c r="J1619" t="s">
        <v>17</v>
      </c>
      <c r="K1619">
        <v>0.12373840164141381</v>
      </c>
      <c r="L1619" t="str">
        <f t="shared" si="25"/>
        <v>55-64</v>
      </c>
    </row>
    <row r="1620" spans="1:12" x14ac:dyDescent="0.25">
      <c r="A1620">
        <v>2078</v>
      </c>
      <c r="B1620">
        <v>64</v>
      </c>
      <c r="C1620" t="s">
        <v>18</v>
      </c>
      <c r="D1620" t="s">
        <v>53</v>
      </c>
      <c r="E1620" t="s">
        <v>20</v>
      </c>
      <c r="F1620">
        <v>34</v>
      </c>
      <c r="G1620" t="s">
        <v>44</v>
      </c>
      <c r="H1620" t="s">
        <v>15</v>
      </c>
      <c r="I1620" t="s">
        <v>16</v>
      </c>
      <c r="J1620" t="s">
        <v>42</v>
      </c>
      <c r="K1620">
        <v>0.88096836400758016</v>
      </c>
      <c r="L1620" t="str">
        <f t="shared" si="25"/>
        <v>55-64</v>
      </c>
    </row>
    <row r="1621" spans="1:12" x14ac:dyDescent="0.25">
      <c r="A1621">
        <v>1453</v>
      </c>
      <c r="B1621">
        <v>60</v>
      </c>
      <c r="C1621" t="s">
        <v>18</v>
      </c>
      <c r="D1621" t="s">
        <v>62</v>
      </c>
      <c r="E1621" t="s">
        <v>63</v>
      </c>
      <c r="F1621">
        <v>25</v>
      </c>
      <c r="G1621" t="s">
        <v>31</v>
      </c>
      <c r="H1621" t="s">
        <v>38</v>
      </c>
      <c r="I1621" t="s">
        <v>16</v>
      </c>
      <c r="J1621" t="s">
        <v>36</v>
      </c>
      <c r="K1621">
        <v>0.82743840591980955</v>
      </c>
      <c r="L1621" t="str">
        <f t="shared" si="25"/>
        <v>55-64</v>
      </c>
    </row>
    <row r="1622" spans="1:12" x14ac:dyDescent="0.25">
      <c r="A1622">
        <v>3238</v>
      </c>
      <c r="B1622">
        <v>61</v>
      </c>
      <c r="C1622" t="s">
        <v>11</v>
      </c>
      <c r="D1622" t="s">
        <v>46</v>
      </c>
      <c r="E1622" t="s">
        <v>25</v>
      </c>
      <c r="F1622">
        <v>57</v>
      </c>
      <c r="G1622" t="s">
        <v>21</v>
      </c>
      <c r="H1622" t="s">
        <v>22</v>
      </c>
      <c r="I1622" t="s">
        <v>32</v>
      </c>
      <c r="J1622" t="s">
        <v>17</v>
      </c>
      <c r="K1622">
        <v>0.8912192329141766</v>
      </c>
      <c r="L1622" t="str">
        <f t="shared" si="25"/>
        <v>55-64</v>
      </c>
    </row>
    <row r="1623" spans="1:12" x14ac:dyDescent="0.25">
      <c r="A1623">
        <v>948</v>
      </c>
      <c r="B1623">
        <v>57</v>
      </c>
      <c r="C1623" t="s">
        <v>18</v>
      </c>
      <c r="D1623" t="s">
        <v>61</v>
      </c>
      <c r="E1623" t="s">
        <v>25</v>
      </c>
      <c r="F1623">
        <v>32</v>
      </c>
      <c r="G1623" t="s">
        <v>14</v>
      </c>
      <c r="H1623" t="s">
        <v>29</v>
      </c>
      <c r="I1623" t="s">
        <v>32</v>
      </c>
      <c r="J1623" t="s">
        <v>39</v>
      </c>
      <c r="K1623">
        <v>0.32303296014438221</v>
      </c>
      <c r="L1623" t="str">
        <f t="shared" si="25"/>
        <v>55-64</v>
      </c>
    </row>
    <row r="1624" spans="1:12" x14ac:dyDescent="0.25">
      <c r="A1624">
        <v>3353</v>
      </c>
      <c r="B1624">
        <v>55</v>
      </c>
      <c r="C1624" t="s">
        <v>11</v>
      </c>
      <c r="D1624" t="s">
        <v>58</v>
      </c>
      <c r="E1624" t="s">
        <v>20</v>
      </c>
      <c r="F1624">
        <v>96</v>
      </c>
      <c r="G1624" t="s">
        <v>21</v>
      </c>
      <c r="H1624" t="s">
        <v>26</v>
      </c>
      <c r="I1624" t="s">
        <v>16</v>
      </c>
      <c r="J1624" t="s">
        <v>23</v>
      </c>
      <c r="K1624">
        <v>0.1312532639519246</v>
      </c>
      <c r="L1624" t="str">
        <f t="shared" si="25"/>
        <v>55-64</v>
      </c>
    </row>
    <row r="1625" spans="1:12" x14ac:dyDescent="0.25">
      <c r="A1625">
        <v>681</v>
      </c>
      <c r="B1625">
        <v>58</v>
      </c>
      <c r="C1625" t="s">
        <v>18</v>
      </c>
      <c r="D1625" t="s">
        <v>12</v>
      </c>
      <c r="E1625" t="s">
        <v>13</v>
      </c>
      <c r="F1625">
        <v>25</v>
      </c>
      <c r="G1625" t="s">
        <v>31</v>
      </c>
      <c r="H1625" t="s">
        <v>22</v>
      </c>
      <c r="I1625" t="s">
        <v>45</v>
      </c>
      <c r="J1625" t="s">
        <v>42</v>
      </c>
      <c r="K1625">
        <v>0.40032820474611608</v>
      </c>
      <c r="L1625" t="str">
        <f t="shared" si="25"/>
        <v>55-64</v>
      </c>
    </row>
    <row r="1626" spans="1:12" x14ac:dyDescent="0.25">
      <c r="A1626">
        <v>3593</v>
      </c>
      <c r="B1626">
        <v>61</v>
      </c>
      <c r="C1626" t="s">
        <v>11</v>
      </c>
      <c r="D1626" t="s">
        <v>37</v>
      </c>
      <c r="E1626" t="s">
        <v>13</v>
      </c>
      <c r="F1626">
        <v>82</v>
      </c>
      <c r="G1626" t="s">
        <v>31</v>
      </c>
      <c r="H1626" t="s">
        <v>38</v>
      </c>
      <c r="I1626" t="s">
        <v>56</v>
      </c>
      <c r="J1626" t="s">
        <v>33</v>
      </c>
      <c r="K1626">
        <v>0.91192834485195184</v>
      </c>
      <c r="L1626" t="str">
        <f t="shared" si="25"/>
        <v>55-64</v>
      </c>
    </row>
    <row r="1627" spans="1:12" x14ac:dyDescent="0.25">
      <c r="A1627">
        <v>2936</v>
      </c>
      <c r="B1627">
        <v>58</v>
      </c>
      <c r="C1627" t="s">
        <v>11</v>
      </c>
      <c r="D1627" t="s">
        <v>12</v>
      </c>
      <c r="E1627" t="s">
        <v>13</v>
      </c>
      <c r="F1627">
        <v>27</v>
      </c>
      <c r="G1627" t="s">
        <v>31</v>
      </c>
      <c r="H1627" t="s">
        <v>41</v>
      </c>
      <c r="I1627" t="s">
        <v>56</v>
      </c>
      <c r="J1627" t="s">
        <v>17</v>
      </c>
      <c r="K1627">
        <v>0.14245722353244961</v>
      </c>
      <c r="L1627" t="str">
        <f t="shared" si="25"/>
        <v>55-64</v>
      </c>
    </row>
    <row r="1628" spans="1:12" x14ac:dyDescent="0.25">
      <c r="A1628">
        <v>3110</v>
      </c>
      <c r="B1628">
        <v>60</v>
      </c>
      <c r="C1628" t="s">
        <v>11</v>
      </c>
      <c r="D1628" t="s">
        <v>62</v>
      </c>
      <c r="E1628" t="s">
        <v>63</v>
      </c>
      <c r="F1628">
        <v>92</v>
      </c>
      <c r="G1628" t="s">
        <v>14</v>
      </c>
      <c r="H1628" t="s">
        <v>15</v>
      </c>
      <c r="I1628" t="s">
        <v>16</v>
      </c>
      <c r="J1628" t="s">
        <v>33</v>
      </c>
      <c r="K1628">
        <v>0.72399621274914205</v>
      </c>
      <c r="L1628" t="str">
        <f t="shared" si="25"/>
        <v>55-64</v>
      </c>
    </row>
    <row r="1629" spans="1:12" x14ac:dyDescent="0.25">
      <c r="A1629">
        <v>2241</v>
      </c>
      <c r="B1629">
        <v>57</v>
      </c>
      <c r="C1629" t="s">
        <v>18</v>
      </c>
      <c r="D1629" t="s">
        <v>55</v>
      </c>
      <c r="E1629" t="s">
        <v>13</v>
      </c>
      <c r="F1629">
        <v>71</v>
      </c>
      <c r="G1629" t="s">
        <v>14</v>
      </c>
      <c r="H1629" t="s">
        <v>26</v>
      </c>
      <c r="I1629" t="s">
        <v>35</v>
      </c>
      <c r="J1629" t="s">
        <v>39</v>
      </c>
      <c r="K1629">
        <v>0.9107608973508764</v>
      </c>
      <c r="L1629" t="str">
        <f t="shared" si="25"/>
        <v>55-64</v>
      </c>
    </row>
    <row r="1630" spans="1:12" x14ac:dyDescent="0.25">
      <c r="A1630">
        <v>2518</v>
      </c>
      <c r="B1630">
        <v>64</v>
      </c>
      <c r="C1630" t="s">
        <v>18</v>
      </c>
      <c r="D1630" t="s">
        <v>28</v>
      </c>
      <c r="E1630" t="s">
        <v>25</v>
      </c>
      <c r="F1630">
        <v>38</v>
      </c>
      <c r="G1630" t="s">
        <v>31</v>
      </c>
      <c r="H1630" t="s">
        <v>41</v>
      </c>
      <c r="I1630" t="s">
        <v>56</v>
      </c>
      <c r="J1630" t="s">
        <v>42</v>
      </c>
      <c r="K1630">
        <v>0.10623437617002707</v>
      </c>
      <c r="L1630" t="str">
        <f t="shared" si="25"/>
        <v>55-64</v>
      </c>
    </row>
    <row r="1631" spans="1:12" x14ac:dyDescent="0.25">
      <c r="A1631">
        <v>1002</v>
      </c>
      <c r="B1631">
        <v>61</v>
      </c>
      <c r="C1631" t="s">
        <v>18</v>
      </c>
      <c r="D1631" t="s">
        <v>50</v>
      </c>
      <c r="E1631" t="s">
        <v>25</v>
      </c>
      <c r="F1631">
        <v>60</v>
      </c>
      <c r="G1631" t="s">
        <v>44</v>
      </c>
      <c r="H1631" t="s">
        <v>41</v>
      </c>
      <c r="I1631" t="s">
        <v>35</v>
      </c>
      <c r="J1631" t="s">
        <v>33</v>
      </c>
      <c r="K1631">
        <v>0.39228790741520392</v>
      </c>
      <c r="L1631" t="str">
        <f t="shared" si="25"/>
        <v>55-64</v>
      </c>
    </row>
    <row r="1632" spans="1:12" x14ac:dyDescent="0.25">
      <c r="A1632">
        <v>3271</v>
      </c>
      <c r="B1632">
        <v>59</v>
      </c>
      <c r="C1632" t="s">
        <v>11</v>
      </c>
      <c r="D1632" t="s">
        <v>54</v>
      </c>
      <c r="E1632" t="s">
        <v>25</v>
      </c>
      <c r="F1632">
        <v>25</v>
      </c>
      <c r="G1632" t="s">
        <v>14</v>
      </c>
      <c r="H1632" t="s">
        <v>22</v>
      </c>
      <c r="I1632" t="s">
        <v>45</v>
      </c>
      <c r="J1632" t="s">
        <v>42</v>
      </c>
      <c r="K1632">
        <v>0.1145608706023945</v>
      </c>
      <c r="L1632" t="str">
        <f t="shared" si="25"/>
        <v>55-64</v>
      </c>
    </row>
    <row r="1633" spans="1:12" x14ac:dyDescent="0.25">
      <c r="A1633">
        <v>547</v>
      </c>
      <c r="B1633">
        <v>62</v>
      </c>
      <c r="C1633" t="s">
        <v>18</v>
      </c>
      <c r="D1633" t="s">
        <v>34</v>
      </c>
      <c r="E1633" t="s">
        <v>25</v>
      </c>
      <c r="F1633">
        <v>74</v>
      </c>
      <c r="G1633" t="s">
        <v>14</v>
      </c>
      <c r="H1633" t="s">
        <v>15</v>
      </c>
      <c r="I1633" t="s">
        <v>56</v>
      </c>
      <c r="J1633" t="s">
        <v>23</v>
      </c>
      <c r="K1633">
        <v>0.36604077293671655</v>
      </c>
      <c r="L1633" t="str">
        <f t="shared" si="25"/>
        <v>55-64</v>
      </c>
    </row>
    <row r="1634" spans="1:12" x14ac:dyDescent="0.25">
      <c r="A1634">
        <v>3665</v>
      </c>
      <c r="B1634">
        <v>63</v>
      </c>
      <c r="C1634" t="s">
        <v>11</v>
      </c>
      <c r="D1634" t="s">
        <v>62</v>
      </c>
      <c r="E1634" t="s">
        <v>63</v>
      </c>
      <c r="F1634">
        <v>68</v>
      </c>
      <c r="G1634" t="s">
        <v>44</v>
      </c>
      <c r="H1634" t="s">
        <v>29</v>
      </c>
      <c r="I1634" t="s">
        <v>35</v>
      </c>
      <c r="J1634" t="s">
        <v>33</v>
      </c>
      <c r="K1634">
        <v>0.60481396911639274</v>
      </c>
      <c r="L1634" t="str">
        <f t="shared" si="25"/>
        <v>55-64</v>
      </c>
    </row>
    <row r="1635" spans="1:12" x14ac:dyDescent="0.25">
      <c r="A1635">
        <v>1449</v>
      </c>
      <c r="B1635">
        <v>64</v>
      </c>
      <c r="C1635" t="s">
        <v>18</v>
      </c>
      <c r="D1635" t="s">
        <v>37</v>
      </c>
      <c r="E1635" t="s">
        <v>13</v>
      </c>
      <c r="F1635">
        <v>95</v>
      </c>
      <c r="G1635" t="s">
        <v>21</v>
      </c>
      <c r="H1635" t="s">
        <v>15</v>
      </c>
      <c r="I1635" t="s">
        <v>27</v>
      </c>
      <c r="J1635" t="s">
        <v>39</v>
      </c>
      <c r="K1635">
        <v>0.32279530057605632</v>
      </c>
      <c r="L1635" t="str">
        <f t="shared" si="25"/>
        <v>55-64</v>
      </c>
    </row>
    <row r="1636" spans="1:12" x14ac:dyDescent="0.25">
      <c r="A1636">
        <v>1970</v>
      </c>
      <c r="B1636">
        <v>64</v>
      </c>
      <c r="C1636" t="s">
        <v>18</v>
      </c>
      <c r="D1636" t="s">
        <v>50</v>
      </c>
      <c r="E1636" t="s">
        <v>25</v>
      </c>
      <c r="F1636">
        <v>32</v>
      </c>
      <c r="G1636" t="s">
        <v>14</v>
      </c>
      <c r="H1636" t="s">
        <v>26</v>
      </c>
      <c r="I1636" t="s">
        <v>16</v>
      </c>
      <c r="J1636" t="s">
        <v>33</v>
      </c>
      <c r="K1636">
        <v>5.3402158859501836E-2</v>
      </c>
      <c r="L1636" t="str">
        <f t="shared" si="25"/>
        <v>55-64</v>
      </c>
    </row>
    <row r="1637" spans="1:12" x14ac:dyDescent="0.25">
      <c r="A1637">
        <v>3227</v>
      </c>
      <c r="B1637">
        <v>57</v>
      </c>
      <c r="C1637" t="s">
        <v>11</v>
      </c>
      <c r="D1637" t="s">
        <v>12</v>
      </c>
      <c r="E1637" t="s">
        <v>13</v>
      </c>
      <c r="F1637">
        <v>71</v>
      </c>
      <c r="G1637" t="s">
        <v>31</v>
      </c>
      <c r="H1637" t="s">
        <v>26</v>
      </c>
      <c r="I1637" t="s">
        <v>16</v>
      </c>
      <c r="J1637" t="s">
        <v>33</v>
      </c>
      <c r="K1637">
        <v>0.89608676347267546</v>
      </c>
      <c r="L1637" t="str">
        <f t="shared" si="25"/>
        <v>55-64</v>
      </c>
    </row>
    <row r="1638" spans="1:12" x14ac:dyDescent="0.25">
      <c r="A1638">
        <v>1023</v>
      </c>
      <c r="B1638">
        <v>61</v>
      </c>
      <c r="C1638" t="s">
        <v>18</v>
      </c>
      <c r="D1638" t="s">
        <v>57</v>
      </c>
      <c r="E1638" t="s">
        <v>20</v>
      </c>
      <c r="F1638">
        <v>41</v>
      </c>
      <c r="G1638" t="s">
        <v>14</v>
      </c>
      <c r="H1638" t="s">
        <v>29</v>
      </c>
      <c r="I1638" t="s">
        <v>32</v>
      </c>
      <c r="J1638" t="s">
        <v>42</v>
      </c>
      <c r="K1638">
        <v>0.66473630666493966</v>
      </c>
      <c r="L1638" t="str">
        <f t="shared" si="25"/>
        <v>55-64</v>
      </c>
    </row>
    <row r="1639" spans="1:12" x14ac:dyDescent="0.25">
      <c r="A1639">
        <v>293</v>
      </c>
      <c r="B1639">
        <v>60</v>
      </c>
      <c r="C1639" t="s">
        <v>18</v>
      </c>
      <c r="D1639" t="s">
        <v>49</v>
      </c>
      <c r="E1639" t="s">
        <v>13</v>
      </c>
      <c r="F1639">
        <v>99</v>
      </c>
      <c r="G1639" t="s">
        <v>31</v>
      </c>
      <c r="H1639" t="s">
        <v>15</v>
      </c>
      <c r="I1639" t="s">
        <v>32</v>
      </c>
      <c r="J1639" t="s">
        <v>36</v>
      </c>
      <c r="K1639">
        <v>0.10770285046928874</v>
      </c>
      <c r="L1639" t="str">
        <f t="shared" si="25"/>
        <v>55-64</v>
      </c>
    </row>
    <row r="1640" spans="1:12" x14ac:dyDescent="0.25">
      <c r="A1640">
        <v>3867</v>
      </c>
      <c r="B1640">
        <v>58</v>
      </c>
      <c r="C1640" t="s">
        <v>11</v>
      </c>
      <c r="D1640" t="s">
        <v>43</v>
      </c>
      <c r="E1640" t="s">
        <v>20</v>
      </c>
      <c r="F1640">
        <v>32</v>
      </c>
      <c r="G1640" t="s">
        <v>14</v>
      </c>
      <c r="H1640" t="s">
        <v>38</v>
      </c>
      <c r="I1640" t="s">
        <v>27</v>
      </c>
      <c r="J1640" t="s">
        <v>33</v>
      </c>
      <c r="K1640">
        <v>0.85398338194814505</v>
      </c>
      <c r="L1640" t="str">
        <f t="shared" si="25"/>
        <v>55-64</v>
      </c>
    </row>
    <row r="1641" spans="1:12" x14ac:dyDescent="0.25">
      <c r="A1641">
        <v>1309</v>
      </c>
      <c r="B1641">
        <v>59</v>
      </c>
      <c r="C1641" t="s">
        <v>18</v>
      </c>
      <c r="D1641" t="s">
        <v>50</v>
      </c>
      <c r="E1641" t="s">
        <v>25</v>
      </c>
      <c r="F1641">
        <v>38</v>
      </c>
      <c r="G1641" t="s">
        <v>21</v>
      </c>
      <c r="H1641" t="s">
        <v>26</v>
      </c>
      <c r="I1641" t="s">
        <v>27</v>
      </c>
      <c r="J1641" t="s">
        <v>39</v>
      </c>
      <c r="K1641">
        <v>6.9326526711129266E-2</v>
      </c>
      <c r="L1641" t="str">
        <f t="shared" si="25"/>
        <v>55-64</v>
      </c>
    </row>
    <row r="1642" spans="1:12" x14ac:dyDescent="0.25">
      <c r="A1642">
        <v>2521</v>
      </c>
      <c r="B1642">
        <v>64</v>
      </c>
      <c r="C1642" t="s">
        <v>18</v>
      </c>
      <c r="D1642" t="s">
        <v>62</v>
      </c>
      <c r="E1642" t="s">
        <v>63</v>
      </c>
      <c r="F1642">
        <v>56</v>
      </c>
      <c r="G1642" t="s">
        <v>21</v>
      </c>
      <c r="H1642" t="s">
        <v>26</v>
      </c>
      <c r="I1642" t="s">
        <v>32</v>
      </c>
      <c r="J1642" t="s">
        <v>39</v>
      </c>
      <c r="K1642">
        <v>0.29102317069390793</v>
      </c>
      <c r="L1642" t="str">
        <f t="shared" si="25"/>
        <v>55-64</v>
      </c>
    </row>
    <row r="1643" spans="1:12" x14ac:dyDescent="0.25">
      <c r="A1643">
        <v>124</v>
      </c>
      <c r="B1643">
        <v>57</v>
      </c>
      <c r="C1643" t="s">
        <v>18</v>
      </c>
      <c r="D1643" t="s">
        <v>24</v>
      </c>
      <c r="E1643" t="s">
        <v>25</v>
      </c>
      <c r="F1643">
        <v>89</v>
      </c>
      <c r="G1643" t="s">
        <v>44</v>
      </c>
      <c r="H1643" t="s">
        <v>15</v>
      </c>
      <c r="I1643" t="s">
        <v>32</v>
      </c>
      <c r="J1643" t="s">
        <v>17</v>
      </c>
      <c r="K1643">
        <v>0.3596834448509667</v>
      </c>
      <c r="L1643" t="str">
        <f t="shared" si="25"/>
        <v>55-64</v>
      </c>
    </row>
    <row r="1644" spans="1:12" x14ac:dyDescent="0.25">
      <c r="A1644">
        <v>387</v>
      </c>
      <c r="B1644">
        <v>64</v>
      </c>
      <c r="C1644" t="s">
        <v>18</v>
      </c>
      <c r="D1644" t="s">
        <v>52</v>
      </c>
      <c r="E1644" t="s">
        <v>20</v>
      </c>
      <c r="F1644">
        <v>39</v>
      </c>
      <c r="G1644" t="s">
        <v>31</v>
      </c>
      <c r="H1644" t="s">
        <v>22</v>
      </c>
      <c r="I1644" t="s">
        <v>45</v>
      </c>
      <c r="J1644" t="s">
        <v>36</v>
      </c>
      <c r="K1644">
        <v>0.76480759559982203</v>
      </c>
      <c r="L1644" t="str">
        <f t="shared" si="25"/>
        <v>55-64</v>
      </c>
    </row>
    <row r="1645" spans="1:12" x14ac:dyDescent="0.25">
      <c r="A1645">
        <v>2906</v>
      </c>
      <c r="B1645">
        <v>58</v>
      </c>
      <c r="C1645" t="s">
        <v>11</v>
      </c>
      <c r="D1645" t="s">
        <v>40</v>
      </c>
      <c r="E1645" t="s">
        <v>20</v>
      </c>
      <c r="F1645">
        <v>53</v>
      </c>
      <c r="G1645" t="s">
        <v>14</v>
      </c>
      <c r="H1645" t="s">
        <v>41</v>
      </c>
      <c r="I1645" t="s">
        <v>35</v>
      </c>
      <c r="J1645" t="s">
        <v>33</v>
      </c>
      <c r="K1645">
        <v>0.6477421170408254</v>
      </c>
      <c r="L1645" t="str">
        <f t="shared" si="25"/>
        <v>55-64</v>
      </c>
    </row>
    <row r="1646" spans="1:12" x14ac:dyDescent="0.25">
      <c r="A1646">
        <v>1208</v>
      </c>
      <c r="B1646">
        <v>62</v>
      </c>
      <c r="C1646" t="s">
        <v>18</v>
      </c>
      <c r="D1646" t="s">
        <v>37</v>
      </c>
      <c r="E1646" t="s">
        <v>13</v>
      </c>
      <c r="F1646">
        <v>90</v>
      </c>
      <c r="G1646" t="s">
        <v>21</v>
      </c>
      <c r="H1646" t="s">
        <v>26</v>
      </c>
      <c r="I1646" t="s">
        <v>27</v>
      </c>
      <c r="J1646" t="s">
        <v>39</v>
      </c>
      <c r="K1646">
        <v>0.26431877695030614</v>
      </c>
      <c r="L1646" t="str">
        <f t="shared" si="25"/>
        <v>55-64</v>
      </c>
    </row>
    <row r="1647" spans="1:12" x14ac:dyDescent="0.25">
      <c r="A1647">
        <v>726</v>
      </c>
      <c r="B1647">
        <v>61</v>
      </c>
      <c r="C1647" t="s">
        <v>18</v>
      </c>
      <c r="D1647" t="s">
        <v>43</v>
      </c>
      <c r="E1647" t="s">
        <v>20</v>
      </c>
      <c r="F1647">
        <v>61</v>
      </c>
      <c r="G1647" t="s">
        <v>14</v>
      </c>
      <c r="H1647" t="s">
        <v>41</v>
      </c>
      <c r="I1647" t="s">
        <v>35</v>
      </c>
      <c r="J1647" t="s">
        <v>33</v>
      </c>
      <c r="K1647">
        <v>0.56806500737393284</v>
      </c>
      <c r="L1647" t="str">
        <f t="shared" si="25"/>
        <v>55-64</v>
      </c>
    </row>
    <row r="1648" spans="1:12" x14ac:dyDescent="0.25">
      <c r="A1648">
        <v>3799</v>
      </c>
      <c r="B1648">
        <v>63</v>
      </c>
      <c r="C1648" t="s">
        <v>11</v>
      </c>
      <c r="D1648" t="s">
        <v>52</v>
      </c>
      <c r="E1648" t="s">
        <v>20</v>
      </c>
      <c r="F1648">
        <v>72</v>
      </c>
      <c r="G1648" t="s">
        <v>14</v>
      </c>
      <c r="H1648" t="s">
        <v>26</v>
      </c>
      <c r="I1648" t="s">
        <v>27</v>
      </c>
      <c r="J1648" t="s">
        <v>42</v>
      </c>
      <c r="K1648">
        <v>1.6156852482064998E-2</v>
      </c>
      <c r="L1648" t="str">
        <f t="shared" si="25"/>
        <v>55-64</v>
      </c>
    </row>
    <row r="1649" spans="1:12" x14ac:dyDescent="0.25">
      <c r="A1649">
        <v>2591</v>
      </c>
      <c r="B1649">
        <v>57</v>
      </c>
      <c r="C1649" t="s">
        <v>18</v>
      </c>
      <c r="D1649" t="s">
        <v>19</v>
      </c>
      <c r="E1649" t="s">
        <v>20</v>
      </c>
      <c r="F1649">
        <v>66</v>
      </c>
      <c r="G1649" t="s">
        <v>21</v>
      </c>
      <c r="H1649" t="s">
        <v>15</v>
      </c>
      <c r="I1649" t="s">
        <v>56</v>
      </c>
      <c r="J1649" t="s">
        <v>42</v>
      </c>
      <c r="K1649">
        <v>0.31687438223852815</v>
      </c>
      <c r="L1649" t="str">
        <f t="shared" si="25"/>
        <v>55-64</v>
      </c>
    </row>
    <row r="1650" spans="1:12" x14ac:dyDescent="0.25">
      <c r="A1650">
        <v>2448</v>
      </c>
      <c r="B1650">
        <v>59</v>
      </c>
      <c r="C1650" t="s">
        <v>18</v>
      </c>
      <c r="D1650" t="s">
        <v>48</v>
      </c>
      <c r="E1650" t="s">
        <v>25</v>
      </c>
      <c r="F1650">
        <v>47</v>
      </c>
      <c r="G1650" t="s">
        <v>44</v>
      </c>
      <c r="H1650" t="s">
        <v>29</v>
      </c>
      <c r="I1650" t="s">
        <v>56</v>
      </c>
      <c r="J1650" t="s">
        <v>33</v>
      </c>
      <c r="K1650">
        <v>0.23305340543156017</v>
      </c>
      <c r="L1650" t="str">
        <f t="shared" si="25"/>
        <v>55-64</v>
      </c>
    </row>
    <row r="1651" spans="1:12" x14ac:dyDescent="0.25">
      <c r="A1651">
        <v>573</v>
      </c>
      <c r="B1651">
        <v>56</v>
      </c>
      <c r="C1651" t="s">
        <v>18</v>
      </c>
      <c r="D1651" t="s">
        <v>53</v>
      </c>
      <c r="E1651" t="s">
        <v>20</v>
      </c>
      <c r="F1651">
        <v>97</v>
      </c>
      <c r="G1651" t="s">
        <v>21</v>
      </c>
      <c r="H1651" t="s">
        <v>26</v>
      </c>
      <c r="I1651" t="s">
        <v>16</v>
      </c>
      <c r="J1651" t="s">
        <v>42</v>
      </c>
      <c r="K1651">
        <v>0.35188864381372409</v>
      </c>
      <c r="L1651" t="str">
        <f t="shared" si="25"/>
        <v>55-64</v>
      </c>
    </row>
    <row r="1652" spans="1:12" x14ac:dyDescent="0.25">
      <c r="A1652">
        <v>890</v>
      </c>
      <c r="B1652">
        <v>59</v>
      </c>
      <c r="C1652" t="s">
        <v>18</v>
      </c>
      <c r="D1652" t="s">
        <v>58</v>
      </c>
      <c r="E1652" t="s">
        <v>20</v>
      </c>
      <c r="F1652">
        <v>84</v>
      </c>
      <c r="G1652" t="s">
        <v>44</v>
      </c>
      <c r="H1652" t="s">
        <v>15</v>
      </c>
      <c r="I1652" t="s">
        <v>56</v>
      </c>
      <c r="J1652" t="s">
        <v>17</v>
      </c>
      <c r="K1652">
        <v>7.9787310589751748E-3</v>
      </c>
      <c r="L1652" t="str">
        <f t="shared" si="25"/>
        <v>55-64</v>
      </c>
    </row>
    <row r="1653" spans="1:12" x14ac:dyDescent="0.25">
      <c r="A1653">
        <v>3491</v>
      </c>
      <c r="B1653">
        <v>62</v>
      </c>
      <c r="C1653" t="s">
        <v>11</v>
      </c>
      <c r="D1653" t="s">
        <v>37</v>
      </c>
      <c r="E1653" t="s">
        <v>13</v>
      </c>
      <c r="F1653">
        <v>82</v>
      </c>
      <c r="G1653" t="s">
        <v>31</v>
      </c>
      <c r="H1653" t="s">
        <v>29</v>
      </c>
      <c r="I1653" t="s">
        <v>27</v>
      </c>
      <c r="J1653" t="s">
        <v>36</v>
      </c>
      <c r="K1653">
        <v>0.62179469890728323</v>
      </c>
      <c r="L1653" t="str">
        <f t="shared" si="25"/>
        <v>55-64</v>
      </c>
    </row>
    <row r="1654" spans="1:12" x14ac:dyDescent="0.25">
      <c r="A1654">
        <v>328</v>
      </c>
      <c r="B1654">
        <v>61</v>
      </c>
      <c r="C1654" t="s">
        <v>18</v>
      </c>
      <c r="D1654" t="s">
        <v>64</v>
      </c>
      <c r="E1654" t="s">
        <v>63</v>
      </c>
      <c r="F1654">
        <v>42</v>
      </c>
      <c r="G1654" t="s">
        <v>21</v>
      </c>
      <c r="H1654" t="s">
        <v>15</v>
      </c>
      <c r="I1654" t="s">
        <v>45</v>
      </c>
      <c r="J1654" t="s">
        <v>17</v>
      </c>
      <c r="K1654">
        <v>0.39307671507452968</v>
      </c>
      <c r="L1654" t="str">
        <f t="shared" si="25"/>
        <v>55-64</v>
      </c>
    </row>
    <row r="1655" spans="1:12" x14ac:dyDescent="0.25">
      <c r="A1655">
        <v>1876</v>
      </c>
      <c r="B1655">
        <v>63</v>
      </c>
      <c r="C1655" t="s">
        <v>18</v>
      </c>
      <c r="D1655" t="s">
        <v>37</v>
      </c>
      <c r="E1655" t="s">
        <v>13</v>
      </c>
      <c r="F1655">
        <v>71</v>
      </c>
      <c r="G1655" t="s">
        <v>14</v>
      </c>
      <c r="H1655" t="s">
        <v>26</v>
      </c>
      <c r="I1655" t="s">
        <v>27</v>
      </c>
      <c r="J1655" t="s">
        <v>36</v>
      </c>
      <c r="K1655">
        <v>0.24826766527630939</v>
      </c>
      <c r="L1655" t="str">
        <f t="shared" si="25"/>
        <v>55-64</v>
      </c>
    </row>
    <row r="1656" spans="1:12" x14ac:dyDescent="0.25">
      <c r="A1656">
        <v>1229</v>
      </c>
      <c r="B1656">
        <v>55</v>
      </c>
      <c r="C1656" t="s">
        <v>18</v>
      </c>
      <c r="D1656" t="s">
        <v>62</v>
      </c>
      <c r="E1656" t="s">
        <v>63</v>
      </c>
      <c r="F1656">
        <v>55</v>
      </c>
      <c r="G1656" t="s">
        <v>14</v>
      </c>
      <c r="H1656" t="s">
        <v>22</v>
      </c>
      <c r="I1656" t="s">
        <v>32</v>
      </c>
      <c r="J1656" t="s">
        <v>42</v>
      </c>
      <c r="K1656">
        <v>0.96620454510090359</v>
      </c>
      <c r="L1656" t="str">
        <f t="shared" si="25"/>
        <v>55-64</v>
      </c>
    </row>
    <row r="1657" spans="1:12" x14ac:dyDescent="0.25">
      <c r="A1657">
        <v>2648</v>
      </c>
      <c r="B1657">
        <v>60</v>
      </c>
      <c r="C1657" t="s">
        <v>18</v>
      </c>
      <c r="D1657" t="s">
        <v>49</v>
      </c>
      <c r="E1657" t="s">
        <v>13</v>
      </c>
      <c r="F1657">
        <v>58</v>
      </c>
      <c r="G1657" t="s">
        <v>21</v>
      </c>
      <c r="H1657" t="s">
        <v>38</v>
      </c>
      <c r="I1657" t="s">
        <v>35</v>
      </c>
      <c r="J1657" t="s">
        <v>42</v>
      </c>
      <c r="K1657">
        <v>0.67170053454882173</v>
      </c>
      <c r="L1657" t="str">
        <f t="shared" si="25"/>
        <v>55-64</v>
      </c>
    </row>
    <row r="1658" spans="1:12" x14ac:dyDescent="0.25">
      <c r="A1658">
        <v>1845</v>
      </c>
      <c r="B1658">
        <v>60</v>
      </c>
      <c r="C1658" t="s">
        <v>18</v>
      </c>
      <c r="D1658" t="s">
        <v>60</v>
      </c>
      <c r="E1658" t="s">
        <v>25</v>
      </c>
      <c r="F1658">
        <v>26</v>
      </c>
      <c r="G1658" t="s">
        <v>31</v>
      </c>
      <c r="H1658" t="s">
        <v>38</v>
      </c>
      <c r="I1658" t="s">
        <v>27</v>
      </c>
      <c r="J1658" t="s">
        <v>42</v>
      </c>
      <c r="K1658">
        <v>0.46021146226931808</v>
      </c>
      <c r="L1658" t="str">
        <f t="shared" si="25"/>
        <v>55-64</v>
      </c>
    </row>
    <row r="1659" spans="1:12" x14ac:dyDescent="0.25">
      <c r="A1659">
        <v>3220</v>
      </c>
      <c r="B1659">
        <v>57</v>
      </c>
      <c r="C1659" t="s">
        <v>11</v>
      </c>
      <c r="D1659" t="s">
        <v>64</v>
      </c>
      <c r="E1659" t="s">
        <v>63</v>
      </c>
      <c r="F1659">
        <v>40</v>
      </c>
      <c r="G1659" t="s">
        <v>21</v>
      </c>
      <c r="H1659" t="s">
        <v>38</v>
      </c>
      <c r="I1659" t="s">
        <v>27</v>
      </c>
      <c r="J1659" t="s">
        <v>17</v>
      </c>
      <c r="K1659">
        <v>0.21731874541818819</v>
      </c>
      <c r="L1659" t="str">
        <f t="shared" si="25"/>
        <v>55-64</v>
      </c>
    </row>
    <row r="1660" spans="1:12" x14ac:dyDescent="0.25">
      <c r="A1660">
        <v>2244</v>
      </c>
      <c r="B1660">
        <v>56</v>
      </c>
      <c r="C1660" t="s">
        <v>18</v>
      </c>
      <c r="D1660" t="s">
        <v>28</v>
      </c>
      <c r="E1660" t="s">
        <v>25</v>
      </c>
      <c r="F1660">
        <v>21</v>
      </c>
      <c r="G1660" t="s">
        <v>14</v>
      </c>
      <c r="H1660" t="s">
        <v>38</v>
      </c>
      <c r="I1660" t="s">
        <v>35</v>
      </c>
      <c r="J1660" t="s">
        <v>42</v>
      </c>
      <c r="K1660">
        <v>0.12026015567105575</v>
      </c>
      <c r="L1660" t="str">
        <f t="shared" si="25"/>
        <v>55-64</v>
      </c>
    </row>
    <row r="1661" spans="1:12" x14ac:dyDescent="0.25">
      <c r="A1661">
        <v>2907</v>
      </c>
      <c r="B1661">
        <v>58</v>
      </c>
      <c r="C1661" t="s">
        <v>11</v>
      </c>
      <c r="D1661" t="s">
        <v>64</v>
      </c>
      <c r="E1661" t="s">
        <v>63</v>
      </c>
      <c r="F1661">
        <v>27</v>
      </c>
      <c r="G1661" t="s">
        <v>31</v>
      </c>
      <c r="H1661" t="s">
        <v>41</v>
      </c>
      <c r="I1661" t="s">
        <v>56</v>
      </c>
      <c r="J1661" t="s">
        <v>42</v>
      </c>
      <c r="K1661">
        <v>0.2061474116548252</v>
      </c>
      <c r="L1661" t="str">
        <f t="shared" si="25"/>
        <v>55-64</v>
      </c>
    </row>
    <row r="1662" spans="1:12" x14ac:dyDescent="0.25">
      <c r="A1662">
        <v>1063</v>
      </c>
      <c r="B1662">
        <v>59</v>
      </c>
      <c r="C1662" t="s">
        <v>18</v>
      </c>
      <c r="D1662" t="s">
        <v>37</v>
      </c>
      <c r="E1662" t="s">
        <v>13</v>
      </c>
      <c r="F1662">
        <v>75</v>
      </c>
      <c r="G1662" t="s">
        <v>44</v>
      </c>
      <c r="H1662" t="s">
        <v>26</v>
      </c>
      <c r="I1662" t="s">
        <v>35</v>
      </c>
      <c r="J1662" t="s">
        <v>39</v>
      </c>
      <c r="K1662">
        <v>0.87081900852676197</v>
      </c>
      <c r="L1662" t="str">
        <f t="shared" si="25"/>
        <v>55-64</v>
      </c>
    </row>
    <row r="1663" spans="1:12" x14ac:dyDescent="0.25">
      <c r="A1663">
        <v>1426</v>
      </c>
      <c r="B1663">
        <v>59</v>
      </c>
      <c r="C1663" t="s">
        <v>18</v>
      </c>
      <c r="D1663" t="s">
        <v>64</v>
      </c>
      <c r="E1663" t="s">
        <v>63</v>
      </c>
      <c r="F1663">
        <v>40</v>
      </c>
      <c r="G1663" t="s">
        <v>14</v>
      </c>
      <c r="H1663" t="s">
        <v>26</v>
      </c>
      <c r="I1663" t="s">
        <v>27</v>
      </c>
      <c r="J1663" t="s">
        <v>42</v>
      </c>
      <c r="K1663">
        <v>0.77538918147309166</v>
      </c>
      <c r="L1663" t="str">
        <f t="shared" si="25"/>
        <v>55-64</v>
      </c>
    </row>
    <row r="1664" spans="1:12" x14ac:dyDescent="0.25">
      <c r="A1664">
        <v>1140</v>
      </c>
      <c r="B1664">
        <v>58</v>
      </c>
      <c r="C1664" t="s">
        <v>18</v>
      </c>
      <c r="D1664" t="s">
        <v>64</v>
      </c>
      <c r="E1664" t="s">
        <v>63</v>
      </c>
      <c r="F1664">
        <v>53</v>
      </c>
      <c r="G1664" t="s">
        <v>31</v>
      </c>
      <c r="H1664" t="s">
        <v>41</v>
      </c>
      <c r="I1664" t="s">
        <v>35</v>
      </c>
      <c r="J1664" t="s">
        <v>23</v>
      </c>
      <c r="K1664">
        <v>0.17173972752230271</v>
      </c>
      <c r="L1664" t="str">
        <f t="shared" si="25"/>
        <v>55-64</v>
      </c>
    </row>
    <row r="1665" spans="1:12" x14ac:dyDescent="0.25">
      <c r="A1665">
        <v>2249</v>
      </c>
      <c r="B1665">
        <v>63</v>
      </c>
      <c r="C1665" t="s">
        <v>18</v>
      </c>
      <c r="D1665" t="s">
        <v>46</v>
      </c>
      <c r="E1665" t="s">
        <v>25</v>
      </c>
      <c r="F1665">
        <v>66</v>
      </c>
      <c r="G1665" t="s">
        <v>14</v>
      </c>
      <c r="H1665" t="s">
        <v>15</v>
      </c>
      <c r="I1665" t="s">
        <v>45</v>
      </c>
      <c r="J1665" t="s">
        <v>33</v>
      </c>
      <c r="K1665">
        <v>0.17205587794735577</v>
      </c>
      <c r="L1665" t="str">
        <f t="shared" si="25"/>
        <v>55-64</v>
      </c>
    </row>
    <row r="1666" spans="1:12" x14ac:dyDescent="0.25">
      <c r="A1666">
        <v>2314</v>
      </c>
      <c r="B1666">
        <v>64</v>
      </c>
      <c r="C1666" t="s">
        <v>18</v>
      </c>
      <c r="D1666" t="s">
        <v>50</v>
      </c>
      <c r="E1666" t="s">
        <v>25</v>
      </c>
      <c r="F1666">
        <v>31</v>
      </c>
      <c r="G1666" t="s">
        <v>21</v>
      </c>
      <c r="H1666" t="s">
        <v>26</v>
      </c>
      <c r="I1666" t="s">
        <v>16</v>
      </c>
      <c r="J1666" t="s">
        <v>33</v>
      </c>
      <c r="K1666">
        <v>2.849407690418615E-2</v>
      </c>
      <c r="L1666" t="str">
        <f t="shared" si="25"/>
        <v>55-64</v>
      </c>
    </row>
    <row r="1667" spans="1:12" x14ac:dyDescent="0.25">
      <c r="A1667">
        <v>1680</v>
      </c>
      <c r="B1667">
        <v>60</v>
      </c>
      <c r="C1667" t="s">
        <v>18</v>
      </c>
      <c r="D1667" t="s">
        <v>50</v>
      </c>
      <c r="E1667" t="s">
        <v>25</v>
      </c>
      <c r="F1667">
        <v>52</v>
      </c>
      <c r="G1667" t="s">
        <v>44</v>
      </c>
      <c r="H1667" t="s">
        <v>26</v>
      </c>
      <c r="I1667" t="s">
        <v>35</v>
      </c>
      <c r="J1667" t="s">
        <v>23</v>
      </c>
      <c r="K1667">
        <v>0.68952285456862417</v>
      </c>
      <c r="L1667" t="str">
        <f t="shared" ref="L1667:L1730" si="26">VLOOKUP(B1667,$N$4:$O$9,2)</f>
        <v>55-64</v>
      </c>
    </row>
    <row r="1668" spans="1:12" x14ac:dyDescent="0.25">
      <c r="A1668">
        <v>3844</v>
      </c>
      <c r="B1668">
        <v>64</v>
      </c>
      <c r="C1668" t="s">
        <v>11</v>
      </c>
      <c r="D1668" t="s">
        <v>43</v>
      </c>
      <c r="E1668" t="s">
        <v>20</v>
      </c>
      <c r="F1668">
        <v>71</v>
      </c>
      <c r="G1668" t="s">
        <v>14</v>
      </c>
      <c r="H1668" t="s">
        <v>15</v>
      </c>
      <c r="I1668" t="s">
        <v>56</v>
      </c>
      <c r="J1668" t="s">
        <v>39</v>
      </c>
      <c r="K1668">
        <v>0.40805796967666152</v>
      </c>
      <c r="L1668" t="str">
        <f t="shared" si="26"/>
        <v>55-64</v>
      </c>
    </row>
    <row r="1669" spans="1:12" x14ac:dyDescent="0.25">
      <c r="A1669">
        <v>2831</v>
      </c>
      <c r="B1669">
        <v>63</v>
      </c>
      <c r="C1669" t="s">
        <v>11</v>
      </c>
      <c r="D1669" t="s">
        <v>59</v>
      </c>
      <c r="E1669" t="s">
        <v>25</v>
      </c>
      <c r="F1669">
        <v>90</v>
      </c>
      <c r="G1669" t="s">
        <v>31</v>
      </c>
      <c r="H1669" t="s">
        <v>29</v>
      </c>
      <c r="I1669" t="s">
        <v>56</v>
      </c>
      <c r="J1669" t="s">
        <v>39</v>
      </c>
      <c r="K1669">
        <v>9.3635404452461879E-2</v>
      </c>
      <c r="L1669" t="str">
        <f t="shared" si="26"/>
        <v>55-64</v>
      </c>
    </row>
    <row r="1670" spans="1:12" x14ac:dyDescent="0.25">
      <c r="A1670">
        <v>1807</v>
      </c>
      <c r="B1670">
        <v>58</v>
      </c>
      <c r="C1670" t="s">
        <v>18</v>
      </c>
      <c r="D1670" t="s">
        <v>57</v>
      </c>
      <c r="E1670" t="s">
        <v>20</v>
      </c>
      <c r="F1670">
        <v>67</v>
      </c>
      <c r="G1670" t="s">
        <v>44</v>
      </c>
      <c r="H1670" t="s">
        <v>41</v>
      </c>
      <c r="I1670" t="s">
        <v>56</v>
      </c>
      <c r="J1670" t="s">
        <v>42</v>
      </c>
      <c r="K1670">
        <v>0.40643616975077679</v>
      </c>
      <c r="L1670" t="str">
        <f t="shared" si="26"/>
        <v>55-64</v>
      </c>
    </row>
    <row r="1671" spans="1:12" x14ac:dyDescent="0.25">
      <c r="A1671">
        <v>31</v>
      </c>
      <c r="B1671">
        <v>57</v>
      </c>
      <c r="C1671" t="s">
        <v>18</v>
      </c>
      <c r="D1671" t="s">
        <v>52</v>
      </c>
      <c r="E1671" t="s">
        <v>20</v>
      </c>
      <c r="F1671">
        <v>31</v>
      </c>
      <c r="G1671" t="s">
        <v>14</v>
      </c>
      <c r="H1671" t="s">
        <v>41</v>
      </c>
      <c r="I1671" t="s">
        <v>27</v>
      </c>
      <c r="J1671" t="s">
        <v>30</v>
      </c>
      <c r="K1671">
        <v>0.83818981927021263</v>
      </c>
      <c r="L1671" t="str">
        <f t="shared" si="26"/>
        <v>55-64</v>
      </c>
    </row>
    <row r="1672" spans="1:12" x14ac:dyDescent="0.25">
      <c r="A1672">
        <v>1651</v>
      </c>
      <c r="B1672">
        <v>60</v>
      </c>
      <c r="C1672" t="s">
        <v>18</v>
      </c>
      <c r="D1672" t="s">
        <v>53</v>
      </c>
      <c r="E1672" t="s">
        <v>20</v>
      </c>
      <c r="F1672">
        <v>36</v>
      </c>
      <c r="G1672" t="s">
        <v>14</v>
      </c>
      <c r="H1672" t="s">
        <v>26</v>
      </c>
      <c r="I1672" t="s">
        <v>27</v>
      </c>
      <c r="J1672" t="s">
        <v>33</v>
      </c>
      <c r="K1672">
        <v>0.77008115155190193</v>
      </c>
      <c r="L1672" t="str">
        <f t="shared" si="26"/>
        <v>55-64</v>
      </c>
    </row>
    <row r="1673" spans="1:12" x14ac:dyDescent="0.25">
      <c r="A1673">
        <v>2461</v>
      </c>
      <c r="B1673">
        <v>58</v>
      </c>
      <c r="C1673" t="s">
        <v>18</v>
      </c>
      <c r="D1673" t="s">
        <v>51</v>
      </c>
      <c r="E1673" t="s">
        <v>25</v>
      </c>
      <c r="F1673">
        <v>36</v>
      </c>
      <c r="G1673" t="s">
        <v>14</v>
      </c>
      <c r="H1673" t="s">
        <v>29</v>
      </c>
      <c r="I1673" t="s">
        <v>27</v>
      </c>
      <c r="J1673" t="s">
        <v>42</v>
      </c>
      <c r="K1673">
        <v>0.97076327081387193</v>
      </c>
      <c r="L1673" t="str">
        <f t="shared" si="26"/>
        <v>55-64</v>
      </c>
    </row>
    <row r="1674" spans="1:12" x14ac:dyDescent="0.25">
      <c r="A1674">
        <v>3775</v>
      </c>
      <c r="B1674">
        <v>57</v>
      </c>
      <c r="C1674" t="s">
        <v>11</v>
      </c>
      <c r="D1674" t="s">
        <v>19</v>
      </c>
      <c r="E1674" t="s">
        <v>20</v>
      </c>
      <c r="F1674">
        <v>83</v>
      </c>
      <c r="G1674" t="s">
        <v>14</v>
      </c>
      <c r="H1674" t="s">
        <v>41</v>
      </c>
      <c r="I1674" t="s">
        <v>45</v>
      </c>
      <c r="J1674" t="s">
        <v>33</v>
      </c>
      <c r="K1674">
        <v>0.19434362352051437</v>
      </c>
      <c r="L1674" t="str">
        <f t="shared" si="26"/>
        <v>55-64</v>
      </c>
    </row>
    <row r="1675" spans="1:12" x14ac:dyDescent="0.25">
      <c r="A1675">
        <v>3768</v>
      </c>
      <c r="B1675">
        <v>59</v>
      </c>
      <c r="C1675" t="s">
        <v>11</v>
      </c>
      <c r="D1675" t="s">
        <v>60</v>
      </c>
      <c r="E1675" t="s">
        <v>25</v>
      </c>
      <c r="F1675">
        <v>51</v>
      </c>
      <c r="G1675" t="s">
        <v>21</v>
      </c>
      <c r="H1675" t="s">
        <v>15</v>
      </c>
      <c r="I1675" t="s">
        <v>16</v>
      </c>
      <c r="J1675" t="s">
        <v>33</v>
      </c>
      <c r="K1675">
        <v>0.87361182525137226</v>
      </c>
      <c r="L1675" t="str">
        <f t="shared" si="26"/>
        <v>55-64</v>
      </c>
    </row>
    <row r="1676" spans="1:12" x14ac:dyDescent="0.25">
      <c r="A1676">
        <v>1182</v>
      </c>
      <c r="B1676">
        <v>61</v>
      </c>
      <c r="C1676" t="s">
        <v>18</v>
      </c>
      <c r="D1676" t="s">
        <v>60</v>
      </c>
      <c r="E1676" t="s">
        <v>25</v>
      </c>
      <c r="F1676">
        <v>96</v>
      </c>
      <c r="G1676" t="s">
        <v>21</v>
      </c>
      <c r="H1676" t="s">
        <v>15</v>
      </c>
      <c r="I1676" t="s">
        <v>16</v>
      </c>
      <c r="J1676" t="s">
        <v>36</v>
      </c>
      <c r="K1676">
        <v>0.22799507932520724</v>
      </c>
      <c r="L1676" t="str">
        <f t="shared" si="26"/>
        <v>55-64</v>
      </c>
    </row>
    <row r="1677" spans="1:12" x14ac:dyDescent="0.25">
      <c r="A1677">
        <v>1398</v>
      </c>
      <c r="B1677">
        <v>55</v>
      </c>
      <c r="C1677" t="s">
        <v>18</v>
      </c>
      <c r="D1677" t="s">
        <v>40</v>
      </c>
      <c r="E1677" t="s">
        <v>20</v>
      </c>
      <c r="F1677">
        <v>67</v>
      </c>
      <c r="G1677" t="s">
        <v>21</v>
      </c>
      <c r="H1677" t="s">
        <v>29</v>
      </c>
      <c r="I1677" t="s">
        <v>45</v>
      </c>
      <c r="J1677" t="s">
        <v>42</v>
      </c>
      <c r="K1677">
        <v>0.89964638228074933</v>
      </c>
      <c r="L1677" t="str">
        <f t="shared" si="26"/>
        <v>55-64</v>
      </c>
    </row>
    <row r="1678" spans="1:12" x14ac:dyDescent="0.25">
      <c r="A1678">
        <v>3314</v>
      </c>
      <c r="B1678">
        <v>55</v>
      </c>
      <c r="C1678" t="s">
        <v>11</v>
      </c>
      <c r="D1678" t="s">
        <v>43</v>
      </c>
      <c r="E1678" t="s">
        <v>20</v>
      </c>
      <c r="F1678">
        <v>30</v>
      </c>
      <c r="G1678" t="s">
        <v>44</v>
      </c>
      <c r="H1678" t="s">
        <v>22</v>
      </c>
      <c r="I1678" t="s">
        <v>27</v>
      </c>
      <c r="J1678" t="s">
        <v>30</v>
      </c>
      <c r="K1678">
        <v>0.80941515541791165</v>
      </c>
      <c r="L1678" t="str">
        <f t="shared" si="26"/>
        <v>55-64</v>
      </c>
    </row>
    <row r="1679" spans="1:12" x14ac:dyDescent="0.25">
      <c r="A1679">
        <v>1532</v>
      </c>
      <c r="B1679">
        <v>63</v>
      </c>
      <c r="C1679" t="s">
        <v>18</v>
      </c>
      <c r="D1679" t="s">
        <v>47</v>
      </c>
      <c r="E1679" t="s">
        <v>20</v>
      </c>
      <c r="F1679">
        <v>83</v>
      </c>
      <c r="G1679" t="s">
        <v>31</v>
      </c>
      <c r="H1679" t="s">
        <v>26</v>
      </c>
      <c r="I1679" t="s">
        <v>45</v>
      </c>
      <c r="J1679" t="s">
        <v>23</v>
      </c>
      <c r="K1679">
        <v>0.24407966278561422</v>
      </c>
      <c r="L1679" t="str">
        <f t="shared" si="26"/>
        <v>55-64</v>
      </c>
    </row>
    <row r="1680" spans="1:12" x14ac:dyDescent="0.25">
      <c r="A1680">
        <v>1439</v>
      </c>
      <c r="B1680">
        <v>58</v>
      </c>
      <c r="C1680" t="s">
        <v>18</v>
      </c>
      <c r="D1680" t="s">
        <v>64</v>
      </c>
      <c r="E1680" t="s">
        <v>63</v>
      </c>
      <c r="F1680">
        <v>38</v>
      </c>
      <c r="G1680" t="s">
        <v>31</v>
      </c>
      <c r="H1680" t="s">
        <v>41</v>
      </c>
      <c r="I1680" t="s">
        <v>35</v>
      </c>
      <c r="J1680" t="s">
        <v>30</v>
      </c>
      <c r="K1680">
        <v>0.34571640983713303</v>
      </c>
      <c r="L1680" t="str">
        <f t="shared" si="26"/>
        <v>55-64</v>
      </c>
    </row>
    <row r="1681" spans="1:12" x14ac:dyDescent="0.25">
      <c r="A1681">
        <v>3576</v>
      </c>
      <c r="B1681">
        <v>61</v>
      </c>
      <c r="C1681" t="s">
        <v>11</v>
      </c>
      <c r="D1681" t="s">
        <v>64</v>
      </c>
      <c r="E1681" t="s">
        <v>63</v>
      </c>
      <c r="F1681">
        <v>95</v>
      </c>
      <c r="G1681" t="s">
        <v>44</v>
      </c>
      <c r="H1681" t="s">
        <v>22</v>
      </c>
      <c r="I1681" t="s">
        <v>56</v>
      </c>
      <c r="J1681" t="s">
        <v>23</v>
      </c>
      <c r="K1681">
        <v>0.41599404438153909</v>
      </c>
      <c r="L1681" t="str">
        <f t="shared" si="26"/>
        <v>55-64</v>
      </c>
    </row>
    <row r="1682" spans="1:12" x14ac:dyDescent="0.25">
      <c r="A1682">
        <v>3833</v>
      </c>
      <c r="B1682">
        <v>64</v>
      </c>
      <c r="C1682" t="s">
        <v>11</v>
      </c>
      <c r="D1682" t="s">
        <v>37</v>
      </c>
      <c r="E1682" t="s">
        <v>13</v>
      </c>
      <c r="F1682">
        <v>38</v>
      </c>
      <c r="G1682" t="s">
        <v>14</v>
      </c>
      <c r="H1682" t="s">
        <v>38</v>
      </c>
      <c r="I1682" t="s">
        <v>32</v>
      </c>
      <c r="J1682" t="s">
        <v>17</v>
      </c>
      <c r="K1682">
        <v>0.23206792966399314</v>
      </c>
      <c r="L1682" t="str">
        <f t="shared" si="26"/>
        <v>55-64</v>
      </c>
    </row>
    <row r="1683" spans="1:12" x14ac:dyDescent="0.25">
      <c r="A1683">
        <v>1792</v>
      </c>
      <c r="B1683">
        <v>62</v>
      </c>
      <c r="C1683" t="s">
        <v>18</v>
      </c>
      <c r="D1683" t="s">
        <v>51</v>
      </c>
      <c r="E1683" t="s">
        <v>25</v>
      </c>
      <c r="F1683">
        <v>98</v>
      </c>
      <c r="G1683" t="s">
        <v>14</v>
      </c>
      <c r="H1683" t="s">
        <v>29</v>
      </c>
      <c r="I1683" t="s">
        <v>32</v>
      </c>
      <c r="J1683" t="s">
        <v>42</v>
      </c>
      <c r="K1683">
        <v>6.6287854516585032E-2</v>
      </c>
      <c r="L1683" t="str">
        <f t="shared" si="26"/>
        <v>55-64</v>
      </c>
    </row>
    <row r="1684" spans="1:12" x14ac:dyDescent="0.25">
      <c r="A1684">
        <v>1482</v>
      </c>
      <c r="B1684">
        <v>64</v>
      </c>
      <c r="C1684" t="s">
        <v>18</v>
      </c>
      <c r="D1684" t="s">
        <v>59</v>
      </c>
      <c r="E1684" t="s">
        <v>25</v>
      </c>
      <c r="F1684">
        <v>33</v>
      </c>
      <c r="G1684" t="s">
        <v>31</v>
      </c>
      <c r="H1684" t="s">
        <v>41</v>
      </c>
      <c r="I1684" t="s">
        <v>45</v>
      </c>
      <c r="J1684" t="s">
        <v>36</v>
      </c>
      <c r="K1684">
        <v>0.34951502922723943</v>
      </c>
      <c r="L1684" t="str">
        <f t="shared" si="26"/>
        <v>55-64</v>
      </c>
    </row>
    <row r="1685" spans="1:12" x14ac:dyDescent="0.25">
      <c r="A1685">
        <v>1594</v>
      </c>
      <c r="B1685">
        <v>61</v>
      </c>
      <c r="C1685" t="s">
        <v>18</v>
      </c>
      <c r="D1685" t="s">
        <v>50</v>
      </c>
      <c r="E1685" t="s">
        <v>25</v>
      </c>
      <c r="F1685">
        <v>95</v>
      </c>
      <c r="G1685" t="s">
        <v>31</v>
      </c>
      <c r="H1685" t="s">
        <v>38</v>
      </c>
      <c r="I1685" t="s">
        <v>16</v>
      </c>
      <c r="J1685" t="s">
        <v>30</v>
      </c>
      <c r="K1685">
        <v>0.25574173799285593</v>
      </c>
      <c r="L1685" t="str">
        <f t="shared" si="26"/>
        <v>55-64</v>
      </c>
    </row>
    <row r="1686" spans="1:12" x14ac:dyDescent="0.25">
      <c r="A1686">
        <v>3531</v>
      </c>
      <c r="B1686">
        <v>62</v>
      </c>
      <c r="C1686" t="s">
        <v>11</v>
      </c>
      <c r="D1686" t="s">
        <v>40</v>
      </c>
      <c r="E1686" t="s">
        <v>20</v>
      </c>
      <c r="F1686">
        <v>45</v>
      </c>
      <c r="G1686" t="s">
        <v>31</v>
      </c>
      <c r="H1686" t="s">
        <v>22</v>
      </c>
      <c r="I1686" t="s">
        <v>45</v>
      </c>
      <c r="J1686" t="s">
        <v>17</v>
      </c>
      <c r="K1686">
        <v>0.80135023254412696</v>
      </c>
      <c r="L1686" t="str">
        <f t="shared" si="26"/>
        <v>55-64</v>
      </c>
    </row>
    <row r="1687" spans="1:12" x14ac:dyDescent="0.25">
      <c r="A1687">
        <v>2201</v>
      </c>
      <c r="B1687">
        <v>60</v>
      </c>
      <c r="C1687" t="s">
        <v>18</v>
      </c>
      <c r="D1687" t="s">
        <v>19</v>
      </c>
      <c r="E1687" t="s">
        <v>20</v>
      </c>
      <c r="F1687">
        <v>51</v>
      </c>
      <c r="G1687" t="s">
        <v>21</v>
      </c>
      <c r="H1687" t="s">
        <v>26</v>
      </c>
      <c r="I1687" t="s">
        <v>35</v>
      </c>
      <c r="J1687" t="s">
        <v>39</v>
      </c>
      <c r="K1687">
        <v>0.20052884657565284</v>
      </c>
      <c r="L1687" t="str">
        <f t="shared" si="26"/>
        <v>55-64</v>
      </c>
    </row>
    <row r="1688" spans="1:12" x14ac:dyDescent="0.25">
      <c r="A1688">
        <v>3711</v>
      </c>
      <c r="B1688">
        <v>60</v>
      </c>
      <c r="C1688" t="s">
        <v>11</v>
      </c>
      <c r="D1688" t="s">
        <v>52</v>
      </c>
      <c r="E1688" t="s">
        <v>20</v>
      </c>
      <c r="F1688">
        <v>40</v>
      </c>
      <c r="G1688" t="s">
        <v>21</v>
      </c>
      <c r="H1688" t="s">
        <v>38</v>
      </c>
      <c r="I1688" t="s">
        <v>16</v>
      </c>
      <c r="J1688" t="s">
        <v>33</v>
      </c>
      <c r="K1688">
        <v>0.9003161313593937</v>
      </c>
      <c r="L1688" t="str">
        <f t="shared" si="26"/>
        <v>55-64</v>
      </c>
    </row>
    <row r="1689" spans="1:12" x14ac:dyDescent="0.25">
      <c r="A1689">
        <v>2726</v>
      </c>
      <c r="B1689">
        <v>64</v>
      </c>
      <c r="C1689" t="s">
        <v>11</v>
      </c>
      <c r="D1689" t="s">
        <v>47</v>
      </c>
      <c r="E1689" t="s">
        <v>20</v>
      </c>
      <c r="F1689">
        <v>99</v>
      </c>
      <c r="G1689" t="s">
        <v>21</v>
      </c>
      <c r="H1689" t="s">
        <v>15</v>
      </c>
      <c r="I1689" t="s">
        <v>35</v>
      </c>
      <c r="J1689" t="s">
        <v>42</v>
      </c>
      <c r="K1689">
        <v>0.37252227375668123</v>
      </c>
      <c r="L1689" t="str">
        <f t="shared" si="26"/>
        <v>55-64</v>
      </c>
    </row>
    <row r="1690" spans="1:12" x14ac:dyDescent="0.25">
      <c r="A1690">
        <v>141</v>
      </c>
      <c r="B1690">
        <v>63</v>
      </c>
      <c r="C1690" t="s">
        <v>18</v>
      </c>
      <c r="D1690" t="s">
        <v>28</v>
      </c>
      <c r="E1690" t="s">
        <v>25</v>
      </c>
      <c r="F1690">
        <v>28</v>
      </c>
      <c r="G1690" t="s">
        <v>44</v>
      </c>
      <c r="H1690" t="s">
        <v>38</v>
      </c>
      <c r="I1690" t="s">
        <v>27</v>
      </c>
      <c r="J1690" t="s">
        <v>17</v>
      </c>
      <c r="K1690">
        <v>0.91955827997422501</v>
      </c>
      <c r="L1690" t="str">
        <f t="shared" si="26"/>
        <v>55-64</v>
      </c>
    </row>
    <row r="1691" spans="1:12" x14ac:dyDescent="0.25">
      <c r="A1691">
        <v>504</v>
      </c>
      <c r="B1691">
        <v>55</v>
      </c>
      <c r="C1691" t="s">
        <v>18</v>
      </c>
      <c r="D1691" t="s">
        <v>49</v>
      </c>
      <c r="E1691" t="s">
        <v>13</v>
      </c>
      <c r="F1691">
        <v>24</v>
      </c>
      <c r="G1691" t="s">
        <v>21</v>
      </c>
      <c r="H1691" t="s">
        <v>26</v>
      </c>
      <c r="I1691" t="s">
        <v>16</v>
      </c>
      <c r="J1691" t="s">
        <v>36</v>
      </c>
      <c r="K1691">
        <v>0.25834758014687431</v>
      </c>
      <c r="L1691" t="str">
        <f t="shared" si="26"/>
        <v>55-64</v>
      </c>
    </row>
    <row r="1692" spans="1:12" x14ac:dyDescent="0.25">
      <c r="A1692">
        <v>3260</v>
      </c>
      <c r="B1692">
        <v>57</v>
      </c>
      <c r="C1692" t="s">
        <v>11</v>
      </c>
      <c r="D1692" t="s">
        <v>43</v>
      </c>
      <c r="E1692" t="s">
        <v>20</v>
      </c>
      <c r="F1692">
        <v>95</v>
      </c>
      <c r="G1692" t="s">
        <v>44</v>
      </c>
      <c r="H1692" t="s">
        <v>38</v>
      </c>
      <c r="I1692" t="s">
        <v>35</v>
      </c>
      <c r="J1692" t="s">
        <v>39</v>
      </c>
      <c r="K1692">
        <v>0.23837124025086942</v>
      </c>
      <c r="L1692" t="str">
        <f t="shared" si="26"/>
        <v>55-64</v>
      </c>
    </row>
    <row r="1693" spans="1:12" x14ac:dyDescent="0.25">
      <c r="A1693">
        <v>1321</v>
      </c>
      <c r="B1693">
        <v>56</v>
      </c>
      <c r="C1693" t="s">
        <v>18</v>
      </c>
      <c r="D1693" t="s">
        <v>43</v>
      </c>
      <c r="E1693" t="s">
        <v>20</v>
      </c>
      <c r="F1693">
        <v>31</v>
      </c>
      <c r="G1693" t="s">
        <v>44</v>
      </c>
      <c r="H1693" t="s">
        <v>15</v>
      </c>
      <c r="I1693" t="s">
        <v>35</v>
      </c>
      <c r="J1693" t="s">
        <v>42</v>
      </c>
      <c r="K1693">
        <v>0.86292378815189186</v>
      </c>
      <c r="L1693" t="str">
        <f t="shared" si="26"/>
        <v>55-64</v>
      </c>
    </row>
    <row r="1694" spans="1:12" x14ac:dyDescent="0.25">
      <c r="A1694">
        <v>28</v>
      </c>
      <c r="B1694">
        <v>56</v>
      </c>
      <c r="C1694" t="s">
        <v>18</v>
      </c>
      <c r="D1694" t="s">
        <v>60</v>
      </c>
      <c r="E1694" t="s">
        <v>25</v>
      </c>
      <c r="F1694">
        <v>56</v>
      </c>
      <c r="G1694" t="s">
        <v>21</v>
      </c>
      <c r="H1694" t="s">
        <v>26</v>
      </c>
      <c r="I1694" t="s">
        <v>16</v>
      </c>
      <c r="J1694" t="s">
        <v>39</v>
      </c>
      <c r="K1694">
        <v>0.32711533704923745</v>
      </c>
      <c r="L1694" t="str">
        <f t="shared" si="26"/>
        <v>55-64</v>
      </c>
    </row>
    <row r="1695" spans="1:12" x14ac:dyDescent="0.25">
      <c r="A1695">
        <v>1373</v>
      </c>
      <c r="B1695">
        <v>64</v>
      </c>
      <c r="C1695" t="s">
        <v>18</v>
      </c>
      <c r="D1695" t="s">
        <v>61</v>
      </c>
      <c r="E1695" t="s">
        <v>25</v>
      </c>
      <c r="F1695">
        <v>61</v>
      </c>
      <c r="G1695" t="s">
        <v>44</v>
      </c>
      <c r="H1695" t="s">
        <v>38</v>
      </c>
      <c r="I1695" t="s">
        <v>45</v>
      </c>
      <c r="J1695" t="s">
        <v>23</v>
      </c>
      <c r="K1695">
        <v>0.49720355599637844</v>
      </c>
      <c r="L1695" t="str">
        <f t="shared" si="26"/>
        <v>55-64</v>
      </c>
    </row>
    <row r="1696" spans="1:12" x14ac:dyDescent="0.25">
      <c r="A1696">
        <v>653</v>
      </c>
      <c r="B1696">
        <v>64</v>
      </c>
      <c r="C1696" t="s">
        <v>18</v>
      </c>
      <c r="D1696" t="s">
        <v>40</v>
      </c>
      <c r="E1696" t="s">
        <v>20</v>
      </c>
      <c r="F1696">
        <v>27</v>
      </c>
      <c r="G1696" t="s">
        <v>14</v>
      </c>
      <c r="H1696" t="s">
        <v>15</v>
      </c>
      <c r="I1696" t="s">
        <v>56</v>
      </c>
      <c r="J1696" t="s">
        <v>17</v>
      </c>
      <c r="K1696">
        <v>5.1311556168947003E-3</v>
      </c>
      <c r="L1696" t="str">
        <f t="shared" si="26"/>
        <v>55-64</v>
      </c>
    </row>
    <row r="1697" spans="1:12" x14ac:dyDescent="0.25">
      <c r="A1697">
        <v>2879</v>
      </c>
      <c r="B1697">
        <v>63</v>
      </c>
      <c r="C1697" t="s">
        <v>11</v>
      </c>
      <c r="D1697" t="s">
        <v>50</v>
      </c>
      <c r="E1697" t="s">
        <v>25</v>
      </c>
      <c r="F1697">
        <v>86</v>
      </c>
      <c r="G1697" t="s">
        <v>21</v>
      </c>
      <c r="H1697" t="s">
        <v>26</v>
      </c>
      <c r="I1697" t="s">
        <v>16</v>
      </c>
      <c r="J1697" t="s">
        <v>42</v>
      </c>
      <c r="K1697">
        <v>0.64635889945799418</v>
      </c>
      <c r="L1697" t="str">
        <f t="shared" si="26"/>
        <v>55-64</v>
      </c>
    </row>
    <row r="1698" spans="1:12" x14ac:dyDescent="0.25">
      <c r="A1698">
        <v>614</v>
      </c>
      <c r="B1698">
        <v>61</v>
      </c>
      <c r="C1698" t="s">
        <v>18</v>
      </c>
      <c r="D1698" t="s">
        <v>64</v>
      </c>
      <c r="E1698" t="s">
        <v>63</v>
      </c>
      <c r="F1698">
        <v>51</v>
      </c>
      <c r="G1698" t="s">
        <v>44</v>
      </c>
      <c r="H1698" t="s">
        <v>41</v>
      </c>
      <c r="I1698" t="s">
        <v>32</v>
      </c>
      <c r="J1698" t="s">
        <v>23</v>
      </c>
      <c r="K1698">
        <v>0.62951896866807955</v>
      </c>
      <c r="L1698" t="str">
        <f t="shared" si="26"/>
        <v>55-64</v>
      </c>
    </row>
    <row r="1699" spans="1:12" x14ac:dyDescent="0.25">
      <c r="A1699">
        <v>820</v>
      </c>
      <c r="B1699">
        <v>55</v>
      </c>
      <c r="C1699" t="s">
        <v>18</v>
      </c>
      <c r="D1699" t="s">
        <v>40</v>
      </c>
      <c r="E1699" t="s">
        <v>20</v>
      </c>
      <c r="F1699">
        <v>36</v>
      </c>
      <c r="G1699" t="s">
        <v>14</v>
      </c>
      <c r="H1699" t="s">
        <v>26</v>
      </c>
      <c r="I1699" t="s">
        <v>35</v>
      </c>
      <c r="J1699" t="s">
        <v>36</v>
      </c>
      <c r="K1699">
        <v>0.91971235364216464</v>
      </c>
      <c r="L1699" t="str">
        <f t="shared" si="26"/>
        <v>55-64</v>
      </c>
    </row>
    <row r="1700" spans="1:12" x14ac:dyDescent="0.25">
      <c r="A1700">
        <v>3067</v>
      </c>
      <c r="B1700">
        <v>58</v>
      </c>
      <c r="C1700" t="s">
        <v>11</v>
      </c>
      <c r="D1700" t="s">
        <v>59</v>
      </c>
      <c r="E1700" t="s">
        <v>25</v>
      </c>
      <c r="F1700">
        <v>48</v>
      </c>
      <c r="G1700" t="s">
        <v>21</v>
      </c>
      <c r="H1700" t="s">
        <v>15</v>
      </c>
      <c r="I1700" t="s">
        <v>56</v>
      </c>
      <c r="J1700" t="s">
        <v>39</v>
      </c>
      <c r="K1700">
        <v>0.70094329124555688</v>
      </c>
      <c r="L1700" t="str">
        <f t="shared" si="26"/>
        <v>55-64</v>
      </c>
    </row>
    <row r="1701" spans="1:12" x14ac:dyDescent="0.25">
      <c r="A1701">
        <v>2525</v>
      </c>
      <c r="B1701">
        <v>60</v>
      </c>
      <c r="C1701" t="s">
        <v>18</v>
      </c>
      <c r="D1701" t="s">
        <v>64</v>
      </c>
      <c r="E1701" t="s">
        <v>63</v>
      </c>
      <c r="F1701">
        <v>59</v>
      </c>
      <c r="G1701" t="s">
        <v>31</v>
      </c>
      <c r="H1701" t="s">
        <v>22</v>
      </c>
      <c r="I1701" t="s">
        <v>27</v>
      </c>
      <c r="J1701" t="s">
        <v>36</v>
      </c>
      <c r="K1701">
        <v>0.45829237996914085</v>
      </c>
      <c r="L1701" t="str">
        <f t="shared" si="26"/>
        <v>55-64</v>
      </c>
    </row>
    <row r="1702" spans="1:12" x14ac:dyDescent="0.25">
      <c r="A1702">
        <v>3543</v>
      </c>
      <c r="B1702">
        <v>62</v>
      </c>
      <c r="C1702" t="s">
        <v>11</v>
      </c>
      <c r="D1702" t="s">
        <v>64</v>
      </c>
      <c r="E1702" t="s">
        <v>63</v>
      </c>
      <c r="F1702">
        <v>28</v>
      </c>
      <c r="G1702" t="s">
        <v>31</v>
      </c>
      <c r="H1702" t="s">
        <v>22</v>
      </c>
      <c r="I1702" t="s">
        <v>56</v>
      </c>
      <c r="J1702" t="s">
        <v>17</v>
      </c>
      <c r="K1702">
        <v>0.95017986076886596</v>
      </c>
      <c r="L1702" t="str">
        <f t="shared" si="26"/>
        <v>55-64</v>
      </c>
    </row>
    <row r="1703" spans="1:12" x14ac:dyDescent="0.25">
      <c r="A1703">
        <v>2553</v>
      </c>
      <c r="B1703">
        <v>61</v>
      </c>
      <c r="C1703" t="s">
        <v>18</v>
      </c>
      <c r="D1703" t="s">
        <v>58</v>
      </c>
      <c r="E1703" t="s">
        <v>20</v>
      </c>
      <c r="F1703">
        <v>48</v>
      </c>
      <c r="G1703" t="s">
        <v>31</v>
      </c>
      <c r="H1703" t="s">
        <v>38</v>
      </c>
      <c r="I1703" t="s">
        <v>27</v>
      </c>
      <c r="J1703" t="s">
        <v>42</v>
      </c>
      <c r="K1703">
        <v>0.46337806440621221</v>
      </c>
      <c r="L1703" t="str">
        <f t="shared" si="26"/>
        <v>55-64</v>
      </c>
    </row>
    <row r="1704" spans="1:12" x14ac:dyDescent="0.25">
      <c r="A1704">
        <v>2344</v>
      </c>
      <c r="B1704">
        <v>58</v>
      </c>
      <c r="C1704" t="s">
        <v>18</v>
      </c>
      <c r="D1704" t="s">
        <v>54</v>
      </c>
      <c r="E1704" t="s">
        <v>25</v>
      </c>
      <c r="F1704">
        <v>49</v>
      </c>
      <c r="G1704" t="s">
        <v>21</v>
      </c>
      <c r="H1704" t="s">
        <v>38</v>
      </c>
      <c r="I1704" t="s">
        <v>45</v>
      </c>
      <c r="J1704" t="s">
        <v>30</v>
      </c>
      <c r="K1704">
        <v>0.16127005354695334</v>
      </c>
      <c r="L1704" t="str">
        <f t="shared" si="26"/>
        <v>55-64</v>
      </c>
    </row>
    <row r="1705" spans="1:12" x14ac:dyDescent="0.25">
      <c r="A1705">
        <v>3210</v>
      </c>
      <c r="B1705">
        <v>64</v>
      </c>
      <c r="C1705" t="s">
        <v>11</v>
      </c>
      <c r="D1705" t="s">
        <v>49</v>
      </c>
      <c r="E1705" t="s">
        <v>13</v>
      </c>
      <c r="F1705">
        <v>31</v>
      </c>
      <c r="G1705" t="s">
        <v>44</v>
      </c>
      <c r="H1705" t="s">
        <v>41</v>
      </c>
      <c r="I1705" t="s">
        <v>35</v>
      </c>
      <c r="J1705" t="s">
        <v>42</v>
      </c>
      <c r="K1705">
        <v>0.87681864092897965</v>
      </c>
      <c r="L1705" t="str">
        <f t="shared" si="26"/>
        <v>55-64</v>
      </c>
    </row>
    <row r="1706" spans="1:12" x14ac:dyDescent="0.25">
      <c r="A1706">
        <v>3407</v>
      </c>
      <c r="B1706">
        <v>57</v>
      </c>
      <c r="C1706" t="s">
        <v>11</v>
      </c>
      <c r="D1706" t="s">
        <v>24</v>
      </c>
      <c r="E1706" t="s">
        <v>25</v>
      </c>
      <c r="F1706">
        <v>79</v>
      </c>
      <c r="G1706" t="s">
        <v>31</v>
      </c>
      <c r="H1706" t="s">
        <v>29</v>
      </c>
      <c r="I1706" t="s">
        <v>56</v>
      </c>
      <c r="J1706" t="s">
        <v>36</v>
      </c>
      <c r="K1706">
        <v>0.69279318078340058</v>
      </c>
      <c r="L1706" t="str">
        <f t="shared" si="26"/>
        <v>55-64</v>
      </c>
    </row>
    <row r="1707" spans="1:12" x14ac:dyDescent="0.25">
      <c r="A1707">
        <v>1647</v>
      </c>
      <c r="B1707">
        <v>58</v>
      </c>
      <c r="C1707" t="s">
        <v>18</v>
      </c>
      <c r="D1707" t="s">
        <v>57</v>
      </c>
      <c r="E1707" t="s">
        <v>20</v>
      </c>
      <c r="F1707">
        <v>77</v>
      </c>
      <c r="G1707" t="s">
        <v>21</v>
      </c>
      <c r="H1707" t="s">
        <v>41</v>
      </c>
      <c r="I1707" t="s">
        <v>16</v>
      </c>
      <c r="J1707" t="s">
        <v>39</v>
      </c>
      <c r="K1707">
        <v>0.77956721392564854</v>
      </c>
      <c r="L1707" t="str">
        <f t="shared" si="26"/>
        <v>55-64</v>
      </c>
    </row>
    <row r="1708" spans="1:12" x14ac:dyDescent="0.25">
      <c r="A1708">
        <v>179</v>
      </c>
      <c r="B1708">
        <v>61</v>
      </c>
      <c r="C1708" t="s">
        <v>18</v>
      </c>
      <c r="D1708" t="s">
        <v>59</v>
      </c>
      <c r="E1708" t="s">
        <v>25</v>
      </c>
      <c r="F1708">
        <v>43</v>
      </c>
      <c r="G1708" t="s">
        <v>44</v>
      </c>
      <c r="H1708" t="s">
        <v>38</v>
      </c>
      <c r="I1708" t="s">
        <v>45</v>
      </c>
      <c r="J1708" t="s">
        <v>36</v>
      </c>
      <c r="K1708">
        <v>0.24504645982214091</v>
      </c>
      <c r="L1708" t="str">
        <f t="shared" si="26"/>
        <v>55-64</v>
      </c>
    </row>
    <row r="1709" spans="1:12" x14ac:dyDescent="0.25">
      <c r="A1709">
        <v>311</v>
      </c>
      <c r="B1709">
        <v>56</v>
      </c>
      <c r="C1709" t="s">
        <v>18</v>
      </c>
      <c r="D1709" t="s">
        <v>48</v>
      </c>
      <c r="E1709" t="s">
        <v>25</v>
      </c>
      <c r="F1709">
        <v>85</v>
      </c>
      <c r="G1709" t="s">
        <v>14</v>
      </c>
      <c r="H1709" t="s">
        <v>41</v>
      </c>
      <c r="I1709" t="s">
        <v>32</v>
      </c>
      <c r="J1709" t="s">
        <v>33</v>
      </c>
      <c r="K1709">
        <v>0.48340745580468758</v>
      </c>
      <c r="L1709" t="str">
        <f t="shared" si="26"/>
        <v>55-64</v>
      </c>
    </row>
    <row r="1710" spans="1:12" x14ac:dyDescent="0.25">
      <c r="A1710">
        <v>750</v>
      </c>
      <c r="B1710">
        <v>56</v>
      </c>
      <c r="C1710" t="s">
        <v>18</v>
      </c>
      <c r="D1710" t="s">
        <v>53</v>
      </c>
      <c r="E1710" t="s">
        <v>20</v>
      </c>
      <c r="F1710">
        <v>71</v>
      </c>
      <c r="G1710" t="s">
        <v>14</v>
      </c>
      <c r="H1710" t="s">
        <v>41</v>
      </c>
      <c r="I1710" t="s">
        <v>35</v>
      </c>
      <c r="J1710" t="s">
        <v>36</v>
      </c>
      <c r="K1710">
        <v>0.59707911623681809</v>
      </c>
      <c r="L1710" t="str">
        <f t="shared" si="26"/>
        <v>55-64</v>
      </c>
    </row>
    <row r="1711" spans="1:12" x14ac:dyDescent="0.25">
      <c r="A1711">
        <v>460</v>
      </c>
      <c r="B1711">
        <v>63</v>
      </c>
      <c r="C1711" t="s">
        <v>18</v>
      </c>
      <c r="D1711" t="s">
        <v>43</v>
      </c>
      <c r="E1711" t="s">
        <v>20</v>
      </c>
      <c r="F1711">
        <v>30</v>
      </c>
      <c r="G1711" t="s">
        <v>14</v>
      </c>
      <c r="H1711" t="s">
        <v>41</v>
      </c>
      <c r="I1711" t="s">
        <v>45</v>
      </c>
      <c r="J1711" t="s">
        <v>33</v>
      </c>
      <c r="K1711">
        <v>0.34703326224178277</v>
      </c>
      <c r="L1711" t="str">
        <f t="shared" si="26"/>
        <v>55-64</v>
      </c>
    </row>
    <row r="1712" spans="1:12" x14ac:dyDescent="0.25">
      <c r="A1712">
        <v>180</v>
      </c>
      <c r="B1712">
        <v>64</v>
      </c>
      <c r="C1712" t="s">
        <v>18</v>
      </c>
      <c r="D1712" t="s">
        <v>37</v>
      </c>
      <c r="E1712" t="s">
        <v>13</v>
      </c>
      <c r="F1712">
        <v>31</v>
      </c>
      <c r="G1712" t="s">
        <v>44</v>
      </c>
      <c r="H1712" t="s">
        <v>29</v>
      </c>
      <c r="I1712" t="s">
        <v>16</v>
      </c>
      <c r="J1712" t="s">
        <v>33</v>
      </c>
      <c r="K1712">
        <v>0.90017673575941559</v>
      </c>
      <c r="L1712" t="str">
        <f t="shared" si="26"/>
        <v>55-64</v>
      </c>
    </row>
    <row r="1713" spans="1:12" x14ac:dyDescent="0.25">
      <c r="A1713">
        <v>3530</v>
      </c>
      <c r="B1713">
        <v>55</v>
      </c>
      <c r="C1713" t="s">
        <v>11</v>
      </c>
      <c r="D1713" t="s">
        <v>46</v>
      </c>
      <c r="E1713" t="s">
        <v>25</v>
      </c>
      <c r="F1713">
        <v>20</v>
      </c>
      <c r="G1713" t="s">
        <v>14</v>
      </c>
      <c r="H1713" t="s">
        <v>26</v>
      </c>
      <c r="I1713" t="s">
        <v>16</v>
      </c>
      <c r="J1713" t="s">
        <v>17</v>
      </c>
      <c r="K1713">
        <v>0.61291479010944727</v>
      </c>
      <c r="L1713" t="str">
        <f t="shared" si="26"/>
        <v>55-64</v>
      </c>
    </row>
    <row r="1714" spans="1:12" x14ac:dyDescent="0.25">
      <c r="A1714">
        <v>646</v>
      </c>
      <c r="B1714">
        <v>62</v>
      </c>
      <c r="C1714" t="s">
        <v>18</v>
      </c>
      <c r="D1714" t="s">
        <v>34</v>
      </c>
      <c r="E1714" t="s">
        <v>25</v>
      </c>
      <c r="F1714">
        <v>42</v>
      </c>
      <c r="G1714" t="s">
        <v>21</v>
      </c>
      <c r="H1714" t="s">
        <v>22</v>
      </c>
      <c r="I1714" t="s">
        <v>56</v>
      </c>
      <c r="J1714" t="s">
        <v>23</v>
      </c>
      <c r="K1714">
        <v>0.51766851654751367</v>
      </c>
      <c r="L1714" t="str">
        <f t="shared" si="26"/>
        <v>55-64</v>
      </c>
    </row>
    <row r="1715" spans="1:12" x14ac:dyDescent="0.25">
      <c r="A1715">
        <v>2332</v>
      </c>
      <c r="B1715">
        <v>61</v>
      </c>
      <c r="C1715" t="s">
        <v>18</v>
      </c>
      <c r="D1715" t="s">
        <v>53</v>
      </c>
      <c r="E1715" t="s">
        <v>20</v>
      </c>
      <c r="F1715">
        <v>77</v>
      </c>
      <c r="G1715" t="s">
        <v>31</v>
      </c>
      <c r="H1715" t="s">
        <v>38</v>
      </c>
      <c r="I1715" t="s">
        <v>27</v>
      </c>
      <c r="J1715" t="s">
        <v>23</v>
      </c>
      <c r="K1715">
        <v>0.51026923056864126</v>
      </c>
      <c r="L1715" t="str">
        <f t="shared" si="26"/>
        <v>55-64</v>
      </c>
    </row>
    <row r="1716" spans="1:12" x14ac:dyDescent="0.25">
      <c r="A1716">
        <v>757</v>
      </c>
      <c r="B1716">
        <v>62</v>
      </c>
      <c r="C1716" t="s">
        <v>18</v>
      </c>
      <c r="D1716" t="s">
        <v>58</v>
      </c>
      <c r="E1716" t="s">
        <v>20</v>
      </c>
      <c r="F1716">
        <v>99</v>
      </c>
      <c r="G1716" t="s">
        <v>21</v>
      </c>
      <c r="H1716" t="s">
        <v>41</v>
      </c>
      <c r="I1716" t="s">
        <v>32</v>
      </c>
      <c r="J1716" t="s">
        <v>33</v>
      </c>
      <c r="K1716">
        <v>0.38105267943285881</v>
      </c>
      <c r="L1716" t="str">
        <f t="shared" si="26"/>
        <v>55-64</v>
      </c>
    </row>
    <row r="1717" spans="1:12" x14ac:dyDescent="0.25">
      <c r="A1717">
        <v>2697</v>
      </c>
      <c r="B1717">
        <v>57</v>
      </c>
      <c r="C1717" t="s">
        <v>11</v>
      </c>
      <c r="D1717" t="s">
        <v>64</v>
      </c>
      <c r="E1717" t="s">
        <v>63</v>
      </c>
      <c r="F1717">
        <v>20</v>
      </c>
      <c r="G1717" t="s">
        <v>31</v>
      </c>
      <c r="H1717" t="s">
        <v>15</v>
      </c>
      <c r="I1717" t="s">
        <v>35</v>
      </c>
      <c r="J1717" t="s">
        <v>30</v>
      </c>
      <c r="K1717">
        <v>0.78461577356847079</v>
      </c>
      <c r="L1717" t="str">
        <f t="shared" si="26"/>
        <v>55-64</v>
      </c>
    </row>
    <row r="1718" spans="1:12" x14ac:dyDescent="0.25">
      <c r="A1718">
        <v>1390</v>
      </c>
      <c r="B1718">
        <v>59</v>
      </c>
      <c r="C1718" t="s">
        <v>18</v>
      </c>
      <c r="D1718" t="s">
        <v>53</v>
      </c>
      <c r="E1718" t="s">
        <v>20</v>
      </c>
      <c r="F1718">
        <v>72</v>
      </c>
      <c r="G1718" t="s">
        <v>44</v>
      </c>
      <c r="H1718" t="s">
        <v>29</v>
      </c>
      <c r="I1718" t="s">
        <v>35</v>
      </c>
      <c r="J1718" t="s">
        <v>33</v>
      </c>
      <c r="K1718">
        <v>0.27488676682726387</v>
      </c>
      <c r="L1718" t="str">
        <f t="shared" si="26"/>
        <v>55-64</v>
      </c>
    </row>
    <row r="1719" spans="1:12" x14ac:dyDescent="0.25">
      <c r="A1719">
        <v>357</v>
      </c>
      <c r="B1719">
        <v>56</v>
      </c>
      <c r="C1719" t="s">
        <v>18</v>
      </c>
      <c r="D1719" t="s">
        <v>48</v>
      </c>
      <c r="E1719" t="s">
        <v>25</v>
      </c>
      <c r="F1719">
        <v>80</v>
      </c>
      <c r="G1719" t="s">
        <v>31</v>
      </c>
      <c r="H1719" t="s">
        <v>41</v>
      </c>
      <c r="I1719" t="s">
        <v>32</v>
      </c>
      <c r="J1719" t="s">
        <v>17</v>
      </c>
      <c r="K1719">
        <v>0.23525222023541559</v>
      </c>
      <c r="L1719" t="str">
        <f t="shared" si="26"/>
        <v>55-64</v>
      </c>
    </row>
    <row r="1720" spans="1:12" x14ac:dyDescent="0.25">
      <c r="A1720">
        <v>554</v>
      </c>
      <c r="B1720">
        <v>63</v>
      </c>
      <c r="C1720" t="s">
        <v>18</v>
      </c>
      <c r="D1720" t="s">
        <v>40</v>
      </c>
      <c r="E1720" t="s">
        <v>20</v>
      </c>
      <c r="F1720">
        <v>59</v>
      </c>
      <c r="G1720" t="s">
        <v>14</v>
      </c>
      <c r="H1720" t="s">
        <v>22</v>
      </c>
      <c r="I1720" t="s">
        <v>27</v>
      </c>
      <c r="J1720" t="s">
        <v>36</v>
      </c>
      <c r="K1720">
        <v>0.60600204819179671</v>
      </c>
      <c r="L1720" t="str">
        <f t="shared" si="26"/>
        <v>55-64</v>
      </c>
    </row>
    <row r="1721" spans="1:12" x14ac:dyDescent="0.25">
      <c r="A1721">
        <v>199</v>
      </c>
      <c r="B1721">
        <v>57</v>
      </c>
      <c r="C1721" t="s">
        <v>18</v>
      </c>
      <c r="D1721" t="s">
        <v>52</v>
      </c>
      <c r="E1721" t="s">
        <v>20</v>
      </c>
      <c r="F1721">
        <v>45</v>
      </c>
      <c r="G1721" t="s">
        <v>14</v>
      </c>
      <c r="H1721" t="s">
        <v>41</v>
      </c>
      <c r="I1721" t="s">
        <v>27</v>
      </c>
      <c r="J1721" t="s">
        <v>33</v>
      </c>
      <c r="K1721">
        <v>6.752833207230613E-2</v>
      </c>
      <c r="L1721" t="str">
        <f t="shared" si="26"/>
        <v>55-64</v>
      </c>
    </row>
    <row r="1722" spans="1:12" x14ac:dyDescent="0.25">
      <c r="A1722">
        <v>698</v>
      </c>
      <c r="B1722">
        <v>61</v>
      </c>
      <c r="C1722" t="s">
        <v>18</v>
      </c>
      <c r="D1722" t="s">
        <v>53</v>
      </c>
      <c r="E1722" t="s">
        <v>20</v>
      </c>
      <c r="F1722">
        <v>63</v>
      </c>
      <c r="G1722" t="s">
        <v>21</v>
      </c>
      <c r="H1722" t="s">
        <v>15</v>
      </c>
      <c r="I1722" t="s">
        <v>35</v>
      </c>
      <c r="J1722" t="s">
        <v>36</v>
      </c>
      <c r="K1722">
        <v>0.66225600446313304</v>
      </c>
      <c r="L1722" t="str">
        <f t="shared" si="26"/>
        <v>55-64</v>
      </c>
    </row>
    <row r="1723" spans="1:12" x14ac:dyDescent="0.25">
      <c r="A1723">
        <v>1856</v>
      </c>
      <c r="B1723">
        <v>60</v>
      </c>
      <c r="C1723" t="s">
        <v>18</v>
      </c>
      <c r="D1723" t="s">
        <v>28</v>
      </c>
      <c r="E1723" t="s">
        <v>25</v>
      </c>
      <c r="F1723">
        <v>76</v>
      </c>
      <c r="G1723" t="s">
        <v>31</v>
      </c>
      <c r="H1723" t="s">
        <v>41</v>
      </c>
      <c r="I1723" t="s">
        <v>32</v>
      </c>
      <c r="J1723" t="s">
        <v>42</v>
      </c>
      <c r="K1723">
        <v>7.7361899088335129E-4</v>
      </c>
      <c r="L1723" t="str">
        <f t="shared" si="26"/>
        <v>55-64</v>
      </c>
    </row>
    <row r="1724" spans="1:12" x14ac:dyDescent="0.25">
      <c r="A1724">
        <v>3865</v>
      </c>
      <c r="B1724">
        <v>55</v>
      </c>
      <c r="C1724" t="s">
        <v>11</v>
      </c>
      <c r="D1724" t="s">
        <v>46</v>
      </c>
      <c r="E1724" t="s">
        <v>25</v>
      </c>
      <c r="F1724">
        <v>99</v>
      </c>
      <c r="G1724" t="s">
        <v>14</v>
      </c>
      <c r="H1724" t="s">
        <v>22</v>
      </c>
      <c r="I1724" t="s">
        <v>35</v>
      </c>
      <c r="J1724" t="s">
        <v>33</v>
      </c>
      <c r="K1724">
        <v>0.97830463664026557</v>
      </c>
      <c r="L1724" t="str">
        <f t="shared" si="26"/>
        <v>55-64</v>
      </c>
    </row>
    <row r="1725" spans="1:12" x14ac:dyDescent="0.25">
      <c r="A1725">
        <v>3307</v>
      </c>
      <c r="B1725">
        <v>63</v>
      </c>
      <c r="C1725" t="s">
        <v>11</v>
      </c>
      <c r="D1725" t="s">
        <v>62</v>
      </c>
      <c r="E1725" t="s">
        <v>63</v>
      </c>
      <c r="F1725">
        <v>39</v>
      </c>
      <c r="G1725" t="s">
        <v>21</v>
      </c>
      <c r="H1725" t="s">
        <v>29</v>
      </c>
      <c r="I1725" t="s">
        <v>56</v>
      </c>
      <c r="J1725" t="s">
        <v>33</v>
      </c>
      <c r="K1725">
        <v>0.84188512130174098</v>
      </c>
      <c r="L1725" t="str">
        <f t="shared" si="26"/>
        <v>55-64</v>
      </c>
    </row>
    <row r="1726" spans="1:12" x14ac:dyDescent="0.25">
      <c r="A1726">
        <v>3836</v>
      </c>
      <c r="B1726">
        <v>58</v>
      </c>
      <c r="C1726" t="s">
        <v>11</v>
      </c>
      <c r="D1726" t="s">
        <v>55</v>
      </c>
      <c r="E1726" t="s">
        <v>13</v>
      </c>
      <c r="F1726">
        <v>58</v>
      </c>
      <c r="G1726" t="s">
        <v>14</v>
      </c>
      <c r="H1726" t="s">
        <v>22</v>
      </c>
      <c r="I1726" t="s">
        <v>45</v>
      </c>
      <c r="J1726" t="s">
        <v>23</v>
      </c>
      <c r="K1726">
        <v>0.19244790306124193</v>
      </c>
      <c r="L1726" t="str">
        <f t="shared" si="26"/>
        <v>55-64</v>
      </c>
    </row>
    <row r="1727" spans="1:12" x14ac:dyDescent="0.25">
      <c r="A1727">
        <v>2917</v>
      </c>
      <c r="B1727">
        <v>62</v>
      </c>
      <c r="C1727" t="s">
        <v>11</v>
      </c>
      <c r="D1727" t="s">
        <v>60</v>
      </c>
      <c r="E1727" t="s">
        <v>25</v>
      </c>
      <c r="F1727">
        <v>66</v>
      </c>
      <c r="G1727" t="s">
        <v>14</v>
      </c>
      <c r="H1727" t="s">
        <v>22</v>
      </c>
      <c r="I1727" t="s">
        <v>27</v>
      </c>
      <c r="J1727" t="s">
        <v>23</v>
      </c>
      <c r="K1727">
        <v>0.67844646419282484</v>
      </c>
      <c r="L1727" t="str">
        <f t="shared" si="26"/>
        <v>55-64</v>
      </c>
    </row>
    <row r="1728" spans="1:12" x14ac:dyDescent="0.25">
      <c r="A1728">
        <v>2920</v>
      </c>
      <c r="B1728">
        <v>64</v>
      </c>
      <c r="C1728" t="s">
        <v>11</v>
      </c>
      <c r="D1728" t="s">
        <v>49</v>
      </c>
      <c r="E1728" t="s">
        <v>13</v>
      </c>
      <c r="F1728">
        <v>67</v>
      </c>
      <c r="G1728" t="s">
        <v>14</v>
      </c>
      <c r="H1728" t="s">
        <v>41</v>
      </c>
      <c r="I1728" t="s">
        <v>35</v>
      </c>
      <c r="J1728" t="s">
        <v>30</v>
      </c>
      <c r="K1728">
        <v>0.58421385348002908</v>
      </c>
      <c r="L1728" t="str">
        <f t="shared" si="26"/>
        <v>55-64</v>
      </c>
    </row>
    <row r="1729" spans="1:12" x14ac:dyDescent="0.25">
      <c r="A1729">
        <v>2300</v>
      </c>
      <c r="B1729">
        <v>64</v>
      </c>
      <c r="C1729" t="s">
        <v>18</v>
      </c>
      <c r="D1729" t="s">
        <v>64</v>
      </c>
      <c r="E1729" t="s">
        <v>63</v>
      </c>
      <c r="F1729">
        <v>57</v>
      </c>
      <c r="G1729" t="s">
        <v>21</v>
      </c>
      <c r="H1729" t="s">
        <v>29</v>
      </c>
      <c r="I1729" t="s">
        <v>27</v>
      </c>
      <c r="J1729" t="s">
        <v>39</v>
      </c>
      <c r="K1729">
        <v>0.12220109236053123</v>
      </c>
      <c r="L1729" t="str">
        <f t="shared" si="26"/>
        <v>55-64</v>
      </c>
    </row>
    <row r="1730" spans="1:12" x14ac:dyDescent="0.25">
      <c r="A1730">
        <v>463</v>
      </c>
      <c r="B1730">
        <v>59</v>
      </c>
      <c r="C1730" t="s">
        <v>18</v>
      </c>
      <c r="D1730" t="s">
        <v>62</v>
      </c>
      <c r="E1730" t="s">
        <v>63</v>
      </c>
      <c r="F1730">
        <v>81</v>
      </c>
      <c r="G1730" t="s">
        <v>44</v>
      </c>
      <c r="H1730" t="s">
        <v>22</v>
      </c>
      <c r="I1730" t="s">
        <v>56</v>
      </c>
      <c r="J1730" t="s">
        <v>39</v>
      </c>
      <c r="K1730">
        <v>0.61488542997110651</v>
      </c>
      <c r="L1730" t="str">
        <f t="shared" si="26"/>
        <v>55-64</v>
      </c>
    </row>
    <row r="1731" spans="1:12" x14ac:dyDescent="0.25">
      <c r="A1731">
        <v>1168</v>
      </c>
      <c r="B1731">
        <v>60</v>
      </c>
      <c r="C1731" t="s">
        <v>18</v>
      </c>
      <c r="D1731" t="s">
        <v>54</v>
      </c>
      <c r="E1731" t="s">
        <v>25</v>
      </c>
      <c r="F1731">
        <v>83</v>
      </c>
      <c r="G1731" t="s">
        <v>21</v>
      </c>
      <c r="H1731" t="s">
        <v>15</v>
      </c>
      <c r="I1731" t="s">
        <v>45</v>
      </c>
      <c r="J1731" t="s">
        <v>36</v>
      </c>
      <c r="K1731">
        <v>0.4499849202003422</v>
      </c>
      <c r="L1731" t="str">
        <f t="shared" ref="L1731:L1794" si="27">VLOOKUP(B1731,$N$4:$O$9,2)</f>
        <v>55-64</v>
      </c>
    </row>
    <row r="1732" spans="1:12" x14ac:dyDescent="0.25">
      <c r="A1732">
        <v>2896</v>
      </c>
      <c r="B1732">
        <v>56</v>
      </c>
      <c r="C1732" t="s">
        <v>11</v>
      </c>
      <c r="D1732" t="s">
        <v>34</v>
      </c>
      <c r="E1732" t="s">
        <v>25</v>
      </c>
      <c r="F1732">
        <v>86</v>
      </c>
      <c r="G1732" t="s">
        <v>21</v>
      </c>
      <c r="H1732" t="s">
        <v>41</v>
      </c>
      <c r="I1732" t="s">
        <v>16</v>
      </c>
      <c r="J1732" t="s">
        <v>30</v>
      </c>
      <c r="K1732">
        <v>0.89472802657888661</v>
      </c>
      <c r="L1732" t="str">
        <f t="shared" si="27"/>
        <v>55-64</v>
      </c>
    </row>
    <row r="1733" spans="1:12" x14ac:dyDescent="0.25">
      <c r="A1733">
        <v>1880</v>
      </c>
      <c r="B1733">
        <v>56</v>
      </c>
      <c r="C1733" t="s">
        <v>18</v>
      </c>
      <c r="D1733" t="s">
        <v>46</v>
      </c>
      <c r="E1733" t="s">
        <v>25</v>
      </c>
      <c r="F1733">
        <v>33</v>
      </c>
      <c r="G1733" t="s">
        <v>31</v>
      </c>
      <c r="H1733" t="s">
        <v>22</v>
      </c>
      <c r="I1733" t="s">
        <v>32</v>
      </c>
      <c r="J1733" t="s">
        <v>23</v>
      </c>
      <c r="K1733">
        <v>0.52427667825938717</v>
      </c>
      <c r="L1733" t="str">
        <f t="shared" si="27"/>
        <v>55-64</v>
      </c>
    </row>
    <row r="1734" spans="1:12" x14ac:dyDescent="0.25">
      <c r="A1734">
        <v>2129</v>
      </c>
      <c r="B1734">
        <v>62</v>
      </c>
      <c r="C1734" t="s">
        <v>18</v>
      </c>
      <c r="D1734" t="s">
        <v>64</v>
      </c>
      <c r="E1734" t="s">
        <v>63</v>
      </c>
      <c r="F1734">
        <v>47</v>
      </c>
      <c r="G1734" t="s">
        <v>44</v>
      </c>
      <c r="H1734" t="s">
        <v>38</v>
      </c>
      <c r="I1734" t="s">
        <v>45</v>
      </c>
      <c r="J1734" t="s">
        <v>17</v>
      </c>
      <c r="K1734">
        <v>0.13539566157537319</v>
      </c>
      <c r="L1734" t="str">
        <f t="shared" si="27"/>
        <v>55-64</v>
      </c>
    </row>
    <row r="1735" spans="1:12" x14ac:dyDescent="0.25">
      <c r="A1735">
        <v>2120</v>
      </c>
      <c r="B1735">
        <v>58</v>
      </c>
      <c r="C1735" t="s">
        <v>18</v>
      </c>
      <c r="D1735" t="s">
        <v>52</v>
      </c>
      <c r="E1735" t="s">
        <v>20</v>
      </c>
      <c r="F1735">
        <v>57</v>
      </c>
      <c r="G1735" t="s">
        <v>31</v>
      </c>
      <c r="H1735" t="s">
        <v>29</v>
      </c>
      <c r="I1735" t="s">
        <v>56</v>
      </c>
      <c r="J1735" t="s">
        <v>23</v>
      </c>
      <c r="K1735">
        <v>0.77689357724031793</v>
      </c>
      <c r="L1735" t="str">
        <f t="shared" si="27"/>
        <v>55-64</v>
      </c>
    </row>
    <row r="1736" spans="1:12" x14ac:dyDescent="0.25">
      <c r="A1736">
        <v>367</v>
      </c>
      <c r="B1736">
        <v>64</v>
      </c>
      <c r="C1736" t="s">
        <v>18</v>
      </c>
      <c r="D1736" t="s">
        <v>54</v>
      </c>
      <c r="E1736" t="s">
        <v>25</v>
      </c>
      <c r="F1736">
        <v>36</v>
      </c>
      <c r="G1736" t="s">
        <v>31</v>
      </c>
      <c r="H1736" t="s">
        <v>29</v>
      </c>
      <c r="I1736" t="s">
        <v>56</v>
      </c>
      <c r="J1736" t="s">
        <v>33</v>
      </c>
      <c r="K1736">
        <v>0.32083760211932133</v>
      </c>
      <c r="L1736" t="str">
        <f t="shared" si="27"/>
        <v>55-64</v>
      </c>
    </row>
    <row r="1737" spans="1:12" x14ac:dyDescent="0.25">
      <c r="A1737">
        <v>2766</v>
      </c>
      <c r="B1737">
        <v>64</v>
      </c>
      <c r="C1737" t="s">
        <v>11</v>
      </c>
      <c r="D1737" t="s">
        <v>19</v>
      </c>
      <c r="E1737" t="s">
        <v>20</v>
      </c>
      <c r="F1737">
        <v>70</v>
      </c>
      <c r="G1737" t="s">
        <v>21</v>
      </c>
      <c r="H1737" t="s">
        <v>38</v>
      </c>
      <c r="I1737" t="s">
        <v>27</v>
      </c>
      <c r="J1737" t="s">
        <v>36</v>
      </c>
      <c r="K1737">
        <v>0.25283568266785961</v>
      </c>
      <c r="L1737" t="str">
        <f t="shared" si="27"/>
        <v>55-64</v>
      </c>
    </row>
    <row r="1738" spans="1:12" x14ac:dyDescent="0.25">
      <c r="A1738">
        <v>2351</v>
      </c>
      <c r="B1738">
        <v>57</v>
      </c>
      <c r="C1738" t="s">
        <v>18</v>
      </c>
      <c r="D1738" t="s">
        <v>49</v>
      </c>
      <c r="E1738" t="s">
        <v>13</v>
      </c>
      <c r="F1738">
        <v>26</v>
      </c>
      <c r="G1738" t="s">
        <v>14</v>
      </c>
      <c r="H1738" t="s">
        <v>15</v>
      </c>
      <c r="I1738" t="s">
        <v>32</v>
      </c>
      <c r="J1738" t="s">
        <v>42</v>
      </c>
      <c r="K1738">
        <v>0.9697487403992201</v>
      </c>
      <c r="L1738" t="str">
        <f t="shared" si="27"/>
        <v>55-64</v>
      </c>
    </row>
    <row r="1739" spans="1:12" x14ac:dyDescent="0.25">
      <c r="A1739">
        <v>366</v>
      </c>
      <c r="B1739">
        <v>55</v>
      </c>
      <c r="C1739" t="s">
        <v>18</v>
      </c>
      <c r="D1739" t="s">
        <v>19</v>
      </c>
      <c r="E1739" t="s">
        <v>20</v>
      </c>
      <c r="F1739">
        <v>88</v>
      </c>
      <c r="G1739" t="s">
        <v>21</v>
      </c>
      <c r="H1739" t="s">
        <v>41</v>
      </c>
      <c r="I1739" t="s">
        <v>45</v>
      </c>
      <c r="J1739" t="s">
        <v>36</v>
      </c>
      <c r="K1739">
        <v>7.0169903044005943E-2</v>
      </c>
      <c r="L1739" t="str">
        <f t="shared" si="27"/>
        <v>55-64</v>
      </c>
    </row>
    <row r="1740" spans="1:12" x14ac:dyDescent="0.25">
      <c r="A1740">
        <v>2614</v>
      </c>
      <c r="B1740">
        <v>58</v>
      </c>
      <c r="C1740" t="s">
        <v>18</v>
      </c>
      <c r="D1740" t="s">
        <v>19</v>
      </c>
      <c r="E1740" t="s">
        <v>20</v>
      </c>
      <c r="F1740">
        <v>88</v>
      </c>
      <c r="G1740" t="s">
        <v>44</v>
      </c>
      <c r="H1740" t="s">
        <v>22</v>
      </c>
      <c r="I1740" t="s">
        <v>16</v>
      </c>
      <c r="J1740" t="s">
        <v>30</v>
      </c>
      <c r="K1740">
        <v>2.0950813228374665E-2</v>
      </c>
      <c r="L1740" t="str">
        <f t="shared" si="27"/>
        <v>55-64</v>
      </c>
    </row>
    <row r="1741" spans="1:12" x14ac:dyDescent="0.25">
      <c r="A1741">
        <v>3122</v>
      </c>
      <c r="B1741">
        <v>63</v>
      </c>
      <c r="C1741" t="s">
        <v>11</v>
      </c>
      <c r="D1741" t="s">
        <v>34</v>
      </c>
      <c r="E1741" t="s">
        <v>25</v>
      </c>
      <c r="F1741">
        <v>38</v>
      </c>
      <c r="G1741" t="s">
        <v>44</v>
      </c>
      <c r="H1741" t="s">
        <v>41</v>
      </c>
      <c r="I1741" t="s">
        <v>56</v>
      </c>
      <c r="J1741" t="s">
        <v>17</v>
      </c>
      <c r="K1741">
        <v>0.4105204373371838</v>
      </c>
      <c r="L1741" t="str">
        <f t="shared" si="27"/>
        <v>55-64</v>
      </c>
    </row>
    <row r="1742" spans="1:12" x14ac:dyDescent="0.25">
      <c r="A1742">
        <v>1242</v>
      </c>
      <c r="B1742">
        <v>58</v>
      </c>
      <c r="C1742" t="s">
        <v>18</v>
      </c>
      <c r="D1742" t="s">
        <v>34</v>
      </c>
      <c r="E1742" t="s">
        <v>25</v>
      </c>
      <c r="F1742">
        <v>51</v>
      </c>
      <c r="G1742" t="s">
        <v>14</v>
      </c>
      <c r="H1742" t="s">
        <v>22</v>
      </c>
      <c r="I1742" t="s">
        <v>27</v>
      </c>
      <c r="J1742" t="s">
        <v>17</v>
      </c>
      <c r="K1742">
        <v>0.10422155269562372</v>
      </c>
      <c r="L1742" t="str">
        <f t="shared" si="27"/>
        <v>55-64</v>
      </c>
    </row>
    <row r="1743" spans="1:12" x14ac:dyDescent="0.25">
      <c r="A1743">
        <v>47</v>
      </c>
      <c r="B1743">
        <v>57</v>
      </c>
      <c r="C1743" t="s">
        <v>18</v>
      </c>
      <c r="D1743" t="s">
        <v>28</v>
      </c>
      <c r="E1743" t="s">
        <v>25</v>
      </c>
      <c r="F1743">
        <v>43</v>
      </c>
      <c r="G1743" t="s">
        <v>21</v>
      </c>
      <c r="H1743" t="s">
        <v>29</v>
      </c>
      <c r="I1743" t="s">
        <v>32</v>
      </c>
      <c r="J1743" t="s">
        <v>36</v>
      </c>
      <c r="K1743">
        <v>0.54666990214678279</v>
      </c>
      <c r="L1743" t="str">
        <f t="shared" si="27"/>
        <v>55-64</v>
      </c>
    </row>
    <row r="1744" spans="1:12" x14ac:dyDescent="0.25">
      <c r="A1744">
        <v>3879</v>
      </c>
      <c r="B1744">
        <v>60</v>
      </c>
      <c r="C1744" t="s">
        <v>11</v>
      </c>
      <c r="D1744" t="s">
        <v>43</v>
      </c>
      <c r="E1744" t="s">
        <v>20</v>
      </c>
      <c r="F1744">
        <v>42</v>
      </c>
      <c r="G1744" t="s">
        <v>21</v>
      </c>
      <c r="H1744" t="s">
        <v>38</v>
      </c>
      <c r="I1744" t="s">
        <v>27</v>
      </c>
      <c r="J1744" t="s">
        <v>42</v>
      </c>
      <c r="K1744">
        <v>0.83978065582428463</v>
      </c>
      <c r="L1744" t="str">
        <f t="shared" si="27"/>
        <v>55-64</v>
      </c>
    </row>
    <row r="1745" spans="1:12" x14ac:dyDescent="0.25">
      <c r="A1745">
        <v>2433</v>
      </c>
      <c r="B1745">
        <v>59</v>
      </c>
      <c r="C1745" t="s">
        <v>18</v>
      </c>
      <c r="D1745" t="s">
        <v>62</v>
      </c>
      <c r="E1745" t="s">
        <v>63</v>
      </c>
      <c r="F1745">
        <v>66</v>
      </c>
      <c r="G1745" t="s">
        <v>14</v>
      </c>
      <c r="H1745" t="s">
        <v>29</v>
      </c>
      <c r="I1745" t="s">
        <v>56</v>
      </c>
      <c r="J1745" t="s">
        <v>30</v>
      </c>
      <c r="K1745">
        <v>2.4937966721158222E-2</v>
      </c>
      <c r="L1745" t="str">
        <f t="shared" si="27"/>
        <v>55-64</v>
      </c>
    </row>
    <row r="1746" spans="1:12" x14ac:dyDescent="0.25">
      <c r="A1746">
        <v>1531</v>
      </c>
      <c r="B1746">
        <v>59</v>
      </c>
      <c r="C1746" t="s">
        <v>18</v>
      </c>
      <c r="D1746" t="s">
        <v>64</v>
      </c>
      <c r="E1746" t="s">
        <v>63</v>
      </c>
      <c r="F1746">
        <v>21</v>
      </c>
      <c r="G1746" t="s">
        <v>31</v>
      </c>
      <c r="H1746" t="s">
        <v>26</v>
      </c>
      <c r="I1746" t="s">
        <v>16</v>
      </c>
      <c r="J1746" t="s">
        <v>36</v>
      </c>
      <c r="K1746">
        <v>0.32087971792412751</v>
      </c>
      <c r="L1746" t="str">
        <f t="shared" si="27"/>
        <v>55-64</v>
      </c>
    </row>
    <row r="1747" spans="1:12" x14ac:dyDescent="0.25">
      <c r="A1747">
        <v>3679</v>
      </c>
      <c r="B1747">
        <v>56</v>
      </c>
      <c r="C1747" t="s">
        <v>11</v>
      </c>
      <c r="D1747" t="s">
        <v>28</v>
      </c>
      <c r="E1747" t="s">
        <v>25</v>
      </c>
      <c r="F1747">
        <v>45</v>
      </c>
      <c r="G1747" t="s">
        <v>44</v>
      </c>
      <c r="H1747" t="s">
        <v>41</v>
      </c>
      <c r="I1747" t="s">
        <v>16</v>
      </c>
      <c r="J1747" t="s">
        <v>33</v>
      </c>
      <c r="K1747">
        <v>7.6589689550162321E-2</v>
      </c>
      <c r="L1747" t="str">
        <f t="shared" si="27"/>
        <v>55-64</v>
      </c>
    </row>
    <row r="1748" spans="1:12" x14ac:dyDescent="0.25">
      <c r="A1748">
        <v>1444</v>
      </c>
      <c r="B1748">
        <v>58</v>
      </c>
      <c r="C1748" t="s">
        <v>18</v>
      </c>
      <c r="D1748" t="s">
        <v>55</v>
      </c>
      <c r="E1748" t="s">
        <v>13</v>
      </c>
      <c r="F1748">
        <v>47</v>
      </c>
      <c r="G1748" t="s">
        <v>44</v>
      </c>
      <c r="H1748" t="s">
        <v>26</v>
      </c>
      <c r="I1748" t="s">
        <v>32</v>
      </c>
      <c r="J1748" t="s">
        <v>30</v>
      </c>
      <c r="K1748">
        <v>0.54954572128327761</v>
      </c>
      <c r="L1748" t="str">
        <f t="shared" si="27"/>
        <v>55-64</v>
      </c>
    </row>
    <row r="1749" spans="1:12" x14ac:dyDescent="0.25">
      <c r="A1749">
        <v>3767</v>
      </c>
      <c r="B1749">
        <v>62</v>
      </c>
      <c r="C1749" t="s">
        <v>11</v>
      </c>
      <c r="D1749" t="s">
        <v>57</v>
      </c>
      <c r="E1749" t="s">
        <v>20</v>
      </c>
      <c r="F1749">
        <v>59</v>
      </c>
      <c r="G1749" t="s">
        <v>44</v>
      </c>
      <c r="H1749" t="s">
        <v>26</v>
      </c>
      <c r="I1749" t="s">
        <v>35</v>
      </c>
      <c r="J1749" t="s">
        <v>42</v>
      </c>
      <c r="K1749">
        <v>5.1522895226236765E-2</v>
      </c>
      <c r="L1749" t="str">
        <f t="shared" si="27"/>
        <v>55-64</v>
      </c>
    </row>
    <row r="1750" spans="1:12" x14ac:dyDescent="0.25">
      <c r="A1750">
        <v>268</v>
      </c>
      <c r="B1750">
        <v>64</v>
      </c>
      <c r="C1750" t="s">
        <v>18</v>
      </c>
      <c r="D1750" t="s">
        <v>24</v>
      </c>
      <c r="E1750" t="s">
        <v>25</v>
      </c>
      <c r="F1750">
        <v>54</v>
      </c>
      <c r="G1750" t="s">
        <v>31</v>
      </c>
      <c r="H1750" t="s">
        <v>38</v>
      </c>
      <c r="I1750" t="s">
        <v>56</v>
      </c>
      <c r="J1750" t="s">
        <v>42</v>
      </c>
      <c r="K1750">
        <v>0.25449435278161003</v>
      </c>
      <c r="L1750" t="str">
        <f t="shared" si="27"/>
        <v>55-64</v>
      </c>
    </row>
    <row r="1751" spans="1:12" x14ac:dyDescent="0.25">
      <c r="A1751">
        <v>556</v>
      </c>
      <c r="B1751">
        <v>63</v>
      </c>
      <c r="C1751" t="s">
        <v>18</v>
      </c>
      <c r="D1751" t="s">
        <v>19</v>
      </c>
      <c r="E1751" t="s">
        <v>20</v>
      </c>
      <c r="F1751">
        <v>57</v>
      </c>
      <c r="G1751" t="s">
        <v>44</v>
      </c>
      <c r="H1751" t="s">
        <v>22</v>
      </c>
      <c r="I1751" t="s">
        <v>56</v>
      </c>
      <c r="J1751" t="s">
        <v>42</v>
      </c>
      <c r="K1751">
        <v>0.73845804290797901</v>
      </c>
      <c r="L1751" t="str">
        <f t="shared" si="27"/>
        <v>55-64</v>
      </c>
    </row>
    <row r="1752" spans="1:12" x14ac:dyDescent="0.25">
      <c r="A1752">
        <v>2320</v>
      </c>
      <c r="B1752">
        <v>56</v>
      </c>
      <c r="C1752" t="s">
        <v>18</v>
      </c>
      <c r="D1752" t="s">
        <v>55</v>
      </c>
      <c r="E1752" t="s">
        <v>13</v>
      </c>
      <c r="F1752">
        <v>38</v>
      </c>
      <c r="G1752" t="s">
        <v>14</v>
      </c>
      <c r="H1752" t="s">
        <v>15</v>
      </c>
      <c r="I1752" t="s">
        <v>45</v>
      </c>
      <c r="J1752" t="s">
        <v>30</v>
      </c>
      <c r="K1752">
        <v>7.4896268784092501E-2</v>
      </c>
      <c r="L1752" t="str">
        <f t="shared" si="27"/>
        <v>55-64</v>
      </c>
    </row>
    <row r="1753" spans="1:12" x14ac:dyDescent="0.25">
      <c r="A1753">
        <v>910</v>
      </c>
      <c r="B1753">
        <v>61</v>
      </c>
      <c r="C1753" t="s">
        <v>18</v>
      </c>
      <c r="D1753" t="s">
        <v>58</v>
      </c>
      <c r="E1753" t="s">
        <v>20</v>
      </c>
      <c r="F1753">
        <v>56</v>
      </c>
      <c r="G1753" t="s">
        <v>44</v>
      </c>
      <c r="H1753" t="s">
        <v>22</v>
      </c>
      <c r="I1753" t="s">
        <v>45</v>
      </c>
      <c r="J1753" t="s">
        <v>17</v>
      </c>
      <c r="K1753">
        <v>3.6040096978863678E-2</v>
      </c>
      <c r="L1753" t="str">
        <f t="shared" si="27"/>
        <v>55-64</v>
      </c>
    </row>
    <row r="1754" spans="1:12" x14ac:dyDescent="0.25">
      <c r="A1754">
        <v>1882</v>
      </c>
      <c r="B1754">
        <v>58</v>
      </c>
      <c r="C1754" t="s">
        <v>18</v>
      </c>
      <c r="D1754" t="s">
        <v>61</v>
      </c>
      <c r="E1754" t="s">
        <v>25</v>
      </c>
      <c r="F1754">
        <v>41</v>
      </c>
      <c r="G1754" t="s">
        <v>14</v>
      </c>
      <c r="H1754" t="s">
        <v>41</v>
      </c>
      <c r="I1754" t="s">
        <v>32</v>
      </c>
      <c r="J1754" t="s">
        <v>23</v>
      </c>
      <c r="K1754">
        <v>0.4309864431964503</v>
      </c>
      <c r="L1754" t="str">
        <f t="shared" si="27"/>
        <v>55-64</v>
      </c>
    </row>
    <row r="1755" spans="1:12" x14ac:dyDescent="0.25">
      <c r="A1755">
        <v>3717</v>
      </c>
      <c r="B1755">
        <v>57</v>
      </c>
      <c r="C1755" t="s">
        <v>11</v>
      </c>
      <c r="D1755" t="s">
        <v>28</v>
      </c>
      <c r="E1755" t="s">
        <v>25</v>
      </c>
      <c r="F1755">
        <v>53</v>
      </c>
      <c r="G1755" t="s">
        <v>44</v>
      </c>
      <c r="H1755" t="s">
        <v>26</v>
      </c>
      <c r="I1755" t="s">
        <v>35</v>
      </c>
      <c r="J1755" t="s">
        <v>39</v>
      </c>
      <c r="K1755">
        <v>0.67434570471239919</v>
      </c>
      <c r="L1755" t="str">
        <f t="shared" si="27"/>
        <v>55-64</v>
      </c>
    </row>
    <row r="1756" spans="1:12" x14ac:dyDescent="0.25">
      <c r="A1756">
        <v>2357</v>
      </c>
      <c r="B1756">
        <v>57</v>
      </c>
      <c r="C1756" t="s">
        <v>18</v>
      </c>
      <c r="D1756" t="s">
        <v>47</v>
      </c>
      <c r="E1756" t="s">
        <v>20</v>
      </c>
      <c r="F1756">
        <v>58</v>
      </c>
      <c r="G1756" t="s">
        <v>21</v>
      </c>
      <c r="H1756" t="s">
        <v>15</v>
      </c>
      <c r="I1756" t="s">
        <v>35</v>
      </c>
      <c r="J1756" t="s">
        <v>36</v>
      </c>
      <c r="K1756">
        <v>0.79634976385142875</v>
      </c>
      <c r="L1756" t="str">
        <f t="shared" si="27"/>
        <v>55-64</v>
      </c>
    </row>
    <row r="1757" spans="1:12" x14ac:dyDescent="0.25">
      <c r="A1757">
        <v>3837</v>
      </c>
      <c r="B1757">
        <v>62</v>
      </c>
      <c r="C1757" t="s">
        <v>11</v>
      </c>
      <c r="D1757" t="s">
        <v>59</v>
      </c>
      <c r="E1757" t="s">
        <v>25</v>
      </c>
      <c r="F1757">
        <v>84</v>
      </c>
      <c r="G1757" t="s">
        <v>31</v>
      </c>
      <c r="H1757" t="s">
        <v>15</v>
      </c>
      <c r="I1757" t="s">
        <v>45</v>
      </c>
      <c r="J1757" t="s">
        <v>33</v>
      </c>
      <c r="K1757">
        <v>0.6598308230370945</v>
      </c>
      <c r="L1757" t="str">
        <f t="shared" si="27"/>
        <v>55-64</v>
      </c>
    </row>
    <row r="1758" spans="1:12" x14ac:dyDescent="0.25">
      <c r="A1758">
        <v>1616</v>
      </c>
      <c r="B1758">
        <v>64</v>
      </c>
      <c r="C1758" t="s">
        <v>18</v>
      </c>
      <c r="D1758" t="s">
        <v>52</v>
      </c>
      <c r="E1758" t="s">
        <v>20</v>
      </c>
      <c r="F1758">
        <v>62</v>
      </c>
      <c r="G1758" t="s">
        <v>44</v>
      </c>
      <c r="H1758" t="s">
        <v>41</v>
      </c>
      <c r="I1758" t="s">
        <v>32</v>
      </c>
      <c r="J1758" t="s">
        <v>23</v>
      </c>
      <c r="K1758">
        <v>0.84589303920646775</v>
      </c>
      <c r="L1758" t="str">
        <f t="shared" si="27"/>
        <v>55-64</v>
      </c>
    </row>
    <row r="1759" spans="1:12" x14ac:dyDescent="0.25">
      <c r="A1759">
        <v>3786</v>
      </c>
      <c r="B1759">
        <v>64</v>
      </c>
      <c r="C1759" t="s">
        <v>11</v>
      </c>
      <c r="D1759" t="s">
        <v>51</v>
      </c>
      <c r="E1759" t="s">
        <v>25</v>
      </c>
      <c r="F1759">
        <v>94</v>
      </c>
      <c r="G1759" t="s">
        <v>14</v>
      </c>
      <c r="H1759" t="s">
        <v>41</v>
      </c>
      <c r="I1759" t="s">
        <v>32</v>
      </c>
      <c r="J1759" t="s">
        <v>30</v>
      </c>
      <c r="K1759">
        <v>8.1837051893195234E-2</v>
      </c>
      <c r="L1759" t="str">
        <f t="shared" si="27"/>
        <v>55-64</v>
      </c>
    </row>
    <row r="1760" spans="1:12" x14ac:dyDescent="0.25">
      <c r="A1760">
        <v>2114</v>
      </c>
      <c r="B1760">
        <v>63</v>
      </c>
      <c r="C1760" t="s">
        <v>18</v>
      </c>
      <c r="D1760" t="s">
        <v>50</v>
      </c>
      <c r="E1760" t="s">
        <v>25</v>
      </c>
      <c r="F1760">
        <v>40</v>
      </c>
      <c r="G1760" t="s">
        <v>31</v>
      </c>
      <c r="H1760" t="s">
        <v>29</v>
      </c>
      <c r="I1760" t="s">
        <v>45</v>
      </c>
      <c r="J1760" t="s">
        <v>39</v>
      </c>
      <c r="K1760">
        <v>0.72469424322468934</v>
      </c>
      <c r="L1760" t="str">
        <f t="shared" si="27"/>
        <v>55-64</v>
      </c>
    </row>
    <row r="1761" spans="1:12" x14ac:dyDescent="0.25">
      <c r="A1761">
        <v>1316</v>
      </c>
      <c r="B1761">
        <v>56</v>
      </c>
      <c r="C1761" t="s">
        <v>18</v>
      </c>
      <c r="D1761" t="s">
        <v>60</v>
      </c>
      <c r="E1761" t="s">
        <v>25</v>
      </c>
      <c r="F1761">
        <v>75</v>
      </c>
      <c r="G1761" t="s">
        <v>31</v>
      </c>
      <c r="H1761" t="s">
        <v>38</v>
      </c>
      <c r="I1761" t="s">
        <v>35</v>
      </c>
      <c r="J1761" t="s">
        <v>36</v>
      </c>
      <c r="K1761">
        <v>0.94365484248640741</v>
      </c>
      <c r="L1761" t="str">
        <f t="shared" si="27"/>
        <v>55-64</v>
      </c>
    </row>
    <row r="1762" spans="1:12" x14ac:dyDescent="0.25">
      <c r="A1762">
        <v>2595</v>
      </c>
      <c r="B1762">
        <v>59</v>
      </c>
      <c r="C1762" t="s">
        <v>18</v>
      </c>
      <c r="D1762" t="s">
        <v>59</v>
      </c>
      <c r="E1762" t="s">
        <v>25</v>
      </c>
      <c r="F1762">
        <v>81</v>
      </c>
      <c r="G1762" t="s">
        <v>44</v>
      </c>
      <c r="H1762" t="s">
        <v>15</v>
      </c>
      <c r="I1762" t="s">
        <v>32</v>
      </c>
      <c r="J1762" t="s">
        <v>39</v>
      </c>
      <c r="K1762">
        <v>0.47222436732690654</v>
      </c>
      <c r="L1762" t="str">
        <f t="shared" si="27"/>
        <v>55-64</v>
      </c>
    </row>
    <row r="1763" spans="1:12" x14ac:dyDescent="0.25">
      <c r="A1763">
        <v>3562</v>
      </c>
      <c r="B1763">
        <v>63</v>
      </c>
      <c r="C1763" t="s">
        <v>11</v>
      </c>
      <c r="D1763" t="s">
        <v>12</v>
      </c>
      <c r="E1763" t="s">
        <v>13</v>
      </c>
      <c r="F1763">
        <v>29</v>
      </c>
      <c r="G1763" t="s">
        <v>31</v>
      </c>
      <c r="H1763" t="s">
        <v>41</v>
      </c>
      <c r="I1763" t="s">
        <v>27</v>
      </c>
      <c r="J1763" t="s">
        <v>33</v>
      </c>
      <c r="K1763">
        <v>5.7067453159254322E-2</v>
      </c>
      <c r="L1763" t="str">
        <f t="shared" si="27"/>
        <v>55-64</v>
      </c>
    </row>
    <row r="1764" spans="1:12" x14ac:dyDescent="0.25">
      <c r="A1764">
        <v>2780</v>
      </c>
      <c r="B1764">
        <v>61</v>
      </c>
      <c r="C1764" t="s">
        <v>11</v>
      </c>
      <c r="D1764" t="s">
        <v>40</v>
      </c>
      <c r="E1764" t="s">
        <v>20</v>
      </c>
      <c r="F1764">
        <v>66</v>
      </c>
      <c r="G1764" t="s">
        <v>14</v>
      </c>
      <c r="H1764" t="s">
        <v>22</v>
      </c>
      <c r="I1764" t="s">
        <v>27</v>
      </c>
      <c r="J1764" t="s">
        <v>33</v>
      </c>
      <c r="K1764">
        <v>4.4772265231505459E-2</v>
      </c>
      <c r="L1764" t="str">
        <f t="shared" si="27"/>
        <v>55-64</v>
      </c>
    </row>
    <row r="1765" spans="1:12" x14ac:dyDescent="0.25">
      <c r="A1765">
        <v>349</v>
      </c>
      <c r="B1765">
        <v>56</v>
      </c>
      <c r="C1765" t="s">
        <v>18</v>
      </c>
      <c r="D1765" t="s">
        <v>61</v>
      </c>
      <c r="E1765" t="s">
        <v>25</v>
      </c>
      <c r="F1765">
        <v>59</v>
      </c>
      <c r="G1765" t="s">
        <v>44</v>
      </c>
      <c r="H1765" t="s">
        <v>15</v>
      </c>
      <c r="I1765" t="s">
        <v>45</v>
      </c>
      <c r="J1765" t="s">
        <v>33</v>
      </c>
      <c r="K1765">
        <v>0.83889189726979152</v>
      </c>
      <c r="L1765" t="str">
        <f t="shared" si="27"/>
        <v>55-64</v>
      </c>
    </row>
    <row r="1766" spans="1:12" x14ac:dyDescent="0.25">
      <c r="A1766">
        <v>1872</v>
      </c>
      <c r="B1766">
        <v>56</v>
      </c>
      <c r="C1766" t="s">
        <v>18</v>
      </c>
      <c r="D1766" t="s">
        <v>51</v>
      </c>
      <c r="E1766" t="s">
        <v>25</v>
      </c>
      <c r="F1766">
        <v>96</v>
      </c>
      <c r="G1766" t="s">
        <v>44</v>
      </c>
      <c r="H1766" t="s">
        <v>41</v>
      </c>
      <c r="I1766" t="s">
        <v>32</v>
      </c>
      <c r="J1766" t="s">
        <v>39</v>
      </c>
      <c r="K1766">
        <v>0.93196531801277027</v>
      </c>
      <c r="L1766" t="str">
        <f t="shared" si="27"/>
        <v>55-64</v>
      </c>
    </row>
    <row r="1767" spans="1:12" x14ac:dyDescent="0.25">
      <c r="A1767">
        <v>3342</v>
      </c>
      <c r="B1767">
        <v>55</v>
      </c>
      <c r="C1767" t="s">
        <v>11</v>
      </c>
      <c r="D1767" t="s">
        <v>62</v>
      </c>
      <c r="E1767" t="s">
        <v>63</v>
      </c>
      <c r="F1767">
        <v>50</v>
      </c>
      <c r="G1767" t="s">
        <v>21</v>
      </c>
      <c r="H1767" t="s">
        <v>41</v>
      </c>
      <c r="I1767" t="s">
        <v>27</v>
      </c>
      <c r="J1767" t="s">
        <v>30</v>
      </c>
      <c r="K1767">
        <v>0.58219942276052072</v>
      </c>
      <c r="L1767" t="str">
        <f t="shared" si="27"/>
        <v>55-64</v>
      </c>
    </row>
    <row r="1768" spans="1:12" x14ac:dyDescent="0.25">
      <c r="A1768">
        <v>2988</v>
      </c>
      <c r="B1768">
        <v>63</v>
      </c>
      <c r="C1768" t="s">
        <v>11</v>
      </c>
      <c r="D1768" t="s">
        <v>59</v>
      </c>
      <c r="E1768" t="s">
        <v>25</v>
      </c>
      <c r="F1768">
        <v>36</v>
      </c>
      <c r="G1768" t="s">
        <v>14</v>
      </c>
      <c r="H1768" t="s">
        <v>29</v>
      </c>
      <c r="I1768" t="s">
        <v>32</v>
      </c>
      <c r="J1768" t="s">
        <v>30</v>
      </c>
      <c r="K1768">
        <v>0.93744946362046089</v>
      </c>
      <c r="L1768" t="str">
        <f t="shared" si="27"/>
        <v>55-64</v>
      </c>
    </row>
    <row r="1769" spans="1:12" x14ac:dyDescent="0.25">
      <c r="A1769">
        <v>1008</v>
      </c>
      <c r="B1769">
        <v>58</v>
      </c>
      <c r="C1769" t="s">
        <v>18</v>
      </c>
      <c r="D1769" t="s">
        <v>19</v>
      </c>
      <c r="E1769" t="s">
        <v>20</v>
      </c>
      <c r="F1769">
        <v>62</v>
      </c>
      <c r="G1769" t="s">
        <v>31</v>
      </c>
      <c r="H1769" t="s">
        <v>41</v>
      </c>
      <c r="I1769" t="s">
        <v>27</v>
      </c>
      <c r="J1769" t="s">
        <v>42</v>
      </c>
      <c r="K1769">
        <v>0.7408136207696433</v>
      </c>
      <c r="L1769" t="str">
        <f t="shared" si="27"/>
        <v>55-64</v>
      </c>
    </row>
    <row r="1770" spans="1:12" x14ac:dyDescent="0.25">
      <c r="A1770">
        <v>3537</v>
      </c>
      <c r="B1770">
        <v>55</v>
      </c>
      <c r="C1770" t="s">
        <v>11</v>
      </c>
      <c r="D1770" t="s">
        <v>57</v>
      </c>
      <c r="E1770" t="s">
        <v>20</v>
      </c>
      <c r="F1770">
        <v>21</v>
      </c>
      <c r="G1770" t="s">
        <v>31</v>
      </c>
      <c r="H1770" t="s">
        <v>22</v>
      </c>
      <c r="I1770" t="s">
        <v>56</v>
      </c>
      <c r="J1770" t="s">
        <v>30</v>
      </c>
      <c r="K1770">
        <v>0.66117217145448814</v>
      </c>
      <c r="L1770" t="str">
        <f t="shared" si="27"/>
        <v>55-64</v>
      </c>
    </row>
    <row r="1771" spans="1:12" x14ac:dyDescent="0.25">
      <c r="A1771">
        <v>2417</v>
      </c>
      <c r="B1771">
        <v>59</v>
      </c>
      <c r="C1771" t="s">
        <v>18</v>
      </c>
      <c r="D1771" t="s">
        <v>55</v>
      </c>
      <c r="E1771" t="s">
        <v>13</v>
      </c>
      <c r="F1771">
        <v>83</v>
      </c>
      <c r="G1771" t="s">
        <v>21</v>
      </c>
      <c r="H1771" t="s">
        <v>26</v>
      </c>
      <c r="I1771" t="s">
        <v>27</v>
      </c>
      <c r="J1771" t="s">
        <v>39</v>
      </c>
      <c r="K1771">
        <v>0.36225927676229264</v>
      </c>
      <c r="L1771" t="str">
        <f t="shared" si="27"/>
        <v>55-64</v>
      </c>
    </row>
    <row r="1772" spans="1:12" x14ac:dyDescent="0.25">
      <c r="A1772">
        <v>1115</v>
      </c>
      <c r="B1772">
        <v>55</v>
      </c>
      <c r="C1772" t="s">
        <v>18</v>
      </c>
      <c r="D1772" t="s">
        <v>59</v>
      </c>
      <c r="E1772" t="s">
        <v>25</v>
      </c>
      <c r="F1772">
        <v>25</v>
      </c>
      <c r="G1772" t="s">
        <v>44</v>
      </c>
      <c r="H1772" t="s">
        <v>26</v>
      </c>
      <c r="I1772" t="s">
        <v>16</v>
      </c>
      <c r="J1772" t="s">
        <v>39</v>
      </c>
      <c r="K1772">
        <v>1.9682148478206152E-4</v>
      </c>
      <c r="L1772" t="str">
        <f t="shared" si="27"/>
        <v>55-64</v>
      </c>
    </row>
    <row r="1773" spans="1:12" x14ac:dyDescent="0.25">
      <c r="A1773">
        <v>1727</v>
      </c>
      <c r="B1773">
        <v>57</v>
      </c>
      <c r="C1773" t="s">
        <v>18</v>
      </c>
      <c r="D1773" t="s">
        <v>64</v>
      </c>
      <c r="E1773" t="s">
        <v>63</v>
      </c>
      <c r="F1773">
        <v>28</v>
      </c>
      <c r="G1773" t="s">
        <v>21</v>
      </c>
      <c r="H1773" t="s">
        <v>22</v>
      </c>
      <c r="I1773" t="s">
        <v>35</v>
      </c>
      <c r="J1773" t="s">
        <v>17</v>
      </c>
      <c r="K1773">
        <v>0.18800025389512665</v>
      </c>
      <c r="L1773" t="str">
        <f t="shared" si="27"/>
        <v>55-64</v>
      </c>
    </row>
    <row r="1774" spans="1:12" x14ac:dyDescent="0.25">
      <c r="A1774">
        <v>924</v>
      </c>
      <c r="B1774">
        <v>55</v>
      </c>
      <c r="C1774" t="s">
        <v>18</v>
      </c>
      <c r="D1774" t="s">
        <v>28</v>
      </c>
      <c r="E1774" t="s">
        <v>25</v>
      </c>
      <c r="F1774">
        <v>24</v>
      </c>
      <c r="G1774" t="s">
        <v>31</v>
      </c>
      <c r="H1774" t="s">
        <v>38</v>
      </c>
      <c r="I1774" t="s">
        <v>45</v>
      </c>
      <c r="J1774" t="s">
        <v>17</v>
      </c>
      <c r="K1774">
        <v>0.42602775105934554</v>
      </c>
      <c r="L1774" t="str">
        <f t="shared" si="27"/>
        <v>55-64</v>
      </c>
    </row>
    <row r="1775" spans="1:12" x14ac:dyDescent="0.25">
      <c r="A1775">
        <v>1409</v>
      </c>
      <c r="B1775">
        <v>58</v>
      </c>
      <c r="C1775" t="s">
        <v>18</v>
      </c>
      <c r="D1775" t="s">
        <v>61</v>
      </c>
      <c r="E1775" t="s">
        <v>25</v>
      </c>
      <c r="F1775">
        <v>58</v>
      </c>
      <c r="G1775" t="s">
        <v>14</v>
      </c>
      <c r="H1775" t="s">
        <v>15</v>
      </c>
      <c r="I1775" t="s">
        <v>56</v>
      </c>
      <c r="J1775" t="s">
        <v>17</v>
      </c>
      <c r="K1775">
        <v>0.44847187787584575</v>
      </c>
      <c r="L1775" t="str">
        <f t="shared" si="27"/>
        <v>55-64</v>
      </c>
    </row>
    <row r="1776" spans="1:12" x14ac:dyDescent="0.25">
      <c r="A1776">
        <v>3128</v>
      </c>
      <c r="B1776">
        <v>55</v>
      </c>
      <c r="C1776" t="s">
        <v>11</v>
      </c>
      <c r="D1776" t="s">
        <v>19</v>
      </c>
      <c r="E1776" t="s">
        <v>20</v>
      </c>
      <c r="F1776">
        <v>94</v>
      </c>
      <c r="G1776" t="s">
        <v>14</v>
      </c>
      <c r="H1776" t="s">
        <v>15</v>
      </c>
      <c r="I1776" t="s">
        <v>27</v>
      </c>
      <c r="J1776" t="s">
        <v>39</v>
      </c>
      <c r="K1776">
        <v>0.71006326280661891</v>
      </c>
      <c r="L1776" t="str">
        <f t="shared" si="27"/>
        <v>55-64</v>
      </c>
    </row>
    <row r="1777" spans="1:12" x14ac:dyDescent="0.25">
      <c r="A1777">
        <v>708</v>
      </c>
      <c r="B1777">
        <v>59</v>
      </c>
      <c r="C1777" t="s">
        <v>18</v>
      </c>
      <c r="D1777" t="s">
        <v>28</v>
      </c>
      <c r="E1777" t="s">
        <v>25</v>
      </c>
      <c r="F1777">
        <v>38</v>
      </c>
      <c r="G1777" t="s">
        <v>31</v>
      </c>
      <c r="H1777" t="s">
        <v>26</v>
      </c>
      <c r="I1777" t="s">
        <v>56</v>
      </c>
      <c r="J1777" t="s">
        <v>42</v>
      </c>
      <c r="K1777">
        <v>0.1599341533838089</v>
      </c>
      <c r="L1777" t="str">
        <f t="shared" si="27"/>
        <v>55-64</v>
      </c>
    </row>
    <row r="1778" spans="1:12" x14ac:dyDescent="0.25">
      <c r="A1778">
        <v>933</v>
      </c>
      <c r="B1778">
        <v>62</v>
      </c>
      <c r="C1778" t="s">
        <v>18</v>
      </c>
      <c r="D1778" t="s">
        <v>59</v>
      </c>
      <c r="E1778" t="s">
        <v>25</v>
      </c>
      <c r="F1778">
        <v>24</v>
      </c>
      <c r="G1778" t="s">
        <v>14</v>
      </c>
      <c r="H1778" t="s">
        <v>41</v>
      </c>
      <c r="I1778" t="s">
        <v>35</v>
      </c>
      <c r="J1778" t="s">
        <v>23</v>
      </c>
      <c r="K1778">
        <v>0.16260605822932772</v>
      </c>
      <c r="L1778" t="str">
        <f t="shared" si="27"/>
        <v>55-64</v>
      </c>
    </row>
    <row r="1779" spans="1:12" x14ac:dyDescent="0.25">
      <c r="A1779">
        <v>1692</v>
      </c>
      <c r="B1779">
        <v>64</v>
      </c>
      <c r="C1779" t="s">
        <v>18</v>
      </c>
      <c r="D1779" t="s">
        <v>49</v>
      </c>
      <c r="E1779" t="s">
        <v>13</v>
      </c>
      <c r="F1779">
        <v>61</v>
      </c>
      <c r="G1779" t="s">
        <v>21</v>
      </c>
      <c r="H1779" t="s">
        <v>26</v>
      </c>
      <c r="I1779" t="s">
        <v>32</v>
      </c>
      <c r="J1779" t="s">
        <v>42</v>
      </c>
      <c r="K1779">
        <v>0.57321408535644913</v>
      </c>
      <c r="L1779" t="str">
        <f t="shared" si="27"/>
        <v>55-64</v>
      </c>
    </row>
    <row r="1780" spans="1:12" x14ac:dyDescent="0.25">
      <c r="A1780">
        <v>2533</v>
      </c>
      <c r="B1780">
        <v>55</v>
      </c>
      <c r="C1780" t="s">
        <v>18</v>
      </c>
      <c r="D1780" t="s">
        <v>54</v>
      </c>
      <c r="E1780" t="s">
        <v>25</v>
      </c>
      <c r="F1780">
        <v>86</v>
      </c>
      <c r="G1780" t="s">
        <v>21</v>
      </c>
      <c r="H1780" t="s">
        <v>26</v>
      </c>
      <c r="I1780" t="s">
        <v>35</v>
      </c>
      <c r="J1780" t="s">
        <v>17</v>
      </c>
      <c r="K1780">
        <v>0.65968340427129257</v>
      </c>
      <c r="L1780" t="str">
        <f t="shared" si="27"/>
        <v>55-64</v>
      </c>
    </row>
    <row r="1781" spans="1:12" x14ac:dyDescent="0.25">
      <c r="A1781">
        <v>3204</v>
      </c>
      <c r="B1781">
        <v>63</v>
      </c>
      <c r="C1781" t="s">
        <v>11</v>
      </c>
      <c r="D1781" t="s">
        <v>64</v>
      </c>
      <c r="E1781" t="s">
        <v>63</v>
      </c>
      <c r="F1781">
        <v>29</v>
      </c>
      <c r="G1781" t="s">
        <v>31</v>
      </c>
      <c r="H1781" t="s">
        <v>22</v>
      </c>
      <c r="I1781" t="s">
        <v>56</v>
      </c>
      <c r="J1781" t="s">
        <v>42</v>
      </c>
      <c r="K1781">
        <v>0.20076663015811558</v>
      </c>
      <c r="L1781" t="str">
        <f t="shared" si="27"/>
        <v>55-64</v>
      </c>
    </row>
    <row r="1782" spans="1:12" x14ac:dyDescent="0.25">
      <c r="A1782">
        <v>2341</v>
      </c>
      <c r="B1782">
        <v>63</v>
      </c>
      <c r="C1782" t="s">
        <v>18</v>
      </c>
      <c r="D1782" t="s">
        <v>61</v>
      </c>
      <c r="E1782" t="s">
        <v>25</v>
      </c>
      <c r="F1782">
        <v>24</v>
      </c>
      <c r="G1782" t="s">
        <v>21</v>
      </c>
      <c r="H1782" t="s">
        <v>41</v>
      </c>
      <c r="I1782" t="s">
        <v>27</v>
      </c>
      <c r="J1782" t="s">
        <v>33</v>
      </c>
      <c r="K1782">
        <v>0.67439170603256138</v>
      </c>
      <c r="L1782" t="str">
        <f t="shared" si="27"/>
        <v>55-64</v>
      </c>
    </row>
    <row r="1783" spans="1:12" x14ac:dyDescent="0.25">
      <c r="A1783">
        <v>1082</v>
      </c>
      <c r="B1783">
        <v>62</v>
      </c>
      <c r="C1783" t="s">
        <v>18</v>
      </c>
      <c r="D1783" t="s">
        <v>58</v>
      </c>
      <c r="E1783" t="s">
        <v>20</v>
      </c>
      <c r="F1783">
        <v>30</v>
      </c>
      <c r="G1783" t="s">
        <v>31</v>
      </c>
      <c r="H1783" t="s">
        <v>41</v>
      </c>
      <c r="I1783" t="s">
        <v>27</v>
      </c>
      <c r="J1783" t="s">
        <v>42</v>
      </c>
      <c r="K1783">
        <v>0.19638631817524721</v>
      </c>
      <c r="L1783" t="str">
        <f t="shared" si="27"/>
        <v>55-64</v>
      </c>
    </row>
    <row r="1784" spans="1:12" x14ac:dyDescent="0.25">
      <c r="A1784">
        <v>854</v>
      </c>
      <c r="B1784">
        <v>62</v>
      </c>
      <c r="C1784" t="s">
        <v>18</v>
      </c>
      <c r="D1784" t="s">
        <v>43</v>
      </c>
      <c r="E1784" t="s">
        <v>20</v>
      </c>
      <c r="F1784">
        <v>43</v>
      </c>
      <c r="G1784" t="s">
        <v>14</v>
      </c>
      <c r="H1784" t="s">
        <v>15</v>
      </c>
      <c r="I1784" t="s">
        <v>32</v>
      </c>
      <c r="J1784" t="s">
        <v>30</v>
      </c>
      <c r="K1784">
        <v>0.19423872795139241</v>
      </c>
      <c r="L1784" t="str">
        <f t="shared" si="27"/>
        <v>55-64</v>
      </c>
    </row>
    <row r="1785" spans="1:12" x14ac:dyDescent="0.25">
      <c r="A1785">
        <v>343</v>
      </c>
      <c r="B1785">
        <v>64</v>
      </c>
      <c r="C1785" t="s">
        <v>18</v>
      </c>
      <c r="D1785" t="s">
        <v>64</v>
      </c>
      <c r="E1785" t="s">
        <v>63</v>
      </c>
      <c r="F1785">
        <v>36</v>
      </c>
      <c r="G1785" t="s">
        <v>31</v>
      </c>
      <c r="H1785" t="s">
        <v>26</v>
      </c>
      <c r="I1785" t="s">
        <v>27</v>
      </c>
      <c r="J1785" t="s">
        <v>39</v>
      </c>
      <c r="K1785">
        <v>0.13348560346221894</v>
      </c>
      <c r="L1785" t="str">
        <f t="shared" si="27"/>
        <v>55-64</v>
      </c>
    </row>
    <row r="1786" spans="1:12" x14ac:dyDescent="0.25">
      <c r="A1786">
        <v>2561</v>
      </c>
      <c r="B1786">
        <v>58</v>
      </c>
      <c r="C1786" t="s">
        <v>18</v>
      </c>
      <c r="D1786" t="s">
        <v>37</v>
      </c>
      <c r="E1786" t="s">
        <v>13</v>
      </c>
      <c r="F1786">
        <v>62</v>
      </c>
      <c r="G1786" t="s">
        <v>31</v>
      </c>
      <c r="H1786" t="s">
        <v>26</v>
      </c>
      <c r="I1786" t="s">
        <v>35</v>
      </c>
      <c r="J1786" t="s">
        <v>23</v>
      </c>
      <c r="K1786">
        <v>0.25252474815499748</v>
      </c>
      <c r="L1786" t="str">
        <f t="shared" si="27"/>
        <v>55-64</v>
      </c>
    </row>
    <row r="1787" spans="1:12" x14ac:dyDescent="0.25">
      <c r="A1787">
        <v>1652</v>
      </c>
      <c r="B1787">
        <v>59</v>
      </c>
      <c r="C1787" t="s">
        <v>18</v>
      </c>
      <c r="D1787" t="s">
        <v>64</v>
      </c>
      <c r="E1787" t="s">
        <v>63</v>
      </c>
      <c r="F1787">
        <v>80</v>
      </c>
      <c r="G1787" t="s">
        <v>14</v>
      </c>
      <c r="H1787" t="s">
        <v>41</v>
      </c>
      <c r="I1787" t="s">
        <v>35</v>
      </c>
      <c r="J1787" t="s">
        <v>30</v>
      </c>
      <c r="K1787">
        <v>0.6373488575459666</v>
      </c>
      <c r="L1787" t="str">
        <f t="shared" si="27"/>
        <v>55-64</v>
      </c>
    </row>
    <row r="1788" spans="1:12" x14ac:dyDescent="0.25">
      <c r="A1788">
        <v>2823</v>
      </c>
      <c r="B1788">
        <v>61</v>
      </c>
      <c r="C1788" t="s">
        <v>11</v>
      </c>
      <c r="D1788" t="s">
        <v>59</v>
      </c>
      <c r="E1788" t="s">
        <v>25</v>
      </c>
      <c r="F1788">
        <v>37</v>
      </c>
      <c r="G1788" t="s">
        <v>44</v>
      </c>
      <c r="H1788" t="s">
        <v>41</v>
      </c>
      <c r="I1788" t="s">
        <v>45</v>
      </c>
      <c r="J1788" t="s">
        <v>36</v>
      </c>
      <c r="K1788">
        <v>0.1345271482040068</v>
      </c>
      <c r="L1788" t="str">
        <f t="shared" si="27"/>
        <v>55-64</v>
      </c>
    </row>
    <row r="1789" spans="1:12" x14ac:dyDescent="0.25">
      <c r="A1789">
        <v>2852</v>
      </c>
      <c r="B1789">
        <v>58</v>
      </c>
      <c r="C1789" t="s">
        <v>11</v>
      </c>
      <c r="D1789" t="s">
        <v>61</v>
      </c>
      <c r="E1789" t="s">
        <v>25</v>
      </c>
      <c r="F1789">
        <v>73</v>
      </c>
      <c r="G1789" t="s">
        <v>21</v>
      </c>
      <c r="H1789" t="s">
        <v>29</v>
      </c>
      <c r="I1789" t="s">
        <v>35</v>
      </c>
      <c r="J1789" t="s">
        <v>30</v>
      </c>
      <c r="K1789">
        <v>0.30338354786449351</v>
      </c>
      <c r="L1789" t="str">
        <f t="shared" si="27"/>
        <v>55-64</v>
      </c>
    </row>
    <row r="1790" spans="1:12" x14ac:dyDescent="0.25">
      <c r="A1790">
        <v>822</v>
      </c>
      <c r="B1790">
        <v>62</v>
      </c>
      <c r="C1790" t="s">
        <v>18</v>
      </c>
      <c r="D1790" t="s">
        <v>34</v>
      </c>
      <c r="E1790" t="s">
        <v>25</v>
      </c>
      <c r="F1790">
        <v>39</v>
      </c>
      <c r="G1790" t="s">
        <v>31</v>
      </c>
      <c r="H1790" t="s">
        <v>41</v>
      </c>
      <c r="I1790" t="s">
        <v>27</v>
      </c>
      <c r="J1790" t="s">
        <v>23</v>
      </c>
      <c r="K1790">
        <v>0.46850678478516816</v>
      </c>
      <c r="L1790" t="str">
        <f t="shared" si="27"/>
        <v>55-64</v>
      </c>
    </row>
    <row r="1791" spans="1:12" x14ac:dyDescent="0.25">
      <c r="A1791">
        <v>1912</v>
      </c>
      <c r="B1791">
        <v>65</v>
      </c>
      <c r="C1791" t="s">
        <v>18</v>
      </c>
      <c r="D1791" t="s">
        <v>52</v>
      </c>
      <c r="E1791" t="s">
        <v>20</v>
      </c>
      <c r="F1791">
        <v>81</v>
      </c>
      <c r="G1791" t="s">
        <v>31</v>
      </c>
      <c r="H1791" t="s">
        <v>22</v>
      </c>
      <c r="I1791" t="s">
        <v>35</v>
      </c>
      <c r="J1791" t="s">
        <v>23</v>
      </c>
      <c r="K1791">
        <v>0.17494329650158613</v>
      </c>
      <c r="L1791" t="str">
        <f t="shared" si="27"/>
        <v>65 or older</v>
      </c>
    </row>
    <row r="1792" spans="1:12" x14ac:dyDescent="0.25">
      <c r="A1792">
        <v>1271</v>
      </c>
      <c r="B1792">
        <v>67</v>
      </c>
      <c r="C1792" t="s">
        <v>18</v>
      </c>
      <c r="D1792" t="s">
        <v>34</v>
      </c>
      <c r="E1792" t="s">
        <v>25</v>
      </c>
      <c r="F1792">
        <v>98</v>
      </c>
      <c r="G1792" t="s">
        <v>44</v>
      </c>
      <c r="H1792" t="s">
        <v>41</v>
      </c>
      <c r="I1792" t="s">
        <v>32</v>
      </c>
      <c r="J1792" t="s">
        <v>42</v>
      </c>
      <c r="K1792">
        <v>0.59100736665307285</v>
      </c>
      <c r="L1792" t="str">
        <f t="shared" si="27"/>
        <v>65 or older</v>
      </c>
    </row>
    <row r="1793" spans="1:12" x14ac:dyDescent="0.25">
      <c r="A1793">
        <v>3572</v>
      </c>
      <c r="B1793">
        <v>70</v>
      </c>
      <c r="C1793" t="s">
        <v>11</v>
      </c>
      <c r="D1793" t="s">
        <v>59</v>
      </c>
      <c r="E1793" t="s">
        <v>25</v>
      </c>
      <c r="F1793">
        <v>27</v>
      </c>
      <c r="G1793" t="s">
        <v>21</v>
      </c>
      <c r="H1793" t="s">
        <v>41</v>
      </c>
      <c r="I1793" t="s">
        <v>16</v>
      </c>
      <c r="J1793" t="s">
        <v>39</v>
      </c>
      <c r="K1793">
        <v>0.84752085892780515</v>
      </c>
      <c r="L1793" t="str">
        <f t="shared" si="27"/>
        <v>65 or older</v>
      </c>
    </row>
    <row r="1794" spans="1:12" x14ac:dyDescent="0.25">
      <c r="A1794">
        <v>3631</v>
      </c>
      <c r="B1794">
        <v>65</v>
      </c>
      <c r="C1794" t="s">
        <v>11</v>
      </c>
      <c r="D1794" t="s">
        <v>43</v>
      </c>
      <c r="E1794" t="s">
        <v>20</v>
      </c>
      <c r="F1794">
        <v>73</v>
      </c>
      <c r="G1794" t="s">
        <v>14</v>
      </c>
      <c r="H1794" t="s">
        <v>29</v>
      </c>
      <c r="I1794" t="s">
        <v>32</v>
      </c>
      <c r="J1794" t="s">
        <v>17</v>
      </c>
      <c r="K1794">
        <v>0.5696949457473991</v>
      </c>
      <c r="L1794" t="str">
        <f t="shared" si="27"/>
        <v>65 or older</v>
      </c>
    </row>
    <row r="1795" spans="1:12" x14ac:dyDescent="0.25">
      <c r="A1795">
        <v>2628</v>
      </c>
      <c r="B1795">
        <v>66</v>
      </c>
      <c r="C1795" t="s">
        <v>18</v>
      </c>
      <c r="D1795" t="s">
        <v>28</v>
      </c>
      <c r="E1795" t="s">
        <v>25</v>
      </c>
      <c r="F1795">
        <v>26</v>
      </c>
      <c r="G1795" t="s">
        <v>44</v>
      </c>
      <c r="H1795" t="s">
        <v>26</v>
      </c>
      <c r="I1795" t="s">
        <v>16</v>
      </c>
      <c r="J1795" t="s">
        <v>36</v>
      </c>
      <c r="K1795">
        <v>0.17539822741150668</v>
      </c>
      <c r="L1795" t="str">
        <f t="shared" ref="L1795:L1858" si="28">VLOOKUP(B1795,$N$4:$O$9,2)</f>
        <v>65 or older</v>
      </c>
    </row>
    <row r="1796" spans="1:12" x14ac:dyDescent="0.25">
      <c r="A1796">
        <v>3171</v>
      </c>
      <c r="B1796">
        <v>65</v>
      </c>
      <c r="C1796" t="s">
        <v>11</v>
      </c>
      <c r="D1796" t="s">
        <v>40</v>
      </c>
      <c r="E1796" t="s">
        <v>20</v>
      </c>
      <c r="F1796">
        <v>41</v>
      </c>
      <c r="G1796" t="s">
        <v>31</v>
      </c>
      <c r="H1796" t="s">
        <v>22</v>
      </c>
      <c r="I1796" t="s">
        <v>27</v>
      </c>
      <c r="J1796" t="s">
        <v>33</v>
      </c>
      <c r="K1796">
        <v>0.66880362579483577</v>
      </c>
      <c r="L1796" t="str">
        <f t="shared" si="28"/>
        <v>65 or older</v>
      </c>
    </row>
    <row r="1797" spans="1:12" x14ac:dyDescent="0.25">
      <c r="A1797">
        <v>3694</v>
      </c>
      <c r="B1797">
        <v>66</v>
      </c>
      <c r="C1797" t="s">
        <v>11</v>
      </c>
      <c r="D1797" t="s">
        <v>61</v>
      </c>
      <c r="E1797" t="s">
        <v>25</v>
      </c>
      <c r="F1797">
        <v>46</v>
      </c>
      <c r="G1797" t="s">
        <v>21</v>
      </c>
      <c r="H1797" t="s">
        <v>38</v>
      </c>
      <c r="I1797" t="s">
        <v>56</v>
      </c>
      <c r="J1797" t="s">
        <v>17</v>
      </c>
      <c r="K1797">
        <v>0.73432779353470035</v>
      </c>
      <c r="L1797" t="str">
        <f t="shared" si="28"/>
        <v>65 or older</v>
      </c>
    </row>
    <row r="1798" spans="1:12" x14ac:dyDescent="0.25">
      <c r="A1798">
        <v>2812</v>
      </c>
      <c r="B1798">
        <v>69</v>
      </c>
      <c r="C1798" t="s">
        <v>11</v>
      </c>
      <c r="D1798" t="s">
        <v>62</v>
      </c>
      <c r="E1798" t="s">
        <v>63</v>
      </c>
      <c r="F1798">
        <v>89</v>
      </c>
      <c r="G1798" t="s">
        <v>44</v>
      </c>
      <c r="H1798" t="s">
        <v>29</v>
      </c>
      <c r="I1798" t="s">
        <v>27</v>
      </c>
      <c r="J1798" t="s">
        <v>36</v>
      </c>
      <c r="K1798">
        <v>1.5217299008064789E-2</v>
      </c>
      <c r="L1798" t="str">
        <f t="shared" si="28"/>
        <v>65 or older</v>
      </c>
    </row>
    <row r="1799" spans="1:12" x14ac:dyDescent="0.25">
      <c r="A1799">
        <v>416</v>
      </c>
      <c r="B1799">
        <v>67</v>
      </c>
      <c r="C1799" t="s">
        <v>18</v>
      </c>
      <c r="D1799" t="s">
        <v>64</v>
      </c>
      <c r="E1799" t="s">
        <v>63</v>
      </c>
      <c r="F1799">
        <v>31</v>
      </c>
      <c r="G1799" t="s">
        <v>14</v>
      </c>
      <c r="H1799" t="s">
        <v>22</v>
      </c>
      <c r="I1799" t="s">
        <v>16</v>
      </c>
      <c r="J1799" t="s">
        <v>30</v>
      </c>
      <c r="K1799">
        <v>0.32775837263129715</v>
      </c>
      <c r="L1799" t="str">
        <f t="shared" si="28"/>
        <v>65 or older</v>
      </c>
    </row>
    <row r="1800" spans="1:12" x14ac:dyDescent="0.25">
      <c r="A1800">
        <v>425</v>
      </c>
      <c r="B1800">
        <v>66</v>
      </c>
      <c r="C1800" t="s">
        <v>18</v>
      </c>
      <c r="D1800" t="s">
        <v>24</v>
      </c>
      <c r="E1800" t="s">
        <v>25</v>
      </c>
      <c r="F1800">
        <v>23</v>
      </c>
      <c r="G1800" t="s">
        <v>14</v>
      </c>
      <c r="H1800" t="s">
        <v>41</v>
      </c>
      <c r="I1800" t="s">
        <v>45</v>
      </c>
      <c r="J1800" t="s">
        <v>33</v>
      </c>
      <c r="K1800">
        <v>0.77969777706630017</v>
      </c>
      <c r="L1800" t="str">
        <f t="shared" si="28"/>
        <v>65 or older</v>
      </c>
    </row>
    <row r="1801" spans="1:12" x14ac:dyDescent="0.25">
      <c r="A1801">
        <v>1836</v>
      </c>
      <c r="B1801">
        <v>65</v>
      </c>
      <c r="C1801" t="s">
        <v>18</v>
      </c>
      <c r="D1801" t="s">
        <v>53</v>
      </c>
      <c r="E1801" t="s">
        <v>20</v>
      </c>
      <c r="F1801">
        <v>75</v>
      </c>
      <c r="G1801" t="s">
        <v>44</v>
      </c>
      <c r="H1801" t="s">
        <v>38</v>
      </c>
      <c r="I1801" t="s">
        <v>27</v>
      </c>
      <c r="J1801" t="s">
        <v>36</v>
      </c>
      <c r="K1801">
        <v>0.76017073983730887</v>
      </c>
      <c r="L1801" t="str">
        <f t="shared" si="28"/>
        <v>65 or older</v>
      </c>
    </row>
    <row r="1802" spans="1:12" x14ac:dyDescent="0.25">
      <c r="A1802">
        <v>586</v>
      </c>
      <c r="B1802">
        <v>69</v>
      </c>
      <c r="C1802" t="s">
        <v>18</v>
      </c>
      <c r="D1802" t="s">
        <v>54</v>
      </c>
      <c r="E1802" t="s">
        <v>25</v>
      </c>
      <c r="F1802">
        <v>23</v>
      </c>
      <c r="G1802" t="s">
        <v>44</v>
      </c>
      <c r="H1802" t="s">
        <v>26</v>
      </c>
      <c r="I1802" t="s">
        <v>32</v>
      </c>
      <c r="J1802" t="s">
        <v>39</v>
      </c>
      <c r="K1802">
        <v>0.94006609212880099</v>
      </c>
      <c r="L1802" t="str">
        <f t="shared" si="28"/>
        <v>65 or older</v>
      </c>
    </row>
    <row r="1803" spans="1:12" x14ac:dyDescent="0.25">
      <c r="A1803">
        <v>2894</v>
      </c>
      <c r="B1803">
        <v>69</v>
      </c>
      <c r="C1803" t="s">
        <v>11</v>
      </c>
      <c r="D1803" t="s">
        <v>58</v>
      </c>
      <c r="E1803" t="s">
        <v>20</v>
      </c>
      <c r="F1803">
        <v>20</v>
      </c>
      <c r="G1803" t="s">
        <v>31</v>
      </c>
      <c r="H1803" t="s">
        <v>15</v>
      </c>
      <c r="I1803" t="s">
        <v>35</v>
      </c>
      <c r="J1803" t="s">
        <v>39</v>
      </c>
      <c r="K1803">
        <v>0.33016615710033259</v>
      </c>
      <c r="L1803" t="str">
        <f t="shared" si="28"/>
        <v>65 or older</v>
      </c>
    </row>
    <row r="1804" spans="1:12" x14ac:dyDescent="0.25">
      <c r="A1804">
        <v>2991</v>
      </c>
      <c r="B1804">
        <v>69</v>
      </c>
      <c r="C1804" t="s">
        <v>11</v>
      </c>
      <c r="D1804" t="s">
        <v>28</v>
      </c>
      <c r="E1804" t="s">
        <v>25</v>
      </c>
      <c r="F1804">
        <v>91</v>
      </c>
      <c r="G1804" t="s">
        <v>44</v>
      </c>
      <c r="H1804" t="s">
        <v>15</v>
      </c>
      <c r="I1804" t="s">
        <v>56</v>
      </c>
      <c r="J1804" t="s">
        <v>30</v>
      </c>
      <c r="K1804">
        <v>7.6478459463492743E-2</v>
      </c>
      <c r="L1804" t="str">
        <f t="shared" si="28"/>
        <v>65 or older</v>
      </c>
    </row>
    <row r="1805" spans="1:12" x14ac:dyDescent="0.25">
      <c r="A1805">
        <v>59</v>
      </c>
      <c r="B1805">
        <v>69</v>
      </c>
      <c r="C1805" t="s">
        <v>18</v>
      </c>
      <c r="D1805" t="s">
        <v>34</v>
      </c>
      <c r="E1805" t="s">
        <v>25</v>
      </c>
      <c r="F1805">
        <v>54</v>
      </c>
      <c r="G1805" t="s">
        <v>21</v>
      </c>
      <c r="H1805" t="s">
        <v>15</v>
      </c>
      <c r="I1805" t="s">
        <v>56</v>
      </c>
      <c r="J1805" t="s">
        <v>30</v>
      </c>
      <c r="K1805">
        <v>0.57686091634049064</v>
      </c>
      <c r="L1805" t="str">
        <f t="shared" si="28"/>
        <v>65 or older</v>
      </c>
    </row>
    <row r="1806" spans="1:12" x14ac:dyDescent="0.25">
      <c r="A1806">
        <v>3058</v>
      </c>
      <c r="B1806">
        <v>67</v>
      </c>
      <c r="C1806" t="s">
        <v>11</v>
      </c>
      <c r="D1806" t="s">
        <v>47</v>
      </c>
      <c r="E1806" t="s">
        <v>20</v>
      </c>
      <c r="F1806">
        <v>22</v>
      </c>
      <c r="G1806" t="s">
        <v>31</v>
      </c>
      <c r="H1806" t="s">
        <v>26</v>
      </c>
      <c r="I1806" t="s">
        <v>16</v>
      </c>
      <c r="J1806" t="s">
        <v>17</v>
      </c>
      <c r="K1806">
        <v>0.81273424753779056</v>
      </c>
      <c r="L1806" t="str">
        <f t="shared" si="28"/>
        <v>65 or older</v>
      </c>
    </row>
    <row r="1807" spans="1:12" x14ac:dyDescent="0.25">
      <c r="A1807">
        <v>50</v>
      </c>
      <c r="B1807">
        <v>68</v>
      </c>
      <c r="C1807" t="s">
        <v>18</v>
      </c>
      <c r="D1807" t="s">
        <v>34</v>
      </c>
      <c r="E1807" t="s">
        <v>25</v>
      </c>
      <c r="F1807">
        <v>30</v>
      </c>
      <c r="G1807" t="s">
        <v>31</v>
      </c>
      <c r="H1807" t="s">
        <v>26</v>
      </c>
      <c r="I1807" t="s">
        <v>35</v>
      </c>
      <c r="J1807" t="s">
        <v>23</v>
      </c>
      <c r="K1807">
        <v>0.40819137288222429</v>
      </c>
      <c r="L1807" t="str">
        <f t="shared" si="28"/>
        <v>65 or older</v>
      </c>
    </row>
    <row r="1808" spans="1:12" x14ac:dyDescent="0.25">
      <c r="A1808">
        <v>1931</v>
      </c>
      <c r="B1808">
        <v>66</v>
      </c>
      <c r="C1808" t="s">
        <v>18</v>
      </c>
      <c r="D1808" t="s">
        <v>48</v>
      </c>
      <c r="E1808" t="s">
        <v>25</v>
      </c>
      <c r="F1808">
        <v>52</v>
      </c>
      <c r="G1808" t="s">
        <v>31</v>
      </c>
      <c r="H1808" t="s">
        <v>29</v>
      </c>
      <c r="I1808" t="s">
        <v>32</v>
      </c>
      <c r="J1808" t="s">
        <v>17</v>
      </c>
      <c r="K1808">
        <v>0.34199626901712377</v>
      </c>
      <c r="L1808" t="str">
        <f t="shared" si="28"/>
        <v>65 or older</v>
      </c>
    </row>
    <row r="1809" spans="1:12" x14ac:dyDescent="0.25">
      <c r="A1809">
        <v>571</v>
      </c>
      <c r="B1809">
        <v>65</v>
      </c>
      <c r="C1809" t="s">
        <v>18</v>
      </c>
      <c r="D1809" t="s">
        <v>46</v>
      </c>
      <c r="E1809" t="s">
        <v>25</v>
      </c>
      <c r="F1809">
        <v>99</v>
      </c>
      <c r="G1809" t="s">
        <v>44</v>
      </c>
      <c r="H1809" t="s">
        <v>41</v>
      </c>
      <c r="I1809" t="s">
        <v>32</v>
      </c>
      <c r="J1809" t="s">
        <v>42</v>
      </c>
      <c r="K1809">
        <v>7.8484969272860194E-2</v>
      </c>
      <c r="L1809" t="str">
        <f t="shared" si="28"/>
        <v>65 or older</v>
      </c>
    </row>
    <row r="1810" spans="1:12" x14ac:dyDescent="0.25">
      <c r="A1810">
        <v>41</v>
      </c>
      <c r="B1810">
        <v>69</v>
      </c>
      <c r="C1810" t="s">
        <v>18</v>
      </c>
      <c r="D1810" t="s">
        <v>57</v>
      </c>
      <c r="E1810" t="s">
        <v>20</v>
      </c>
      <c r="F1810">
        <v>76</v>
      </c>
      <c r="G1810" t="s">
        <v>14</v>
      </c>
      <c r="H1810" t="s">
        <v>26</v>
      </c>
      <c r="I1810" t="s">
        <v>35</v>
      </c>
      <c r="J1810" t="s">
        <v>36</v>
      </c>
      <c r="K1810">
        <v>0.94866371315434805</v>
      </c>
      <c r="L1810" t="str">
        <f t="shared" si="28"/>
        <v>65 or older</v>
      </c>
    </row>
    <row r="1811" spans="1:12" x14ac:dyDescent="0.25">
      <c r="A1811">
        <v>629</v>
      </c>
      <c r="B1811">
        <v>69</v>
      </c>
      <c r="C1811" t="s">
        <v>18</v>
      </c>
      <c r="D1811" t="s">
        <v>24</v>
      </c>
      <c r="E1811" t="s">
        <v>25</v>
      </c>
      <c r="F1811">
        <v>85</v>
      </c>
      <c r="G1811" t="s">
        <v>44</v>
      </c>
      <c r="H1811" t="s">
        <v>38</v>
      </c>
      <c r="I1811" t="s">
        <v>27</v>
      </c>
      <c r="J1811" t="s">
        <v>30</v>
      </c>
      <c r="K1811">
        <v>0.59338006659232045</v>
      </c>
      <c r="L1811" t="str">
        <f t="shared" si="28"/>
        <v>65 or older</v>
      </c>
    </row>
    <row r="1812" spans="1:12" x14ac:dyDescent="0.25">
      <c r="A1812">
        <v>1330</v>
      </c>
      <c r="B1812">
        <v>70</v>
      </c>
      <c r="C1812" t="s">
        <v>18</v>
      </c>
      <c r="D1812" t="s">
        <v>19</v>
      </c>
      <c r="E1812" t="s">
        <v>20</v>
      </c>
      <c r="F1812">
        <v>63</v>
      </c>
      <c r="G1812" t="s">
        <v>44</v>
      </c>
      <c r="H1812" t="s">
        <v>22</v>
      </c>
      <c r="I1812" t="s">
        <v>45</v>
      </c>
      <c r="J1812" t="s">
        <v>39</v>
      </c>
      <c r="K1812">
        <v>0.2050848630709674</v>
      </c>
      <c r="L1812" t="str">
        <f t="shared" si="28"/>
        <v>65 or older</v>
      </c>
    </row>
    <row r="1813" spans="1:12" x14ac:dyDescent="0.25">
      <c r="A1813">
        <v>3840</v>
      </c>
      <c r="B1813">
        <v>66</v>
      </c>
      <c r="C1813" t="s">
        <v>11</v>
      </c>
      <c r="D1813" t="s">
        <v>55</v>
      </c>
      <c r="E1813" t="s">
        <v>13</v>
      </c>
      <c r="F1813">
        <v>29</v>
      </c>
      <c r="G1813" t="s">
        <v>31</v>
      </c>
      <c r="H1813" t="s">
        <v>15</v>
      </c>
      <c r="I1813" t="s">
        <v>56</v>
      </c>
      <c r="J1813" t="s">
        <v>36</v>
      </c>
      <c r="K1813">
        <v>0.24700270983603168</v>
      </c>
      <c r="L1813" t="str">
        <f t="shared" si="28"/>
        <v>65 or older</v>
      </c>
    </row>
    <row r="1814" spans="1:12" x14ac:dyDescent="0.25">
      <c r="A1814">
        <v>3343</v>
      </c>
      <c r="B1814">
        <v>66</v>
      </c>
      <c r="C1814" t="s">
        <v>11</v>
      </c>
      <c r="D1814" t="s">
        <v>62</v>
      </c>
      <c r="E1814" t="s">
        <v>63</v>
      </c>
      <c r="F1814">
        <v>81</v>
      </c>
      <c r="G1814" t="s">
        <v>31</v>
      </c>
      <c r="H1814" t="s">
        <v>15</v>
      </c>
      <c r="I1814" t="s">
        <v>27</v>
      </c>
      <c r="J1814" t="s">
        <v>17</v>
      </c>
      <c r="K1814">
        <v>0.46579435753455889</v>
      </c>
      <c r="L1814" t="str">
        <f t="shared" si="28"/>
        <v>65 or older</v>
      </c>
    </row>
    <row r="1815" spans="1:12" x14ac:dyDescent="0.25">
      <c r="A1815">
        <v>613</v>
      </c>
      <c r="B1815">
        <v>67</v>
      </c>
      <c r="C1815" t="s">
        <v>18</v>
      </c>
      <c r="D1815" t="s">
        <v>43</v>
      </c>
      <c r="E1815" t="s">
        <v>20</v>
      </c>
      <c r="F1815">
        <v>43</v>
      </c>
      <c r="G1815" t="s">
        <v>44</v>
      </c>
      <c r="H1815" t="s">
        <v>22</v>
      </c>
      <c r="I1815" t="s">
        <v>27</v>
      </c>
      <c r="J1815" t="s">
        <v>36</v>
      </c>
      <c r="K1815">
        <v>0.13017152870813931</v>
      </c>
      <c r="L1815" t="str">
        <f t="shared" si="28"/>
        <v>65 or older</v>
      </c>
    </row>
    <row r="1816" spans="1:12" x14ac:dyDescent="0.25">
      <c r="A1816">
        <v>2004</v>
      </c>
      <c r="B1816">
        <v>68</v>
      </c>
      <c r="C1816" t="s">
        <v>18</v>
      </c>
      <c r="D1816" t="s">
        <v>12</v>
      </c>
      <c r="E1816" t="s">
        <v>13</v>
      </c>
      <c r="F1816">
        <v>72</v>
      </c>
      <c r="G1816" t="s">
        <v>31</v>
      </c>
      <c r="H1816" t="s">
        <v>22</v>
      </c>
      <c r="I1816" t="s">
        <v>32</v>
      </c>
      <c r="J1816" t="s">
        <v>36</v>
      </c>
      <c r="K1816">
        <v>0.69018937597843988</v>
      </c>
      <c r="L1816" t="str">
        <f t="shared" si="28"/>
        <v>65 or older</v>
      </c>
    </row>
    <row r="1817" spans="1:12" x14ac:dyDescent="0.25">
      <c r="A1817">
        <v>3557</v>
      </c>
      <c r="B1817">
        <v>70</v>
      </c>
      <c r="C1817" t="s">
        <v>11</v>
      </c>
      <c r="D1817" t="s">
        <v>24</v>
      </c>
      <c r="E1817" t="s">
        <v>25</v>
      </c>
      <c r="F1817">
        <v>88</v>
      </c>
      <c r="G1817" t="s">
        <v>44</v>
      </c>
      <c r="H1817" t="s">
        <v>22</v>
      </c>
      <c r="I1817" t="s">
        <v>32</v>
      </c>
      <c r="J1817" t="s">
        <v>23</v>
      </c>
      <c r="K1817">
        <v>0.78823359330373444</v>
      </c>
      <c r="L1817" t="str">
        <f t="shared" si="28"/>
        <v>65 or older</v>
      </c>
    </row>
    <row r="1818" spans="1:12" x14ac:dyDescent="0.25">
      <c r="A1818">
        <v>1988</v>
      </c>
      <c r="B1818">
        <v>69</v>
      </c>
      <c r="C1818" t="s">
        <v>18</v>
      </c>
      <c r="D1818" t="s">
        <v>58</v>
      </c>
      <c r="E1818" t="s">
        <v>20</v>
      </c>
      <c r="F1818">
        <v>23</v>
      </c>
      <c r="G1818" t="s">
        <v>21</v>
      </c>
      <c r="H1818" t="s">
        <v>22</v>
      </c>
      <c r="I1818" t="s">
        <v>32</v>
      </c>
      <c r="J1818" t="s">
        <v>36</v>
      </c>
      <c r="K1818">
        <v>0.82662223966288151</v>
      </c>
      <c r="L1818" t="str">
        <f t="shared" si="28"/>
        <v>65 or older</v>
      </c>
    </row>
    <row r="1819" spans="1:12" x14ac:dyDescent="0.25">
      <c r="A1819">
        <v>1108</v>
      </c>
      <c r="B1819">
        <v>69</v>
      </c>
      <c r="C1819" t="s">
        <v>18</v>
      </c>
      <c r="D1819" t="s">
        <v>12</v>
      </c>
      <c r="E1819" t="s">
        <v>13</v>
      </c>
      <c r="F1819">
        <v>62</v>
      </c>
      <c r="G1819" t="s">
        <v>44</v>
      </c>
      <c r="H1819" t="s">
        <v>29</v>
      </c>
      <c r="I1819" t="s">
        <v>16</v>
      </c>
      <c r="J1819" t="s">
        <v>17</v>
      </c>
      <c r="K1819">
        <v>0.61527722192243051</v>
      </c>
      <c r="L1819" t="str">
        <f t="shared" si="28"/>
        <v>65 or older</v>
      </c>
    </row>
    <row r="1820" spans="1:12" x14ac:dyDescent="0.25">
      <c r="A1820">
        <v>1683</v>
      </c>
      <c r="B1820">
        <v>65</v>
      </c>
      <c r="C1820" t="s">
        <v>18</v>
      </c>
      <c r="D1820" t="s">
        <v>54</v>
      </c>
      <c r="E1820" t="s">
        <v>25</v>
      </c>
      <c r="F1820">
        <v>97</v>
      </c>
      <c r="G1820" t="s">
        <v>44</v>
      </c>
      <c r="H1820" t="s">
        <v>38</v>
      </c>
      <c r="I1820" t="s">
        <v>27</v>
      </c>
      <c r="J1820" t="s">
        <v>23</v>
      </c>
      <c r="K1820">
        <v>0.43886619869233734</v>
      </c>
      <c r="L1820" t="str">
        <f t="shared" si="28"/>
        <v>65 or older</v>
      </c>
    </row>
    <row r="1821" spans="1:12" x14ac:dyDescent="0.25">
      <c r="A1821">
        <v>2316</v>
      </c>
      <c r="B1821">
        <v>69</v>
      </c>
      <c r="C1821" t="s">
        <v>18</v>
      </c>
      <c r="D1821" t="s">
        <v>54</v>
      </c>
      <c r="E1821" t="s">
        <v>25</v>
      </c>
      <c r="F1821">
        <v>79</v>
      </c>
      <c r="G1821" t="s">
        <v>14</v>
      </c>
      <c r="H1821" t="s">
        <v>38</v>
      </c>
      <c r="I1821" t="s">
        <v>35</v>
      </c>
      <c r="J1821" t="s">
        <v>36</v>
      </c>
      <c r="K1821">
        <v>9.5100997715569791E-2</v>
      </c>
      <c r="L1821" t="str">
        <f t="shared" si="28"/>
        <v>65 or older</v>
      </c>
    </row>
    <row r="1822" spans="1:12" x14ac:dyDescent="0.25">
      <c r="A1822">
        <v>3860</v>
      </c>
      <c r="B1822">
        <v>65</v>
      </c>
      <c r="C1822" t="s">
        <v>11</v>
      </c>
      <c r="D1822" t="s">
        <v>60</v>
      </c>
      <c r="E1822" t="s">
        <v>25</v>
      </c>
      <c r="F1822">
        <v>88</v>
      </c>
      <c r="G1822" t="s">
        <v>44</v>
      </c>
      <c r="H1822" t="s">
        <v>38</v>
      </c>
      <c r="I1822" t="s">
        <v>16</v>
      </c>
      <c r="J1822" t="s">
        <v>23</v>
      </c>
      <c r="K1822">
        <v>0.28687977452035984</v>
      </c>
      <c r="L1822" t="str">
        <f t="shared" si="28"/>
        <v>65 or older</v>
      </c>
    </row>
    <row r="1823" spans="1:12" x14ac:dyDescent="0.25">
      <c r="A1823">
        <v>362</v>
      </c>
      <c r="B1823">
        <v>65</v>
      </c>
      <c r="C1823" t="s">
        <v>18</v>
      </c>
      <c r="D1823" t="s">
        <v>46</v>
      </c>
      <c r="E1823" t="s">
        <v>25</v>
      </c>
      <c r="F1823">
        <v>96</v>
      </c>
      <c r="G1823" t="s">
        <v>31</v>
      </c>
      <c r="H1823" t="s">
        <v>15</v>
      </c>
      <c r="I1823" t="s">
        <v>32</v>
      </c>
      <c r="J1823" t="s">
        <v>42</v>
      </c>
      <c r="K1823">
        <v>0.4780245706993751</v>
      </c>
      <c r="L1823" t="str">
        <f t="shared" si="28"/>
        <v>65 or older</v>
      </c>
    </row>
    <row r="1824" spans="1:12" x14ac:dyDescent="0.25">
      <c r="A1824">
        <v>1245</v>
      </c>
      <c r="B1824">
        <v>70</v>
      </c>
      <c r="C1824" t="s">
        <v>18</v>
      </c>
      <c r="D1824" t="s">
        <v>54</v>
      </c>
      <c r="E1824" t="s">
        <v>25</v>
      </c>
      <c r="F1824">
        <v>76</v>
      </c>
      <c r="G1824" t="s">
        <v>21</v>
      </c>
      <c r="H1824" t="s">
        <v>38</v>
      </c>
      <c r="I1824" t="s">
        <v>32</v>
      </c>
      <c r="J1824" t="s">
        <v>30</v>
      </c>
      <c r="K1824">
        <v>0.2351544641848724</v>
      </c>
      <c r="L1824" t="str">
        <f t="shared" si="28"/>
        <v>65 or older</v>
      </c>
    </row>
    <row r="1825" spans="1:12" x14ac:dyDescent="0.25">
      <c r="A1825">
        <v>2767</v>
      </c>
      <c r="B1825">
        <v>66</v>
      </c>
      <c r="C1825" t="s">
        <v>11</v>
      </c>
      <c r="D1825" t="s">
        <v>50</v>
      </c>
      <c r="E1825" t="s">
        <v>25</v>
      </c>
      <c r="F1825">
        <v>91</v>
      </c>
      <c r="G1825" t="s">
        <v>14</v>
      </c>
      <c r="H1825" t="s">
        <v>41</v>
      </c>
      <c r="I1825" t="s">
        <v>27</v>
      </c>
      <c r="J1825" t="s">
        <v>30</v>
      </c>
      <c r="K1825">
        <v>0.2767387352965508</v>
      </c>
      <c r="L1825" t="str">
        <f t="shared" si="28"/>
        <v>65 or older</v>
      </c>
    </row>
    <row r="1826" spans="1:12" x14ac:dyDescent="0.25">
      <c r="A1826">
        <v>3664</v>
      </c>
      <c r="B1826">
        <v>65</v>
      </c>
      <c r="C1826" t="s">
        <v>11</v>
      </c>
      <c r="D1826" t="s">
        <v>47</v>
      </c>
      <c r="E1826" t="s">
        <v>20</v>
      </c>
      <c r="F1826">
        <v>59</v>
      </c>
      <c r="G1826" t="s">
        <v>21</v>
      </c>
      <c r="H1826" t="s">
        <v>22</v>
      </c>
      <c r="I1826" t="s">
        <v>27</v>
      </c>
      <c r="J1826" t="s">
        <v>17</v>
      </c>
      <c r="K1826">
        <v>0.49745715642504784</v>
      </c>
      <c r="L1826" t="str">
        <f t="shared" si="28"/>
        <v>65 or older</v>
      </c>
    </row>
    <row r="1827" spans="1:12" x14ac:dyDescent="0.25">
      <c r="A1827">
        <v>1313</v>
      </c>
      <c r="B1827">
        <v>66</v>
      </c>
      <c r="C1827" t="s">
        <v>18</v>
      </c>
      <c r="D1827" t="s">
        <v>46</v>
      </c>
      <c r="E1827" t="s">
        <v>25</v>
      </c>
      <c r="F1827">
        <v>79</v>
      </c>
      <c r="G1827" t="s">
        <v>14</v>
      </c>
      <c r="H1827" t="s">
        <v>29</v>
      </c>
      <c r="I1827" t="s">
        <v>16</v>
      </c>
      <c r="J1827" t="s">
        <v>30</v>
      </c>
      <c r="K1827">
        <v>0.7341324199045598</v>
      </c>
      <c r="L1827" t="str">
        <f t="shared" si="28"/>
        <v>65 or older</v>
      </c>
    </row>
    <row r="1828" spans="1:12" x14ac:dyDescent="0.25">
      <c r="A1828">
        <v>3136</v>
      </c>
      <c r="B1828">
        <v>68</v>
      </c>
      <c r="C1828" t="s">
        <v>11</v>
      </c>
      <c r="D1828" t="s">
        <v>49</v>
      </c>
      <c r="E1828" t="s">
        <v>13</v>
      </c>
      <c r="F1828">
        <v>85</v>
      </c>
      <c r="G1828" t="s">
        <v>31</v>
      </c>
      <c r="H1828" t="s">
        <v>15</v>
      </c>
      <c r="I1828" t="s">
        <v>56</v>
      </c>
      <c r="J1828" t="s">
        <v>33</v>
      </c>
      <c r="K1828">
        <v>0.69364446184759077</v>
      </c>
      <c r="L1828" t="str">
        <f t="shared" si="28"/>
        <v>65 or older</v>
      </c>
    </row>
    <row r="1829" spans="1:12" x14ac:dyDescent="0.25">
      <c r="A1829">
        <v>2041</v>
      </c>
      <c r="B1829">
        <v>69</v>
      </c>
      <c r="C1829" t="s">
        <v>18</v>
      </c>
      <c r="D1829" t="s">
        <v>52</v>
      </c>
      <c r="E1829" t="s">
        <v>20</v>
      </c>
      <c r="F1829">
        <v>25</v>
      </c>
      <c r="G1829" t="s">
        <v>31</v>
      </c>
      <c r="H1829" t="s">
        <v>15</v>
      </c>
      <c r="I1829" t="s">
        <v>56</v>
      </c>
      <c r="J1829" t="s">
        <v>36</v>
      </c>
      <c r="K1829">
        <v>2.5350112821287518E-2</v>
      </c>
      <c r="L1829" t="str">
        <f t="shared" si="28"/>
        <v>65 or older</v>
      </c>
    </row>
    <row r="1830" spans="1:12" x14ac:dyDescent="0.25">
      <c r="A1830">
        <v>2810</v>
      </c>
      <c r="B1830">
        <v>66</v>
      </c>
      <c r="C1830" t="s">
        <v>11</v>
      </c>
      <c r="D1830" t="s">
        <v>60</v>
      </c>
      <c r="E1830" t="s">
        <v>25</v>
      </c>
      <c r="F1830">
        <v>98</v>
      </c>
      <c r="G1830" t="s">
        <v>21</v>
      </c>
      <c r="H1830" t="s">
        <v>41</v>
      </c>
      <c r="I1830" t="s">
        <v>35</v>
      </c>
      <c r="J1830" t="s">
        <v>36</v>
      </c>
      <c r="K1830">
        <v>0.18654622081563643</v>
      </c>
      <c r="L1830" t="str">
        <f t="shared" si="28"/>
        <v>65 or older</v>
      </c>
    </row>
    <row r="1831" spans="1:12" x14ac:dyDescent="0.25">
      <c r="A1831">
        <v>2414</v>
      </c>
      <c r="B1831">
        <v>69</v>
      </c>
      <c r="C1831" t="s">
        <v>18</v>
      </c>
      <c r="D1831" t="s">
        <v>60</v>
      </c>
      <c r="E1831" t="s">
        <v>25</v>
      </c>
      <c r="F1831">
        <v>95</v>
      </c>
      <c r="G1831" t="s">
        <v>44</v>
      </c>
      <c r="H1831" t="s">
        <v>38</v>
      </c>
      <c r="I1831" t="s">
        <v>16</v>
      </c>
      <c r="J1831" t="s">
        <v>17</v>
      </c>
      <c r="K1831">
        <v>0.72358904939314628</v>
      </c>
      <c r="L1831" t="str">
        <f t="shared" si="28"/>
        <v>65 or older</v>
      </c>
    </row>
    <row r="1832" spans="1:12" x14ac:dyDescent="0.25">
      <c r="A1832">
        <v>3705</v>
      </c>
      <c r="B1832">
        <v>68</v>
      </c>
      <c r="C1832" t="s">
        <v>11</v>
      </c>
      <c r="D1832" t="s">
        <v>40</v>
      </c>
      <c r="E1832" t="s">
        <v>20</v>
      </c>
      <c r="F1832">
        <v>61</v>
      </c>
      <c r="G1832" t="s">
        <v>14</v>
      </c>
      <c r="H1832" t="s">
        <v>29</v>
      </c>
      <c r="I1832" t="s">
        <v>27</v>
      </c>
      <c r="J1832" t="s">
        <v>36</v>
      </c>
      <c r="K1832">
        <v>0.18729194377152514</v>
      </c>
      <c r="L1832" t="str">
        <f t="shared" si="28"/>
        <v>65 or older</v>
      </c>
    </row>
    <row r="1833" spans="1:12" x14ac:dyDescent="0.25">
      <c r="A1833">
        <v>3405</v>
      </c>
      <c r="B1833">
        <v>69</v>
      </c>
      <c r="C1833" t="s">
        <v>11</v>
      </c>
      <c r="D1833" t="s">
        <v>19</v>
      </c>
      <c r="E1833" t="s">
        <v>20</v>
      </c>
      <c r="F1833">
        <v>34</v>
      </c>
      <c r="G1833" t="s">
        <v>44</v>
      </c>
      <c r="H1833" t="s">
        <v>38</v>
      </c>
      <c r="I1833" t="s">
        <v>27</v>
      </c>
      <c r="J1833" t="s">
        <v>42</v>
      </c>
      <c r="K1833">
        <v>0.4043639324962317</v>
      </c>
      <c r="L1833" t="str">
        <f t="shared" si="28"/>
        <v>65 or older</v>
      </c>
    </row>
    <row r="1834" spans="1:12" x14ac:dyDescent="0.25">
      <c r="A1834">
        <v>270</v>
      </c>
      <c r="B1834">
        <v>68</v>
      </c>
      <c r="C1834" t="s">
        <v>18</v>
      </c>
      <c r="D1834" t="s">
        <v>61</v>
      </c>
      <c r="E1834" t="s">
        <v>25</v>
      </c>
      <c r="F1834">
        <v>44</v>
      </c>
      <c r="G1834" t="s">
        <v>14</v>
      </c>
      <c r="H1834" t="s">
        <v>26</v>
      </c>
      <c r="I1834" t="s">
        <v>32</v>
      </c>
      <c r="J1834" t="s">
        <v>23</v>
      </c>
      <c r="K1834">
        <v>4.6680056598497499E-2</v>
      </c>
      <c r="L1834" t="str">
        <f t="shared" si="28"/>
        <v>65 or older</v>
      </c>
    </row>
    <row r="1835" spans="1:12" x14ac:dyDescent="0.25">
      <c r="A1835">
        <v>3025</v>
      </c>
      <c r="B1835">
        <v>67</v>
      </c>
      <c r="C1835" t="s">
        <v>11</v>
      </c>
      <c r="D1835" t="s">
        <v>61</v>
      </c>
      <c r="E1835" t="s">
        <v>25</v>
      </c>
      <c r="F1835">
        <v>82</v>
      </c>
      <c r="G1835" t="s">
        <v>31</v>
      </c>
      <c r="H1835" t="s">
        <v>15</v>
      </c>
      <c r="I1835" t="s">
        <v>27</v>
      </c>
      <c r="J1835" t="s">
        <v>39</v>
      </c>
      <c r="K1835">
        <v>0.45181032253363129</v>
      </c>
      <c r="L1835" t="str">
        <f t="shared" si="28"/>
        <v>65 or older</v>
      </c>
    </row>
    <row r="1836" spans="1:12" x14ac:dyDescent="0.25">
      <c r="A1836">
        <v>3676</v>
      </c>
      <c r="B1836">
        <v>70</v>
      </c>
      <c r="C1836" t="s">
        <v>11</v>
      </c>
      <c r="D1836" t="s">
        <v>43</v>
      </c>
      <c r="E1836" t="s">
        <v>20</v>
      </c>
      <c r="F1836">
        <v>80</v>
      </c>
      <c r="G1836" t="s">
        <v>14</v>
      </c>
      <c r="H1836" t="s">
        <v>22</v>
      </c>
      <c r="I1836" t="s">
        <v>16</v>
      </c>
      <c r="J1836" t="s">
        <v>30</v>
      </c>
      <c r="K1836">
        <v>0.29274074456169408</v>
      </c>
      <c r="L1836" t="str">
        <f t="shared" si="28"/>
        <v>65 or older</v>
      </c>
    </row>
    <row r="1837" spans="1:12" x14ac:dyDescent="0.25">
      <c r="A1837">
        <v>2611</v>
      </c>
      <c r="B1837">
        <v>66</v>
      </c>
      <c r="C1837" t="s">
        <v>18</v>
      </c>
      <c r="D1837" t="s">
        <v>51</v>
      </c>
      <c r="E1837" t="s">
        <v>25</v>
      </c>
      <c r="F1837">
        <v>93</v>
      </c>
      <c r="G1837" t="s">
        <v>31</v>
      </c>
      <c r="H1837" t="s">
        <v>22</v>
      </c>
      <c r="I1837" t="s">
        <v>32</v>
      </c>
      <c r="J1837" t="s">
        <v>36</v>
      </c>
      <c r="K1837">
        <v>1.0112247589543988E-2</v>
      </c>
      <c r="L1837" t="str">
        <f t="shared" si="28"/>
        <v>65 or older</v>
      </c>
    </row>
    <row r="1838" spans="1:12" x14ac:dyDescent="0.25">
      <c r="A1838">
        <v>1353</v>
      </c>
      <c r="B1838">
        <v>65</v>
      </c>
      <c r="C1838" t="s">
        <v>18</v>
      </c>
      <c r="D1838" t="s">
        <v>43</v>
      </c>
      <c r="E1838" t="s">
        <v>20</v>
      </c>
      <c r="F1838">
        <v>89</v>
      </c>
      <c r="G1838" t="s">
        <v>31</v>
      </c>
      <c r="H1838" t="s">
        <v>26</v>
      </c>
      <c r="I1838" t="s">
        <v>27</v>
      </c>
      <c r="J1838" t="s">
        <v>23</v>
      </c>
      <c r="K1838">
        <v>0.59703158782190136</v>
      </c>
      <c r="L1838" t="str">
        <f t="shared" si="28"/>
        <v>65 or older</v>
      </c>
    </row>
    <row r="1839" spans="1:12" x14ac:dyDescent="0.25">
      <c r="A1839">
        <v>2558</v>
      </c>
      <c r="B1839">
        <v>70</v>
      </c>
      <c r="C1839" t="s">
        <v>18</v>
      </c>
      <c r="D1839" t="s">
        <v>60</v>
      </c>
      <c r="E1839" t="s">
        <v>25</v>
      </c>
      <c r="F1839">
        <v>23</v>
      </c>
      <c r="G1839" t="s">
        <v>31</v>
      </c>
      <c r="H1839" t="s">
        <v>41</v>
      </c>
      <c r="I1839" t="s">
        <v>45</v>
      </c>
      <c r="J1839" t="s">
        <v>33</v>
      </c>
      <c r="K1839">
        <v>0.75174446832473352</v>
      </c>
      <c r="L1839" t="str">
        <f t="shared" si="28"/>
        <v>65 or older</v>
      </c>
    </row>
    <row r="1840" spans="1:12" x14ac:dyDescent="0.25">
      <c r="A1840">
        <v>1678</v>
      </c>
      <c r="B1840">
        <v>65</v>
      </c>
      <c r="C1840" t="s">
        <v>18</v>
      </c>
      <c r="D1840" t="s">
        <v>51</v>
      </c>
      <c r="E1840" t="s">
        <v>25</v>
      </c>
      <c r="F1840">
        <v>35</v>
      </c>
      <c r="G1840" t="s">
        <v>21</v>
      </c>
      <c r="H1840" t="s">
        <v>26</v>
      </c>
      <c r="I1840" t="s">
        <v>35</v>
      </c>
      <c r="J1840" t="s">
        <v>17</v>
      </c>
      <c r="K1840">
        <v>0.47741512370919947</v>
      </c>
      <c r="L1840" t="str">
        <f t="shared" si="28"/>
        <v>65 or older</v>
      </c>
    </row>
    <row r="1841" spans="1:12" x14ac:dyDescent="0.25">
      <c r="A1841">
        <v>885</v>
      </c>
      <c r="B1841">
        <v>67</v>
      </c>
      <c r="C1841" t="s">
        <v>18</v>
      </c>
      <c r="D1841" t="s">
        <v>59</v>
      </c>
      <c r="E1841" t="s">
        <v>25</v>
      </c>
      <c r="F1841">
        <v>91</v>
      </c>
      <c r="G1841" t="s">
        <v>14</v>
      </c>
      <c r="H1841" t="s">
        <v>22</v>
      </c>
      <c r="I1841" t="s">
        <v>16</v>
      </c>
      <c r="J1841" t="s">
        <v>17</v>
      </c>
      <c r="K1841">
        <v>0.47097385017031435</v>
      </c>
      <c r="L1841" t="str">
        <f t="shared" si="28"/>
        <v>65 or older</v>
      </c>
    </row>
    <row r="1842" spans="1:12" x14ac:dyDescent="0.25">
      <c r="A1842">
        <v>3253</v>
      </c>
      <c r="B1842">
        <v>69</v>
      </c>
      <c r="C1842" t="s">
        <v>11</v>
      </c>
      <c r="D1842" t="s">
        <v>55</v>
      </c>
      <c r="E1842" t="s">
        <v>13</v>
      </c>
      <c r="F1842">
        <v>21</v>
      </c>
      <c r="G1842" t="s">
        <v>31</v>
      </c>
      <c r="H1842" t="s">
        <v>29</v>
      </c>
      <c r="I1842" t="s">
        <v>27</v>
      </c>
      <c r="J1842" t="s">
        <v>33</v>
      </c>
      <c r="K1842">
        <v>0.12116256678424364</v>
      </c>
      <c r="L1842" t="str">
        <f t="shared" si="28"/>
        <v>65 or older</v>
      </c>
    </row>
    <row r="1843" spans="1:12" x14ac:dyDescent="0.25">
      <c r="A1843">
        <v>3335</v>
      </c>
      <c r="B1843">
        <v>66</v>
      </c>
      <c r="C1843" t="s">
        <v>11</v>
      </c>
      <c r="D1843" t="s">
        <v>28</v>
      </c>
      <c r="E1843" t="s">
        <v>25</v>
      </c>
      <c r="F1843">
        <v>23</v>
      </c>
      <c r="G1843" t="s">
        <v>21</v>
      </c>
      <c r="H1843" t="s">
        <v>15</v>
      </c>
      <c r="I1843" t="s">
        <v>27</v>
      </c>
      <c r="J1843" t="s">
        <v>42</v>
      </c>
      <c r="K1843">
        <v>0.31242169371770068</v>
      </c>
      <c r="L1843" t="str">
        <f t="shared" si="28"/>
        <v>65 or older</v>
      </c>
    </row>
    <row r="1844" spans="1:12" x14ac:dyDescent="0.25">
      <c r="A1844">
        <v>1016</v>
      </c>
      <c r="B1844">
        <v>68</v>
      </c>
      <c r="C1844" t="s">
        <v>18</v>
      </c>
      <c r="D1844" t="s">
        <v>19</v>
      </c>
      <c r="E1844" t="s">
        <v>20</v>
      </c>
      <c r="F1844">
        <v>24</v>
      </c>
      <c r="G1844" t="s">
        <v>21</v>
      </c>
      <c r="H1844" t="s">
        <v>41</v>
      </c>
      <c r="I1844" t="s">
        <v>32</v>
      </c>
      <c r="J1844" t="s">
        <v>17</v>
      </c>
      <c r="K1844">
        <v>0.30092982363679821</v>
      </c>
      <c r="L1844" t="str">
        <f t="shared" si="28"/>
        <v>65 or older</v>
      </c>
    </row>
    <row r="1845" spans="1:12" x14ac:dyDescent="0.25">
      <c r="A1845">
        <v>2995</v>
      </c>
      <c r="B1845">
        <v>69</v>
      </c>
      <c r="C1845" t="s">
        <v>11</v>
      </c>
      <c r="D1845" t="s">
        <v>24</v>
      </c>
      <c r="E1845" t="s">
        <v>25</v>
      </c>
      <c r="F1845">
        <v>100</v>
      </c>
      <c r="G1845" t="s">
        <v>14</v>
      </c>
      <c r="H1845" t="s">
        <v>29</v>
      </c>
      <c r="I1845" t="s">
        <v>16</v>
      </c>
      <c r="J1845" t="s">
        <v>36</v>
      </c>
      <c r="K1845">
        <v>4.1843047420431212E-2</v>
      </c>
      <c r="L1845" t="str">
        <f t="shared" si="28"/>
        <v>65 or older</v>
      </c>
    </row>
    <row r="1846" spans="1:12" x14ac:dyDescent="0.25">
      <c r="A1846">
        <v>2607</v>
      </c>
      <c r="B1846">
        <v>68</v>
      </c>
      <c r="C1846" t="s">
        <v>18</v>
      </c>
      <c r="D1846" t="s">
        <v>49</v>
      </c>
      <c r="E1846" t="s">
        <v>13</v>
      </c>
      <c r="F1846">
        <v>98</v>
      </c>
      <c r="G1846" t="s">
        <v>31</v>
      </c>
      <c r="H1846" t="s">
        <v>41</v>
      </c>
      <c r="I1846" t="s">
        <v>16</v>
      </c>
      <c r="J1846" t="s">
        <v>23</v>
      </c>
      <c r="K1846">
        <v>0.4439551569961282</v>
      </c>
      <c r="L1846" t="str">
        <f t="shared" si="28"/>
        <v>65 or older</v>
      </c>
    </row>
    <row r="1847" spans="1:12" x14ac:dyDescent="0.25">
      <c r="A1847">
        <v>1606</v>
      </c>
      <c r="B1847">
        <v>70</v>
      </c>
      <c r="C1847" t="s">
        <v>18</v>
      </c>
      <c r="D1847" t="s">
        <v>58</v>
      </c>
      <c r="E1847" t="s">
        <v>20</v>
      </c>
      <c r="F1847">
        <v>46</v>
      </c>
      <c r="G1847" t="s">
        <v>14</v>
      </c>
      <c r="H1847" t="s">
        <v>26</v>
      </c>
      <c r="I1847" t="s">
        <v>27</v>
      </c>
      <c r="J1847" t="s">
        <v>23</v>
      </c>
      <c r="K1847">
        <v>0.94703154726141081</v>
      </c>
      <c r="L1847" t="str">
        <f t="shared" si="28"/>
        <v>65 or older</v>
      </c>
    </row>
    <row r="1848" spans="1:12" x14ac:dyDescent="0.25">
      <c r="A1848">
        <v>752</v>
      </c>
      <c r="B1848">
        <v>65</v>
      </c>
      <c r="C1848" t="s">
        <v>18</v>
      </c>
      <c r="D1848" t="s">
        <v>19</v>
      </c>
      <c r="E1848" t="s">
        <v>20</v>
      </c>
      <c r="F1848">
        <v>72</v>
      </c>
      <c r="G1848" t="s">
        <v>44</v>
      </c>
      <c r="H1848" t="s">
        <v>15</v>
      </c>
      <c r="I1848" t="s">
        <v>27</v>
      </c>
      <c r="J1848" t="s">
        <v>30</v>
      </c>
      <c r="K1848">
        <v>0.40953396874989212</v>
      </c>
      <c r="L1848" t="str">
        <f t="shared" si="28"/>
        <v>65 or older</v>
      </c>
    </row>
    <row r="1849" spans="1:12" x14ac:dyDescent="0.25">
      <c r="A1849">
        <v>2399</v>
      </c>
      <c r="B1849">
        <v>65</v>
      </c>
      <c r="C1849" t="s">
        <v>18</v>
      </c>
      <c r="D1849" t="s">
        <v>62</v>
      </c>
      <c r="E1849" t="s">
        <v>63</v>
      </c>
      <c r="F1849">
        <v>81</v>
      </c>
      <c r="G1849" t="s">
        <v>14</v>
      </c>
      <c r="H1849" t="s">
        <v>15</v>
      </c>
      <c r="I1849" t="s">
        <v>16</v>
      </c>
      <c r="J1849" t="s">
        <v>33</v>
      </c>
      <c r="K1849">
        <v>0.9943210971336981</v>
      </c>
      <c r="L1849" t="str">
        <f t="shared" si="28"/>
        <v>65 or older</v>
      </c>
    </row>
    <row r="1850" spans="1:12" x14ac:dyDescent="0.25">
      <c r="A1850">
        <v>3830</v>
      </c>
      <c r="B1850">
        <v>69</v>
      </c>
      <c r="C1850" t="s">
        <v>11</v>
      </c>
      <c r="D1850" t="s">
        <v>48</v>
      </c>
      <c r="E1850" t="s">
        <v>25</v>
      </c>
      <c r="F1850">
        <v>32</v>
      </c>
      <c r="G1850" t="s">
        <v>31</v>
      </c>
      <c r="H1850" t="s">
        <v>15</v>
      </c>
      <c r="I1850" t="s">
        <v>35</v>
      </c>
      <c r="J1850" t="s">
        <v>33</v>
      </c>
      <c r="K1850">
        <v>0.21459804816049077</v>
      </c>
      <c r="L1850" t="str">
        <f t="shared" si="28"/>
        <v>65 or older</v>
      </c>
    </row>
    <row r="1851" spans="1:12" x14ac:dyDescent="0.25">
      <c r="A1851">
        <v>2327</v>
      </c>
      <c r="B1851">
        <v>66</v>
      </c>
      <c r="C1851" t="s">
        <v>18</v>
      </c>
      <c r="D1851" t="s">
        <v>59</v>
      </c>
      <c r="E1851" t="s">
        <v>25</v>
      </c>
      <c r="F1851">
        <v>63</v>
      </c>
      <c r="G1851" t="s">
        <v>14</v>
      </c>
      <c r="H1851" t="s">
        <v>41</v>
      </c>
      <c r="I1851" t="s">
        <v>16</v>
      </c>
      <c r="J1851" t="s">
        <v>42</v>
      </c>
      <c r="K1851">
        <v>0.98656175153708214</v>
      </c>
      <c r="L1851" t="str">
        <f t="shared" si="28"/>
        <v>65 or older</v>
      </c>
    </row>
    <row r="1852" spans="1:12" x14ac:dyDescent="0.25">
      <c r="A1852">
        <v>2564</v>
      </c>
      <c r="B1852">
        <v>69</v>
      </c>
      <c r="C1852" t="s">
        <v>18</v>
      </c>
      <c r="D1852" t="s">
        <v>47</v>
      </c>
      <c r="E1852" t="s">
        <v>20</v>
      </c>
      <c r="F1852">
        <v>81</v>
      </c>
      <c r="G1852" t="s">
        <v>14</v>
      </c>
      <c r="H1852" t="s">
        <v>41</v>
      </c>
      <c r="I1852" t="s">
        <v>56</v>
      </c>
      <c r="J1852" t="s">
        <v>39</v>
      </c>
      <c r="K1852">
        <v>0.73338806828710612</v>
      </c>
      <c r="L1852" t="str">
        <f t="shared" si="28"/>
        <v>65 or older</v>
      </c>
    </row>
    <row r="1853" spans="1:12" x14ac:dyDescent="0.25">
      <c r="A1853">
        <v>310</v>
      </c>
      <c r="B1853">
        <v>66</v>
      </c>
      <c r="C1853" t="s">
        <v>18</v>
      </c>
      <c r="D1853" t="s">
        <v>50</v>
      </c>
      <c r="E1853" t="s">
        <v>25</v>
      </c>
      <c r="F1853">
        <v>22</v>
      </c>
      <c r="G1853" t="s">
        <v>31</v>
      </c>
      <c r="H1853" t="s">
        <v>41</v>
      </c>
      <c r="I1853" t="s">
        <v>32</v>
      </c>
      <c r="J1853" t="s">
        <v>33</v>
      </c>
      <c r="K1853">
        <v>0.34874084359214352</v>
      </c>
      <c r="L1853" t="str">
        <f t="shared" si="28"/>
        <v>65 or older</v>
      </c>
    </row>
    <row r="1854" spans="1:12" x14ac:dyDescent="0.25">
      <c r="A1854">
        <v>385</v>
      </c>
      <c r="B1854">
        <v>70</v>
      </c>
      <c r="C1854" t="s">
        <v>18</v>
      </c>
      <c r="D1854" t="s">
        <v>24</v>
      </c>
      <c r="E1854" t="s">
        <v>25</v>
      </c>
      <c r="F1854">
        <v>33</v>
      </c>
      <c r="G1854" t="s">
        <v>44</v>
      </c>
      <c r="H1854" t="s">
        <v>38</v>
      </c>
      <c r="I1854" t="s">
        <v>56</v>
      </c>
      <c r="J1854" t="s">
        <v>42</v>
      </c>
      <c r="K1854">
        <v>0.74054049661359422</v>
      </c>
      <c r="L1854" t="str">
        <f t="shared" si="28"/>
        <v>65 or older</v>
      </c>
    </row>
    <row r="1855" spans="1:12" x14ac:dyDescent="0.25">
      <c r="A1855">
        <v>2989</v>
      </c>
      <c r="B1855">
        <v>69</v>
      </c>
      <c r="C1855" t="s">
        <v>11</v>
      </c>
      <c r="D1855" t="s">
        <v>54</v>
      </c>
      <c r="E1855" t="s">
        <v>25</v>
      </c>
      <c r="F1855">
        <v>55</v>
      </c>
      <c r="G1855" t="s">
        <v>31</v>
      </c>
      <c r="H1855" t="s">
        <v>38</v>
      </c>
      <c r="I1855" t="s">
        <v>35</v>
      </c>
      <c r="J1855" t="s">
        <v>30</v>
      </c>
      <c r="K1855">
        <v>0.75494123452399742</v>
      </c>
      <c r="L1855" t="str">
        <f t="shared" si="28"/>
        <v>65 or older</v>
      </c>
    </row>
    <row r="1856" spans="1:12" x14ac:dyDescent="0.25">
      <c r="A1856">
        <v>1422</v>
      </c>
      <c r="B1856">
        <v>68</v>
      </c>
      <c r="C1856" t="s">
        <v>18</v>
      </c>
      <c r="D1856" t="s">
        <v>50</v>
      </c>
      <c r="E1856" t="s">
        <v>25</v>
      </c>
      <c r="F1856">
        <v>100</v>
      </c>
      <c r="G1856" t="s">
        <v>31</v>
      </c>
      <c r="H1856" t="s">
        <v>41</v>
      </c>
      <c r="I1856" t="s">
        <v>16</v>
      </c>
      <c r="J1856" t="s">
        <v>33</v>
      </c>
      <c r="K1856">
        <v>0.60722309034651767</v>
      </c>
      <c r="L1856" t="str">
        <f t="shared" si="28"/>
        <v>65 or older</v>
      </c>
    </row>
    <row r="1857" spans="1:12" x14ac:dyDescent="0.25">
      <c r="A1857">
        <v>1143</v>
      </c>
      <c r="B1857">
        <v>69</v>
      </c>
      <c r="C1857" t="s">
        <v>18</v>
      </c>
      <c r="D1857" t="s">
        <v>46</v>
      </c>
      <c r="E1857" t="s">
        <v>25</v>
      </c>
      <c r="F1857">
        <v>76</v>
      </c>
      <c r="G1857" t="s">
        <v>31</v>
      </c>
      <c r="H1857" t="s">
        <v>29</v>
      </c>
      <c r="I1857" t="s">
        <v>56</v>
      </c>
      <c r="J1857" t="s">
        <v>23</v>
      </c>
      <c r="K1857">
        <v>0.61227072631573465</v>
      </c>
      <c r="L1857" t="str">
        <f t="shared" si="28"/>
        <v>65 or older</v>
      </c>
    </row>
    <row r="1858" spans="1:12" x14ac:dyDescent="0.25">
      <c r="A1858">
        <v>2230</v>
      </c>
      <c r="B1858">
        <v>70</v>
      </c>
      <c r="C1858" t="s">
        <v>18</v>
      </c>
      <c r="D1858" t="s">
        <v>48</v>
      </c>
      <c r="E1858" t="s">
        <v>25</v>
      </c>
      <c r="F1858">
        <v>97</v>
      </c>
      <c r="G1858" t="s">
        <v>44</v>
      </c>
      <c r="H1858" t="s">
        <v>22</v>
      </c>
      <c r="I1858" t="s">
        <v>56</v>
      </c>
      <c r="J1858" t="s">
        <v>30</v>
      </c>
      <c r="K1858">
        <v>0.14736063996033388</v>
      </c>
      <c r="L1858" t="str">
        <f t="shared" si="28"/>
        <v>65 or older</v>
      </c>
    </row>
    <row r="1859" spans="1:12" x14ac:dyDescent="0.25">
      <c r="A1859">
        <v>162</v>
      </c>
      <c r="B1859">
        <v>65</v>
      </c>
      <c r="C1859" t="s">
        <v>18</v>
      </c>
      <c r="D1859" t="s">
        <v>47</v>
      </c>
      <c r="E1859" t="s">
        <v>20</v>
      </c>
      <c r="F1859">
        <v>49</v>
      </c>
      <c r="G1859" t="s">
        <v>44</v>
      </c>
      <c r="H1859" t="s">
        <v>22</v>
      </c>
      <c r="I1859" t="s">
        <v>56</v>
      </c>
      <c r="J1859" t="s">
        <v>33</v>
      </c>
      <c r="K1859">
        <v>0.10996038409426689</v>
      </c>
      <c r="L1859" t="str">
        <f t="shared" ref="L1859:L1922" si="29">VLOOKUP(B1859,$N$4:$O$9,2)</f>
        <v>65 or older</v>
      </c>
    </row>
    <row r="1860" spans="1:12" x14ac:dyDescent="0.25">
      <c r="A1860">
        <v>2233</v>
      </c>
      <c r="B1860">
        <v>65</v>
      </c>
      <c r="C1860" t="s">
        <v>18</v>
      </c>
      <c r="D1860" t="s">
        <v>49</v>
      </c>
      <c r="E1860" t="s">
        <v>13</v>
      </c>
      <c r="F1860">
        <v>64</v>
      </c>
      <c r="G1860" t="s">
        <v>31</v>
      </c>
      <c r="H1860" t="s">
        <v>29</v>
      </c>
      <c r="I1860" t="s">
        <v>32</v>
      </c>
      <c r="J1860" t="s">
        <v>33</v>
      </c>
      <c r="K1860">
        <v>0.60900417350871983</v>
      </c>
      <c r="L1860" t="str">
        <f t="shared" si="29"/>
        <v>65 or older</v>
      </c>
    </row>
    <row r="1861" spans="1:12" x14ac:dyDescent="0.25">
      <c r="A1861">
        <v>269</v>
      </c>
      <c r="B1861">
        <v>68</v>
      </c>
      <c r="C1861" t="s">
        <v>18</v>
      </c>
      <c r="D1861" t="s">
        <v>49</v>
      </c>
      <c r="E1861" t="s">
        <v>13</v>
      </c>
      <c r="F1861">
        <v>42</v>
      </c>
      <c r="G1861" t="s">
        <v>31</v>
      </c>
      <c r="H1861" t="s">
        <v>29</v>
      </c>
      <c r="I1861" t="s">
        <v>32</v>
      </c>
      <c r="J1861" t="s">
        <v>30</v>
      </c>
      <c r="K1861">
        <v>0.8960909123088171</v>
      </c>
      <c r="L1861" t="str">
        <f t="shared" si="29"/>
        <v>65 or older</v>
      </c>
    </row>
    <row r="1862" spans="1:12" x14ac:dyDescent="0.25">
      <c r="A1862">
        <v>1333</v>
      </c>
      <c r="B1862">
        <v>66</v>
      </c>
      <c r="C1862" t="s">
        <v>18</v>
      </c>
      <c r="D1862" t="s">
        <v>34</v>
      </c>
      <c r="E1862" t="s">
        <v>25</v>
      </c>
      <c r="F1862">
        <v>60</v>
      </c>
      <c r="G1862" t="s">
        <v>31</v>
      </c>
      <c r="H1862" t="s">
        <v>29</v>
      </c>
      <c r="I1862" t="s">
        <v>16</v>
      </c>
      <c r="J1862" t="s">
        <v>36</v>
      </c>
      <c r="K1862">
        <v>0.49495333560369892</v>
      </c>
      <c r="L1862" t="str">
        <f t="shared" si="29"/>
        <v>65 or older</v>
      </c>
    </row>
    <row r="1863" spans="1:12" x14ac:dyDescent="0.25">
      <c r="A1863">
        <v>42</v>
      </c>
      <c r="B1863">
        <v>67</v>
      </c>
      <c r="C1863" t="s">
        <v>18</v>
      </c>
      <c r="D1863" t="s">
        <v>53</v>
      </c>
      <c r="E1863" t="s">
        <v>20</v>
      </c>
      <c r="F1863">
        <v>39</v>
      </c>
      <c r="G1863" t="s">
        <v>31</v>
      </c>
      <c r="H1863" t="s">
        <v>41</v>
      </c>
      <c r="I1863" t="s">
        <v>56</v>
      </c>
      <c r="J1863" t="s">
        <v>42</v>
      </c>
      <c r="K1863">
        <v>0.32132157391242899</v>
      </c>
      <c r="L1863" t="str">
        <f t="shared" si="29"/>
        <v>65 or older</v>
      </c>
    </row>
    <row r="1864" spans="1:12" x14ac:dyDescent="0.25">
      <c r="A1864">
        <v>686</v>
      </c>
      <c r="B1864">
        <v>70</v>
      </c>
      <c r="C1864" t="s">
        <v>18</v>
      </c>
      <c r="D1864" t="s">
        <v>61</v>
      </c>
      <c r="E1864" t="s">
        <v>25</v>
      </c>
      <c r="F1864">
        <v>71</v>
      </c>
      <c r="G1864" t="s">
        <v>14</v>
      </c>
      <c r="H1864" t="s">
        <v>41</v>
      </c>
      <c r="I1864" t="s">
        <v>32</v>
      </c>
      <c r="J1864" t="s">
        <v>33</v>
      </c>
      <c r="K1864">
        <v>3.2446662278675209E-2</v>
      </c>
      <c r="L1864" t="str">
        <f t="shared" si="29"/>
        <v>65 or older</v>
      </c>
    </row>
    <row r="1865" spans="1:12" x14ac:dyDescent="0.25">
      <c r="A1865">
        <v>1110</v>
      </c>
      <c r="B1865">
        <v>66</v>
      </c>
      <c r="C1865" t="s">
        <v>18</v>
      </c>
      <c r="D1865" t="s">
        <v>34</v>
      </c>
      <c r="E1865" t="s">
        <v>25</v>
      </c>
      <c r="F1865">
        <v>97</v>
      </c>
      <c r="G1865" t="s">
        <v>14</v>
      </c>
      <c r="H1865" t="s">
        <v>26</v>
      </c>
      <c r="I1865" t="s">
        <v>56</v>
      </c>
      <c r="J1865" t="s">
        <v>17</v>
      </c>
      <c r="K1865">
        <v>0.39764550370625917</v>
      </c>
      <c r="L1865" t="str">
        <f t="shared" si="29"/>
        <v>65 or older</v>
      </c>
    </row>
    <row r="1866" spans="1:12" x14ac:dyDescent="0.25">
      <c r="A1866">
        <v>3803</v>
      </c>
      <c r="B1866">
        <v>70</v>
      </c>
      <c r="C1866" t="s">
        <v>11</v>
      </c>
      <c r="D1866" t="s">
        <v>53</v>
      </c>
      <c r="E1866" t="s">
        <v>20</v>
      </c>
      <c r="F1866">
        <v>72</v>
      </c>
      <c r="G1866" t="s">
        <v>31</v>
      </c>
      <c r="H1866" t="s">
        <v>38</v>
      </c>
      <c r="I1866" t="s">
        <v>16</v>
      </c>
      <c r="J1866" t="s">
        <v>30</v>
      </c>
      <c r="K1866">
        <v>0.85070183322005677</v>
      </c>
      <c r="L1866" t="str">
        <f t="shared" si="29"/>
        <v>65 or older</v>
      </c>
    </row>
    <row r="1867" spans="1:12" x14ac:dyDescent="0.25">
      <c r="A1867">
        <v>231</v>
      </c>
      <c r="B1867">
        <v>66</v>
      </c>
      <c r="C1867" t="s">
        <v>18</v>
      </c>
      <c r="D1867" t="s">
        <v>53</v>
      </c>
      <c r="E1867" t="s">
        <v>20</v>
      </c>
      <c r="F1867">
        <v>88</v>
      </c>
      <c r="G1867" t="s">
        <v>44</v>
      </c>
      <c r="H1867" t="s">
        <v>41</v>
      </c>
      <c r="I1867" t="s">
        <v>27</v>
      </c>
      <c r="J1867" t="s">
        <v>42</v>
      </c>
      <c r="K1867">
        <v>9.077101021029732E-2</v>
      </c>
      <c r="L1867" t="str">
        <f t="shared" si="29"/>
        <v>65 or older</v>
      </c>
    </row>
    <row r="1868" spans="1:12" x14ac:dyDescent="0.25">
      <c r="A1868">
        <v>2619</v>
      </c>
      <c r="B1868">
        <v>70</v>
      </c>
      <c r="C1868" t="s">
        <v>18</v>
      </c>
      <c r="D1868" t="s">
        <v>57</v>
      </c>
      <c r="E1868" t="s">
        <v>20</v>
      </c>
      <c r="F1868">
        <v>77</v>
      </c>
      <c r="G1868" t="s">
        <v>44</v>
      </c>
      <c r="H1868" t="s">
        <v>22</v>
      </c>
      <c r="I1868" t="s">
        <v>56</v>
      </c>
      <c r="J1868" t="s">
        <v>30</v>
      </c>
      <c r="K1868">
        <v>0.65633263811577336</v>
      </c>
      <c r="L1868" t="str">
        <f t="shared" si="29"/>
        <v>65 or older</v>
      </c>
    </row>
    <row r="1869" spans="1:12" x14ac:dyDescent="0.25">
      <c r="A1869">
        <v>1837</v>
      </c>
      <c r="B1869">
        <v>66</v>
      </c>
      <c r="C1869" t="s">
        <v>18</v>
      </c>
      <c r="D1869" t="s">
        <v>48</v>
      </c>
      <c r="E1869" t="s">
        <v>25</v>
      </c>
      <c r="F1869">
        <v>52</v>
      </c>
      <c r="G1869" t="s">
        <v>44</v>
      </c>
      <c r="H1869" t="s">
        <v>38</v>
      </c>
      <c r="I1869" t="s">
        <v>27</v>
      </c>
      <c r="J1869" t="s">
        <v>30</v>
      </c>
      <c r="K1869">
        <v>0.70342336107548264</v>
      </c>
      <c r="L1869" t="str">
        <f t="shared" si="29"/>
        <v>65 or older</v>
      </c>
    </row>
    <row r="1870" spans="1:12" x14ac:dyDescent="0.25">
      <c r="A1870">
        <v>3512</v>
      </c>
      <c r="B1870">
        <v>69</v>
      </c>
      <c r="C1870" t="s">
        <v>11</v>
      </c>
      <c r="D1870" t="s">
        <v>52</v>
      </c>
      <c r="E1870" t="s">
        <v>20</v>
      </c>
      <c r="F1870">
        <v>81</v>
      </c>
      <c r="G1870" t="s">
        <v>21</v>
      </c>
      <c r="H1870" t="s">
        <v>38</v>
      </c>
      <c r="I1870" t="s">
        <v>27</v>
      </c>
      <c r="J1870" t="s">
        <v>39</v>
      </c>
      <c r="K1870">
        <v>0.81039011016474305</v>
      </c>
      <c r="L1870" t="str">
        <f t="shared" si="29"/>
        <v>65 or older</v>
      </c>
    </row>
    <row r="1871" spans="1:12" x14ac:dyDescent="0.25">
      <c r="A1871">
        <v>2801</v>
      </c>
      <c r="B1871">
        <v>70</v>
      </c>
      <c r="C1871" t="s">
        <v>11</v>
      </c>
      <c r="D1871" t="s">
        <v>28</v>
      </c>
      <c r="E1871" t="s">
        <v>25</v>
      </c>
      <c r="F1871">
        <v>76</v>
      </c>
      <c r="G1871" t="s">
        <v>44</v>
      </c>
      <c r="H1871" t="s">
        <v>15</v>
      </c>
      <c r="I1871" t="s">
        <v>32</v>
      </c>
      <c r="J1871" t="s">
        <v>23</v>
      </c>
      <c r="K1871">
        <v>0.52177068456381304</v>
      </c>
      <c r="L1871" t="str">
        <f t="shared" si="29"/>
        <v>65 or older</v>
      </c>
    </row>
    <row r="1872" spans="1:12" x14ac:dyDescent="0.25">
      <c r="A1872">
        <v>2490</v>
      </c>
      <c r="B1872">
        <v>66</v>
      </c>
      <c r="C1872" t="s">
        <v>18</v>
      </c>
      <c r="D1872" t="s">
        <v>64</v>
      </c>
      <c r="E1872" t="s">
        <v>63</v>
      </c>
      <c r="F1872">
        <v>34</v>
      </c>
      <c r="G1872" t="s">
        <v>14</v>
      </c>
      <c r="H1872" t="s">
        <v>22</v>
      </c>
      <c r="I1872" t="s">
        <v>56</v>
      </c>
      <c r="J1872" t="s">
        <v>36</v>
      </c>
      <c r="K1872">
        <v>0.6793820442614017</v>
      </c>
      <c r="L1872" t="str">
        <f t="shared" si="29"/>
        <v>65 or older</v>
      </c>
    </row>
    <row r="1873" spans="1:12" x14ac:dyDescent="0.25">
      <c r="A1873">
        <v>481</v>
      </c>
      <c r="B1873">
        <v>68</v>
      </c>
      <c r="C1873" t="s">
        <v>18</v>
      </c>
      <c r="D1873" t="s">
        <v>34</v>
      </c>
      <c r="E1873" t="s">
        <v>25</v>
      </c>
      <c r="F1873">
        <v>88</v>
      </c>
      <c r="G1873" t="s">
        <v>21</v>
      </c>
      <c r="H1873" t="s">
        <v>41</v>
      </c>
      <c r="I1873" t="s">
        <v>35</v>
      </c>
      <c r="J1873" t="s">
        <v>23</v>
      </c>
      <c r="K1873">
        <v>0.65821632430343802</v>
      </c>
      <c r="L1873" t="str">
        <f t="shared" si="29"/>
        <v>65 or older</v>
      </c>
    </row>
    <row r="1874" spans="1:12" x14ac:dyDescent="0.25">
      <c r="A1874">
        <v>1908</v>
      </c>
      <c r="B1874">
        <v>69</v>
      </c>
      <c r="C1874" t="s">
        <v>18</v>
      </c>
      <c r="D1874" t="s">
        <v>59</v>
      </c>
      <c r="E1874" t="s">
        <v>25</v>
      </c>
      <c r="F1874">
        <v>74</v>
      </c>
      <c r="G1874" t="s">
        <v>44</v>
      </c>
      <c r="H1874" t="s">
        <v>29</v>
      </c>
      <c r="I1874" t="s">
        <v>27</v>
      </c>
      <c r="J1874" t="s">
        <v>39</v>
      </c>
      <c r="K1874">
        <v>7.9332257944822127E-2</v>
      </c>
      <c r="L1874" t="str">
        <f t="shared" si="29"/>
        <v>65 or older</v>
      </c>
    </row>
    <row r="1875" spans="1:12" x14ac:dyDescent="0.25">
      <c r="A1875">
        <v>615</v>
      </c>
      <c r="B1875">
        <v>68</v>
      </c>
      <c r="C1875" t="s">
        <v>18</v>
      </c>
      <c r="D1875" t="s">
        <v>52</v>
      </c>
      <c r="E1875" t="s">
        <v>20</v>
      </c>
      <c r="F1875">
        <v>85</v>
      </c>
      <c r="G1875" t="s">
        <v>14</v>
      </c>
      <c r="H1875" t="s">
        <v>41</v>
      </c>
      <c r="I1875" t="s">
        <v>27</v>
      </c>
      <c r="J1875" t="s">
        <v>23</v>
      </c>
      <c r="K1875">
        <v>0.13504373413236925</v>
      </c>
      <c r="L1875" t="str">
        <f t="shared" si="29"/>
        <v>65 or older</v>
      </c>
    </row>
    <row r="1876" spans="1:12" x14ac:dyDescent="0.25">
      <c r="A1876">
        <v>2287</v>
      </c>
      <c r="B1876">
        <v>67</v>
      </c>
      <c r="C1876" t="s">
        <v>18</v>
      </c>
      <c r="D1876" t="s">
        <v>54</v>
      </c>
      <c r="E1876" t="s">
        <v>25</v>
      </c>
      <c r="F1876">
        <v>38</v>
      </c>
      <c r="G1876" t="s">
        <v>31</v>
      </c>
      <c r="H1876" t="s">
        <v>29</v>
      </c>
      <c r="I1876" t="s">
        <v>56</v>
      </c>
      <c r="J1876" t="s">
        <v>36</v>
      </c>
      <c r="K1876">
        <v>0.29877207362085501</v>
      </c>
      <c r="L1876" t="str">
        <f t="shared" si="29"/>
        <v>65 or older</v>
      </c>
    </row>
    <row r="1877" spans="1:12" x14ac:dyDescent="0.25">
      <c r="A1877">
        <v>735</v>
      </c>
      <c r="B1877">
        <v>65</v>
      </c>
      <c r="C1877" t="s">
        <v>18</v>
      </c>
      <c r="D1877" t="s">
        <v>28</v>
      </c>
      <c r="E1877" t="s">
        <v>25</v>
      </c>
      <c r="F1877">
        <v>69</v>
      </c>
      <c r="G1877" t="s">
        <v>14</v>
      </c>
      <c r="H1877" t="s">
        <v>22</v>
      </c>
      <c r="I1877" t="s">
        <v>16</v>
      </c>
      <c r="J1877" t="s">
        <v>39</v>
      </c>
      <c r="K1877">
        <v>0.6194784282020277</v>
      </c>
      <c r="L1877" t="str">
        <f t="shared" si="29"/>
        <v>65 or older</v>
      </c>
    </row>
    <row r="1878" spans="1:12" x14ac:dyDescent="0.25">
      <c r="A1878">
        <v>1969</v>
      </c>
      <c r="B1878">
        <v>67</v>
      </c>
      <c r="C1878" t="s">
        <v>18</v>
      </c>
      <c r="D1878" t="s">
        <v>28</v>
      </c>
      <c r="E1878" t="s">
        <v>25</v>
      </c>
      <c r="F1878">
        <v>70</v>
      </c>
      <c r="G1878" t="s">
        <v>31</v>
      </c>
      <c r="H1878" t="s">
        <v>41</v>
      </c>
      <c r="I1878" t="s">
        <v>27</v>
      </c>
      <c r="J1878" t="s">
        <v>17</v>
      </c>
      <c r="K1878">
        <v>0.43396522352789613</v>
      </c>
      <c r="L1878" t="str">
        <f t="shared" si="29"/>
        <v>65 or older</v>
      </c>
    </row>
    <row r="1879" spans="1:12" x14ac:dyDescent="0.25">
      <c r="A1879">
        <v>2857</v>
      </c>
      <c r="B1879">
        <v>65</v>
      </c>
      <c r="C1879" t="s">
        <v>11</v>
      </c>
      <c r="D1879" t="s">
        <v>62</v>
      </c>
      <c r="E1879" t="s">
        <v>63</v>
      </c>
      <c r="F1879">
        <v>48</v>
      </c>
      <c r="G1879" t="s">
        <v>14</v>
      </c>
      <c r="H1879" t="s">
        <v>38</v>
      </c>
      <c r="I1879" t="s">
        <v>27</v>
      </c>
      <c r="J1879" t="s">
        <v>30</v>
      </c>
      <c r="K1879">
        <v>0.10782759776168005</v>
      </c>
      <c r="L1879" t="str">
        <f t="shared" si="29"/>
        <v>65 or older</v>
      </c>
    </row>
    <row r="1880" spans="1:12" x14ac:dyDescent="0.25">
      <c r="A1880">
        <v>1093</v>
      </c>
      <c r="B1880">
        <v>68</v>
      </c>
      <c r="C1880" t="s">
        <v>18</v>
      </c>
      <c r="D1880" t="s">
        <v>52</v>
      </c>
      <c r="E1880" t="s">
        <v>20</v>
      </c>
      <c r="F1880">
        <v>50</v>
      </c>
      <c r="G1880" t="s">
        <v>31</v>
      </c>
      <c r="H1880" t="s">
        <v>38</v>
      </c>
      <c r="I1880" t="s">
        <v>56</v>
      </c>
      <c r="J1880" t="s">
        <v>36</v>
      </c>
      <c r="K1880">
        <v>0.59949015529824712</v>
      </c>
      <c r="L1880" t="str">
        <f t="shared" si="29"/>
        <v>65 or older</v>
      </c>
    </row>
    <row r="1881" spans="1:12" x14ac:dyDescent="0.25">
      <c r="A1881">
        <v>212</v>
      </c>
      <c r="B1881">
        <v>69</v>
      </c>
      <c r="C1881" t="s">
        <v>18</v>
      </c>
      <c r="D1881" t="s">
        <v>59</v>
      </c>
      <c r="E1881" t="s">
        <v>25</v>
      </c>
      <c r="F1881">
        <v>92</v>
      </c>
      <c r="G1881" t="s">
        <v>44</v>
      </c>
      <c r="H1881" t="s">
        <v>38</v>
      </c>
      <c r="I1881" t="s">
        <v>35</v>
      </c>
      <c r="J1881" t="s">
        <v>33</v>
      </c>
      <c r="K1881">
        <v>0.30722210908007475</v>
      </c>
      <c r="L1881" t="str">
        <f t="shared" si="29"/>
        <v>65 or older</v>
      </c>
    </row>
    <row r="1882" spans="1:12" x14ac:dyDescent="0.25">
      <c r="A1882">
        <v>1438</v>
      </c>
      <c r="B1882">
        <v>69</v>
      </c>
      <c r="C1882" t="s">
        <v>18</v>
      </c>
      <c r="D1882" t="s">
        <v>37</v>
      </c>
      <c r="E1882" t="s">
        <v>13</v>
      </c>
      <c r="F1882">
        <v>97</v>
      </c>
      <c r="G1882" t="s">
        <v>14</v>
      </c>
      <c r="H1882" t="s">
        <v>15</v>
      </c>
      <c r="I1882" t="s">
        <v>32</v>
      </c>
      <c r="J1882" t="s">
        <v>42</v>
      </c>
      <c r="K1882">
        <v>0.1106814245973885</v>
      </c>
      <c r="L1882" t="str">
        <f t="shared" si="29"/>
        <v>65 or older</v>
      </c>
    </row>
    <row r="1883" spans="1:12" x14ac:dyDescent="0.25">
      <c r="A1883">
        <v>2052</v>
      </c>
      <c r="B1883">
        <v>65</v>
      </c>
      <c r="C1883" t="s">
        <v>18</v>
      </c>
      <c r="D1883" t="s">
        <v>46</v>
      </c>
      <c r="E1883" t="s">
        <v>25</v>
      </c>
      <c r="F1883">
        <v>94</v>
      </c>
      <c r="G1883" t="s">
        <v>31</v>
      </c>
      <c r="H1883" t="s">
        <v>15</v>
      </c>
      <c r="I1883" t="s">
        <v>27</v>
      </c>
      <c r="J1883" t="s">
        <v>30</v>
      </c>
      <c r="K1883">
        <v>0.87427975477770703</v>
      </c>
      <c r="L1883" t="str">
        <f t="shared" si="29"/>
        <v>65 or older</v>
      </c>
    </row>
    <row r="1884" spans="1:12" x14ac:dyDescent="0.25">
      <c r="A1884">
        <v>1927</v>
      </c>
      <c r="B1884">
        <v>66</v>
      </c>
      <c r="C1884" t="s">
        <v>18</v>
      </c>
      <c r="D1884" t="s">
        <v>47</v>
      </c>
      <c r="E1884" t="s">
        <v>20</v>
      </c>
      <c r="F1884">
        <v>93</v>
      </c>
      <c r="G1884" t="s">
        <v>31</v>
      </c>
      <c r="H1884" t="s">
        <v>22</v>
      </c>
      <c r="I1884" t="s">
        <v>45</v>
      </c>
      <c r="J1884" t="s">
        <v>42</v>
      </c>
      <c r="K1884">
        <v>0.11454628326771676</v>
      </c>
      <c r="L1884" t="str">
        <f t="shared" si="29"/>
        <v>65 or older</v>
      </c>
    </row>
    <row r="1885" spans="1:12" x14ac:dyDescent="0.25">
      <c r="A1885">
        <v>1724</v>
      </c>
      <c r="B1885">
        <v>70</v>
      </c>
      <c r="C1885" t="s">
        <v>18</v>
      </c>
      <c r="D1885" t="s">
        <v>53</v>
      </c>
      <c r="E1885" t="s">
        <v>20</v>
      </c>
      <c r="F1885">
        <v>20</v>
      </c>
      <c r="G1885" t="s">
        <v>31</v>
      </c>
      <c r="H1885" t="s">
        <v>41</v>
      </c>
      <c r="I1885" t="s">
        <v>45</v>
      </c>
      <c r="J1885" t="s">
        <v>42</v>
      </c>
      <c r="K1885">
        <v>0.51398441855714394</v>
      </c>
      <c r="L1885" t="str">
        <f t="shared" si="29"/>
        <v>65 or older</v>
      </c>
    </row>
    <row r="1886" spans="1:12" x14ac:dyDescent="0.25">
      <c r="A1886">
        <v>3525</v>
      </c>
      <c r="B1886">
        <v>69</v>
      </c>
      <c r="C1886" t="s">
        <v>11</v>
      </c>
      <c r="D1886" t="s">
        <v>48</v>
      </c>
      <c r="E1886" t="s">
        <v>25</v>
      </c>
      <c r="F1886">
        <v>74</v>
      </c>
      <c r="G1886" t="s">
        <v>21</v>
      </c>
      <c r="H1886" t="s">
        <v>15</v>
      </c>
      <c r="I1886" t="s">
        <v>27</v>
      </c>
      <c r="J1886" t="s">
        <v>30</v>
      </c>
      <c r="K1886">
        <v>0.34697257386258606</v>
      </c>
      <c r="L1886" t="str">
        <f t="shared" si="29"/>
        <v>65 or older</v>
      </c>
    </row>
    <row r="1887" spans="1:12" x14ac:dyDescent="0.25">
      <c r="A1887">
        <v>1301</v>
      </c>
      <c r="B1887">
        <v>67</v>
      </c>
      <c r="C1887" t="s">
        <v>18</v>
      </c>
      <c r="D1887" t="s">
        <v>46</v>
      </c>
      <c r="E1887" t="s">
        <v>25</v>
      </c>
      <c r="F1887">
        <v>100</v>
      </c>
      <c r="G1887" t="s">
        <v>31</v>
      </c>
      <c r="H1887" t="s">
        <v>26</v>
      </c>
      <c r="I1887" t="s">
        <v>27</v>
      </c>
      <c r="J1887" t="s">
        <v>39</v>
      </c>
      <c r="K1887">
        <v>0.86648916155583022</v>
      </c>
      <c r="L1887" t="str">
        <f t="shared" si="29"/>
        <v>65 or older</v>
      </c>
    </row>
    <row r="1888" spans="1:12" x14ac:dyDescent="0.25">
      <c r="A1888">
        <v>2339</v>
      </c>
      <c r="B1888">
        <v>66</v>
      </c>
      <c r="C1888" t="s">
        <v>18</v>
      </c>
      <c r="D1888" t="s">
        <v>12</v>
      </c>
      <c r="E1888" t="s">
        <v>13</v>
      </c>
      <c r="F1888">
        <v>68</v>
      </c>
      <c r="G1888" t="s">
        <v>44</v>
      </c>
      <c r="H1888" t="s">
        <v>22</v>
      </c>
      <c r="I1888" t="s">
        <v>45</v>
      </c>
      <c r="J1888" t="s">
        <v>36</v>
      </c>
      <c r="K1888">
        <v>0.84836644567371056</v>
      </c>
      <c r="L1888" t="str">
        <f t="shared" si="29"/>
        <v>65 or older</v>
      </c>
    </row>
    <row r="1889" spans="1:12" x14ac:dyDescent="0.25">
      <c r="A1889">
        <v>2453</v>
      </c>
      <c r="B1889">
        <v>68</v>
      </c>
      <c r="C1889" t="s">
        <v>18</v>
      </c>
      <c r="D1889" t="s">
        <v>28</v>
      </c>
      <c r="E1889" t="s">
        <v>25</v>
      </c>
      <c r="F1889">
        <v>67</v>
      </c>
      <c r="G1889" t="s">
        <v>14</v>
      </c>
      <c r="H1889" t="s">
        <v>22</v>
      </c>
      <c r="I1889" t="s">
        <v>16</v>
      </c>
      <c r="J1889" t="s">
        <v>39</v>
      </c>
      <c r="K1889">
        <v>0.40511254327465174</v>
      </c>
      <c r="L1889" t="str">
        <f t="shared" si="29"/>
        <v>65 or older</v>
      </c>
    </row>
    <row r="1890" spans="1:12" x14ac:dyDescent="0.25">
      <c r="A1890">
        <v>452</v>
      </c>
      <c r="B1890">
        <v>66</v>
      </c>
      <c r="C1890" t="s">
        <v>18</v>
      </c>
      <c r="D1890" t="s">
        <v>52</v>
      </c>
      <c r="E1890" t="s">
        <v>20</v>
      </c>
      <c r="F1890">
        <v>31</v>
      </c>
      <c r="G1890" t="s">
        <v>21</v>
      </c>
      <c r="H1890" t="s">
        <v>22</v>
      </c>
      <c r="I1890" t="s">
        <v>27</v>
      </c>
      <c r="J1890" t="s">
        <v>33</v>
      </c>
      <c r="K1890">
        <v>0.14588223137220013</v>
      </c>
      <c r="L1890" t="str">
        <f t="shared" si="29"/>
        <v>65 or older</v>
      </c>
    </row>
    <row r="1891" spans="1:12" x14ac:dyDescent="0.25">
      <c r="A1891">
        <v>2584</v>
      </c>
      <c r="B1891">
        <v>69</v>
      </c>
      <c r="C1891" t="s">
        <v>18</v>
      </c>
      <c r="D1891" t="s">
        <v>51</v>
      </c>
      <c r="E1891" t="s">
        <v>25</v>
      </c>
      <c r="F1891">
        <v>93</v>
      </c>
      <c r="G1891" t="s">
        <v>44</v>
      </c>
      <c r="H1891" t="s">
        <v>26</v>
      </c>
      <c r="I1891" t="s">
        <v>32</v>
      </c>
      <c r="J1891" t="s">
        <v>17</v>
      </c>
      <c r="K1891">
        <v>0.23448152839942904</v>
      </c>
      <c r="L1891" t="str">
        <f t="shared" si="29"/>
        <v>65 or older</v>
      </c>
    </row>
    <row r="1892" spans="1:12" x14ac:dyDescent="0.25">
      <c r="A1892">
        <v>1289</v>
      </c>
      <c r="B1892">
        <v>66</v>
      </c>
      <c r="C1892" t="s">
        <v>18</v>
      </c>
      <c r="D1892" t="s">
        <v>58</v>
      </c>
      <c r="E1892" t="s">
        <v>20</v>
      </c>
      <c r="F1892">
        <v>93</v>
      </c>
      <c r="G1892" t="s">
        <v>14</v>
      </c>
      <c r="H1892" t="s">
        <v>41</v>
      </c>
      <c r="I1892" t="s">
        <v>45</v>
      </c>
      <c r="J1892" t="s">
        <v>23</v>
      </c>
      <c r="K1892">
        <v>0.40401477752349202</v>
      </c>
      <c r="L1892" t="str">
        <f t="shared" si="29"/>
        <v>65 or older</v>
      </c>
    </row>
    <row r="1893" spans="1:12" x14ac:dyDescent="0.25">
      <c r="A1893">
        <v>1189</v>
      </c>
      <c r="B1893">
        <v>68</v>
      </c>
      <c r="C1893" t="s">
        <v>18</v>
      </c>
      <c r="D1893" t="s">
        <v>61</v>
      </c>
      <c r="E1893" t="s">
        <v>25</v>
      </c>
      <c r="F1893">
        <v>29</v>
      </c>
      <c r="G1893" t="s">
        <v>21</v>
      </c>
      <c r="H1893" t="s">
        <v>26</v>
      </c>
      <c r="I1893" t="s">
        <v>27</v>
      </c>
      <c r="J1893" t="s">
        <v>17</v>
      </c>
      <c r="K1893">
        <v>9.0640756471281558E-2</v>
      </c>
      <c r="L1893" t="str">
        <f t="shared" si="29"/>
        <v>65 or older</v>
      </c>
    </row>
    <row r="1894" spans="1:12" x14ac:dyDescent="0.25">
      <c r="A1894">
        <v>2050</v>
      </c>
      <c r="B1894">
        <v>68</v>
      </c>
      <c r="C1894" t="s">
        <v>18</v>
      </c>
      <c r="D1894" t="s">
        <v>37</v>
      </c>
      <c r="E1894" t="s">
        <v>13</v>
      </c>
      <c r="F1894">
        <v>24</v>
      </c>
      <c r="G1894" t="s">
        <v>44</v>
      </c>
      <c r="H1894" t="s">
        <v>41</v>
      </c>
      <c r="I1894" t="s">
        <v>56</v>
      </c>
      <c r="J1894" t="s">
        <v>42</v>
      </c>
      <c r="K1894">
        <v>0.48439171564297745</v>
      </c>
      <c r="L1894" t="str">
        <f t="shared" si="29"/>
        <v>65 or older</v>
      </c>
    </row>
    <row r="1895" spans="1:12" x14ac:dyDescent="0.25">
      <c r="A1895">
        <v>3431</v>
      </c>
      <c r="B1895">
        <v>67</v>
      </c>
      <c r="C1895" t="s">
        <v>11</v>
      </c>
      <c r="D1895" t="s">
        <v>54</v>
      </c>
      <c r="E1895" t="s">
        <v>25</v>
      </c>
      <c r="F1895">
        <v>73</v>
      </c>
      <c r="G1895" t="s">
        <v>14</v>
      </c>
      <c r="H1895" t="s">
        <v>26</v>
      </c>
      <c r="I1895" t="s">
        <v>16</v>
      </c>
      <c r="J1895" t="s">
        <v>39</v>
      </c>
      <c r="K1895">
        <v>0.51204603014771832</v>
      </c>
      <c r="L1895" t="str">
        <f t="shared" si="29"/>
        <v>65 or older</v>
      </c>
    </row>
    <row r="1896" spans="1:12" x14ac:dyDescent="0.25">
      <c r="A1896">
        <v>795</v>
      </c>
      <c r="B1896">
        <v>69</v>
      </c>
      <c r="C1896" t="s">
        <v>18</v>
      </c>
      <c r="D1896" t="s">
        <v>47</v>
      </c>
      <c r="E1896" t="s">
        <v>20</v>
      </c>
      <c r="F1896">
        <v>50</v>
      </c>
      <c r="G1896" t="s">
        <v>14</v>
      </c>
      <c r="H1896" t="s">
        <v>29</v>
      </c>
      <c r="I1896" t="s">
        <v>35</v>
      </c>
      <c r="J1896" t="s">
        <v>33</v>
      </c>
      <c r="K1896">
        <v>0.38943042367405001</v>
      </c>
      <c r="L1896" t="str">
        <f t="shared" si="29"/>
        <v>65 or older</v>
      </c>
    </row>
    <row r="1897" spans="1:12" x14ac:dyDescent="0.25">
      <c r="A1897">
        <v>616</v>
      </c>
      <c r="B1897">
        <v>67</v>
      </c>
      <c r="C1897" t="s">
        <v>18</v>
      </c>
      <c r="D1897" t="s">
        <v>55</v>
      </c>
      <c r="E1897" t="s">
        <v>13</v>
      </c>
      <c r="F1897">
        <v>100</v>
      </c>
      <c r="G1897" t="s">
        <v>21</v>
      </c>
      <c r="H1897" t="s">
        <v>26</v>
      </c>
      <c r="I1897" t="s">
        <v>56</v>
      </c>
      <c r="J1897" t="s">
        <v>42</v>
      </c>
      <c r="K1897">
        <v>0.52907261792164295</v>
      </c>
      <c r="L1897" t="str">
        <f t="shared" si="29"/>
        <v>65 or older</v>
      </c>
    </row>
    <row r="1898" spans="1:12" x14ac:dyDescent="0.25">
      <c r="A1898">
        <v>1037</v>
      </c>
      <c r="B1898">
        <v>68</v>
      </c>
      <c r="C1898" t="s">
        <v>18</v>
      </c>
      <c r="D1898" t="s">
        <v>57</v>
      </c>
      <c r="E1898" t="s">
        <v>20</v>
      </c>
      <c r="F1898">
        <v>47</v>
      </c>
      <c r="G1898" t="s">
        <v>44</v>
      </c>
      <c r="H1898" t="s">
        <v>38</v>
      </c>
      <c r="I1898" t="s">
        <v>16</v>
      </c>
      <c r="J1898" t="s">
        <v>30</v>
      </c>
      <c r="K1898">
        <v>0.14579531745008889</v>
      </c>
      <c r="L1898" t="str">
        <f t="shared" si="29"/>
        <v>65 or older</v>
      </c>
    </row>
    <row r="1899" spans="1:12" x14ac:dyDescent="0.25">
      <c r="A1899">
        <v>523</v>
      </c>
      <c r="B1899">
        <v>65</v>
      </c>
      <c r="C1899" t="s">
        <v>18</v>
      </c>
      <c r="D1899" t="s">
        <v>19</v>
      </c>
      <c r="E1899" t="s">
        <v>20</v>
      </c>
      <c r="F1899">
        <v>88</v>
      </c>
      <c r="G1899" t="s">
        <v>31</v>
      </c>
      <c r="H1899" t="s">
        <v>29</v>
      </c>
      <c r="I1899" t="s">
        <v>32</v>
      </c>
      <c r="J1899" t="s">
        <v>36</v>
      </c>
      <c r="K1899">
        <v>0.2980296160964564</v>
      </c>
      <c r="L1899" t="str">
        <f t="shared" si="29"/>
        <v>65 or older</v>
      </c>
    </row>
    <row r="1900" spans="1:12" x14ac:dyDescent="0.25">
      <c r="A1900">
        <v>1224</v>
      </c>
      <c r="B1900">
        <v>69</v>
      </c>
      <c r="C1900" t="s">
        <v>18</v>
      </c>
      <c r="D1900" t="s">
        <v>48</v>
      </c>
      <c r="E1900" t="s">
        <v>25</v>
      </c>
      <c r="F1900">
        <v>24</v>
      </c>
      <c r="G1900" t="s">
        <v>14</v>
      </c>
      <c r="H1900" t="s">
        <v>15</v>
      </c>
      <c r="I1900" t="s">
        <v>16</v>
      </c>
      <c r="J1900" t="s">
        <v>17</v>
      </c>
      <c r="K1900">
        <v>0.84341418544436897</v>
      </c>
      <c r="L1900" t="str">
        <f t="shared" si="29"/>
        <v>65 or older</v>
      </c>
    </row>
    <row r="1901" spans="1:12" x14ac:dyDescent="0.25">
      <c r="A1901">
        <v>2058</v>
      </c>
      <c r="B1901">
        <v>66</v>
      </c>
      <c r="C1901" t="s">
        <v>18</v>
      </c>
      <c r="D1901" t="s">
        <v>54</v>
      </c>
      <c r="E1901" t="s">
        <v>25</v>
      </c>
      <c r="F1901">
        <v>37</v>
      </c>
      <c r="G1901" t="s">
        <v>31</v>
      </c>
      <c r="H1901" t="s">
        <v>41</v>
      </c>
      <c r="I1901" t="s">
        <v>45</v>
      </c>
      <c r="J1901" t="s">
        <v>39</v>
      </c>
      <c r="K1901">
        <v>0.4068796805027205</v>
      </c>
      <c r="L1901" t="str">
        <f t="shared" si="29"/>
        <v>65 or older</v>
      </c>
    </row>
    <row r="1902" spans="1:12" x14ac:dyDescent="0.25">
      <c r="A1902">
        <v>3650</v>
      </c>
      <c r="B1902">
        <v>68</v>
      </c>
      <c r="C1902" t="s">
        <v>11</v>
      </c>
      <c r="D1902" t="s">
        <v>59</v>
      </c>
      <c r="E1902" t="s">
        <v>25</v>
      </c>
      <c r="F1902">
        <v>57</v>
      </c>
      <c r="G1902" t="s">
        <v>44</v>
      </c>
      <c r="H1902" t="s">
        <v>41</v>
      </c>
      <c r="I1902" t="s">
        <v>27</v>
      </c>
      <c r="J1902" t="s">
        <v>33</v>
      </c>
      <c r="K1902">
        <v>2.5809338384265246E-2</v>
      </c>
      <c r="L1902" t="str">
        <f t="shared" si="29"/>
        <v>65 or older</v>
      </c>
    </row>
    <row r="1903" spans="1:12" x14ac:dyDescent="0.25">
      <c r="A1903">
        <v>2534</v>
      </c>
      <c r="B1903">
        <v>66</v>
      </c>
      <c r="C1903" t="s">
        <v>18</v>
      </c>
      <c r="D1903" t="s">
        <v>52</v>
      </c>
      <c r="E1903" t="s">
        <v>20</v>
      </c>
      <c r="F1903">
        <v>46</v>
      </c>
      <c r="G1903" t="s">
        <v>21</v>
      </c>
      <c r="H1903" t="s">
        <v>41</v>
      </c>
      <c r="I1903" t="s">
        <v>32</v>
      </c>
      <c r="J1903" t="s">
        <v>23</v>
      </c>
      <c r="K1903">
        <v>3.4425849762292016E-2</v>
      </c>
      <c r="L1903" t="str">
        <f t="shared" si="29"/>
        <v>65 or older</v>
      </c>
    </row>
    <row r="1904" spans="1:12" x14ac:dyDescent="0.25">
      <c r="A1904">
        <v>339</v>
      </c>
      <c r="B1904">
        <v>69</v>
      </c>
      <c r="C1904" t="s">
        <v>18</v>
      </c>
      <c r="D1904" t="s">
        <v>34</v>
      </c>
      <c r="E1904" t="s">
        <v>25</v>
      </c>
      <c r="F1904">
        <v>79</v>
      </c>
      <c r="G1904" t="s">
        <v>14</v>
      </c>
      <c r="H1904" t="s">
        <v>22</v>
      </c>
      <c r="I1904" t="s">
        <v>32</v>
      </c>
      <c r="J1904" t="s">
        <v>17</v>
      </c>
      <c r="K1904">
        <v>0.99191923745249289</v>
      </c>
      <c r="L1904" t="str">
        <f t="shared" si="29"/>
        <v>65 or older</v>
      </c>
    </row>
    <row r="1905" spans="1:12" x14ac:dyDescent="0.25">
      <c r="A1905">
        <v>2933</v>
      </c>
      <c r="B1905">
        <v>65</v>
      </c>
      <c r="C1905" t="s">
        <v>11</v>
      </c>
      <c r="D1905" t="s">
        <v>47</v>
      </c>
      <c r="E1905" t="s">
        <v>20</v>
      </c>
      <c r="F1905">
        <v>88</v>
      </c>
      <c r="G1905" t="s">
        <v>31</v>
      </c>
      <c r="H1905" t="s">
        <v>22</v>
      </c>
      <c r="I1905" t="s">
        <v>45</v>
      </c>
      <c r="J1905" t="s">
        <v>36</v>
      </c>
      <c r="K1905">
        <v>0.86516550919382829</v>
      </c>
      <c r="L1905" t="str">
        <f t="shared" si="29"/>
        <v>65 or older</v>
      </c>
    </row>
    <row r="1906" spans="1:12" x14ac:dyDescent="0.25">
      <c r="A1906">
        <v>1702</v>
      </c>
      <c r="B1906">
        <v>69</v>
      </c>
      <c r="C1906" t="s">
        <v>18</v>
      </c>
      <c r="D1906" t="s">
        <v>57</v>
      </c>
      <c r="E1906" t="s">
        <v>20</v>
      </c>
      <c r="F1906">
        <v>41</v>
      </c>
      <c r="G1906" t="s">
        <v>14</v>
      </c>
      <c r="H1906" t="s">
        <v>26</v>
      </c>
      <c r="I1906" t="s">
        <v>35</v>
      </c>
      <c r="J1906" t="s">
        <v>39</v>
      </c>
      <c r="K1906">
        <v>0.80533288901474476</v>
      </c>
      <c r="L1906" t="str">
        <f t="shared" si="29"/>
        <v>65 or older</v>
      </c>
    </row>
    <row r="1907" spans="1:12" x14ac:dyDescent="0.25">
      <c r="A1907">
        <v>1285</v>
      </c>
      <c r="B1907">
        <v>65</v>
      </c>
      <c r="C1907" t="s">
        <v>18</v>
      </c>
      <c r="D1907" t="s">
        <v>50</v>
      </c>
      <c r="E1907" t="s">
        <v>25</v>
      </c>
      <c r="F1907">
        <v>93</v>
      </c>
      <c r="G1907" t="s">
        <v>31</v>
      </c>
      <c r="H1907" t="s">
        <v>22</v>
      </c>
      <c r="I1907" t="s">
        <v>45</v>
      </c>
      <c r="J1907" t="s">
        <v>33</v>
      </c>
      <c r="K1907">
        <v>0.66768800501176651</v>
      </c>
      <c r="L1907" t="str">
        <f t="shared" si="29"/>
        <v>65 or older</v>
      </c>
    </row>
    <row r="1908" spans="1:12" x14ac:dyDescent="0.25">
      <c r="A1908">
        <v>867</v>
      </c>
      <c r="B1908">
        <v>67</v>
      </c>
      <c r="C1908" t="s">
        <v>18</v>
      </c>
      <c r="D1908" t="s">
        <v>40</v>
      </c>
      <c r="E1908" t="s">
        <v>20</v>
      </c>
      <c r="F1908">
        <v>69</v>
      </c>
      <c r="G1908" t="s">
        <v>21</v>
      </c>
      <c r="H1908" t="s">
        <v>15</v>
      </c>
      <c r="I1908" t="s">
        <v>45</v>
      </c>
      <c r="J1908" t="s">
        <v>23</v>
      </c>
      <c r="K1908">
        <v>0.2993496687929954</v>
      </c>
      <c r="L1908" t="str">
        <f t="shared" si="29"/>
        <v>65 or older</v>
      </c>
    </row>
    <row r="1909" spans="1:12" x14ac:dyDescent="0.25">
      <c r="A1909">
        <v>1491</v>
      </c>
      <c r="B1909">
        <v>66</v>
      </c>
      <c r="C1909" t="s">
        <v>18</v>
      </c>
      <c r="D1909" t="s">
        <v>12</v>
      </c>
      <c r="E1909" t="s">
        <v>13</v>
      </c>
      <c r="F1909">
        <v>52</v>
      </c>
      <c r="G1909" t="s">
        <v>31</v>
      </c>
      <c r="H1909" t="s">
        <v>22</v>
      </c>
      <c r="I1909" t="s">
        <v>56</v>
      </c>
      <c r="J1909" t="s">
        <v>23</v>
      </c>
      <c r="K1909">
        <v>0.3278777635374146</v>
      </c>
      <c r="L1909" t="str">
        <f t="shared" si="29"/>
        <v>65 or older</v>
      </c>
    </row>
    <row r="1910" spans="1:12" x14ac:dyDescent="0.25">
      <c r="A1910">
        <v>3875</v>
      </c>
      <c r="B1910">
        <v>70</v>
      </c>
      <c r="C1910" t="s">
        <v>11</v>
      </c>
      <c r="D1910" t="s">
        <v>24</v>
      </c>
      <c r="E1910" t="s">
        <v>25</v>
      </c>
      <c r="F1910">
        <v>54</v>
      </c>
      <c r="G1910" t="s">
        <v>21</v>
      </c>
      <c r="H1910" t="s">
        <v>38</v>
      </c>
      <c r="I1910" t="s">
        <v>27</v>
      </c>
      <c r="J1910" t="s">
        <v>23</v>
      </c>
      <c r="K1910">
        <v>8.3375378977336156E-2</v>
      </c>
      <c r="L1910" t="str">
        <f t="shared" si="29"/>
        <v>65 or older</v>
      </c>
    </row>
    <row r="1911" spans="1:12" x14ac:dyDescent="0.25">
      <c r="A1911">
        <v>1957</v>
      </c>
      <c r="B1911">
        <v>70</v>
      </c>
      <c r="C1911" t="s">
        <v>18</v>
      </c>
      <c r="D1911" t="s">
        <v>54</v>
      </c>
      <c r="E1911" t="s">
        <v>25</v>
      </c>
      <c r="F1911">
        <v>37</v>
      </c>
      <c r="G1911" t="s">
        <v>14</v>
      </c>
      <c r="H1911" t="s">
        <v>22</v>
      </c>
      <c r="I1911" t="s">
        <v>27</v>
      </c>
      <c r="J1911" t="s">
        <v>33</v>
      </c>
      <c r="K1911">
        <v>0.92558718411375351</v>
      </c>
      <c r="L1911" t="str">
        <f t="shared" si="29"/>
        <v>65 or older</v>
      </c>
    </row>
    <row r="1912" spans="1:12" x14ac:dyDescent="0.25">
      <c r="A1912">
        <v>2406</v>
      </c>
      <c r="B1912">
        <v>69</v>
      </c>
      <c r="C1912" t="s">
        <v>18</v>
      </c>
      <c r="D1912" t="s">
        <v>51</v>
      </c>
      <c r="E1912" t="s">
        <v>25</v>
      </c>
      <c r="F1912">
        <v>97</v>
      </c>
      <c r="G1912" t="s">
        <v>44</v>
      </c>
      <c r="H1912" t="s">
        <v>41</v>
      </c>
      <c r="I1912" t="s">
        <v>35</v>
      </c>
      <c r="J1912" t="s">
        <v>36</v>
      </c>
      <c r="K1912">
        <v>0.82094445165204877</v>
      </c>
      <c r="L1912" t="str">
        <f t="shared" si="29"/>
        <v>65 or older</v>
      </c>
    </row>
    <row r="1913" spans="1:12" x14ac:dyDescent="0.25">
      <c r="A1913">
        <v>3763</v>
      </c>
      <c r="B1913">
        <v>65</v>
      </c>
      <c r="C1913" t="s">
        <v>11</v>
      </c>
      <c r="D1913" t="s">
        <v>60</v>
      </c>
      <c r="E1913" t="s">
        <v>25</v>
      </c>
      <c r="F1913">
        <v>94</v>
      </c>
      <c r="G1913" t="s">
        <v>44</v>
      </c>
      <c r="H1913" t="s">
        <v>29</v>
      </c>
      <c r="I1913" t="s">
        <v>45</v>
      </c>
      <c r="J1913" t="s">
        <v>42</v>
      </c>
      <c r="K1913">
        <v>0.37775320097559628</v>
      </c>
      <c r="L1913" t="str">
        <f t="shared" si="29"/>
        <v>65 or older</v>
      </c>
    </row>
    <row r="1914" spans="1:12" x14ac:dyDescent="0.25">
      <c r="A1914">
        <v>3224</v>
      </c>
      <c r="B1914">
        <v>68</v>
      </c>
      <c r="C1914" t="s">
        <v>11</v>
      </c>
      <c r="D1914" t="s">
        <v>28</v>
      </c>
      <c r="E1914" t="s">
        <v>25</v>
      </c>
      <c r="F1914">
        <v>65</v>
      </c>
      <c r="G1914" t="s">
        <v>31</v>
      </c>
      <c r="H1914" t="s">
        <v>41</v>
      </c>
      <c r="I1914" t="s">
        <v>56</v>
      </c>
      <c r="J1914" t="s">
        <v>23</v>
      </c>
      <c r="K1914">
        <v>0.51551074763282234</v>
      </c>
      <c r="L1914" t="str">
        <f t="shared" si="29"/>
        <v>65 or older</v>
      </c>
    </row>
    <row r="1915" spans="1:12" x14ac:dyDescent="0.25">
      <c r="A1915">
        <v>1901</v>
      </c>
      <c r="B1915">
        <v>65</v>
      </c>
      <c r="C1915" t="s">
        <v>18</v>
      </c>
      <c r="D1915" t="s">
        <v>52</v>
      </c>
      <c r="E1915" t="s">
        <v>20</v>
      </c>
      <c r="F1915">
        <v>85</v>
      </c>
      <c r="G1915" t="s">
        <v>21</v>
      </c>
      <c r="H1915" t="s">
        <v>15</v>
      </c>
      <c r="I1915" t="s">
        <v>32</v>
      </c>
      <c r="J1915" t="s">
        <v>36</v>
      </c>
      <c r="K1915">
        <v>0.99786464274326125</v>
      </c>
      <c r="L1915" t="str">
        <f t="shared" si="29"/>
        <v>65 or older</v>
      </c>
    </row>
    <row r="1916" spans="1:12" x14ac:dyDescent="0.25">
      <c r="A1916">
        <v>1639</v>
      </c>
      <c r="B1916">
        <v>68</v>
      </c>
      <c r="C1916" t="s">
        <v>18</v>
      </c>
      <c r="D1916" t="s">
        <v>62</v>
      </c>
      <c r="E1916" t="s">
        <v>63</v>
      </c>
      <c r="F1916">
        <v>51</v>
      </c>
      <c r="G1916" t="s">
        <v>31</v>
      </c>
      <c r="H1916" t="s">
        <v>15</v>
      </c>
      <c r="I1916" t="s">
        <v>56</v>
      </c>
      <c r="J1916" t="s">
        <v>17</v>
      </c>
      <c r="K1916">
        <v>0.1010688050700933</v>
      </c>
      <c r="L1916" t="str">
        <f t="shared" si="29"/>
        <v>65 or older</v>
      </c>
    </row>
    <row r="1917" spans="1:12" x14ac:dyDescent="0.25">
      <c r="A1917">
        <v>2820</v>
      </c>
      <c r="B1917">
        <v>67</v>
      </c>
      <c r="C1917" t="s">
        <v>11</v>
      </c>
      <c r="D1917" t="s">
        <v>28</v>
      </c>
      <c r="E1917" t="s">
        <v>25</v>
      </c>
      <c r="F1917">
        <v>27</v>
      </c>
      <c r="G1917" t="s">
        <v>31</v>
      </c>
      <c r="H1917" t="s">
        <v>15</v>
      </c>
      <c r="I1917" t="s">
        <v>32</v>
      </c>
      <c r="J1917" t="s">
        <v>30</v>
      </c>
      <c r="K1917">
        <v>0.1728539399684248</v>
      </c>
      <c r="L1917" t="str">
        <f t="shared" si="29"/>
        <v>65 or older</v>
      </c>
    </row>
    <row r="1918" spans="1:12" x14ac:dyDescent="0.25">
      <c r="A1918">
        <v>274</v>
      </c>
      <c r="B1918">
        <v>69</v>
      </c>
      <c r="C1918" t="s">
        <v>18</v>
      </c>
      <c r="D1918" t="s">
        <v>64</v>
      </c>
      <c r="E1918" t="s">
        <v>63</v>
      </c>
      <c r="F1918">
        <v>33</v>
      </c>
      <c r="G1918" t="s">
        <v>31</v>
      </c>
      <c r="H1918" t="s">
        <v>22</v>
      </c>
      <c r="I1918" t="s">
        <v>35</v>
      </c>
      <c r="J1918" t="s">
        <v>36</v>
      </c>
      <c r="K1918">
        <v>0.73386216179118147</v>
      </c>
      <c r="L1918" t="str">
        <f t="shared" si="29"/>
        <v>65 or older</v>
      </c>
    </row>
    <row r="1919" spans="1:12" x14ac:dyDescent="0.25">
      <c r="A1919">
        <v>2742</v>
      </c>
      <c r="B1919">
        <v>68</v>
      </c>
      <c r="C1919" t="s">
        <v>11</v>
      </c>
      <c r="D1919" t="s">
        <v>50</v>
      </c>
      <c r="E1919" t="s">
        <v>25</v>
      </c>
      <c r="F1919">
        <v>81</v>
      </c>
      <c r="G1919" t="s">
        <v>44</v>
      </c>
      <c r="H1919" t="s">
        <v>38</v>
      </c>
      <c r="I1919" t="s">
        <v>56</v>
      </c>
      <c r="J1919" t="s">
        <v>30</v>
      </c>
      <c r="K1919">
        <v>0.83337690904503814</v>
      </c>
      <c r="L1919" t="str">
        <f t="shared" si="29"/>
        <v>65 or older</v>
      </c>
    </row>
    <row r="1920" spans="1:12" x14ac:dyDescent="0.25">
      <c r="A1920">
        <v>3299</v>
      </c>
      <c r="B1920">
        <v>65</v>
      </c>
      <c r="C1920" t="s">
        <v>11</v>
      </c>
      <c r="D1920" t="s">
        <v>62</v>
      </c>
      <c r="E1920" t="s">
        <v>63</v>
      </c>
      <c r="F1920">
        <v>73</v>
      </c>
      <c r="G1920" t="s">
        <v>44</v>
      </c>
      <c r="H1920" t="s">
        <v>22</v>
      </c>
      <c r="I1920" t="s">
        <v>16</v>
      </c>
      <c r="J1920" t="s">
        <v>39</v>
      </c>
      <c r="K1920">
        <v>0.82414565535376738</v>
      </c>
      <c r="L1920" t="str">
        <f t="shared" si="29"/>
        <v>65 or older</v>
      </c>
    </row>
    <row r="1921" spans="1:12" x14ac:dyDescent="0.25">
      <c r="A1921">
        <v>1123</v>
      </c>
      <c r="B1921">
        <v>70</v>
      </c>
      <c r="C1921" t="s">
        <v>18</v>
      </c>
      <c r="D1921" t="s">
        <v>57</v>
      </c>
      <c r="E1921" t="s">
        <v>20</v>
      </c>
      <c r="F1921">
        <v>62</v>
      </c>
      <c r="G1921" t="s">
        <v>31</v>
      </c>
      <c r="H1921" t="s">
        <v>38</v>
      </c>
      <c r="I1921" t="s">
        <v>27</v>
      </c>
      <c r="J1921" t="s">
        <v>42</v>
      </c>
      <c r="K1921">
        <v>1.2671153880701169E-2</v>
      </c>
      <c r="L1921" t="str">
        <f t="shared" si="29"/>
        <v>65 or older</v>
      </c>
    </row>
    <row r="1922" spans="1:12" x14ac:dyDescent="0.25">
      <c r="A1922">
        <v>2604</v>
      </c>
      <c r="B1922">
        <v>69</v>
      </c>
      <c r="C1922" t="s">
        <v>18</v>
      </c>
      <c r="D1922" t="s">
        <v>50</v>
      </c>
      <c r="E1922" t="s">
        <v>25</v>
      </c>
      <c r="F1922">
        <v>58</v>
      </c>
      <c r="G1922" t="s">
        <v>31</v>
      </c>
      <c r="H1922" t="s">
        <v>38</v>
      </c>
      <c r="I1922" t="s">
        <v>32</v>
      </c>
      <c r="J1922" t="s">
        <v>42</v>
      </c>
      <c r="K1922">
        <v>0.28235752352518129</v>
      </c>
      <c r="L1922" t="str">
        <f t="shared" si="29"/>
        <v>65 or older</v>
      </c>
    </row>
    <row r="1923" spans="1:12" x14ac:dyDescent="0.25">
      <c r="A1923">
        <v>299</v>
      </c>
      <c r="B1923">
        <v>69</v>
      </c>
      <c r="C1923" t="s">
        <v>18</v>
      </c>
      <c r="D1923" t="s">
        <v>46</v>
      </c>
      <c r="E1923" t="s">
        <v>25</v>
      </c>
      <c r="F1923">
        <v>53</v>
      </c>
      <c r="G1923" t="s">
        <v>14</v>
      </c>
      <c r="H1923" t="s">
        <v>41</v>
      </c>
      <c r="I1923" t="s">
        <v>56</v>
      </c>
      <c r="J1923" t="s">
        <v>39</v>
      </c>
      <c r="K1923">
        <v>0.62161752318564567</v>
      </c>
      <c r="L1923" t="str">
        <f t="shared" ref="L1923:L1986" si="30">VLOOKUP(B1923,$N$4:$O$9,2)</f>
        <v>65 or older</v>
      </c>
    </row>
    <row r="1924" spans="1:12" x14ac:dyDescent="0.25">
      <c r="A1924">
        <v>3092</v>
      </c>
      <c r="B1924">
        <v>68</v>
      </c>
      <c r="C1924" t="s">
        <v>11</v>
      </c>
      <c r="D1924" t="s">
        <v>50</v>
      </c>
      <c r="E1924" t="s">
        <v>25</v>
      </c>
      <c r="F1924">
        <v>81</v>
      </c>
      <c r="G1924" t="s">
        <v>14</v>
      </c>
      <c r="H1924" t="s">
        <v>38</v>
      </c>
      <c r="I1924" t="s">
        <v>27</v>
      </c>
      <c r="J1924" t="s">
        <v>42</v>
      </c>
      <c r="K1924">
        <v>7.2381340236627123E-2</v>
      </c>
      <c r="L1924" t="str">
        <f t="shared" si="30"/>
        <v>65 or older</v>
      </c>
    </row>
    <row r="1925" spans="1:12" x14ac:dyDescent="0.25">
      <c r="A1925">
        <v>2603</v>
      </c>
      <c r="B1925">
        <v>65</v>
      </c>
      <c r="C1925" t="s">
        <v>18</v>
      </c>
      <c r="D1925" t="s">
        <v>64</v>
      </c>
      <c r="E1925" t="s">
        <v>63</v>
      </c>
      <c r="F1925">
        <v>44</v>
      </c>
      <c r="G1925" t="s">
        <v>44</v>
      </c>
      <c r="H1925" t="s">
        <v>15</v>
      </c>
      <c r="I1925" t="s">
        <v>56</v>
      </c>
      <c r="J1925" t="s">
        <v>36</v>
      </c>
      <c r="K1925">
        <v>0.10874561113651726</v>
      </c>
      <c r="L1925" t="str">
        <f t="shared" si="30"/>
        <v>65 or older</v>
      </c>
    </row>
    <row r="1926" spans="1:12" x14ac:dyDescent="0.25">
      <c r="A1926">
        <v>1232</v>
      </c>
      <c r="B1926">
        <v>66</v>
      </c>
      <c r="C1926" t="s">
        <v>18</v>
      </c>
      <c r="D1926" t="s">
        <v>54</v>
      </c>
      <c r="E1926" t="s">
        <v>25</v>
      </c>
      <c r="F1926">
        <v>79</v>
      </c>
      <c r="G1926" t="s">
        <v>31</v>
      </c>
      <c r="H1926" t="s">
        <v>38</v>
      </c>
      <c r="I1926" t="s">
        <v>27</v>
      </c>
      <c r="J1926" t="s">
        <v>33</v>
      </c>
      <c r="K1926">
        <v>0.71542052467330497</v>
      </c>
      <c r="L1926" t="str">
        <f t="shared" si="30"/>
        <v>65 or older</v>
      </c>
    </row>
    <row r="1927" spans="1:12" x14ac:dyDescent="0.25">
      <c r="A1927">
        <v>66</v>
      </c>
      <c r="B1927">
        <v>65</v>
      </c>
      <c r="C1927" t="s">
        <v>18</v>
      </c>
      <c r="D1927" t="s">
        <v>47</v>
      </c>
      <c r="E1927" t="s">
        <v>20</v>
      </c>
      <c r="F1927">
        <v>36</v>
      </c>
      <c r="G1927" t="s">
        <v>31</v>
      </c>
      <c r="H1927" t="s">
        <v>38</v>
      </c>
      <c r="I1927" t="s">
        <v>56</v>
      </c>
      <c r="J1927" t="s">
        <v>39</v>
      </c>
      <c r="K1927">
        <v>0.3497610227602751</v>
      </c>
      <c r="L1927" t="str">
        <f t="shared" si="30"/>
        <v>65 or older</v>
      </c>
    </row>
    <row r="1928" spans="1:12" x14ac:dyDescent="0.25">
      <c r="A1928">
        <v>3011</v>
      </c>
      <c r="B1928">
        <v>70</v>
      </c>
      <c r="C1928" t="s">
        <v>11</v>
      </c>
      <c r="D1928" t="s">
        <v>58</v>
      </c>
      <c r="E1928" t="s">
        <v>20</v>
      </c>
      <c r="F1928">
        <v>45</v>
      </c>
      <c r="G1928" t="s">
        <v>14</v>
      </c>
      <c r="H1928" t="s">
        <v>15</v>
      </c>
      <c r="I1928" t="s">
        <v>27</v>
      </c>
      <c r="J1928" t="s">
        <v>42</v>
      </c>
      <c r="K1928">
        <v>0.24302755461864411</v>
      </c>
      <c r="L1928" t="str">
        <f t="shared" si="30"/>
        <v>65 or older</v>
      </c>
    </row>
    <row r="1929" spans="1:12" x14ac:dyDescent="0.25">
      <c r="A1929">
        <v>3712</v>
      </c>
      <c r="B1929">
        <v>69</v>
      </c>
      <c r="C1929" t="s">
        <v>11</v>
      </c>
      <c r="D1929" t="s">
        <v>43</v>
      </c>
      <c r="E1929" t="s">
        <v>20</v>
      </c>
      <c r="F1929">
        <v>62</v>
      </c>
      <c r="G1929" t="s">
        <v>44</v>
      </c>
      <c r="H1929" t="s">
        <v>15</v>
      </c>
      <c r="I1929" t="s">
        <v>32</v>
      </c>
      <c r="J1929" t="s">
        <v>42</v>
      </c>
      <c r="K1929">
        <v>0.48230698352908141</v>
      </c>
      <c r="L1929" t="str">
        <f t="shared" si="30"/>
        <v>65 or older</v>
      </c>
    </row>
    <row r="1930" spans="1:12" x14ac:dyDescent="0.25">
      <c r="A1930">
        <v>1602</v>
      </c>
      <c r="B1930">
        <v>65</v>
      </c>
      <c r="C1930" t="s">
        <v>18</v>
      </c>
      <c r="D1930" t="s">
        <v>28</v>
      </c>
      <c r="E1930" t="s">
        <v>25</v>
      </c>
      <c r="F1930">
        <v>59</v>
      </c>
      <c r="G1930" t="s">
        <v>31</v>
      </c>
      <c r="H1930" t="s">
        <v>29</v>
      </c>
      <c r="I1930" t="s">
        <v>27</v>
      </c>
      <c r="J1930" t="s">
        <v>30</v>
      </c>
      <c r="K1930">
        <v>0.56578664399844647</v>
      </c>
      <c r="L1930" t="str">
        <f t="shared" si="30"/>
        <v>65 or older</v>
      </c>
    </row>
    <row r="1931" spans="1:12" x14ac:dyDescent="0.25">
      <c r="A1931">
        <v>2101</v>
      </c>
      <c r="B1931">
        <v>68</v>
      </c>
      <c r="C1931" t="s">
        <v>18</v>
      </c>
      <c r="D1931" t="s">
        <v>24</v>
      </c>
      <c r="E1931" t="s">
        <v>25</v>
      </c>
      <c r="F1931">
        <v>31</v>
      </c>
      <c r="G1931" t="s">
        <v>31</v>
      </c>
      <c r="H1931" t="s">
        <v>15</v>
      </c>
      <c r="I1931" t="s">
        <v>32</v>
      </c>
      <c r="J1931" t="s">
        <v>33</v>
      </c>
      <c r="K1931">
        <v>0.40509519250905446</v>
      </c>
      <c r="L1931" t="str">
        <f t="shared" si="30"/>
        <v>65 or older</v>
      </c>
    </row>
    <row r="1932" spans="1:12" x14ac:dyDescent="0.25">
      <c r="A1932">
        <v>2069</v>
      </c>
      <c r="B1932">
        <v>70</v>
      </c>
      <c r="C1932" t="s">
        <v>18</v>
      </c>
      <c r="D1932" t="s">
        <v>52</v>
      </c>
      <c r="E1932" t="s">
        <v>20</v>
      </c>
      <c r="F1932">
        <v>81</v>
      </c>
      <c r="G1932" t="s">
        <v>21</v>
      </c>
      <c r="H1932" t="s">
        <v>29</v>
      </c>
      <c r="I1932" t="s">
        <v>56</v>
      </c>
      <c r="J1932" t="s">
        <v>30</v>
      </c>
      <c r="K1932">
        <v>8.5795810937474792E-2</v>
      </c>
      <c r="L1932" t="str">
        <f t="shared" si="30"/>
        <v>65 or older</v>
      </c>
    </row>
    <row r="1933" spans="1:12" x14ac:dyDescent="0.25">
      <c r="A1933">
        <v>1564</v>
      </c>
      <c r="B1933">
        <v>68</v>
      </c>
      <c r="C1933" t="s">
        <v>18</v>
      </c>
      <c r="D1933" t="s">
        <v>48</v>
      </c>
      <c r="E1933" t="s">
        <v>25</v>
      </c>
      <c r="F1933">
        <v>44</v>
      </c>
      <c r="G1933" t="s">
        <v>44</v>
      </c>
      <c r="H1933" t="s">
        <v>26</v>
      </c>
      <c r="I1933" t="s">
        <v>32</v>
      </c>
      <c r="J1933" t="s">
        <v>17</v>
      </c>
      <c r="K1933">
        <v>0.99009183621317776</v>
      </c>
      <c r="L1933" t="str">
        <f t="shared" si="30"/>
        <v>65 or older</v>
      </c>
    </row>
    <row r="1934" spans="1:12" x14ac:dyDescent="0.25">
      <c r="A1934">
        <v>3162</v>
      </c>
      <c r="B1934">
        <v>66</v>
      </c>
      <c r="C1934" t="s">
        <v>11</v>
      </c>
      <c r="D1934" t="s">
        <v>50</v>
      </c>
      <c r="E1934" t="s">
        <v>25</v>
      </c>
      <c r="F1934">
        <v>77</v>
      </c>
      <c r="G1934" t="s">
        <v>14</v>
      </c>
      <c r="H1934" t="s">
        <v>38</v>
      </c>
      <c r="I1934" t="s">
        <v>32</v>
      </c>
      <c r="J1934" t="s">
        <v>30</v>
      </c>
      <c r="K1934">
        <v>0.34472884601828546</v>
      </c>
      <c r="L1934" t="str">
        <f t="shared" si="30"/>
        <v>65 or older</v>
      </c>
    </row>
    <row r="1935" spans="1:12" x14ac:dyDescent="0.25">
      <c r="A1935">
        <v>897</v>
      </c>
      <c r="B1935">
        <v>69</v>
      </c>
      <c r="C1935" t="s">
        <v>18</v>
      </c>
      <c r="D1935" t="s">
        <v>52</v>
      </c>
      <c r="E1935" t="s">
        <v>20</v>
      </c>
      <c r="F1935">
        <v>29</v>
      </c>
      <c r="G1935" t="s">
        <v>31</v>
      </c>
      <c r="H1935" t="s">
        <v>22</v>
      </c>
      <c r="I1935" t="s">
        <v>32</v>
      </c>
      <c r="J1935" t="s">
        <v>33</v>
      </c>
      <c r="K1935">
        <v>0.56823795843656422</v>
      </c>
      <c r="L1935" t="str">
        <f t="shared" si="30"/>
        <v>65 or older</v>
      </c>
    </row>
    <row r="1936" spans="1:12" x14ac:dyDescent="0.25">
      <c r="A1936">
        <v>1958</v>
      </c>
      <c r="B1936">
        <v>68</v>
      </c>
      <c r="C1936" t="s">
        <v>18</v>
      </c>
      <c r="D1936" t="s">
        <v>19</v>
      </c>
      <c r="E1936" t="s">
        <v>20</v>
      </c>
      <c r="F1936">
        <v>54</v>
      </c>
      <c r="G1936" t="s">
        <v>31</v>
      </c>
      <c r="H1936" t="s">
        <v>29</v>
      </c>
      <c r="I1936" t="s">
        <v>32</v>
      </c>
      <c r="J1936" t="s">
        <v>23</v>
      </c>
      <c r="K1936">
        <v>0.2991316837108039</v>
      </c>
      <c r="L1936" t="str">
        <f t="shared" si="30"/>
        <v>65 or older</v>
      </c>
    </row>
    <row r="1937" spans="1:12" x14ac:dyDescent="0.25">
      <c r="A1937">
        <v>2695</v>
      </c>
      <c r="B1937">
        <v>66</v>
      </c>
      <c r="C1937" t="s">
        <v>11</v>
      </c>
      <c r="D1937" t="s">
        <v>40</v>
      </c>
      <c r="E1937" t="s">
        <v>20</v>
      </c>
      <c r="F1937">
        <v>27</v>
      </c>
      <c r="G1937" t="s">
        <v>31</v>
      </c>
      <c r="H1937" t="s">
        <v>22</v>
      </c>
      <c r="I1937" t="s">
        <v>27</v>
      </c>
      <c r="J1937" t="s">
        <v>39</v>
      </c>
      <c r="K1937">
        <v>0.62547041269013848</v>
      </c>
      <c r="L1937" t="str">
        <f t="shared" si="30"/>
        <v>65 or older</v>
      </c>
    </row>
    <row r="1938" spans="1:12" x14ac:dyDescent="0.25">
      <c r="A1938">
        <v>2106</v>
      </c>
      <c r="B1938">
        <v>65</v>
      </c>
      <c r="C1938" t="s">
        <v>18</v>
      </c>
      <c r="D1938" t="s">
        <v>19</v>
      </c>
      <c r="E1938" t="s">
        <v>20</v>
      </c>
      <c r="F1938">
        <v>35</v>
      </c>
      <c r="G1938" t="s">
        <v>31</v>
      </c>
      <c r="H1938" t="s">
        <v>15</v>
      </c>
      <c r="I1938" t="s">
        <v>56</v>
      </c>
      <c r="J1938" t="s">
        <v>23</v>
      </c>
      <c r="K1938">
        <v>0.45886502803103091</v>
      </c>
      <c r="L1938" t="str">
        <f t="shared" si="30"/>
        <v>65 or older</v>
      </c>
    </row>
    <row r="1939" spans="1:12" x14ac:dyDescent="0.25">
      <c r="A1939">
        <v>2813</v>
      </c>
      <c r="B1939">
        <v>66</v>
      </c>
      <c r="C1939" t="s">
        <v>11</v>
      </c>
      <c r="D1939" t="s">
        <v>34</v>
      </c>
      <c r="E1939" t="s">
        <v>25</v>
      </c>
      <c r="F1939">
        <v>91</v>
      </c>
      <c r="G1939" t="s">
        <v>44</v>
      </c>
      <c r="H1939" t="s">
        <v>29</v>
      </c>
      <c r="I1939" t="s">
        <v>27</v>
      </c>
      <c r="J1939" t="s">
        <v>39</v>
      </c>
      <c r="K1939">
        <v>0.5756157662199135</v>
      </c>
      <c r="L1939" t="str">
        <f t="shared" si="30"/>
        <v>65 or older</v>
      </c>
    </row>
    <row r="1940" spans="1:12" x14ac:dyDescent="0.25">
      <c r="A1940">
        <v>3460</v>
      </c>
      <c r="B1940">
        <v>68</v>
      </c>
      <c r="C1940" t="s">
        <v>11</v>
      </c>
      <c r="D1940" t="s">
        <v>34</v>
      </c>
      <c r="E1940" t="s">
        <v>25</v>
      </c>
      <c r="F1940">
        <v>37</v>
      </c>
      <c r="G1940" t="s">
        <v>44</v>
      </c>
      <c r="H1940" t="s">
        <v>22</v>
      </c>
      <c r="I1940" t="s">
        <v>45</v>
      </c>
      <c r="J1940" t="s">
        <v>42</v>
      </c>
      <c r="K1940">
        <v>0.51698740821228362</v>
      </c>
      <c r="L1940" t="str">
        <f t="shared" si="30"/>
        <v>65 or older</v>
      </c>
    </row>
    <row r="1941" spans="1:12" x14ac:dyDescent="0.25">
      <c r="A1941">
        <v>2152</v>
      </c>
      <c r="B1941">
        <v>70</v>
      </c>
      <c r="C1941" t="s">
        <v>18</v>
      </c>
      <c r="D1941" t="s">
        <v>51</v>
      </c>
      <c r="E1941" t="s">
        <v>25</v>
      </c>
      <c r="F1941">
        <v>58</v>
      </c>
      <c r="G1941" t="s">
        <v>44</v>
      </c>
      <c r="H1941" t="s">
        <v>38</v>
      </c>
      <c r="I1941" t="s">
        <v>56</v>
      </c>
      <c r="J1941" t="s">
        <v>30</v>
      </c>
      <c r="K1941">
        <v>0.70978551651144794</v>
      </c>
      <c r="L1941" t="str">
        <f t="shared" si="30"/>
        <v>65 or older</v>
      </c>
    </row>
    <row r="1942" spans="1:12" x14ac:dyDescent="0.25">
      <c r="A1942">
        <v>856</v>
      </c>
      <c r="B1942">
        <v>70</v>
      </c>
      <c r="C1942" t="s">
        <v>18</v>
      </c>
      <c r="D1942" t="s">
        <v>54</v>
      </c>
      <c r="E1942" t="s">
        <v>25</v>
      </c>
      <c r="F1942">
        <v>76</v>
      </c>
      <c r="G1942" t="s">
        <v>31</v>
      </c>
      <c r="H1942" t="s">
        <v>38</v>
      </c>
      <c r="I1942" t="s">
        <v>27</v>
      </c>
      <c r="J1942" t="s">
        <v>36</v>
      </c>
      <c r="K1942">
        <v>0.54911870484436209</v>
      </c>
      <c r="L1942" t="str">
        <f t="shared" si="30"/>
        <v>65 or older</v>
      </c>
    </row>
    <row r="1943" spans="1:12" x14ac:dyDescent="0.25">
      <c r="A1943">
        <v>2992</v>
      </c>
      <c r="B1943">
        <v>66</v>
      </c>
      <c r="C1943" t="s">
        <v>11</v>
      </c>
      <c r="D1943" t="s">
        <v>50</v>
      </c>
      <c r="E1943" t="s">
        <v>25</v>
      </c>
      <c r="F1943">
        <v>71</v>
      </c>
      <c r="G1943" t="s">
        <v>21</v>
      </c>
      <c r="H1943" t="s">
        <v>41</v>
      </c>
      <c r="I1943" t="s">
        <v>45</v>
      </c>
      <c r="J1943" t="s">
        <v>23</v>
      </c>
      <c r="K1943">
        <v>8.2010402005682881E-2</v>
      </c>
      <c r="L1943" t="str">
        <f t="shared" si="30"/>
        <v>65 or older</v>
      </c>
    </row>
    <row r="1944" spans="1:12" x14ac:dyDescent="0.25">
      <c r="A1944">
        <v>2310</v>
      </c>
      <c r="B1944">
        <v>70</v>
      </c>
      <c r="C1944" t="s">
        <v>18</v>
      </c>
      <c r="D1944" t="s">
        <v>50</v>
      </c>
      <c r="E1944" t="s">
        <v>25</v>
      </c>
      <c r="F1944">
        <v>95</v>
      </c>
      <c r="G1944" t="s">
        <v>44</v>
      </c>
      <c r="H1944" t="s">
        <v>38</v>
      </c>
      <c r="I1944" t="s">
        <v>16</v>
      </c>
      <c r="J1944" t="s">
        <v>36</v>
      </c>
      <c r="K1944">
        <v>0.12993771303070567</v>
      </c>
      <c r="L1944" t="str">
        <f t="shared" si="30"/>
        <v>65 or older</v>
      </c>
    </row>
    <row r="1945" spans="1:12" x14ac:dyDescent="0.25">
      <c r="A1945">
        <v>386</v>
      </c>
      <c r="B1945">
        <v>67</v>
      </c>
      <c r="C1945" t="s">
        <v>18</v>
      </c>
      <c r="D1945" t="s">
        <v>60</v>
      </c>
      <c r="E1945" t="s">
        <v>25</v>
      </c>
      <c r="F1945">
        <v>93</v>
      </c>
      <c r="G1945" t="s">
        <v>44</v>
      </c>
      <c r="H1945" t="s">
        <v>26</v>
      </c>
      <c r="I1945" t="s">
        <v>27</v>
      </c>
      <c r="J1945" t="s">
        <v>23</v>
      </c>
      <c r="K1945">
        <v>0.42997516373912115</v>
      </c>
      <c r="L1945" t="str">
        <f t="shared" si="30"/>
        <v>65 or older</v>
      </c>
    </row>
    <row r="1946" spans="1:12" x14ac:dyDescent="0.25">
      <c r="A1946">
        <v>560</v>
      </c>
      <c r="B1946">
        <v>66</v>
      </c>
      <c r="C1946" t="s">
        <v>18</v>
      </c>
      <c r="D1946" t="s">
        <v>53</v>
      </c>
      <c r="E1946" t="s">
        <v>20</v>
      </c>
      <c r="F1946">
        <v>41</v>
      </c>
      <c r="G1946" t="s">
        <v>44</v>
      </c>
      <c r="H1946" t="s">
        <v>29</v>
      </c>
      <c r="I1946" t="s">
        <v>16</v>
      </c>
      <c r="J1946" t="s">
        <v>30</v>
      </c>
      <c r="K1946">
        <v>0.66224279587440438</v>
      </c>
      <c r="L1946" t="str">
        <f t="shared" si="30"/>
        <v>65 or older</v>
      </c>
    </row>
    <row r="1947" spans="1:12" x14ac:dyDescent="0.25">
      <c r="A1947">
        <v>109</v>
      </c>
      <c r="B1947">
        <v>70</v>
      </c>
      <c r="C1947" t="s">
        <v>18</v>
      </c>
      <c r="D1947" t="s">
        <v>54</v>
      </c>
      <c r="E1947" t="s">
        <v>25</v>
      </c>
      <c r="F1947">
        <v>79</v>
      </c>
      <c r="G1947" t="s">
        <v>31</v>
      </c>
      <c r="H1947" t="s">
        <v>26</v>
      </c>
      <c r="I1947" t="s">
        <v>16</v>
      </c>
      <c r="J1947" t="s">
        <v>23</v>
      </c>
      <c r="K1947">
        <v>0.32108128249553258</v>
      </c>
      <c r="L1947" t="str">
        <f t="shared" si="30"/>
        <v>65 or older</v>
      </c>
    </row>
    <row r="1948" spans="1:12" x14ac:dyDescent="0.25">
      <c r="A1948">
        <v>900</v>
      </c>
      <c r="B1948">
        <v>65</v>
      </c>
      <c r="C1948" t="s">
        <v>18</v>
      </c>
      <c r="D1948" t="s">
        <v>24</v>
      </c>
      <c r="E1948" t="s">
        <v>25</v>
      </c>
      <c r="F1948">
        <v>58</v>
      </c>
      <c r="G1948" t="s">
        <v>21</v>
      </c>
      <c r="H1948" t="s">
        <v>41</v>
      </c>
      <c r="I1948" t="s">
        <v>45</v>
      </c>
      <c r="J1948" t="s">
        <v>42</v>
      </c>
      <c r="K1948">
        <v>0.44786962758918714</v>
      </c>
      <c r="L1948" t="str">
        <f t="shared" si="30"/>
        <v>65 or older</v>
      </c>
    </row>
    <row r="1949" spans="1:12" x14ac:dyDescent="0.25">
      <c r="A1949">
        <v>3289</v>
      </c>
      <c r="B1949">
        <v>67</v>
      </c>
      <c r="C1949" t="s">
        <v>11</v>
      </c>
      <c r="D1949" t="s">
        <v>57</v>
      </c>
      <c r="E1949" t="s">
        <v>20</v>
      </c>
      <c r="F1949">
        <v>61</v>
      </c>
      <c r="G1949" t="s">
        <v>31</v>
      </c>
      <c r="H1949" t="s">
        <v>26</v>
      </c>
      <c r="I1949" t="s">
        <v>27</v>
      </c>
      <c r="J1949" t="s">
        <v>23</v>
      </c>
      <c r="K1949">
        <v>0.30707252310066657</v>
      </c>
      <c r="L1949" t="str">
        <f t="shared" si="30"/>
        <v>65 or older</v>
      </c>
    </row>
    <row r="1950" spans="1:12" x14ac:dyDescent="0.25">
      <c r="A1950">
        <v>535</v>
      </c>
      <c r="B1950">
        <v>65</v>
      </c>
      <c r="C1950" t="s">
        <v>18</v>
      </c>
      <c r="D1950" t="s">
        <v>19</v>
      </c>
      <c r="E1950" t="s">
        <v>20</v>
      </c>
      <c r="F1950">
        <v>72</v>
      </c>
      <c r="G1950" t="s">
        <v>44</v>
      </c>
      <c r="H1950" t="s">
        <v>26</v>
      </c>
      <c r="I1950" t="s">
        <v>45</v>
      </c>
      <c r="J1950" t="s">
        <v>36</v>
      </c>
      <c r="K1950">
        <v>0.53554149099893811</v>
      </c>
      <c r="L1950" t="str">
        <f t="shared" si="30"/>
        <v>65 or older</v>
      </c>
    </row>
    <row r="1951" spans="1:12" x14ac:dyDescent="0.25">
      <c r="A1951">
        <v>3203</v>
      </c>
      <c r="B1951">
        <v>65</v>
      </c>
      <c r="C1951" t="s">
        <v>11</v>
      </c>
      <c r="D1951" t="s">
        <v>53</v>
      </c>
      <c r="E1951" t="s">
        <v>20</v>
      </c>
      <c r="F1951">
        <v>37</v>
      </c>
      <c r="G1951" t="s">
        <v>44</v>
      </c>
      <c r="H1951" t="s">
        <v>41</v>
      </c>
      <c r="I1951" t="s">
        <v>56</v>
      </c>
      <c r="J1951" t="s">
        <v>42</v>
      </c>
      <c r="K1951">
        <v>0.10480533652405799</v>
      </c>
      <c r="L1951" t="str">
        <f t="shared" si="30"/>
        <v>65 or older</v>
      </c>
    </row>
    <row r="1952" spans="1:12" x14ac:dyDescent="0.25">
      <c r="A1952">
        <v>2290</v>
      </c>
      <c r="B1952">
        <v>70</v>
      </c>
      <c r="C1952" t="s">
        <v>18</v>
      </c>
      <c r="D1952" t="s">
        <v>60</v>
      </c>
      <c r="E1952" t="s">
        <v>25</v>
      </c>
      <c r="F1952">
        <v>82</v>
      </c>
      <c r="G1952" t="s">
        <v>44</v>
      </c>
      <c r="H1952" t="s">
        <v>15</v>
      </c>
      <c r="I1952" t="s">
        <v>56</v>
      </c>
      <c r="J1952" t="s">
        <v>17</v>
      </c>
      <c r="K1952">
        <v>0.84637834694453906</v>
      </c>
      <c r="L1952" t="str">
        <f t="shared" si="30"/>
        <v>65 or older</v>
      </c>
    </row>
    <row r="1953" spans="1:12" x14ac:dyDescent="0.25">
      <c r="A1953">
        <v>2848</v>
      </c>
      <c r="B1953">
        <v>68</v>
      </c>
      <c r="C1953" t="s">
        <v>11</v>
      </c>
      <c r="D1953" t="s">
        <v>52</v>
      </c>
      <c r="E1953" t="s">
        <v>20</v>
      </c>
      <c r="F1953">
        <v>21</v>
      </c>
      <c r="G1953" t="s">
        <v>14</v>
      </c>
      <c r="H1953" t="s">
        <v>15</v>
      </c>
      <c r="I1953" t="s">
        <v>45</v>
      </c>
      <c r="J1953" t="s">
        <v>39</v>
      </c>
      <c r="K1953">
        <v>0.88579328748844466</v>
      </c>
      <c r="L1953" t="str">
        <f t="shared" si="30"/>
        <v>65 or older</v>
      </c>
    </row>
    <row r="1954" spans="1:12" x14ac:dyDescent="0.25">
      <c r="A1954">
        <v>2451</v>
      </c>
      <c r="B1954">
        <v>68</v>
      </c>
      <c r="C1954" t="s">
        <v>18</v>
      </c>
      <c r="D1954" t="s">
        <v>46</v>
      </c>
      <c r="E1954" t="s">
        <v>25</v>
      </c>
      <c r="F1954">
        <v>76</v>
      </c>
      <c r="G1954" t="s">
        <v>44</v>
      </c>
      <c r="H1954" t="s">
        <v>41</v>
      </c>
      <c r="I1954" t="s">
        <v>56</v>
      </c>
      <c r="J1954" t="s">
        <v>36</v>
      </c>
      <c r="K1954">
        <v>6.0072175852454612E-2</v>
      </c>
      <c r="L1954" t="str">
        <f t="shared" si="30"/>
        <v>65 or older</v>
      </c>
    </row>
    <row r="1955" spans="1:12" x14ac:dyDescent="0.25">
      <c r="A1955">
        <v>2711</v>
      </c>
      <c r="B1955">
        <v>69</v>
      </c>
      <c r="C1955" t="s">
        <v>11</v>
      </c>
      <c r="D1955" t="s">
        <v>62</v>
      </c>
      <c r="E1955" t="s">
        <v>63</v>
      </c>
      <c r="F1955">
        <v>51</v>
      </c>
      <c r="G1955" t="s">
        <v>21</v>
      </c>
      <c r="H1955" t="s">
        <v>41</v>
      </c>
      <c r="I1955" t="s">
        <v>16</v>
      </c>
      <c r="J1955" t="s">
        <v>33</v>
      </c>
      <c r="K1955">
        <v>0.15468812679000377</v>
      </c>
      <c r="L1955" t="str">
        <f t="shared" si="30"/>
        <v>65 or older</v>
      </c>
    </row>
    <row r="1956" spans="1:12" x14ac:dyDescent="0.25">
      <c r="A1956">
        <v>2754</v>
      </c>
      <c r="B1956">
        <v>69</v>
      </c>
      <c r="C1956" t="s">
        <v>11</v>
      </c>
      <c r="D1956" t="s">
        <v>19</v>
      </c>
      <c r="E1956" t="s">
        <v>20</v>
      </c>
      <c r="F1956">
        <v>59</v>
      </c>
      <c r="G1956" t="s">
        <v>31</v>
      </c>
      <c r="H1956" t="s">
        <v>26</v>
      </c>
      <c r="I1956" t="s">
        <v>45</v>
      </c>
      <c r="J1956" t="s">
        <v>36</v>
      </c>
      <c r="K1956">
        <v>0.68432280275190915</v>
      </c>
      <c r="L1956" t="str">
        <f t="shared" si="30"/>
        <v>65 or older</v>
      </c>
    </row>
    <row r="1957" spans="1:12" x14ac:dyDescent="0.25">
      <c r="A1957">
        <v>3003</v>
      </c>
      <c r="B1957">
        <v>70</v>
      </c>
      <c r="C1957" t="s">
        <v>11</v>
      </c>
      <c r="D1957" t="s">
        <v>58</v>
      </c>
      <c r="E1957" t="s">
        <v>20</v>
      </c>
      <c r="F1957">
        <v>29</v>
      </c>
      <c r="G1957" t="s">
        <v>44</v>
      </c>
      <c r="H1957" t="s">
        <v>26</v>
      </c>
      <c r="I1957" t="s">
        <v>16</v>
      </c>
      <c r="J1957" t="s">
        <v>36</v>
      </c>
      <c r="K1957">
        <v>1.5705741071145085E-2</v>
      </c>
      <c r="L1957" t="str">
        <f t="shared" si="30"/>
        <v>65 or older</v>
      </c>
    </row>
    <row r="1958" spans="1:12" x14ac:dyDescent="0.25">
      <c r="A1958">
        <v>1741</v>
      </c>
      <c r="B1958">
        <v>69</v>
      </c>
      <c r="C1958" t="s">
        <v>18</v>
      </c>
      <c r="D1958" t="s">
        <v>48</v>
      </c>
      <c r="E1958" t="s">
        <v>25</v>
      </c>
      <c r="F1958">
        <v>21</v>
      </c>
      <c r="G1958" t="s">
        <v>44</v>
      </c>
      <c r="H1958" t="s">
        <v>26</v>
      </c>
      <c r="I1958" t="s">
        <v>16</v>
      </c>
      <c r="J1958" t="s">
        <v>39</v>
      </c>
      <c r="K1958">
        <v>0.50252470868199717</v>
      </c>
      <c r="L1958" t="str">
        <f t="shared" si="30"/>
        <v>65 or older</v>
      </c>
    </row>
    <row r="1959" spans="1:12" x14ac:dyDescent="0.25">
      <c r="A1959">
        <v>2042</v>
      </c>
      <c r="B1959">
        <v>66</v>
      </c>
      <c r="C1959" t="s">
        <v>18</v>
      </c>
      <c r="D1959" t="s">
        <v>62</v>
      </c>
      <c r="E1959" t="s">
        <v>63</v>
      </c>
      <c r="F1959">
        <v>32</v>
      </c>
      <c r="G1959" t="s">
        <v>14</v>
      </c>
      <c r="H1959" t="s">
        <v>26</v>
      </c>
      <c r="I1959" t="s">
        <v>45</v>
      </c>
      <c r="J1959" t="s">
        <v>23</v>
      </c>
      <c r="K1959">
        <v>0.14488338936415857</v>
      </c>
      <c r="L1959" t="str">
        <f t="shared" si="30"/>
        <v>65 or older</v>
      </c>
    </row>
    <row r="1960" spans="1:12" x14ac:dyDescent="0.25">
      <c r="A1960">
        <v>82</v>
      </c>
      <c r="B1960">
        <v>67</v>
      </c>
      <c r="C1960" t="s">
        <v>18</v>
      </c>
      <c r="D1960" t="s">
        <v>49</v>
      </c>
      <c r="E1960" t="s">
        <v>13</v>
      </c>
      <c r="F1960">
        <v>96</v>
      </c>
      <c r="G1960" t="s">
        <v>21</v>
      </c>
      <c r="H1960" t="s">
        <v>22</v>
      </c>
      <c r="I1960" t="s">
        <v>27</v>
      </c>
      <c r="J1960" t="s">
        <v>39</v>
      </c>
      <c r="K1960">
        <v>0.95335428792158494</v>
      </c>
      <c r="L1960" t="str">
        <f t="shared" si="30"/>
        <v>65 or older</v>
      </c>
    </row>
    <row r="1961" spans="1:12" x14ac:dyDescent="0.25">
      <c r="A1961">
        <v>3245</v>
      </c>
      <c r="B1961">
        <v>65</v>
      </c>
      <c r="C1961" t="s">
        <v>11</v>
      </c>
      <c r="D1961" t="s">
        <v>24</v>
      </c>
      <c r="E1961" t="s">
        <v>25</v>
      </c>
      <c r="F1961">
        <v>81</v>
      </c>
      <c r="G1961" t="s">
        <v>44</v>
      </c>
      <c r="H1961" t="s">
        <v>22</v>
      </c>
      <c r="I1961" t="s">
        <v>27</v>
      </c>
      <c r="J1961" t="s">
        <v>42</v>
      </c>
      <c r="K1961">
        <v>0.18728704360186887</v>
      </c>
      <c r="L1961" t="str">
        <f t="shared" si="30"/>
        <v>65 or older</v>
      </c>
    </row>
    <row r="1962" spans="1:12" x14ac:dyDescent="0.25">
      <c r="A1962">
        <v>3108</v>
      </c>
      <c r="B1962">
        <v>65</v>
      </c>
      <c r="C1962" t="s">
        <v>11</v>
      </c>
      <c r="D1962" t="s">
        <v>61</v>
      </c>
      <c r="E1962" t="s">
        <v>25</v>
      </c>
      <c r="F1962">
        <v>31</v>
      </c>
      <c r="G1962" t="s">
        <v>14</v>
      </c>
      <c r="H1962" t="s">
        <v>41</v>
      </c>
      <c r="I1962" t="s">
        <v>27</v>
      </c>
      <c r="J1962" t="s">
        <v>23</v>
      </c>
      <c r="K1962">
        <v>0.22984662171143466</v>
      </c>
      <c r="L1962" t="str">
        <f t="shared" si="30"/>
        <v>65 or older</v>
      </c>
    </row>
    <row r="1963" spans="1:12" x14ac:dyDescent="0.25">
      <c r="A1963">
        <v>3459</v>
      </c>
      <c r="B1963">
        <v>68</v>
      </c>
      <c r="C1963" t="s">
        <v>11</v>
      </c>
      <c r="D1963" t="s">
        <v>52</v>
      </c>
      <c r="E1963" t="s">
        <v>20</v>
      </c>
      <c r="F1963">
        <v>37</v>
      </c>
      <c r="G1963" t="s">
        <v>31</v>
      </c>
      <c r="H1963" t="s">
        <v>41</v>
      </c>
      <c r="I1963" t="s">
        <v>56</v>
      </c>
      <c r="J1963" t="s">
        <v>36</v>
      </c>
      <c r="K1963">
        <v>0.51001246767614417</v>
      </c>
      <c r="L1963" t="str">
        <f t="shared" si="30"/>
        <v>65 or older</v>
      </c>
    </row>
    <row r="1964" spans="1:12" x14ac:dyDescent="0.25">
      <c r="A1964">
        <v>2176</v>
      </c>
      <c r="B1964">
        <v>68</v>
      </c>
      <c r="C1964" t="s">
        <v>18</v>
      </c>
      <c r="D1964" t="s">
        <v>50</v>
      </c>
      <c r="E1964" t="s">
        <v>25</v>
      </c>
      <c r="F1964">
        <v>50</v>
      </c>
      <c r="G1964" t="s">
        <v>31</v>
      </c>
      <c r="H1964" t="s">
        <v>15</v>
      </c>
      <c r="I1964" t="s">
        <v>27</v>
      </c>
      <c r="J1964" t="s">
        <v>33</v>
      </c>
      <c r="K1964">
        <v>0.20324454737181941</v>
      </c>
      <c r="L1964" t="str">
        <f t="shared" si="30"/>
        <v>65 or older</v>
      </c>
    </row>
    <row r="1965" spans="1:12" x14ac:dyDescent="0.25">
      <c r="A1965">
        <v>1578</v>
      </c>
      <c r="B1965">
        <v>68</v>
      </c>
      <c r="C1965" t="s">
        <v>18</v>
      </c>
      <c r="D1965" t="s">
        <v>37</v>
      </c>
      <c r="E1965" t="s">
        <v>13</v>
      </c>
      <c r="F1965">
        <v>34</v>
      </c>
      <c r="G1965" t="s">
        <v>31</v>
      </c>
      <c r="H1965" t="s">
        <v>41</v>
      </c>
      <c r="I1965" t="s">
        <v>56</v>
      </c>
      <c r="J1965" t="s">
        <v>33</v>
      </c>
      <c r="K1965">
        <v>0.11988680931389162</v>
      </c>
      <c r="L1965" t="str">
        <f t="shared" si="30"/>
        <v>65 or older</v>
      </c>
    </row>
    <row r="1966" spans="1:12" x14ac:dyDescent="0.25">
      <c r="A1966">
        <v>2117</v>
      </c>
      <c r="B1966">
        <v>67</v>
      </c>
      <c r="C1966" t="s">
        <v>18</v>
      </c>
      <c r="D1966" t="s">
        <v>62</v>
      </c>
      <c r="E1966" t="s">
        <v>63</v>
      </c>
      <c r="F1966">
        <v>23</v>
      </c>
      <c r="G1966" t="s">
        <v>21</v>
      </c>
      <c r="H1966" t="s">
        <v>22</v>
      </c>
      <c r="I1966" t="s">
        <v>35</v>
      </c>
      <c r="J1966" t="s">
        <v>23</v>
      </c>
      <c r="K1966">
        <v>0.60376095493261184</v>
      </c>
      <c r="L1966" t="str">
        <f t="shared" si="30"/>
        <v>65 or older</v>
      </c>
    </row>
    <row r="1967" spans="1:12" x14ac:dyDescent="0.25">
      <c r="A1967">
        <v>2805</v>
      </c>
      <c r="B1967">
        <v>65</v>
      </c>
      <c r="C1967" t="s">
        <v>11</v>
      </c>
      <c r="D1967" t="s">
        <v>34</v>
      </c>
      <c r="E1967" t="s">
        <v>25</v>
      </c>
      <c r="F1967">
        <v>76</v>
      </c>
      <c r="G1967" t="s">
        <v>31</v>
      </c>
      <c r="H1967" t="s">
        <v>41</v>
      </c>
      <c r="I1967" t="s">
        <v>16</v>
      </c>
      <c r="J1967" t="s">
        <v>39</v>
      </c>
      <c r="K1967">
        <v>0.68307824609350398</v>
      </c>
      <c r="L1967" t="str">
        <f t="shared" si="30"/>
        <v>65 or older</v>
      </c>
    </row>
    <row r="1968" spans="1:12" x14ac:dyDescent="0.25">
      <c r="A1968">
        <v>2476</v>
      </c>
      <c r="B1968">
        <v>69</v>
      </c>
      <c r="C1968" t="s">
        <v>18</v>
      </c>
      <c r="D1968" t="s">
        <v>50</v>
      </c>
      <c r="E1968" t="s">
        <v>25</v>
      </c>
      <c r="F1968">
        <v>43</v>
      </c>
      <c r="G1968" t="s">
        <v>21</v>
      </c>
      <c r="H1968" t="s">
        <v>26</v>
      </c>
      <c r="I1968" t="s">
        <v>56</v>
      </c>
      <c r="J1968" t="s">
        <v>30</v>
      </c>
      <c r="K1968">
        <v>0.85613110748752752</v>
      </c>
      <c r="L1968" t="str">
        <f t="shared" si="30"/>
        <v>65 or older</v>
      </c>
    </row>
    <row r="1969" spans="1:12" x14ac:dyDescent="0.25">
      <c r="A1969">
        <v>959</v>
      </c>
      <c r="B1969">
        <v>70</v>
      </c>
      <c r="C1969" t="s">
        <v>18</v>
      </c>
      <c r="D1969" t="s">
        <v>12</v>
      </c>
      <c r="E1969" t="s">
        <v>13</v>
      </c>
      <c r="F1969">
        <v>53</v>
      </c>
      <c r="G1969" t="s">
        <v>14</v>
      </c>
      <c r="H1969" t="s">
        <v>15</v>
      </c>
      <c r="I1969" t="s">
        <v>27</v>
      </c>
      <c r="J1969" t="s">
        <v>23</v>
      </c>
      <c r="K1969">
        <v>0.50201191912398035</v>
      </c>
      <c r="L1969" t="str">
        <f t="shared" si="30"/>
        <v>65 or older</v>
      </c>
    </row>
    <row r="1970" spans="1:12" x14ac:dyDescent="0.25">
      <c r="A1970">
        <v>1781</v>
      </c>
      <c r="B1970">
        <v>67</v>
      </c>
      <c r="C1970" t="s">
        <v>18</v>
      </c>
      <c r="D1970" t="s">
        <v>52</v>
      </c>
      <c r="E1970" t="s">
        <v>20</v>
      </c>
      <c r="F1970">
        <v>81</v>
      </c>
      <c r="G1970" t="s">
        <v>21</v>
      </c>
      <c r="H1970" t="s">
        <v>26</v>
      </c>
      <c r="I1970" t="s">
        <v>27</v>
      </c>
      <c r="J1970" t="s">
        <v>17</v>
      </c>
      <c r="K1970">
        <v>0.78677599137484444</v>
      </c>
      <c r="L1970" t="str">
        <f t="shared" si="30"/>
        <v>65 or older</v>
      </c>
    </row>
    <row r="1971" spans="1:12" x14ac:dyDescent="0.25">
      <c r="A1971">
        <v>1169</v>
      </c>
      <c r="B1971">
        <v>68</v>
      </c>
      <c r="C1971" t="s">
        <v>18</v>
      </c>
      <c r="D1971" t="s">
        <v>53</v>
      </c>
      <c r="E1971" t="s">
        <v>20</v>
      </c>
      <c r="F1971">
        <v>91</v>
      </c>
      <c r="G1971" t="s">
        <v>21</v>
      </c>
      <c r="H1971" t="s">
        <v>41</v>
      </c>
      <c r="I1971" t="s">
        <v>35</v>
      </c>
      <c r="J1971" t="s">
        <v>33</v>
      </c>
      <c r="K1971">
        <v>0.71520243075578638</v>
      </c>
      <c r="L1971" t="str">
        <f t="shared" si="30"/>
        <v>65 or older</v>
      </c>
    </row>
    <row r="1972" spans="1:12" x14ac:dyDescent="0.25">
      <c r="A1972">
        <v>2840</v>
      </c>
      <c r="B1972">
        <v>70</v>
      </c>
      <c r="C1972" t="s">
        <v>11</v>
      </c>
      <c r="D1972" t="s">
        <v>53</v>
      </c>
      <c r="E1972" t="s">
        <v>20</v>
      </c>
      <c r="F1972">
        <v>80</v>
      </c>
      <c r="G1972" t="s">
        <v>21</v>
      </c>
      <c r="H1972" t="s">
        <v>29</v>
      </c>
      <c r="I1972" t="s">
        <v>16</v>
      </c>
      <c r="J1972" t="s">
        <v>30</v>
      </c>
      <c r="K1972">
        <v>0.95977896773040028</v>
      </c>
      <c r="L1972" t="str">
        <f t="shared" si="30"/>
        <v>65 or older</v>
      </c>
    </row>
    <row r="1973" spans="1:12" x14ac:dyDescent="0.25">
      <c r="A1973">
        <v>1809</v>
      </c>
      <c r="B1973">
        <v>67</v>
      </c>
      <c r="C1973" t="s">
        <v>18</v>
      </c>
      <c r="D1973" t="s">
        <v>62</v>
      </c>
      <c r="E1973" t="s">
        <v>63</v>
      </c>
      <c r="F1973">
        <v>71</v>
      </c>
      <c r="G1973" t="s">
        <v>31</v>
      </c>
      <c r="H1973" t="s">
        <v>26</v>
      </c>
      <c r="I1973" t="s">
        <v>35</v>
      </c>
      <c r="J1973" t="s">
        <v>30</v>
      </c>
      <c r="K1973">
        <v>0.91528810015734174</v>
      </c>
      <c r="L1973" t="str">
        <f t="shared" si="30"/>
        <v>65 or older</v>
      </c>
    </row>
    <row r="1974" spans="1:12" x14ac:dyDescent="0.25">
      <c r="A1974">
        <v>3099</v>
      </c>
      <c r="B1974">
        <v>66</v>
      </c>
      <c r="C1974" t="s">
        <v>11</v>
      </c>
      <c r="D1974" t="s">
        <v>48</v>
      </c>
      <c r="E1974" t="s">
        <v>25</v>
      </c>
      <c r="F1974">
        <v>64</v>
      </c>
      <c r="G1974" t="s">
        <v>21</v>
      </c>
      <c r="H1974" t="s">
        <v>26</v>
      </c>
      <c r="I1974" t="s">
        <v>16</v>
      </c>
      <c r="J1974" t="s">
        <v>36</v>
      </c>
      <c r="K1974">
        <v>0.76365867763509387</v>
      </c>
      <c r="L1974" t="str">
        <f t="shared" si="30"/>
        <v>65 or older</v>
      </c>
    </row>
    <row r="1975" spans="1:12" x14ac:dyDescent="0.25">
      <c r="A1975">
        <v>316</v>
      </c>
      <c r="B1975">
        <v>66</v>
      </c>
      <c r="C1975" t="s">
        <v>18</v>
      </c>
      <c r="D1975" t="s">
        <v>52</v>
      </c>
      <c r="E1975" t="s">
        <v>20</v>
      </c>
      <c r="F1975">
        <v>24</v>
      </c>
      <c r="G1975" t="s">
        <v>31</v>
      </c>
      <c r="H1975" t="s">
        <v>22</v>
      </c>
      <c r="I1975" t="s">
        <v>35</v>
      </c>
      <c r="J1975" t="s">
        <v>42</v>
      </c>
      <c r="K1975">
        <v>0.68400910358378186</v>
      </c>
      <c r="L1975" t="str">
        <f t="shared" si="30"/>
        <v>65 or older</v>
      </c>
    </row>
    <row r="1976" spans="1:12" x14ac:dyDescent="0.25">
      <c r="A1976">
        <v>1272</v>
      </c>
      <c r="B1976">
        <v>70</v>
      </c>
      <c r="C1976" t="s">
        <v>18</v>
      </c>
      <c r="D1976" t="s">
        <v>52</v>
      </c>
      <c r="E1976" t="s">
        <v>20</v>
      </c>
      <c r="F1976">
        <v>57</v>
      </c>
      <c r="G1976" t="s">
        <v>31</v>
      </c>
      <c r="H1976" t="s">
        <v>29</v>
      </c>
      <c r="I1976" t="s">
        <v>45</v>
      </c>
      <c r="J1976" t="s">
        <v>42</v>
      </c>
      <c r="K1976">
        <v>0.50948679552498666</v>
      </c>
      <c r="L1976" t="str">
        <f t="shared" si="30"/>
        <v>65 or older</v>
      </c>
    </row>
    <row r="1977" spans="1:12" x14ac:dyDescent="0.25">
      <c r="A1977">
        <v>888</v>
      </c>
      <c r="B1977">
        <v>70</v>
      </c>
      <c r="C1977" t="s">
        <v>18</v>
      </c>
      <c r="D1977" t="s">
        <v>57</v>
      </c>
      <c r="E1977" t="s">
        <v>20</v>
      </c>
      <c r="F1977">
        <v>47</v>
      </c>
      <c r="G1977" t="s">
        <v>14</v>
      </c>
      <c r="H1977" t="s">
        <v>38</v>
      </c>
      <c r="I1977" t="s">
        <v>45</v>
      </c>
      <c r="J1977" t="s">
        <v>33</v>
      </c>
      <c r="K1977">
        <v>9.1042958997952672E-2</v>
      </c>
      <c r="L1977" t="str">
        <f t="shared" si="30"/>
        <v>65 or older</v>
      </c>
    </row>
    <row r="1978" spans="1:12" x14ac:dyDescent="0.25">
      <c r="A1978">
        <v>562</v>
      </c>
      <c r="B1978">
        <v>65</v>
      </c>
      <c r="C1978" t="s">
        <v>18</v>
      </c>
      <c r="D1978" t="s">
        <v>62</v>
      </c>
      <c r="E1978" t="s">
        <v>63</v>
      </c>
      <c r="F1978">
        <v>65</v>
      </c>
      <c r="G1978" t="s">
        <v>44</v>
      </c>
      <c r="H1978" t="s">
        <v>26</v>
      </c>
      <c r="I1978" t="s">
        <v>45</v>
      </c>
      <c r="J1978" t="s">
        <v>33</v>
      </c>
      <c r="K1978">
        <v>0.90383059452820846</v>
      </c>
      <c r="L1978" t="str">
        <f t="shared" si="30"/>
        <v>65 or older</v>
      </c>
    </row>
    <row r="1979" spans="1:12" x14ac:dyDescent="0.25">
      <c r="A1979">
        <v>1669</v>
      </c>
      <c r="B1979">
        <v>66</v>
      </c>
      <c r="C1979" t="s">
        <v>18</v>
      </c>
      <c r="D1979" t="s">
        <v>61</v>
      </c>
      <c r="E1979" t="s">
        <v>25</v>
      </c>
      <c r="F1979">
        <v>33</v>
      </c>
      <c r="G1979" t="s">
        <v>21</v>
      </c>
      <c r="H1979" t="s">
        <v>41</v>
      </c>
      <c r="I1979" t="s">
        <v>35</v>
      </c>
      <c r="J1979" t="s">
        <v>33</v>
      </c>
      <c r="K1979">
        <v>0.34736599899078302</v>
      </c>
      <c r="L1979" t="str">
        <f t="shared" si="30"/>
        <v>65 or older</v>
      </c>
    </row>
    <row r="1980" spans="1:12" x14ac:dyDescent="0.25">
      <c r="A1980">
        <v>2219</v>
      </c>
      <c r="B1980">
        <v>67</v>
      </c>
      <c r="C1980" t="s">
        <v>18</v>
      </c>
      <c r="D1980" t="s">
        <v>40</v>
      </c>
      <c r="E1980" t="s">
        <v>20</v>
      </c>
      <c r="F1980">
        <v>67</v>
      </c>
      <c r="G1980" t="s">
        <v>14</v>
      </c>
      <c r="H1980" t="s">
        <v>29</v>
      </c>
      <c r="I1980" t="s">
        <v>35</v>
      </c>
      <c r="J1980" t="s">
        <v>36</v>
      </c>
      <c r="K1980">
        <v>0.92133550477727166</v>
      </c>
      <c r="L1980" t="str">
        <f t="shared" si="30"/>
        <v>65 or older</v>
      </c>
    </row>
    <row r="1981" spans="1:12" x14ac:dyDescent="0.25">
      <c r="A1981">
        <v>2086</v>
      </c>
      <c r="B1981">
        <v>69</v>
      </c>
      <c r="C1981" t="s">
        <v>18</v>
      </c>
      <c r="D1981" t="s">
        <v>51</v>
      </c>
      <c r="E1981" t="s">
        <v>25</v>
      </c>
      <c r="F1981">
        <v>49</v>
      </c>
      <c r="G1981" t="s">
        <v>44</v>
      </c>
      <c r="H1981" t="s">
        <v>15</v>
      </c>
      <c r="I1981" t="s">
        <v>35</v>
      </c>
      <c r="J1981" t="s">
        <v>17</v>
      </c>
      <c r="K1981">
        <v>0.40455093943742892</v>
      </c>
      <c r="L1981" t="str">
        <f t="shared" si="30"/>
        <v>65 or older</v>
      </c>
    </row>
    <row r="1982" spans="1:12" x14ac:dyDescent="0.25">
      <c r="A1982">
        <v>3144</v>
      </c>
      <c r="B1982">
        <v>68</v>
      </c>
      <c r="C1982" t="s">
        <v>11</v>
      </c>
      <c r="D1982" t="s">
        <v>34</v>
      </c>
      <c r="E1982" t="s">
        <v>25</v>
      </c>
      <c r="F1982">
        <v>22</v>
      </c>
      <c r="G1982" t="s">
        <v>21</v>
      </c>
      <c r="H1982" t="s">
        <v>29</v>
      </c>
      <c r="I1982" t="s">
        <v>32</v>
      </c>
      <c r="J1982" t="s">
        <v>36</v>
      </c>
      <c r="K1982">
        <v>0.91065695882870157</v>
      </c>
      <c r="L1982" t="str">
        <f t="shared" si="30"/>
        <v>65 or older</v>
      </c>
    </row>
    <row r="1983" spans="1:12" x14ac:dyDescent="0.25">
      <c r="A1983">
        <v>139</v>
      </c>
      <c r="B1983">
        <v>68</v>
      </c>
      <c r="C1983" t="s">
        <v>18</v>
      </c>
      <c r="D1983" t="s">
        <v>59</v>
      </c>
      <c r="E1983" t="s">
        <v>25</v>
      </c>
      <c r="F1983">
        <v>29</v>
      </c>
      <c r="G1983" t="s">
        <v>14</v>
      </c>
      <c r="H1983" t="s">
        <v>29</v>
      </c>
      <c r="I1983" t="s">
        <v>16</v>
      </c>
      <c r="J1983" t="s">
        <v>17</v>
      </c>
      <c r="K1983">
        <v>0.73381088238958714</v>
      </c>
      <c r="L1983" t="str">
        <f t="shared" si="30"/>
        <v>65 or older</v>
      </c>
    </row>
    <row r="1984" spans="1:12" x14ac:dyDescent="0.25">
      <c r="A1984">
        <v>1823</v>
      </c>
      <c r="B1984">
        <v>66</v>
      </c>
      <c r="C1984" t="s">
        <v>18</v>
      </c>
      <c r="D1984" t="s">
        <v>28</v>
      </c>
      <c r="E1984" t="s">
        <v>25</v>
      </c>
      <c r="F1984">
        <v>85</v>
      </c>
      <c r="G1984" t="s">
        <v>21</v>
      </c>
      <c r="H1984" t="s">
        <v>41</v>
      </c>
      <c r="I1984" t="s">
        <v>32</v>
      </c>
      <c r="J1984" t="s">
        <v>42</v>
      </c>
      <c r="K1984">
        <v>0.20657031692799865</v>
      </c>
      <c r="L1984" t="str">
        <f t="shared" si="30"/>
        <v>65 or older</v>
      </c>
    </row>
    <row r="1985" spans="1:12" x14ac:dyDescent="0.25">
      <c r="A1985">
        <v>2782</v>
      </c>
      <c r="B1985">
        <v>65</v>
      </c>
      <c r="C1985" t="s">
        <v>11</v>
      </c>
      <c r="D1985" t="s">
        <v>55</v>
      </c>
      <c r="E1985" t="s">
        <v>13</v>
      </c>
      <c r="F1985">
        <v>39</v>
      </c>
      <c r="G1985" t="s">
        <v>31</v>
      </c>
      <c r="H1985" t="s">
        <v>41</v>
      </c>
      <c r="I1985" t="s">
        <v>45</v>
      </c>
      <c r="J1985" t="s">
        <v>17</v>
      </c>
      <c r="K1985">
        <v>0.56078037157675098</v>
      </c>
      <c r="L1985" t="str">
        <f t="shared" si="30"/>
        <v>65 or older</v>
      </c>
    </row>
    <row r="1986" spans="1:12" x14ac:dyDescent="0.25">
      <c r="A1986">
        <v>1833</v>
      </c>
      <c r="B1986">
        <v>69</v>
      </c>
      <c r="C1986" t="s">
        <v>18</v>
      </c>
      <c r="D1986" t="s">
        <v>52</v>
      </c>
      <c r="E1986" t="s">
        <v>20</v>
      </c>
      <c r="F1986">
        <v>29</v>
      </c>
      <c r="G1986" t="s">
        <v>44</v>
      </c>
      <c r="H1986" t="s">
        <v>15</v>
      </c>
      <c r="I1986" t="s">
        <v>32</v>
      </c>
      <c r="J1986" t="s">
        <v>30</v>
      </c>
      <c r="K1986">
        <v>0.66617554303458582</v>
      </c>
      <c r="L1986" t="str">
        <f t="shared" si="30"/>
        <v>65 or older</v>
      </c>
    </row>
    <row r="1987" spans="1:12" x14ac:dyDescent="0.25">
      <c r="A1987">
        <v>1461</v>
      </c>
      <c r="B1987">
        <v>70</v>
      </c>
      <c r="C1987" t="s">
        <v>18</v>
      </c>
      <c r="D1987" t="s">
        <v>37</v>
      </c>
      <c r="E1987" t="s">
        <v>13</v>
      </c>
      <c r="F1987">
        <v>85</v>
      </c>
      <c r="G1987" t="s">
        <v>44</v>
      </c>
      <c r="H1987" t="s">
        <v>41</v>
      </c>
      <c r="I1987" t="s">
        <v>56</v>
      </c>
      <c r="J1987" t="s">
        <v>23</v>
      </c>
      <c r="K1987">
        <v>0.36606521163852934</v>
      </c>
      <c r="L1987" t="str">
        <f t="shared" ref="L1987:L2001" si="31">VLOOKUP(B1987,$N$4:$O$9,2)</f>
        <v>65 or older</v>
      </c>
    </row>
    <row r="1988" spans="1:12" x14ac:dyDescent="0.25">
      <c r="A1988">
        <v>3818</v>
      </c>
      <c r="B1988">
        <v>66</v>
      </c>
      <c r="C1988" t="s">
        <v>11</v>
      </c>
      <c r="D1988" t="s">
        <v>53</v>
      </c>
      <c r="E1988" t="s">
        <v>20</v>
      </c>
      <c r="F1988">
        <v>91</v>
      </c>
      <c r="G1988" t="s">
        <v>44</v>
      </c>
      <c r="H1988" t="s">
        <v>22</v>
      </c>
      <c r="I1988" t="s">
        <v>45</v>
      </c>
      <c r="J1988" t="s">
        <v>42</v>
      </c>
      <c r="K1988">
        <v>0.76667938310463601</v>
      </c>
      <c r="L1988" t="str">
        <f t="shared" si="31"/>
        <v>65 or older</v>
      </c>
    </row>
    <row r="1989" spans="1:12" x14ac:dyDescent="0.25">
      <c r="A1989">
        <v>1760</v>
      </c>
      <c r="B1989">
        <v>68</v>
      </c>
      <c r="C1989" t="s">
        <v>18</v>
      </c>
      <c r="D1989" t="s">
        <v>24</v>
      </c>
      <c r="E1989" t="s">
        <v>25</v>
      </c>
      <c r="F1989">
        <v>58</v>
      </c>
      <c r="G1989" t="s">
        <v>31</v>
      </c>
      <c r="H1989" t="s">
        <v>26</v>
      </c>
      <c r="I1989" t="s">
        <v>45</v>
      </c>
      <c r="J1989" t="s">
        <v>17</v>
      </c>
      <c r="K1989">
        <v>0.12539049381384182</v>
      </c>
      <c r="L1989" t="str">
        <f t="shared" si="31"/>
        <v>65 or older</v>
      </c>
    </row>
    <row r="1990" spans="1:12" x14ac:dyDescent="0.25">
      <c r="A1990">
        <v>3201</v>
      </c>
      <c r="B1990">
        <v>67</v>
      </c>
      <c r="C1990" t="s">
        <v>11</v>
      </c>
      <c r="D1990" t="s">
        <v>54</v>
      </c>
      <c r="E1990" t="s">
        <v>25</v>
      </c>
      <c r="F1990">
        <v>24</v>
      </c>
      <c r="G1990" t="s">
        <v>31</v>
      </c>
      <c r="H1990" t="s">
        <v>15</v>
      </c>
      <c r="I1990" t="s">
        <v>27</v>
      </c>
      <c r="J1990" t="s">
        <v>30</v>
      </c>
      <c r="K1990">
        <v>0.98120862421415134</v>
      </c>
      <c r="L1990" t="str">
        <f t="shared" si="31"/>
        <v>65 or older</v>
      </c>
    </row>
    <row r="1991" spans="1:12" x14ac:dyDescent="0.25">
      <c r="A1991">
        <v>3097</v>
      </c>
      <c r="B1991">
        <v>69</v>
      </c>
      <c r="C1991" t="s">
        <v>11</v>
      </c>
      <c r="D1991" t="s">
        <v>28</v>
      </c>
      <c r="E1991" t="s">
        <v>25</v>
      </c>
      <c r="F1991">
        <v>63</v>
      </c>
      <c r="G1991" t="s">
        <v>14</v>
      </c>
      <c r="H1991" t="s">
        <v>26</v>
      </c>
      <c r="I1991" t="s">
        <v>16</v>
      </c>
      <c r="J1991" t="s">
        <v>30</v>
      </c>
      <c r="K1991">
        <v>9.4368765116455755E-2</v>
      </c>
      <c r="L1991" t="str">
        <f t="shared" si="31"/>
        <v>65 or older</v>
      </c>
    </row>
    <row r="1992" spans="1:12" x14ac:dyDescent="0.25">
      <c r="A1992">
        <v>3068</v>
      </c>
      <c r="B1992">
        <v>70</v>
      </c>
      <c r="C1992" t="s">
        <v>11</v>
      </c>
      <c r="D1992" t="s">
        <v>58</v>
      </c>
      <c r="E1992" t="s">
        <v>20</v>
      </c>
      <c r="F1992">
        <v>22</v>
      </c>
      <c r="G1992" t="s">
        <v>31</v>
      </c>
      <c r="H1992" t="s">
        <v>15</v>
      </c>
      <c r="I1992" t="s">
        <v>32</v>
      </c>
      <c r="J1992" t="s">
        <v>17</v>
      </c>
      <c r="K1992">
        <v>0.38220653671506222</v>
      </c>
      <c r="L1992" t="str">
        <f t="shared" si="31"/>
        <v>65 or older</v>
      </c>
    </row>
    <row r="1993" spans="1:12" x14ac:dyDescent="0.25">
      <c r="A1993">
        <v>3077</v>
      </c>
      <c r="B1993">
        <v>66</v>
      </c>
      <c r="C1993" t="s">
        <v>11</v>
      </c>
      <c r="D1993" t="s">
        <v>57</v>
      </c>
      <c r="E1993" t="s">
        <v>20</v>
      </c>
      <c r="F1993">
        <v>46</v>
      </c>
      <c r="G1993" t="s">
        <v>21</v>
      </c>
      <c r="H1993" t="s">
        <v>22</v>
      </c>
      <c r="I1993" t="s">
        <v>56</v>
      </c>
      <c r="J1993" t="s">
        <v>23</v>
      </c>
      <c r="K1993">
        <v>0.55982505068770971</v>
      </c>
      <c r="L1993" t="str">
        <f t="shared" si="31"/>
        <v>65 or older</v>
      </c>
    </row>
    <row r="1994" spans="1:12" x14ac:dyDescent="0.25">
      <c r="A1994">
        <v>2427</v>
      </c>
      <c r="B1994">
        <v>70</v>
      </c>
      <c r="C1994" t="s">
        <v>18</v>
      </c>
      <c r="D1994" t="s">
        <v>62</v>
      </c>
      <c r="E1994" t="s">
        <v>63</v>
      </c>
      <c r="F1994">
        <v>42</v>
      </c>
      <c r="G1994" t="s">
        <v>44</v>
      </c>
      <c r="H1994" t="s">
        <v>15</v>
      </c>
      <c r="I1994" t="s">
        <v>35</v>
      </c>
      <c r="J1994" t="s">
        <v>39</v>
      </c>
      <c r="K1994">
        <v>0.59898404107920322</v>
      </c>
      <c r="L1994" t="str">
        <f t="shared" si="31"/>
        <v>65 or older</v>
      </c>
    </row>
    <row r="1995" spans="1:12" x14ac:dyDescent="0.25">
      <c r="A1995">
        <v>3022</v>
      </c>
      <c r="B1995">
        <v>65</v>
      </c>
      <c r="C1995" t="s">
        <v>11</v>
      </c>
      <c r="D1995" t="s">
        <v>40</v>
      </c>
      <c r="E1995" t="s">
        <v>20</v>
      </c>
      <c r="F1995">
        <v>77</v>
      </c>
      <c r="G1995" t="s">
        <v>21</v>
      </c>
      <c r="H1995" t="s">
        <v>38</v>
      </c>
      <c r="I1995" t="s">
        <v>32</v>
      </c>
      <c r="J1995" t="s">
        <v>36</v>
      </c>
      <c r="K1995">
        <v>5.4853997693405598E-2</v>
      </c>
      <c r="L1995" t="str">
        <f t="shared" si="31"/>
        <v>65 or older</v>
      </c>
    </row>
    <row r="1996" spans="1:12" x14ac:dyDescent="0.25">
      <c r="A1996">
        <v>3559</v>
      </c>
      <c r="B1996">
        <v>68</v>
      </c>
      <c r="C1996" t="s">
        <v>11</v>
      </c>
      <c r="D1996" t="s">
        <v>47</v>
      </c>
      <c r="E1996" t="s">
        <v>20</v>
      </c>
      <c r="F1996">
        <v>94</v>
      </c>
      <c r="G1996" t="s">
        <v>21</v>
      </c>
      <c r="H1996" t="s">
        <v>41</v>
      </c>
      <c r="I1996" t="s">
        <v>56</v>
      </c>
      <c r="J1996" t="s">
        <v>36</v>
      </c>
      <c r="K1996">
        <v>0.91723730716326446</v>
      </c>
      <c r="L1996" t="str">
        <f t="shared" si="31"/>
        <v>65 or older</v>
      </c>
    </row>
    <row r="1997" spans="1:12" x14ac:dyDescent="0.25">
      <c r="A1997">
        <v>1383</v>
      </c>
      <c r="B1997">
        <v>68</v>
      </c>
      <c r="C1997" t="s">
        <v>18</v>
      </c>
      <c r="D1997" t="s">
        <v>62</v>
      </c>
      <c r="E1997" t="s">
        <v>63</v>
      </c>
      <c r="F1997">
        <v>55</v>
      </c>
      <c r="G1997" t="s">
        <v>14</v>
      </c>
      <c r="H1997" t="s">
        <v>22</v>
      </c>
      <c r="I1997" t="s">
        <v>16</v>
      </c>
      <c r="J1997" t="s">
        <v>36</v>
      </c>
      <c r="K1997">
        <v>0.11976832776009472</v>
      </c>
      <c r="L1997" t="str">
        <f t="shared" si="31"/>
        <v>65 or older</v>
      </c>
    </row>
    <row r="1998" spans="1:12" x14ac:dyDescent="0.25">
      <c r="A1998">
        <v>2826</v>
      </c>
      <c r="B1998">
        <v>69</v>
      </c>
      <c r="C1998" t="s">
        <v>11</v>
      </c>
      <c r="D1998" t="s">
        <v>57</v>
      </c>
      <c r="E1998" t="s">
        <v>20</v>
      </c>
      <c r="F1998">
        <v>62</v>
      </c>
      <c r="G1998" t="s">
        <v>14</v>
      </c>
      <c r="H1998" t="s">
        <v>38</v>
      </c>
      <c r="I1998" t="s">
        <v>16</v>
      </c>
      <c r="J1998" t="s">
        <v>42</v>
      </c>
      <c r="K1998">
        <v>0.23568999938453028</v>
      </c>
      <c r="L1998" t="str">
        <f t="shared" si="31"/>
        <v>65 or older</v>
      </c>
    </row>
    <row r="1999" spans="1:12" x14ac:dyDescent="0.25">
      <c r="A1999">
        <v>1551</v>
      </c>
      <c r="B1999">
        <v>66</v>
      </c>
      <c r="C1999" t="s">
        <v>18</v>
      </c>
      <c r="D1999" t="s">
        <v>40</v>
      </c>
      <c r="E1999" t="s">
        <v>20</v>
      </c>
      <c r="F1999">
        <v>26</v>
      </c>
      <c r="G1999" t="s">
        <v>21</v>
      </c>
      <c r="H1999" t="s">
        <v>15</v>
      </c>
      <c r="I1999" t="s">
        <v>16</v>
      </c>
      <c r="J1999" t="s">
        <v>36</v>
      </c>
      <c r="K1999">
        <v>0.55084076977266461</v>
      </c>
      <c r="L1999" t="str">
        <f t="shared" si="31"/>
        <v>65 or older</v>
      </c>
    </row>
    <row r="2000" spans="1:12" x14ac:dyDescent="0.25">
      <c r="A2000">
        <v>1632</v>
      </c>
      <c r="B2000">
        <v>65</v>
      </c>
      <c r="C2000" t="s">
        <v>18</v>
      </c>
      <c r="D2000" t="s">
        <v>24</v>
      </c>
      <c r="E2000" t="s">
        <v>25</v>
      </c>
      <c r="F2000">
        <v>36</v>
      </c>
      <c r="G2000" t="s">
        <v>21</v>
      </c>
      <c r="H2000" t="s">
        <v>38</v>
      </c>
      <c r="I2000" t="s">
        <v>16</v>
      </c>
      <c r="J2000" t="s">
        <v>33</v>
      </c>
      <c r="K2000">
        <v>0.96607420032475866</v>
      </c>
      <c r="L2000" t="str">
        <f t="shared" si="31"/>
        <v>65 or older</v>
      </c>
    </row>
    <row r="2001" spans="1:12" x14ac:dyDescent="0.25">
      <c r="A2001">
        <v>919</v>
      </c>
      <c r="B2001">
        <v>65</v>
      </c>
      <c r="C2001" t="s">
        <v>18</v>
      </c>
      <c r="D2001" t="s">
        <v>60</v>
      </c>
      <c r="E2001" t="s">
        <v>25</v>
      </c>
      <c r="F2001">
        <v>42</v>
      </c>
      <c r="G2001" t="s">
        <v>31</v>
      </c>
      <c r="H2001" t="s">
        <v>38</v>
      </c>
      <c r="I2001" t="s">
        <v>32</v>
      </c>
      <c r="J2001" t="s">
        <v>33</v>
      </c>
      <c r="K2001">
        <v>0.76726608378574579</v>
      </c>
      <c r="L2001" t="str">
        <f t="shared" si="31"/>
        <v>65 or older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837C-7CC2-E849-9CBF-EF0CAD896ACB}">
  <dimension ref="A1:N628"/>
  <sheetViews>
    <sheetView topLeftCell="E1" workbookViewId="0">
      <selection activeCell="N9" sqref="N9"/>
    </sheetView>
  </sheetViews>
  <sheetFormatPr defaultColWidth="10.97265625" defaultRowHeight="16.5" x14ac:dyDescent="0.25"/>
  <cols>
    <col min="1" max="1" width="11.09765625" bestFit="1" customWidth="1"/>
    <col min="4" max="4" width="13.5625" bestFit="1" customWidth="1"/>
    <col min="5" max="5" width="10.6015625" bestFit="1" customWidth="1"/>
    <col min="6" max="6" width="20.46875" bestFit="1" customWidth="1"/>
    <col min="8" max="8" width="12.57421875" bestFit="1" customWidth="1"/>
    <col min="9" max="9" width="14.55078125" bestFit="1" customWidth="1"/>
    <col min="10" max="10" width="20.22265625" bestFit="1" customWidth="1"/>
    <col min="11" max="11" width="14.1796875" bestFit="1" customWidth="1"/>
    <col min="14" max="14" width="20.2226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</row>
    <row r="2" spans="1:14" x14ac:dyDescent="0.25">
      <c r="A2">
        <v>1220</v>
      </c>
      <c r="B2">
        <v>19</v>
      </c>
      <c r="C2" t="s">
        <v>18</v>
      </c>
      <c r="D2" t="s">
        <v>24</v>
      </c>
      <c r="E2" t="s">
        <v>25</v>
      </c>
      <c r="F2">
        <v>23</v>
      </c>
      <c r="G2" t="s">
        <v>14</v>
      </c>
      <c r="H2" t="s">
        <v>26</v>
      </c>
      <c r="I2" t="s">
        <v>27</v>
      </c>
      <c r="J2" t="s">
        <v>23</v>
      </c>
      <c r="K2">
        <v>0.33685704095846192</v>
      </c>
      <c r="L2" t="s">
        <v>68</v>
      </c>
    </row>
    <row r="3" spans="1:14" x14ac:dyDescent="0.25">
      <c r="A3">
        <v>3492</v>
      </c>
      <c r="B3">
        <v>22</v>
      </c>
      <c r="C3" t="s">
        <v>11</v>
      </c>
      <c r="D3" t="s">
        <v>48</v>
      </c>
      <c r="E3" t="s">
        <v>25</v>
      </c>
      <c r="F3">
        <v>28</v>
      </c>
      <c r="G3" t="s">
        <v>14</v>
      </c>
      <c r="H3" t="s">
        <v>22</v>
      </c>
      <c r="I3" t="s">
        <v>32</v>
      </c>
      <c r="J3" t="s">
        <v>30</v>
      </c>
      <c r="K3">
        <v>0.99712672178220563</v>
      </c>
      <c r="L3" t="s">
        <v>68</v>
      </c>
      <c r="N3" t="s">
        <v>9</v>
      </c>
    </row>
    <row r="4" spans="1:14" x14ac:dyDescent="0.25">
      <c r="A4">
        <v>2633</v>
      </c>
      <c r="B4">
        <v>24</v>
      </c>
      <c r="C4" t="s">
        <v>18</v>
      </c>
      <c r="D4" t="s">
        <v>53</v>
      </c>
      <c r="E4" t="s">
        <v>20</v>
      </c>
      <c r="F4">
        <v>27</v>
      </c>
      <c r="G4" t="s">
        <v>44</v>
      </c>
      <c r="H4" t="s">
        <v>26</v>
      </c>
      <c r="I4" t="s">
        <v>32</v>
      </c>
      <c r="J4" t="s">
        <v>42</v>
      </c>
      <c r="K4">
        <v>0.41275536571346316</v>
      </c>
      <c r="L4" t="s">
        <v>68</v>
      </c>
      <c r="N4" t="s">
        <v>42</v>
      </c>
    </row>
    <row r="5" spans="1:14" x14ac:dyDescent="0.25">
      <c r="A5">
        <v>794</v>
      </c>
      <c r="B5">
        <v>24</v>
      </c>
      <c r="C5" t="s">
        <v>18</v>
      </c>
      <c r="D5" t="s">
        <v>48</v>
      </c>
      <c r="E5" t="s">
        <v>25</v>
      </c>
      <c r="F5">
        <v>35</v>
      </c>
      <c r="G5" t="s">
        <v>21</v>
      </c>
      <c r="H5" t="s">
        <v>15</v>
      </c>
      <c r="I5" t="s">
        <v>27</v>
      </c>
      <c r="J5" t="s">
        <v>30</v>
      </c>
      <c r="K5">
        <v>0.55351956467988972</v>
      </c>
      <c r="L5" t="s">
        <v>68</v>
      </c>
      <c r="N5" t="s">
        <v>23</v>
      </c>
    </row>
    <row r="6" spans="1:14" x14ac:dyDescent="0.25">
      <c r="A6">
        <v>1121</v>
      </c>
      <c r="B6">
        <v>22</v>
      </c>
      <c r="C6" t="s">
        <v>18</v>
      </c>
      <c r="D6" t="s">
        <v>12</v>
      </c>
      <c r="E6" t="s">
        <v>13</v>
      </c>
      <c r="F6">
        <v>84</v>
      </c>
      <c r="G6" t="s">
        <v>14</v>
      </c>
      <c r="H6" t="s">
        <v>26</v>
      </c>
      <c r="I6" t="s">
        <v>35</v>
      </c>
      <c r="J6" t="s">
        <v>30</v>
      </c>
      <c r="K6">
        <v>0.33144186585596092</v>
      </c>
      <c r="L6" t="s">
        <v>68</v>
      </c>
      <c r="N6" t="s">
        <v>39</v>
      </c>
    </row>
    <row r="7" spans="1:14" x14ac:dyDescent="0.25">
      <c r="A7">
        <v>3048</v>
      </c>
      <c r="B7">
        <v>21</v>
      </c>
      <c r="C7" t="s">
        <v>11</v>
      </c>
      <c r="D7" t="s">
        <v>12</v>
      </c>
      <c r="E7" t="s">
        <v>13</v>
      </c>
      <c r="F7">
        <v>74</v>
      </c>
      <c r="G7" t="s">
        <v>44</v>
      </c>
      <c r="H7" t="s">
        <v>38</v>
      </c>
      <c r="I7" t="s">
        <v>45</v>
      </c>
      <c r="J7" t="s">
        <v>23</v>
      </c>
      <c r="K7">
        <v>0.24614804713417826</v>
      </c>
      <c r="L7" t="s">
        <v>68</v>
      </c>
      <c r="N7" t="s">
        <v>33</v>
      </c>
    </row>
    <row r="8" spans="1:14" x14ac:dyDescent="0.25">
      <c r="A8">
        <v>2225</v>
      </c>
      <c r="B8">
        <v>18</v>
      </c>
      <c r="C8" t="s">
        <v>18</v>
      </c>
      <c r="D8" t="s">
        <v>19</v>
      </c>
      <c r="E8" t="s">
        <v>20</v>
      </c>
      <c r="F8">
        <v>25</v>
      </c>
      <c r="G8" t="s">
        <v>14</v>
      </c>
      <c r="H8" t="s">
        <v>41</v>
      </c>
      <c r="I8" t="s">
        <v>32</v>
      </c>
      <c r="J8" t="s">
        <v>36</v>
      </c>
      <c r="K8">
        <v>5.5605472376141662E-2</v>
      </c>
      <c r="L8" t="s">
        <v>68</v>
      </c>
      <c r="N8" t="s">
        <v>30</v>
      </c>
    </row>
    <row r="9" spans="1:14" x14ac:dyDescent="0.25">
      <c r="A9">
        <v>1776</v>
      </c>
      <c r="B9">
        <v>18</v>
      </c>
      <c r="C9" t="s">
        <v>18</v>
      </c>
      <c r="D9" t="s">
        <v>62</v>
      </c>
      <c r="E9" t="s">
        <v>63</v>
      </c>
      <c r="F9">
        <v>47</v>
      </c>
      <c r="G9" t="s">
        <v>31</v>
      </c>
      <c r="H9" t="s">
        <v>38</v>
      </c>
      <c r="I9" t="s">
        <v>32</v>
      </c>
      <c r="J9" t="s">
        <v>23</v>
      </c>
      <c r="K9">
        <v>0.96760152132950583</v>
      </c>
      <c r="L9" t="s">
        <v>68</v>
      </c>
      <c r="N9" t="s">
        <v>36</v>
      </c>
    </row>
    <row r="10" spans="1:14" x14ac:dyDescent="0.25">
      <c r="A10">
        <v>2134</v>
      </c>
      <c r="B10">
        <v>21</v>
      </c>
      <c r="C10" t="s">
        <v>18</v>
      </c>
      <c r="D10" t="s">
        <v>43</v>
      </c>
      <c r="E10" t="s">
        <v>20</v>
      </c>
      <c r="F10">
        <v>34</v>
      </c>
      <c r="G10" t="s">
        <v>21</v>
      </c>
      <c r="H10" t="s">
        <v>41</v>
      </c>
      <c r="I10" t="s">
        <v>16</v>
      </c>
      <c r="J10" t="s">
        <v>42</v>
      </c>
      <c r="K10">
        <v>0.99258063571461141</v>
      </c>
      <c r="L10" t="s">
        <v>68</v>
      </c>
      <c r="N10" t="s">
        <v>17</v>
      </c>
    </row>
    <row r="11" spans="1:14" x14ac:dyDescent="0.25">
      <c r="A11">
        <v>2568</v>
      </c>
      <c r="B11">
        <v>19</v>
      </c>
      <c r="C11" t="s">
        <v>18</v>
      </c>
      <c r="D11" t="s">
        <v>40</v>
      </c>
      <c r="E11" t="s">
        <v>20</v>
      </c>
      <c r="F11">
        <v>25</v>
      </c>
      <c r="G11" t="s">
        <v>31</v>
      </c>
      <c r="H11" t="s">
        <v>29</v>
      </c>
      <c r="I11" t="s">
        <v>32</v>
      </c>
      <c r="J11" t="s">
        <v>33</v>
      </c>
      <c r="K11">
        <v>0.85695408378717641</v>
      </c>
      <c r="L11" t="s">
        <v>68</v>
      </c>
    </row>
    <row r="12" spans="1:14" x14ac:dyDescent="0.25">
      <c r="A12">
        <v>431</v>
      </c>
      <c r="B12">
        <v>24</v>
      </c>
      <c r="C12" t="s">
        <v>18</v>
      </c>
      <c r="D12" t="s">
        <v>28</v>
      </c>
      <c r="E12" t="s">
        <v>25</v>
      </c>
      <c r="F12">
        <v>40</v>
      </c>
      <c r="G12" t="s">
        <v>21</v>
      </c>
      <c r="H12" t="s">
        <v>29</v>
      </c>
      <c r="I12" t="s">
        <v>35</v>
      </c>
      <c r="J12" t="s">
        <v>42</v>
      </c>
      <c r="K12">
        <v>0.79999515726654513</v>
      </c>
      <c r="L12" t="s">
        <v>68</v>
      </c>
    </row>
    <row r="13" spans="1:14" x14ac:dyDescent="0.25">
      <c r="A13">
        <v>83</v>
      </c>
      <c r="B13">
        <v>19</v>
      </c>
      <c r="C13" t="s">
        <v>18</v>
      </c>
      <c r="D13" t="s">
        <v>48</v>
      </c>
      <c r="E13" t="s">
        <v>25</v>
      </c>
      <c r="F13">
        <v>28</v>
      </c>
      <c r="G13" t="s">
        <v>31</v>
      </c>
      <c r="H13" t="s">
        <v>38</v>
      </c>
      <c r="I13" t="s">
        <v>27</v>
      </c>
      <c r="J13" t="s">
        <v>39</v>
      </c>
      <c r="K13">
        <v>0.36020780279513021</v>
      </c>
      <c r="L13" t="s">
        <v>68</v>
      </c>
    </row>
    <row r="14" spans="1:14" x14ac:dyDescent="0.25">
      <c r="A14">
        <v>252</v>
      </c>
      <c r="B14">
        <v>21</v>
      </c>
      <c r="C14" t="s">
        <v>18</v>
      </c>
      <c r="D14" t="s">
        <v>57</v>
      </c>
      <c r="E14" t="s">
        <v>20</v>
      </c>
      <c r="F14">
        <v>51</v>
      </c>
      <c r="G14" t="s">
        <v>14</v>
      </c>
      <c r="H14" t="s">
        <v>41</v>
      </c>
      <c r="I14" t="s">
        <v>45</v>
      </c>
      <c r="J14" t="s">
        <v>42</v>
      </c>
      <c r="K14">
        <v>0.7904553647783551</v>
      </c>
      <c r="L14" t="s">
        <v>68</v>
      </c>
    </row>
    <row r="15" spans="1:14" x14ac:dyDescent="0.25">
      <c r="A15">
        <v>3420</v>
      </c>
      <c r="B15">
        <v>23</v>
      </c>
      <c r="C15" t="s">
        <v>11</v>
      </c>
      <c r="D15" t="s">
        <v>52</v>
      </c>
      <c r="E15" t="s">
        <v>20</v>
      </c>
      <c r="F15">
        <v>26</v>
      </c>
      <c r="G15" t="s">
        <v>14</v>
      </c>
      <c r="H15" t="s">
        <v>29</v>
      </c>
      <c r="I15" t="s">
        <v>56</v>
      </c>
      <c r="J15" t="s">
        <v>23</v>
      </c>
      <c r="K15">
        <v>0.33588853442126543</v>
      </c>
      <c r="L15" t="s">
        <v>68</v>
      </c>
    </row>
    <row r="16" spans="1:14" x14ac:dyDescent="0.25">
      <c r="A16">
        <v>2577</v>
      </c>
      <c r="B16">
        <v>20</v>
      </c>
      <c r="C16" t="s">
        <v>18</v>
      </c>
      <c r="D16" t="s">
        <v>34</v>
      </c>
      <c r="E16" t="s">
        <v>25</v>
      </c>
      <c r="F16">
        <v>40</v>
      </c>
      <c r="G16" t="s">
        <v>14</v>
      </c>
      <c r="H16" t="s">
        <v>15</v>
      </c>
      <c r="I16" t="s">
        <v>35</v>
      </c>
      <c r="J16" t="s">
        <v>36</v>
      </c>
      <c r="K16">
        <v>0.47258886997613148</v>
      </c>
      <c r="L16" t="s">
        <v>68</v>
      </c>
    </row>
    <row r="17" spans="1:12" x14ac:dyDescent="0.25">
      <c r="A17">
        <v>1074</v>
      </c>
      <c r="B17">
        <v>22</v>
      </c>
      <c r="C17" t="s">
        <v>18</v>
      </c>
      <c r="D17" t="s">
        <v>53</v>
      </c>
      <c r="E17" t="s">
        <v>20</v>
      </c>
      <c r="F17">
        <v>96</v>
      </c>
      <c r="G17" t="s">
        <v>31</v>
      </c>
      <c r="H17" t="s">
        <v>29</v>
      </c>
      <c r="I17" t="s">
        <v>27</v>
      </c>
      <c r="J17" t="s">
        <v>30</v>
      </c>
      <c r="K17">
        <v>0.82904821498234327</v>
      </c>
      <c r="L17" t="s">
        <v>68</v>
      </c>
    </row>
    <row r="18" spans="1:12" x14ac:dyDescent="0.25">
      <c r="A18">
        <v>1542</v>
      </c>
      <c r="B18">
        <v>24</v>
      </c>
      <c r="C18" t="s">
        <v>18</v>
      </c>
      <c r="D18" t="s">
        <v>57</v>
      </c>
      <c r="E18" t="s">
        <v>20</v>
      </c>
      <c r="F18">
        <v>77</v>
      </c>
      <c r="G18" t="s">
        <v>14</v>
      </c>
      <c r="H18" t="s">
        <v>29</v>
      </c>
      <c r="I18" t="s">
        <v>32</v>
      </c>
      <c r="J18" t="s">
        <v>23</v>
      </c>
      <c r="K18">
        <v>0.18592542059057349</v>
      </c>
      <c r="L18" t="s">
        <v>68</v>
      </c>
    </row>
    <row r="19" spans="1:12" x14ac:dyDescent="0.25">
      <c r="A19">
        <v>129</v>
      </c>
      <c r="B19">
        <v>20</v>
      </c>
      <c r="C19" t="s">
        <v>18</v>
      </c>
      <c r="D19" t="s">
        <v>53</v>
      </c>
      <c r="E19" t="s">
        <v>20</v>
      </c>
      <c r="F19">
        <v>32</v>
      </c>
      <c r="G19" t="s">
        <v>31</v>
      </c>
      <c r="H19" t="s">
        <v>41</v>
      </c>
      <c r="I19" t="s">
        <v>27</v>
      </c>
      <c r="J19" t="s">
        <v>33</v>
      </c>
      <c r="K19">
        <v>0.3541485713713749</v>
      </c>
      <c r="L19" t="s">
        <v>68</v>
      </c>
    </row>
    <row r="20" spans="1:12" x14ac:dyDescent="0.25">
      <c r="A20">
        <v>892</v>
      </c>
      <c r="B20">
        <v>20</v>
      </c>
      <c r="C20" t="s">
        <v>18</v>
      </c>
      <c r="D20" t="s">
        <v>59</v>
      </c>
      <c r="E20" t="s">
        <v>25</v>
      </c>
      <c r="F20">
        <v>26</v>
      </c>
      <c r="G20" t="s">
        <v>21</v>
      </c>
      <c r="H20" t="s">
        <v>29</v>
      </c>
      <c r="I20" t="s">
        <v>45</v>
      </c>
      <c r="J20" t="s">
        <v>39</v>
      </c>
      <c r="K20">
        <v>0.64381852340404699</v>
      </c>
      <c r="L20" t="s">
        <v>68</v>
      </c>
    </row>
    <row r="21" spans="1:12" x14ac:dyDescent="0.25">
      <c r="A21">
        <v>1055</v>
      </c>
      <c r="B21">
        <v>18</v>
      </c>
      <c r="C21" t="s">
        <v>18</v>
      </c>
      <c r="D21" t="s">
        <v>60</v>
      </c>
      <c r="E21" t="s">
        <v>25</v>
      </c>
      <c r="F21">
        <v>96</v>
      </c>
      <c r="G21" t="s">
        <v>14</v>
      </c>
      <c r="H21" t="s">
        <v>22</v>
      </c>
      <c r="I21" t="s">
        <v>45</v>
      </c>
      <c r="J21" t="s">
        <v>36</v>
      </c>
      <c r="K21">
        <v>0.20556629361984702</v>
      </c>
      <c r="L21" t="s">
        <v>68</v>
      </c>
    </row>
    <row r="22" spans="1:12" x14ac:dyDescent="0.25">
      <c r="A22">
        <v>2259</v>
      </c>
      <c r="B22">
        <v>24</v>
      </c>
      <c r="C22" t="s">
        <v>18</v>
      </c>
      <c r="D22" t="s">
        <v>46</v>
      </c>
      <c r="E22" t="s">
        <v>25</v>
      </c>
      <c r="F22">
        <v>71</v>
      </c>
      <c r="G22" t="s">
        <v>14</v>
      </c>
      <c r="H22" t="s">
        <v>29</v>
      </c>
      <c r="I22" t="s">
        <v>27</v>
      </c>
      <c r="J22" t="s">
        <v>39</v>
      </c>
      <c r="K22">
        <v>0.36447804193908351</v>
      </c>
      <c r="L22" t="s">
        <v>68</v>
      </c>
    </row>
    <row r="23" spans="1:12" x14ac:dyDescent="0.25">
      <c r="A23">
        <v>1112</v>
      </c>
      <c r="B23">
        <v>22</v>
      </c>
      <c r="C23" t="s">
        <v>18</v>
      </c>
      <c r="D23" t="s">
        <v>49</v>
      </c>
      <c r="E23" t="s">
        <v>13</v>
      </c>
      <c r="F23">
        <v>66</v>
      </c>
      <c r="G23" t="s">
        <v>21</v>
      </c>
      <c r="H23" t="s">
        <v>26</v>
      </c>
      <c r="I23" t="s">
        <v>27</v>
      </c>
      <c r="J23" t="s">
        <v>23</v>
      </c>
      <c r="K23">
        <v>2.7300439256514375E-2</v>
      </c>
      <c r="L23" t="s">
        <v>68</v>
      </c>
    </row>
    <row r="24" spans="1:12" x14ac:dyDescent="0.25">
      <c r="A24">
        <v>3750</v>
      </c>
      <c r="B24">
        <v>24</v>
      </c>
      <c r="C24" t="s">
        <v>11</v>
      </c>
      <c r="D24" t="s">
        <v>61</v>
      </c>
      <c r="E24" t="s">
        <v>25</v>
      </c>
      <c r="F24">
        <v>95</v>
      </c>
      <c r="G24" t="s">
        <v>14</v>
      </c>
      <c r="H24" t="s">
        <v>38</v>
      </c>
      <c r="I24" t="s">
        <v>56</v>
      </c>
      <c r="J24" t="s">
        <v>39</v>
      </c>
      <c r="K24">
        <v>0.13091639950250633</v>
      </c>
      <c r="L24" t="s">
        <v>68</v>
      </c>
    </row>
    <row r="25" spans="1:12" x14ac:dyDescent="0.25">
      <c r="A25">
        <v>1801</v>
      </c>
      <c r="B25">
        <v>22</v>
      </c>
      <c r="C25" t="s">
        <v>18</v>
      </c>
      <c r="D25" t="s">
        <v>64</v>
      </c>
      <c r="E25" t="s">
        <v>63</v>
      </c>
      <c r="F25">
        <v>58</v>
      </c>
      <c r="G25" t="s">
        <v>14</v>
      </c>
      <c r="H25" t="s">
        <v>22</v>
      </c>
      <c r="I25" t="s">
        <v>27</v>
      </c>
      <c r="J25" t="s">
        <v>17</v>
      </c>
      <c r="K25">
        <v>0.209560506999666</v>
      </c>
      <c r="L25" t="s">
        <v>68</v>
      </c>
    </row>
    <row r="26" spans="1:12" x14ac:dyDescent="0.25">
      <c r="A26">
        <v>2899</v>
      </c>
      <c r="B26">
        <v>23</v>
      </c>
      <c r="C26" t="s">
        <v>11</v>
      </c>
      <c r="D26" t="s">
        <v>12</v>
      </c>
      <c r="E26" t="s">
        <v>13</v>
      </c>
      <c r="F26">
        <v>33</v>
      </c>
      <c r="G26" t="s">
        <v>21</v>
      </c>
      <c r="H26" t="s">
        <v>22</v>
      </c>
      <c r="I26" t="s">
        <v>27</v>
      </c>
      <c r="J26" t="s">
        <v>42</v>
      </c>
      <c r="K26">
        <v>8.2557557371326973E-2</v>
      </c>
      <c r="L26" t="s">
        <v>68</v>
      </c>
    </row>
    <row r="27" spans="1:12" x14ac:dyDescent="0.25">
      <c r="A27">
        <v>3197</v>
      </c>
      <c r="B27">
        <v>24</v>
      </c>
      <c r="C27" t="s">
        <v>11</v>
      </c>
      <c r="D27" t="s">
        <v>58</v>
      </c>
      <c r="E27" t="s">
        <v>20</v>
      </c>
      <c r="F27">
        <v>59</v>
      </c>
      <c r="G27" t="s">
        <v>14</v>
      </c>
      <c r="H27" t="s">
        <v>22</v>
      </c>
      <c r="I27" t="s">
        <v>35</v>
      </c>
      <c r="J27" t="s">
        <v>33</v>
      </c>
      <c r="K27">
        <v>4.8229267083690353E-3</v>
      </c>
      <c r="L27" t="s">
        <v>68</v>
      </c>
    </row>
    <row r="28" spans="1:12" x14ac:dyDescent="0.25">
      <c r="A28">
        <v>1278</v>
      </c>
      <c r="B28">
        <v>19</v>
      </c>
      <c r="C28" t="s">
        <v>18</v>
      </c>
      <c r="D28" t="s">
        <v>61</v>
      </c>
      <c r="E28" t="s">
        <v>25</v>
      </c>
      <c r="F28">
        <v>97</v>
      </c>
      <c r="G28" t="s">
        <v>31</v>
      </c>
      <c r="H28" t="s">
        <v>22</v>
      </c>
      <c r="I28" t="s">
        <v>56</v>
      </c>
      <c r="J28" t="s">
        <v>36</v>
      </c>
      <c r="K28">
        <v>0.72287169905420934</v>
      </c>
      <c r="L28" t="s">
        <v>68</v>
      </c>
    </row>
    <row r="29" spans="1:12" x14ac:dyDescent="0.25">
      <c r="A29">
        <v>3308</v>
      </c>
      <c r="B29">
        <v>18</v>
      </c>
      <c r="C29" t="s">
        <v>11</v>
      </c>
      <c r="D29" t="s">
        <v>53</v>
      </c>
      <c r="E29" t="s">
        <v>20</v>
      </c>
      <c r="F29">
        <v>36</v>
      </c>
      <c r="G29" t="s">
        <v>14</v>
      </c>
      <c r="H29" t="s">
        <v>29</v>
      </c>
      <c r="I29" t="s">
        <v>32</v>
      </c>
      <c r="J29" t="s">
        <v>30</v>
      </c>
      <c r="K29">
        <v>0.17776232507504686</v>
      </c>
      <c r="L29" t="s">
        <v>68</v>
      </c>
    </row>
    <row r="30" spans="1:12" x14ac:dyDescent="0.25">
      <c r="A30">
        <v>1068</v>
      </c>
      <c r="B30">
        <v>18</v>
      </c>
      <c r="C30" t="s">
        <v>18</v>
      </c>
      <c r="D30" t="s">
        <v>50</v>
      </c>
      <c r="E30" t="s">
        <v>25</v>
      </c>
      <c r="F30">
        <v>43</v>
      </c>
      <c r="G30" t="s">
        <v>21</v>
      </c>
      <c r="H30" t="s">
        <v>38</v>
      </c>
      <c r="I30" t="s">
        <v>45</v>
      </c>
      <c r="J30" t="s">
        <v>36</v>
      </c>
      <c r="K30">
        <v>0.83038486007839152</v>
      </c>
      <c r="L30" t="s">
        <v>68</v>
      </c>
    </row>
    <row r="31" spans="1:12" x14ac:dyDescent="0.25">
      <c r="A31">
        <v>1180</v>
      </c>
      <c r="B31">
        <v>20</v>
      </c>
      <c r="C31" t="s">
        <v>18</v>
      </c>
      <c r="D31" t="s">
        <v>46</v>
      </c>
      <c r="E31" t="s">
        <v>25</v>
      </c>
      <c r="F31">
        <v>33</v>
      </c>
      <c r="G31" t="s">
        <v>21</v>
      </c>
      <c r="H31" t="s">
        <v>15</v>
      </c>
      <c r="I31" t="s">
        <v>16</v>
      </c>
      <c r="J31" t="s">
        <v>42</v>
      </c>
      <c r="K31">
        <v>0.86498973287678627</v>
      </c>
      <c r="L31" t="s">
        <v>68</v>
      </c>
    </row>
    <row r="32" spans="1:12" x14ac:dyDescent="0.25">
      <c r="A32">
        <v>3721</v>
      </c>
      <c r="B32">
        <v>21</v>
      </c>
      <c r="C32" t="s">
        <v>11</v>
      </c>
      <c r="D32" t="s">
        <v>43</v>
      </c>
      <c r="E32" t="s">
        <v>20</v>
      </c>
      <c r="F32">
        <v>56</v>
      </c>
      <c r="G32" t="s">
        <v>44</v>
      </c>
      <c r="H32" t="s">
        <v>15</v>
      </c>
      <c r="I32" t="s">
        <v>27</v>
      </c>
      <c r="J32" t="s">
        <v>36</v>
      </c>
      <c r="K32">
        <v>0.59298831622387416</v>
      </c>
      <c r="L32" t="s">
        <v>68</v>
      </c>
    </row>
    <row r="33" spans="1:12" x14ac:dyDescent="0.25">
      <c r="A33">
        <v>513</v>
      </c>
      <c r="B33">
        <v>19</v>
      </c>
      <c r="C33" t="s">
        <v>18</v>
      </c>
      <c r="D33" t="s">
        <v>19</v>
      </c>
      <c r="E33" t="s">
        <v>20</v>
      </c>
      <c r="F33">
        <v>49</v>
      </c>
      <c r="G33" t="s">
        <v>14</v>
      </c>
      <c r="H33" t="s">
        <v>26</v>
      </c>
      <c r="I33" t="s">
        <v>16</v>
      </c>
      <c r="J33" t="s">
        <v>30</v>
      </c>
      <c r="K33">
        <v>3.3235672524078108E-2</v>
      </c>
      <c r="L33" t="s">
        <v>68</v>
      </c>
    </row>
    <row r="34" spans="1:12" x14ac:dyDescent="0.25">
      <c r="A34">
        <v>3269</v>
      </c>
      <c r="B34">
        <v>22</v>
      </c>
      <c r="C34" t="s">
        <v>11</v>
      </c>
      <c r="D34" t="s">
        <v>50</v>
      </c>
      <c r="E34" t="s">
        <v>25</v>
      </c>
      <c r="F34">
        <v>97</v>
      </c>
      <c r="G34" t="s">
        <v>44</v>
      </c>
      <c r="H34" t="s">
        <v>15</v>
      </c>
      <c r="I34" t="s">
        <v>16</v>
      </c>
      <c r="J34" t="s">
        <v>39</v>
      </c>
      <c r="K34">
        <v>0.93508836253284611</v>
      </c>
      <c r="L34" t="s">
        <v>68</v>
      </c>
    </row>
    <row r="35" spans="1:12" x14ac:dyDescent="0.25">
      <c r="A35">
        <v>3807</v>
      </c>
      <c r="B35">
        <v>18</v>
      </c>
      <c r="C35" t="s">
        <v>11</v>
      </c>
      <c r="D35" t="s">
        <v>37</v>
      </c>
      <c r="E35" t="s">
        <v>13</v>
      </c>
      <c r="F35">
        <v>71</v>
      </c>
      <c r="G35" t="s">
        <v>31</v>
      </c>
      <c r="H35" t="s">
        <v>41</v>
      </c>
      <c r="I35" t="s">
        <v>45</v>
      </c>
      <c r="J35" t="s">
        <v>17</v>
      </c>
      <c r="K35">
        <v>0.37500223895182394</v>
      </c>
      <c r="L35" t="s">
        <v>68</v>
      </c>
    </row>
    <row r="36" spans="1:12" x14ac:dyDescent="0.25">
      <c r="A36">
        <v>25</v>
      </c>
      <c r="B36">
        <v>18</v>
      </c>
      <c r="C36" t="s">
        <v>18</v>
      </c>
      <c r="D36" t="s">
        <v>62</v>
      </c>
      <c r="E36" t="s">
        <v>63</v>
      </c>
      <c r="F36">
        <v>22</v>
      </c>
      <c r="G36" t="s">
        <v>44</v>
      </c>
      <c r="H36" t="s">
        <v>29</v>
      </c>
      <c r="I36" t="s">
        <v>35</v>
      </c>
      <c r="J36" t="s">
        <v>17</v>
      </c>
      <c r="K36">
        <v>0.50963248592090316</v>
      </c>
      <c r="L36" t="s">
        <v>68</v>
      </c>
    </row>
    <row r="37" spans="1:12" x14ac:dyDescent="0.25">
      <c r="A37">
        <v>2741</v>
      </c>
      <c r="B37">
        <v>19</v>
      </c>
      <c r="C37" t="s">
        <v>11</v>
      </c>
      <c r="D37" t="s">
        <v>40</v>
      </c>
      <c r="E37" t="s">
        <v>20</v>
      </c>
      <c r="F37">
        <v>70</v>
      </c>
      <c r="G37" t="s">
        <v>21</v>
      </c>
      <c r="H37" t="s">
        <v>15</v>
      </c>
      <c r="I37" t="s">
        <v>16</v>
      </c>
      <c r="J37" t="s">
        <v>33</v>
      </c>
      <c r="K37">
        <v>0.41788139831513138</v>
      </c>
      <c r="L37" t="s">
        <v>68</v>
      </c>
    </row>
    <row r="38" spans="1:12" x14ac:dyDescent="0.25">
      <c r="A38">
        <v>3015</v>
      </c>
      <c r="B38">
        <v>24</v>
      </c>
      <c r="C38" t="s">
        <v>11</v>
      </c>
      <c r="D38" t="s">
        <v>46</v>
      </c>
      <c r="E38" t="s">
        <v>25</v>
      </c>
      <c r="F38">
        <v>65</v>
      </c>
      <c r="G38" t="s">
        <v>31</v>
      </c>
      <c r="H38" t="s">
        <v>22</v>
      </c>
      <c r="I38" t="s">
        <v>45</v>
      </c>
      <c r="J38" t="s">
        <v>39</v>
      </c>
      <c r="K38">
        <v>0.15202341621782423</v>
      </c>
      <c r="L38" t="s">
        <v>68</v>
      </c>
    </row>
    <row r="39" spans="1:12" x14ac:dyDescent="0.25">
      <c r="A39">
        <v>1999</v>
      </c>
      <c r="B39">
        <v>20</v>
      </c>
      <c r="C39" t="s">
        <v>18</v>
      </c>
      <c r="D39" t="s">
        <v>48</v>
      </c>
      <c r="E39" t="s">
        <v>25</v>
      </c>
      <c r="F39">
        <v>45</v>
      </c>
      <c r="G39" t="s">
        <v>44</v>
      </c>
      <c r="H39" t="s">
        <v>38</v>
      </c>
      <c r="I39" t="s">
        <v>32</v>
      </c>
      <c r="J39" t="s">
        <v>36</v>
      </c>
      <c r="K39">
        <v>0.7146568389761111</v>
      </c>
      <c r="L39" t="s">
        <v>68</v>
      </c>
    </row>
    <row r="40" spans="1:12" x14ac:dyDescent="0.25">
      <c r="A40">
        <v>1034</v>
      </c>
      <c r="B40">
        <v>19</v>
      </c>
      <c r="C40" t="s">
        <v>18</v>
      </c>
      <c r="D40" t="s">
        <v>48</v>
      </c>
      <c r="E40" t="s">
        <v>25</v>
      </c>
      <c r="F40">
        <v>52</v>
      </c>
      <c r="G40" t="s">
        <v>31</v>
      </c>
      <c r="H40" t="s">
        <v>15</v>
      </c>
      <c r="I40" t="s">
        <v>16</v>
      </c>
      <c r="J40" t="s">
        <v>36</v>
      </c>
      <c r="K40">
        <v>3.2108422801760517E-2</v>
      </c>
      <c r="L40" t="s">
        <v>68</v>
      </c>
    </row>
    <row r="41" spans="1:12" x14ac:dyDescent="0.25">
      <c r="A41">
        <v>1907</v>
      </c>
      <c r="B41">
        <v>23</v>
      </c>
      <c r="C41" t="s">
        <v>18</v>
      </c>
      <c r="D41" t="s">
        <v>47</v>
      </c>
      <c r="E41" t="s">
        <v>20</v>
      </c>
      <c r="F41">
        <v>30</v>
      </c>
      <c r="G41" t="s">
        <v>31</v>
      </c>
      <c r="H41" t="s">
        <v>38</v>
      </c>
      <c r="I41" t="s">
        <v>45</v>
      </c>
      <c r="J41" t="s">
        <v>33</v>
      </c>
      <c r="K41">
        <v>0.91230373550664656</v>
      </c>
      <c r="L41" t="s">
        <v>68</v>
      </c>
    </row>
    <row r="42" spans="1:12" x14ac:dyDescent="0.25">
      <c r="A42">
        <v>879</v>
      </c>
      <c r="B42">
        <v>23</v>
      </c>
      <c r="C42" t="s">
        <v>18</v>
      </c>
      <c r="D42" t="s">
        <v>40</v>
      </c>
      <c r="E42" t="s">
        <v>20</v>
      </c>
      <c r="F42">
        <v>89</v>
      </c>
      <c r="G42" t="s">
        <v>21</v>
      </c>
      <c r="H42" t="s">
        <v>22</v>
      </c>
      <c r="I42" t="s">
        <v>35</v>
      </c>
      <c r="J42" t="s">
        <v>17</v>
      </c>
      <c r="K42">
        <v>0.25991697641830624</v>
      </c>
      <c r="L42" t="s">
        <v>68</v>
      </c>
    </row>
    <row r="43" spans="1:12" x14ac:dyDescent="0.25">
      <c r="A43">
        <v>3283</v>
      </c>
      <c r="B43">
        <v>24</v>
      </c>
      <c r="C43" t="s">
        <v>11</v>
      </c>
      <c r="D43" t="s">
        <v>46</v>
      </c>
      <c r="E43" t="s">
        <v>25</v>
      </c>
      <c r="F43">
        <v>94</v>
      </c>
      <c r="G43" t="s">
        <v>44</v>
      </c>
      <c r="H43" t="s">
        <v>26</v>
      </c>
      <c r="I43" t="s">
        <v>27</v>
      </c>
      <c r="J43" t="s">
        <v>30</v>
      </c>
      <c r="K43">
        <v>0.9154740100420099</v>
      </c>
      <c r="L43" t="s">
        <v>68</v>
      </c>
    </row>
    <row r="44" spans="1:12" x14ac:dyDescent="0.25">
      <c r="A44">
        <v>280</v>
      </c>
      <c r="B44">
        <v>23</v>
      </c>
      <c r="C44" t="s">
        <v>18</v>
      </c>
      <c r="D44" t="s">
        <v>12</v>
      </c>
      <c r="E44" t="s">
        <v>13</v>
      </c>
      <c r="F44">
        <v>69</v>
      </c>
      <c r="G44" t="s">
        <v>21</v>
      </c>
      <c r="H44" t="s">
        <v>41</v>
      </c>
      <c r="I44" t="s">
        <v>16</v>
      </c>
      <c r="J44" t="s">
        <v>30</v>
      </c>
      <c r="K44">
        <v>7.03748979918839E-3</v>
      </c>
      <c r="L44" t="s">
        <v>68</v>
      </c>
    </row>
    <row r="45" spans="1:12" x14ac:dyDescent="0.25">
      <c r="A45">
        <v>2255</v>
      </c>
      <c r="B45">
        <v>24</v>
      </c>
      <c r="C45" t="s">
        <v>18</v>
      </c>
      <c r="D45" t="s">
        <v>58</v>
      </c>
      <c r="E45" t="s">
        <v>20</v>
      </c>
      <c r="F45">
        <v>79</v>
      </c>
      <c r="G45" t="s">
        <v>14</v>
      </c>
      <c r="H45" t="s">
        <v>29</v>
      </c>
      <c r="I45" t="s">
        <v>45</v>
      </c>
      <c r="J45" t="s">
        <v>39</v>
      </c>
      <c r="K45">
        <v>0.47503059954033888</v>
      </c>
      <c r="L45" t="s">
        <v>68</v>
      </c>
    </row>
    <row r="46" spans="1:12" x14ac:dyDescent="0.25">
      <c r="A46">
        <v>1007</v>
      </c>
      <c r="B46">
        <v>21</v>
      </c>
      <c r="C46" t="s">
        <v>18</v>
      </c>
      <c r="D46" t="s">
        <v>48</v>
      </c>
      <c r="E46" t="s">
        <v>25</v>
      </c>
      <c r="F46">
        <v>83</v>
      </c>
      <c r="G46" t="s">
        <v>21</v>
      </c>
      <c r="H46" t="s">
        <v>26</v>
      </c>
      <c r="I46" t="s">
        <v>56</v>
      </c>
      <c r="J46" t="s">
        <v>36</v>
      </c>
      <c r="K46">
        <v>0.13206208136078046</v>
      </c>
      <c r="L46" t="s">
        <v>68</v>
      </c>
    </row>
    <row r="47" spans="1:12" x14ac:dyDescent="0.25">
      <c r="A47">
        <v>2615</v>
      </c>
      <c r="B47">
        <v>18</v>
      </c>
      <c r="C47" t="s">
        <v>18</v>
      </c>
      <c r="D47" t="s">
        <v>62</v>
      </c>
      <c r="E47" t="s">
        <v>63</v>
      </c>
      <c r="F47">
        <v>65</v>
      </c>
      <c r="G47" t="s">
        <v>31</v>
      </c>
      <c r="H47" t="s">
        <v>22</v>
      </c>
      <c r="I47" t="s">
        <v>16</v>
      </c>
      <c r="J47" t="s">
        <v>33</v>
      </c>
      <c r="K47">
        <v>0.52917009511219792</v>
      </c>
      <c r="L47" t="s">
        <v>68</v>
      </c>
    </row>
    <row r="48" spans="1:12" x14ac:dyDescent="0.25">
      <c r="A48">
        <v>519</v>
      </c>
      <c r="B48">
        <v>24</v>
      </c>
      <c r="C48" t="s">
        <v>18</v>
      </c>
      <c r="D48" t="s">
        <v>61</v>
      </c>
      <c r="E48" t="s">
        <v>25</v>
      </c>
      <c r="F48">
        <v>100</v>
      </c>
      <c r="G48" t="s">
        <v>44</v>
      </c>
      <c r="H48" t="s">
        <v>26</v>
      </c>
      <c r="I48" t="s">
        <v>56</v>
      </c>
      <c r="J48" t="s">
        <v>39</v>
      </c>
      <c r="K48">
        <v>0.48574362813291438</v>
      </c>
      <c r="L48" t="s">
        <v>68</v>
      </c>
    </row>
    <row r="49" spans="1:12" x14ac:dyDescent="0.25">
      <c r="A49">
        <v>398</v>
      </c>
      <c r="B49">
        <v>22</v>
      </c>
      <c r="C49" t="s">
        <v>18</v>
      </c>
      <c r="D49" t="s">
        <v>58</v>
      </c>
      <c r="E49" t="s">
        <v>20</v>
      </c>
      <c r="F49">
        <v>46</v>
      </c>
      <c r="G49" t="s">
        <v>44</v>
      </c>
      <c r="H49" t="s">
        <v>15</v>
      </c>
      <c r="I49" t="s">
        <v>32</v>
      </c>
      <c r="J49" t="s">
        <v>42</v>
      </c>
      <c r="K49">
        <v>0.86640374679417109</v>
      </c>
      <c r="L49" t="s">
        <v>68</v>
      </c>
    </row>
    <row r="50" spans="1:12" x14ac:dyDescent="0.25">
      <c r="A50">
        <v>3045</v>
      </c>
      <c r="B50">
        <v>21</v>
      </c>
      <c r="C50" t="s">
        <v>11</v>
      </c>
      <c r="D50" t="s">
        <v>37</v>
      </c>
      <c r="E50" t="s">
        <v>13</v>
      </c>
      <c r="F50">
        <v>67</v>
      </c>
      <c r="G50" t="s">
        <v>14</v>
      </c>
      <c r="H50" t="s">
        <v>15</v>
      </c>
      <c r="I50" t="s">
        <v>16</v>
      </c>
      <c r="J50" t="s">
        <v>36</v>
      </c>
      <c r="K50">
        <v>0.37587263117050818</v>
      </c>
      <c r="L50" t="s">
        <v>68</v>
      </c>
    </row>
    <row r="51" spans="1:12" x14ac:dyDescent="0.25">
      <c r="A51">
        <v>3158</v>
      </c>
      <c r="B51">
        <v>21</v>
      </c>
      <c r="C51" t="s">
        <v>11</v>
      </c>
      <c r="D51" t="s">
        <v>58</v>
      </c>
      <c r="E51" t="s">
        <v>20</v>
      </c>
      <c r="F51">
        <v>34</v>
      </c>
      <c r="G51" t="s">
        <v>44</v>
      </c>
      <c r="H51" t="s">
        <v>29</v>
      </c>
      <c r="I51" t="s">
        <v>35</v>
      </c>
      <c r="J51" t="s">
        <v>33</v>
      </c>
      <c r="K51">
        <v>0.67263877477222767</v>
      </c>
      <c r="L51" t="s">
        <v>68</v>
      </c>
    </row>
    <row r="52" spans="1:12" x14ac:dyDescent="0.25">
      <c r="A52">
        <v>688</v>
      </c>
      <c r="B52">
        <v>19</v>
      </c>
      <c r="C52" t="s">
        <v>18</v>
      </c>
      <c r="D52" t="s">
        <v>19</v>
      </c>
      <c r="E52" t="s">
        <v>20</v>
      </c>
      <c r="F52">
        <v>38</v>
      </c>
      <c r="G52" t="s">
        <v>14</v>
      </c>
      <c r="H52" t="s">
        <v>15</v>
      </c>
      <c r="I52" t="s">
        <v>16</v>
      </c>
      <c r="J52" t="s">
        <v>36</v>
      </c>
      <c r="K52">
        <v>0.36245634204857724</v>
      </c>
      <c r="L52" t="s">
        <v>68</v>
      </c>
    </row>
    <row r="53" spans="1:12" x14ac:dyDescent="0.25">
      <c r="A53">
        <v>3611</v>
      </c>
      <c r="B53">
        <v>18</v>
      </c>
      <c r="C53" t="s">
        <v>11</v>
      </c>
      <c r="D53" t="s">
        <v>62</v>
      </c>
      <c r="E53" t="s">
        <v>63</v>
      </c>
      <c r="F53">
        <v>86</v>
      </c>
      <c r="G53" t="s">
        <v>44</v>
      </c>
      <c r="H53" t="s">
        <v>38</v>
      </c>
      <c r="I53" t="s">
        <v>16</v>
      </c>
      <c r="J53" t="s">
        <v>33</v>
      </c>
      <c r="K53">
        <v>0.94396535286096817</v>
      </c>
      <c r="L53" t="s">
        <v>68</v>
      </c>
    </row>
    <row r="54" spans="1:12" x14ac:dyDescent="0.25">
      <c r="A54">
        <v>2242</v>
      </c>
      <c r="B54">
        <v>18</v>
      </c>
      <c r="C54" t="s">
        <v>18</v>
      </c>
      <c r="D54" t="s">
        <v>62</v>
      </c>
      <c r="E54" t="s">
        <v>63</v>
      </c>
      <c r="F54">
        <v>77</v>
      </c>
      <c r="G54" t="s">
        <v>21</v>
      </c>
      <c r="H54" t="s">
        <v>15</v>
      </c>
      <c r="I54" t="s">
        <v>16</v>
      </c>
      <c r="J54" t="s">
        <v>23</v>
      </c>
      <c r="K54">
        <v>0.63401667905822079</v>
      </c>
      <c r="L54" t="s">
        <v>68</v>
      </c>
    </row>
    <row r="55" spans="1:12" x14ac:dyDescent="0.25">
      <c r="A55">
        <v>2416</v>
      </c>
      <c r="B55">
        <v>21</v>
      </c>
      <c r="C55" t="s">
        <v>18</v>
      </c>
      <c r="D55" t="s">
        <v>64</v>
      </c>
      <c r="E55" t="s">
        <v>63</v>
      </c>
      <c r="F55">
        <v>34</v>
      </c>
      <c r="G55" t="s">
        <v>44</v>
      </c>
      <c r="H55" t="s">
        <v>41</v>
      </c>
      <c r="I55" t="s">
        <v>16</v>
      </c>
      <c r="J55" t="s">
        <v>17</v>
      </c>
      <c r="K55">
        <v>6.0806854965823831E-2</v>
      </c>
      <c r="L55" t="s">
        <v>68</v>
      </c>
    </row>
    <row r="56" spans="1:12" x14ac:dyDescent="0.25">
      <c r="A56">
        <v>2719</v>
      </c>
      <c r="B56">
        <v>22</v>
      </c>
      <c r="C56" t="s">
        <v>11</v>
      </c>
      <c r="D56" t="s">
        <v>60</v>
      </c>
      <c r="E56" t="s">
        <v>25</v>
      </c>
      <c r="F56">
        <v>90</v>
      </c>
      <c r="G56" t="s">
        <v>14</v>
      </c>
      <c r="H56" t="s">
        <v>26</v>
      </c>
      <c r="I56" t="s">
        <v>56</v>
      </c>
      <c r="J56" t="s">
        <v>23</v>
      </c>
      <c r="K56">
        <v>9.1611739491630262E-2</v>
      </c>
      <c r="L56" t="s">
        <v>68</v>
      </c>
    </row>
    <row r="57" spans="1:12" x14ac:dyDescent="0.25">
      <c r="A57">
        <v>1611</v>
      </c>
      <c r="B57">
        <v>20</v>
      </c>
      <c r="C57" t="s">
        <v>18</v>
      </c>
      <c r="D57" t="s">
        <v>54</v>
      </c>
      <c r="E57" t="s">
        <v>25</v>
      </c>
      <c r="F57">
        <v>31</v>
      </c>
      <c r="G57" t="s">
        <v>31</v>
      </c>
      <c r="H57" t="s">
        <v>38</v>
      </c>
      <c r="I57" t="s">
        <v>45</v>
      </c>
      <c r="J57" t="s">
        <v>42</v>
      </c>
      <c r="K57">
        <v>0.80070927948378789</v>
      </c>
      <c r="L57" t="s">
        <v>68</v>
      </c>
    </row>
    <row r="58" spans="1:12" x14ac:dyDescent="0.25">
      <c r="A58">
        <v>1222</v>
      </c>
      <c r="B58">
        <v>18</v>
      </c>
      <c r="C58" t="s">
        <v>18</v>
      </c>
      <c r="D58" t="s">
        <v>54</v>
      </c>
      <c r="E58" t="s">
        <v>25</v>
      </c>
      <c r="F58">
        <v>69</v>
      </c>
      <c r="G58" t="s">
        <v>14</v>
      </c>
      <c r="H58" t="s">
        <v>41</v>
      </c>
      <c r="I58" t="s">
        <v>32</v>
      </c>
      <c r="J58" t="s">
        <v>36</v>
      </c>
      <c r="K58">
        <v>0.10396928049208498</v>
      </c>
      <c r="L58" t="s">
        <v>68</v>
      </c>
    </row>
    <row r="59" spans="1:12" x14ac:dyDescent="0.25">
      <c r="A59">
        <v>3869</v>
      </c>
      <c r="B59">
        <v>18</v>
      </c>
      <c r="C59" t="s">
        <v>11</v>
      </c>
      <c r="D59" t="s">
        <v>50</v>
      </c>
      <c r="E59" t="s">
        <v>25</v>
      </c>
      <c r="F59">
        <v>29</v>
      </c>
      <c r="G59" t="s">
        <v>14</v>
      </c>
      <c r="H59" t="s">
        <v>38</v>
      </c>
      <c r="I59" t="s">
        <v>32</v>
      </c>
      <c r="J59" t="s">
        <v>42</v>
      </c>
      <c r="K59">
        <v>0.99727829343042751</v>
      </c>
      <c r="L59" t="s">
        <v>68</v>
      </c>
    </row>
    <row r="60" spans="1:12" x14ac:dyDescent="0.25">
      <c r="A60">
        <v>791</v>
      </c>
      <c r="B60">
        <v>22</v>
      </c>
      <c r="C60" t="s">
        <v>18</v>
      </c>
      <c r="D60" t="s">
        <v>24</v>
      </c>
      <c r="E60" t="s">
        <v>25</v>
      </c>
      <c r="F60">
        <v>37</v>
      </c>
      <c r="G60" t="s">
        <v>21</v>
      </c>
      <c r="H60" t="s">
        <v>29</v>
      </c>
      <c r="I60" t="s">
        <v>16</v>
      </c>
      <c r="J60" t="s">
        <v>36</v>
      </c>
      <c r="K60">
        <v>0.20860715868688762</v>
      </c>
      <c r="L60" t="s">
        <v>68</v>
      </c>
    </row>
    <row r="61" spans="1:12" x14ac:dyDescent="0.25">
      <c r="A61">
        <v>122</v>
      </c>
      <c r="B61">
        <v>19</v>
      </c>
      <c r="C61" t="s">
        <v>18</v>
      </c>
      <c r="D61" t="s">
        <v>60</v>
      </c>
      <c r="E61" t="s">
        <v>25</v>
      </c>
      <c r="F61">
        <v>72</v>
      </c>
      <c r="G61" t="s">
        <v>14</v>
      </c>
      <c r="H61" t="s">
        <v>41</v>
      </c>
      <c r="I61" t="s">
        <v>32</v>
      </c>
      <c r="J61" t="s">
        <v>33</v>
      </c>
      <c r="K61">
        <v>0.20780071187693483</v>
      </c>
      <c r="L61" t="s">
        <v>68</v>
      </c>
    </row>
    <row r="62" spans="1:12" x14ac:dyDescent="0.25">
      <c r="A62">
        <v>1283</v>
      </c>
      <c r="B62">
        <v>24</v>
      </c>
      <c r="C62" t="s">
        <v>18</v>
      </c>
      <c r="D62" t="s">
        <v>28</v>
      </c>
      <c r="E62" t="s">
        <v>25</v>
      </c>
      <c r="F62">
        <v>68</v>
      </c>
      <c r="G62" t="s">
        <v>14</v>
      </c>
      <c r="H62" t="s">
        <v>15</v>
      </c>
      <c r="I62" t="s">
        <v>56</v>
      </c>
      <c r="J62" t="s">
        <v>30</v>
      </c>
      <c r="K62">
        <v>0.18310339745436821</v>
      </c>
      <c r="L62" t="s">
        <v>68</v>
      </c>
    </row>
    <row r="63" spans="1:12" x14ac:dyDescent="0.25">
      <c r="A63">
        <v>2714</v>
      </c>
      <c r="B63">
        <v>19</v>
      </c>
      <c r="C63" t="s">
        <v>11</v>
      </c>
      <c r="D63" t="s">
        <v>64</v>
      </c>
      <c r="E63" t="s">
        <v>63</v>
      </c>
      <c r="F63">
        <v>57</v>
      </c>
      <c r="G63" t="s">
        <v>44</v>
      </c>
      <c r="H63" t="s">
        <v>38</v>
      </c>
      <c r="I63" t="s">
        <v>35</v>
      </c>
      <c r="J63" t="s">
        <v>42</v>
      </c>
      <c r="K63">
        <v>0.67760628879867724</v>
      </c>
      <c r="L63" t="s">
        <v>68</v>
      </c>
    </row>
    <row r="64" spans="1:12" x14ac:dyDescent="0.25">
      <c r="A64">
        <v>130</v>
      </c>
      <c r="B64">
        <v>24</v>
      </c>
      <c r="C64" t="s">
        <v>18</v>
      </c>
      <c r="D64" t="s">
        <v>50</v>
      </c>
      <c r="E64" t="s">
        <v>25</v>
      </c>
      <c r="F64">
        <v>67</v>
      </c>
      <c r="G64" t="s">
        <v>21</v>
      </c>
      <c r="H64" t="s">
        <v>38</v>
      </c>
      <c r="I64" t="s">
        <v>45</v>
      </c>
      <c r="J64" t="s">
        <v>23</v>
      </c>
      <c r="K64">
        <v>0.12857960774747457</v>
      </c>
      <c r="L64" t="s">
        <v>68</v>
      </c>
    </row>
    <row r="65" spans="1:12" x14ac:dyDescent="0.25">
      <c r="A65">
        <v>1514</v>
      </c>
      <c r="B65">
        <v>22</v>
      </c>
      <c r="C65" t="s">
        <v>18</v>
      </c>
      <c r="D65" t="s">
        <v>54</v>
      </c>
      <c r="E65" t="s">
        <v>25</v>
      </c>
      <c r="F65">
        <v>35</v>
      </c>
      <c r="G65" t="s">
        <v>31</v>
      </c>
      <c r="H65" t="s">
        <v>15</v>
      </c>
      <c r="I65" t="s">
        <v>32</v>
      </c>
      <c r="J65" t="s">
        <v>30</v>
      </c>
      <c r="K65">
        <v>0.86352186870249747</v>
      </c>
      <c r="L65" t="s">
        <v>68</v>
      </c>
    </row>
    <row r="66" spans="1:12" x14ac:dyDescent="0.25">
      <c r="A66">
        <v>1682</v>
      </c>
      <c r="B66">
        <v>24</v>
      </c>
      <c r="C66" t="s">
        <v>18</v>
      </c>
      <c r="D66" t="s">
        <v>12</v>
      </c>
      <c r="E66" t="s">
        <v>13</v>
      </c>
      <c r="F66">
        <v>95</v>
      </c>
      <c r="G66" t="s">
        <v>14</v>
      </c>
      <c r="H66" t="s">
        <v>38</v>
      </c>
      <c r="I66" t="s">
        <v>27</v>
      </c>
      <c r="J66" t="s">
        <v>23</v>
      </c>
      <c r="K66">
        <v>0.87462572304048647</v>
      </c>
      <c r="L66" t="s">
        <v>68</v>
      </c>
    </row>
    <row r="67" spans="1:12" x14ac:dyDescent="0.25">
      <c r="A67">
        <v>2676</v>
      </c>
      <c r="B67">
        <v>24</v>
      </c>
      <c r="C67" t="s">
        <v>11</v>
      </c>
      <c r="D67" t="s">
        <v>60</v>
      </c>
      <c r="E67" t="s">
        <v>25</v>
      </c>
      <c r="F67">
        <v>38</v>
      </c>
      <c r="G67" t="s">
        <v>14</v>
      </c>
      <c r="H67" t="s">
        <v>15</v>
      </c>
      <c r="I67" t="s">
        <v>32</v>
      </c>
      <c r="J67" t="s">
        <v>23</v>
      </c>
      <c r="K67">
        <v>0.94492442889003392</v>
      </c>
      <c r="L67" t="s">
        <v>68</v>
      </c>
    </row>
    <row r="68" spans="1:12" x14ac:dyDescent="0.25">
      <c r="A68">
        <v>984</v>
      </c>
      <c r="B68">
        <v>24</v>
      </c>
      <c r="C68" t="s">
        <v>18</v>
      </c>
      <c r="D68" t="s">
        <v>43</v>
      </c>
      <c r="E68" t="s">
        <v>20</v>
      </c>
      <c r="F68">
        <v>45</v>
      </c>
      <c r="G68" t="s">
        <v>14</v>
      </c>
      <c r="H68" t="s">
        <v>15</v>
      </c>
      <c r="I68" t="s">
        <v>56</v>
      </c>
      <c r="J68" t="s">
        <v>23</v>
      </c>
      <c r="K68">
        <v>0.60282101181822612</v>
      </c>
      <c r="L68" t="s">
        <v>68</v>
      </c>
    </row>
    <row r="69" spans="1:12" x14ac:dyDescent="0.25">
      <c r="A69">
        <v>3610</v>
      </c>
      <c r="B69">
        <v>21</v>
      </c>
      <c r="C69" t="s">
        <v>11</v>
      </c>
      <c r="D69" t="s">
        <v>54</v>
      </c>
      <c r="E69" t="s">
        <v>25</v>
      </c>
      <c r="F69">
        <v>39</v>
      </c>
      <c r="G69" t="s">
        <v>21</v>
      </c>
      <c r="H69" t="s">
        <v>38</v>
      </c>
      <c r="I69" t="s">
        <v>35</v>
      </c>
      <c r="J69" t="s">
        <v>30</v>
      </c>
      <c r="K69">
        <v>0.64402708728827596</v>
      </c>
      <c r="L69" t="s">
        <v>68</v>
      </c>
    </row>
    <row r="70" spans="1:12" x14ac:dyDescent="0.25">
      <c r="A70">
        <v>2640</v>
      </c>
      <c r="B70">
        <v>18</v>
      </c>
      <c r="C70" t="s">
        <v>18</v>
      </c>
      <c r="D70" t="s">
        <v>61</v>
      </c>
      <c r="E70" t="s">
        <v>25</v>
      </c>
      <c r="F70">
        <v>35</v>
      </c>
      <c r="G70" t="s">
        <v>14</v>
      </c>
      <c r="H70" t="s">
        <v>15</v>
      </c>
      <c r="I70" t="s">
        <v>35</v>
      </c>
      <c r="J70" t="s">
        <v>36</v>
      </c>
      <c r="K70">
        <v>0.71104209866087653</v>
      </c>
      <c r="L70" t="s">
        <v>68</v>
      </c>
    </row>
    <row r="71" spans="1:12" x14ac:dyDescent="0.25">
      <c r="A71">
        <v>2557</v>
      </c>
      <c r="B71">
        <v>24</v>
      </c>
      <c r="C71" t="s">
        <v>18</v>
      </c>
      <c r="D71" t="s">
        <v>46</v>
      </c>
      <c r="E71" t="s">
        <v>25</v>
      </c>
      <c r="F71">
        <v>88</v>
      </c>
      <c r="G71" t="s">
        <v>44</v>
      </c>
      <c r="H71" t="s">
        <v>41</v>
      </c>
      <c r="I71" t="s">
        <v>16</v>
      </c>
      <c r="J71" t="s">
        <v>36</v>
      </c>
      <c r="K71">
        <v>0.16968462741085444</v>
      </c>
      <c r="L71" t="s">
        <v>68</v>
      </c>
    </row>
    <row r="72" spans="1:12" x14ac:dyDescent="0.25">
      <c r="A72">
        <v>913</v>
      </c>
      <c r="B72">
        <v>24</v>
      </c>
      <c r="C72" t="s">
        <v>18</v>
      </c>
      <c r="D72" t="s">
        <v>34</v>
      </c>
      <c r="E72" t="s">
        <v>25</v>
      </c>
      <c r="F72">
        <v>56</v>
      </c>
      <c r="G72" t="s">
        <v>14</v>
      </c>
      <c r="H72" t="s">
        <v>26</v>
      </c>
      <c r="I72" t="s">
        <v>16</v>
      </c>
      <c r="J72" t="s">
        <v>30</v>
      </c>
      <c r="K72">
        <v>0.94600729838145869</v>
      </c>
      <c r="L72" t="s">
        <v>68</v>
      </c>
    </row>
    <row r="73" spans="1:12" x14ac:dyDescent="0.25">
      <c r="A73">
        <v>2908</v>
      </c>
      <c r="B73">
        <v>19</v>
      </c>
      <c r="C73" t="s">
        <v>11</v>
      </c>
      <c r="D73" t="s">
        <v>40</v>
      </c>
      <c r="E73" t="s">
        <v>20</v>
      </c>
      <c r="F73">
        <v>82</v>
      </c>
      <c r="G73" t="s">
        <v>21</v>
      </c>
      <c r="H73" t="s">
        <v>26</v>
      </c>
      <c r="I73" t="s">
        <v>45</v>
      </c>
      <c r="J73" t="s">
        <v>23</v>
      </c>
      <c r="K73">
        <v>0.73861715892610835</v>
      </c>
      <c r="L73" t="s">
        <v>68</v>
      </c>
    </row>
    <row r="74" spans="1:12" x14ac:dyDescent="0.25">
      <c r="A74">
        <v>558</v>
      </c>
      <c r="B74">
        <v>18</v>
      </c>
      <c r="C74" t="s">
        <v>18</v>
      </c>
      <c r="D74" t="s">
        <v>28</v>
      </c>
      <c r="E74" t="s">
        <v>25</v>
      </c>
      <c r="F74">
        <v>60</v>
      </c>
      <c r="G74" t="s">
        <v>31</v>
      </c>
      <c r="H74" t="s">
        <v>15</v>
      </c>
      <c r="I74" t="s">
        <v>35</v>
      </c>
      <c r="J74" t="s">
        <v>17</v>
      </c>
      <c r="K74">
        <v>0.52021425361889939</v>
      </c>
      <c r="L74" t="s">
        <v>68</v>
      </c>
    </row>
    <row r="75" spans="1:12" x14ac:dyDescent="0.25">
      <c r="A75">
        <v>78</v>
      </c>
      <c r="B75">
        <v>22</v>
      </c>
      <c r="C75" t="s">
        <v>18</v>
      </c>
      <c r="D75" t="s">
        <v>50</v>
      </c>
      <c r="E75" t="s">
        <v>25</v>
      </c>
      <c r="F75">
        <v>53</v>
      </c>
      <c r="G75" t="s">
        <v>21</v>
      </c>
      <c r="H75" t="s">
        <v>26</v>
      </c>
      <c r="I75" t="s">
        <v>35</v>
      </c>
      <c r="J75" t="s">
        <v>33</v>
      </c>
      <c r="K75">
        <v>0.3477067342332324</v>
      </c>
      <c r="L75" t="s">
        <v>68</v>
      </c>
    </row>
    <row r="76" spans="1:12" x14ac:dyDescent="0.25">
      <c r="A76">
        <v>2179</v>
      </c>
      <c r="B76">
        <v>21</v>
      </c>
      <c r="C76" t="s">
        <v>18</v>
      </c>
      <c r="D76" t="s">
        <v>52</v>
      </c>
      <c r="E76" t="s">
        <v>20</v>
      </c>
      <c r="F76">
        <v>98</v>
      </c>
      <c r="G76" t="s">
        <v>21</v>
      </c>
      <c r="H76" t="s">
        <v>41</v>
      </c>
      <c r="I76" t="s">
        <v>56</v>
      </c>
      <c r="J76" t="s">
        <v>42</v>
      </c>
      <c r="K76">
        <v>2.192107174858049E-2</v>
      </c>
      <c r="L76" t="s">
        <v>68</v>
      </c>
    </row>
    <row r="77" spans="1:12" x14ac:dyDescent="0.25">
      <c r="A77">
        <v>3723</v>
      </c>
      <c r="B77">
        <v>23</v>
      </c>
      <c r="C77" t="s">
        <v>11</v>
      </c>
      <c r="D77" t="s">
        <v>62</v>
      </c>
      <c r="E77" t="s">
        <v>63</v>
      </c>
      <c r="F77">
        <v>34</v>
      </c>
      <c r="G77" t="s">
        <v>44</v>
      </c>
      <c r="H77" t="s">
        <v>41</v>
      </c>
      <c r="I77" t="s">
        <v>27</v>
      </c>
      <c r="J77" t="s">
        <v>33</v>
      </c>
      <c r="K77">
        <v>0.5671338368487322</v>
      </c>
      <c r="L77" t="s">
        <v>68</v>
      </c>
    </row>
    <row r="78" spans="1:12" x14ac:dyDescent="0.25">
      <c r="A78">
        <v>3777</v>
      </c>
      <c r="B78">
        <v>19</v>
      </c>
      <c r="C78" t="s">
        <v>11</v>
      </c>
      <c r="D78" t="s">
        <v>12</v>
      </c>
      <c r="E78" t="s">
        <v>13</v>
      </c>
      <c r="F78">
        <v>25</v>
      </c>
      <c r="G78" t="s">
        <v>31</v>
      </c>
      <c r="H78" t="s">
        <v>41</v>
      </c>
      <c r="I78" t="s">
        <v>27</v>
      </c>
      <c r="J78" t="s">
        <v>33</v>
      </c>
      <c r="K78">
        <v>0.19184659505469659</v>
      </c>
      <c r="L78" t="s">
        <v>68</v>
      </c>
    </row>
    <row r="79" spans="1:12" x14ac:dyDescent="0.25">
      <c r="A79">
        <v>2370</v>
      </c>
      <c r="B79">
        <v>24</v>
      </c>
      <c r="C79" t="s">
        <v>18</v>
      </c>
      <c r="D79" t="s">
        <v>24</v>
      </c>
      <c r="E79" t="s">
        <v>25</v>
      </c>
      <c r="F79">
        <v>23</v>
      </c>
      <c r="G79" t="s">
        <v>14</v>
      </c>
      <c r="H79" t="s">
        <v>41</v>
      </c>
      <c r="I79" t="s">
        <v>45</v>
      </c>
      <c r="J79" t="s">
        <v>30</v>
      </c>
      <c r="K79">
        <v>0.59283091739068461</v>
      </c>
      <c r="L79" t="s">
        <v>68</v>
      </c>
    </row>
    <row r="80" spans="1:12" x14ac:dyDescent="0.25">
      <c r="A80">
        <v>3753</v>
      </c>
      <c r="B80">
        <v>24</v>
      </c>
      <c r="C80" t="s">
        <v>11</v>
      </c>
      <c r="D80" t="s">
        <v>64</v>
      </c>
      <c r="E80" t="s">
        <v>63</v>
      </c>
      <c r="F80">
        <v>81</v>
      </c>
      <c r="G80" t="s">
        <v>14</v>
      </c>
      <c r="H80" t="s">
        <v>38</v>
      </c>
      <c r="I80" t="s">
        <v>56</v>
      </c>
      <c r="J80" t="s">
        <v>17</v>
      </c>
      <c r="K80">
        <v>0.455279935860603</v>
      </c>
      <c r="L80" t="s">
        <v>68</v>
      </c>
    </row>
    <row r="81" spans="1:12" x14ac:dyDescent="0.25">
      <c r="A81">
        <v>258</v>
      </c>
      <c r="B81">
        <v>20</v>
      </c>
      <c r="C81" t="s">
        <v>18</v>
      </c>
      <c r="D81" t="s">
        <v>57</v>
      </c>
      <c r="E81" t="s">
        <v>20</v>
      </c>
      <c r="F81">
        <v>53</v>
      </c>
      <c r="G81" t="s">
        <v>21</v>
      </c>
      <c r="H81" t="s">
        <v>22</v>
      </c>
      <c r="I81" t="s">
        <v>27</v>
      </c>
      <c r="J81" t="s">
        <v>36</v>
      </c>
      <c r="K81">
        <v>9.4451380469835478E-2</v>
      </c>
      <c r="L81" t="s">
        <v>68</v>
      </c>
    </row>
    <row r="82" spans="1:12" x14ac:dyDescent="0.25">
      <c r="A82">
        <v>2328</v>
      </c>
      <c r="B82">
        <v>20</v>
      </c>
      <c r="C82" t="s">
        <v>18</v>
      </c>
      <c r="D82" t="s">
        <v>59</v>
      </c>
      <c r="E82" t="s">
        <v>25</v>
      </c>
      <c r="F82">
        <v>94</v>
      </c>
      <c r="G82" t="s">
        <v>14</v>
      </c>
      <c r="H82" t="s">
        <v>38</v>
      </c>
      <c r="I82" t="s">
        <v>56</v>
      </c>
      <c r="J82" t="s">
        <v>23</v>
      </c>
      <c r="K82">
        <v>0.1855476996199884</v>
      </c>
      <c r="L82" t="s">
        <v>68</v>
      </c>
    </row>
    <row r="83" spans="1:12" x14ac:dyDescent="0.25">
      <c r="A83">
        <v>3147</v>
      </c>
      <c r="B83">
        <v>21</v>
      </c>
      <c r="C83" t="s">
        <v>11</v>
      </c>
      <c r="D83" t="s">
        <v>28</v>
      </c>
      <c r="E83" t="s">
        <v>25</v>
      </c>
      <c r="F83">
        <v>83</v>
      </c>
      <c r="G83" t="s">
        <v>14</v>
      </c>
      <c r="H83" t="s">
        <v>15</v>
      </c>
      <c r="I83" t="s">
        <v>45</v>
      </c>
      <c r="J83" t="s">
        <v>42</v>
      </c>
      <c r="K83">
        <v>0.93156425842361912</v>
      </c>
      <c r="L83" t="s">
        <v>68</v>
      </c>
    </row>
    <row r="84" spans="1:12" x14ac:dyDescent="0.25">
      <c r="A84">
        <v>2893</v>
      </c>
      <c r="B84">
        <v>22</v>
      </c>
      <c r="C84" t="s">
        <v>11</v>
      </c>
      <c r="D84" t="s">
        <v>50</v>
      </c>
      <c r="E84" t="s">
        <v>25</v>
      </c>
      <c r="F84">
        <v>39</v>
      </c>
      <c r="G84" t="s">
        <v>31</v>
      </c>
      <c r="H84" t="s">
        <v>41</v>
      </c>
      <c r="I84" t="s">
        <v>27</v>
      </c>
      <c r="J84" t="s">
        <v>30</v>
      </c>
      <c r="K84">
        <v>0.21224411646110686</v>
      </c>
      <c r="L84" t="s">
        <v>68</v>
      </c>
    </row>
    <row r="85" spans="1:12" x14ac:dyDescent="0.25">
      <c r="A85">
        <v>3681</v>
      </c>
      <c r="B85">
        <v>22</v>
      </c>
      <c r="C85" t="s">
        <v>11</v>
      </c>
      <c r="D85" t="s">
        <v>40</v>
      </c>
      <c r="E85" t="s">
        <v>20</v>
      </c>
      <c r="F85">
        <v>36</v>
      </c>
      <c r="G85" t="s">
        <v>14</v>
      </c>
      <c r="H85" t="s">
        <v>41</v>
      </c>
      <c r="I85" t="s">
        <v>35</v>
      </c>
      <c r="J85" t="s">
        <v>36</v>
      </c>
      <c r="K85">
        <v>0.88530564788674748</v>
      </c>
      <c r="L85" t="s">
        <v>68</v>
      </c>
    </row>
    <row r="86" spans="1:12" x14ac:dyDescent="0.25">
      <c r="A86">
        <v>128</v>
      </c>
      <c r="B86">
        <v>24</v>
      </c>
      <c r="C86" t="s">
        <v>18</v>
      </c>
      <c r="D86" t="s">
        <v>24</v>
      </c>
      <c r="E86" t="s">
        <v>25</v>
      </c>
      <c r="F86">
        <v>89</v>
      </c>
      <c r="G86" t="s">
        <v>14</v>
      </c>
      <c r="H86" t="s">
        <v>26</v>
      </c>
      <c r="I86" t="s">
        <v>27</v>
      </c>
      <c r="J86" t="s">
        <v>17</v>
      </c>
      <c r="K86">
        <v>0.31526323456465688</v>
      </c>
      <c r="L86" t="s">
        <v>68</v>
      </c>
    </row>
    <row r="87" spans="1:12" x14ac:dyDescent="0.25">
      <c r="A87">
        <v>3583</v>
      </c>
      <c r="B87">
        <v>23</v>
      </c>
      <c r="C87" t="s">
        <v>11</v>
      </c>
      <c r="D87" t="s">
        <v>60</v>
      </c>
      <c r="E87" t="s">
        <v>25</v>
      </c>
      <c r="F87">
        <v>41</v>
      </c>
      <c r="G87" t="s">
        <v>21</v>
      </c>
      <c r="H87" t="s">
        <v>38</v>
      </c>
      <c r="I87" t="s">
        <v>45</v>
      </c>
      <c r="J87" t="s">
        <v>42</v>
      </c>
      <c r="K87">
        <v>0.64991099952021925</v>
      </c>
      <c r="L87" t="s">
        <v>68</v>
      </c>
    </row>
    <row r="88" spans="1:12" x14ac:dyDescent="0.25">
      <c r="A88">
        <v>2784</v>
      </c>
      <c r="B88">
        <v>19</v>
      </c>
      <c r="C88" t="s">
        <v>11</v>
      </c>
      <c r="D88" t="s">
        <v>59</v>
      </c>
      <c r="E88" t="s">
        <v>25</v>
      </c>
      <c r="F88">
        <v>38</v>
      </c>
      <c r="G88" t="s">
        <v>31</v>
      </c>
      <c r="H88" t="s">
        <v>26</v>
      </c>
      <c r="I88" t="s">
        <v>27</v>
      </c>
      <c r="J88" t="s">
        <v>36</v>
      </c>
      <c r="K88">
        <v>0.14061691886940386</v>
      </c>
      <c r="L88" t="s">
        <v>68</v>
      </c>
    </row>
    <row r="89" spans="1:12" x14ac:dyDescent="0.25">
      <c r="A89">
        <v>1601</v>
      </c>
      <c r="B89">
        <v>20</v>
      </c>
      <c r="C89" t="s">
        <v>18</v>
      </c>
      <c r="D89" t="s">
        <v>37</v>
      </c>
      <c r="E89" t="s">
        <v>13</v>
      </c>
      <c r="F89">
        <v>26</v>
      </c>
      <c r="G89" t="s">
        <v>31</v>
      </c>
      <c r="H89" t="s">
        <v>26</v>
      </c>
      <c r="I89" t="s">
        <v>45</v>
      </c>
      <c r="J89" t="s">
        <v>17</v>
      </c>
      <c r="K89">
        <v>0.7141850343853241</v>
      </c>
      <c r="L89" t="s">
        <v>68</v>
      </c>
    </row>
    <row r="90" spans="1:12" x14ac:dyDescent="0.25">
      <c r="A90">
        <v>1139</v>
      </c>
      <c r="B90">
        <v>18</v>
      </c>
      <c r="C90" t="s">
        <v>18</v>
      </c>
      <c r="D90" t="s">
        <v>48</v>
      </c>
      <c r="E90" t="s">
        <v>25</v>
      </c>
      <c r="F90">
        <v>36</v>
      </c>
      <c r="G90" t="s">
        <v>21</v>
      </c>
      <c r="H90" t="s">
        <v>22</v>
      </c>
      <c r="I90" t="s">
        <v>56</v>
      </c>
      <c r="J90" t="s">
        <v>33</v>
      </c>
      <c r="K90">
        <v>0.95757795146539937</v>
      </c>
      <c r="L90" t="s">
        <v>68</v>
      </c>
    </row>
    <row r="91" spans="1:12" x14ac:dyDescent="0.25">
      <c r="A91">
        <v>624</v>
      </c>
      <c r="B91">
        <v>19</v>
      </c>
      <c r="C91" t="s">
        <v>18</v>
      </c>
      <c r="D91" t="s">
        <v>49</v>
      </c>
      <c r="E91" t="s">
        <v>13</v>
      </c>
      <c r="F91">
        <v>70</v>
      </c>
      <c r="G91" t="s">
        <v>44</v>
      </c>
      <c r="H91" t="s">
        <v>41</v>
      </c>
      <c r="I91" t="s">
        <v>45</v>
      </c>
      <c r="J91" t="s">
        <v>23</v>
      </c>
      <c r="K91">
        <v>0.81678979923532313</v>
      </c>
      <c r="L91" t="s">
        <v>68</v>
      </c>
    </row>
    <row r="92" spans="1:12" x14ac:dyDescent="0.25">
      <c r="A92">
        <v>2803</v>
      </c>
      <c r="B92">
        <v>22</v>
      </c>
      <c r="C92" t="s">
        <v>11</v>
      </c>
      <c r="D92" t="s">
        <v>64</v>
      </c>
      <c r="E92" t="s">
        <v>63</v>
      </c>
      <c r="F92">
        <v>100</v>
      </c>
      <c r="G92" t="s">
        <v>44</v>
      </c>
      <c r="H92" t="s">
        <v>29</v>
      </c>
      <c r="I92" t="s">
        <v>27</v>
      </c>
      <c r="J92" t="s">
        <v>33</v>
      </c>
      <c r="K92">
        <v>0.19297716286188615</v>
      </c>
      <c r="L92" t="s">
        <v>68</v>
      </c>
    </row>
    <row r="93" spans="1:12" x14ac:dyDescent="0.25">
      <c r="A93">
        <v>599</v>
      </c>
      <c r="B93">
        <v>21</v>
      </c>
      <c r="C93" t="s">
        <v>18</v>
      </c>
      <c r="D93" t="s">
        <v>50</v>
      </c>
      <c r="E93" t="s">
        <v>25</v>
      </c>
      <c r="F93">
        <v>66</v>
      </c>
      <c r="G93" t="s">
        <v>14</v>
      </c>
      <c r="H93" t="s">
        <v>38</v>
      </c>
      <c r="I93" t="s">
        <v>32</v>
      </c>
      <c r="J93" t="s">
        <v>39</v>
      </c>
      <c r="K93">
        <v>0.256224801885929</v>
      </c>
      <c r="L93" t="s">
        <v>68</v>
      </c>
    </row>
    <row r="94" spans="1:12" x14ac:dyDescent="0.25">
      <c r="A94">
        <v>1673</v>
      </c>
      <c r="B94">
        <v>18</v>
      </c>
      <c r="C94" t="s">
        <v>18</v>
      </c>
      <c r="D94" t="s">
        <v>37</v>
      </c>
      <c r="E94" t="s">
        <v>13</v>
      </c>
      <c r="F94">
        <v>73</v>
      </c>
      <c r="G94" t="s">
        <v>44</v>
      </c>
      <c r="H94" t="s">
        <v>15</v>
      </c>
      <c r="I94" t="s">
        <v>56</v>
      </c>
      <c r="J94" t="s">
        <v>36</v>
      </c>
      <c r="K94">
        <v>0.45397276037980883</v>
      </c>
      <c r="L94" t="s">
        <v>68</v>
      </c>
    </row>
    <row r="95" spans="1:12" x14ac:dyDescent="0.25">
      <c r="A95">
        <v>926</v>
      </c>
      <c r="B95">
        <v>22</v>
      </c>
      <c r="C95" t="s">
        <v>18</v>
      </c>
      <c r="D95" t="s">
        <v>51</v>
      </c>
      <c r="E95" t="s">
        <v>25</v>
      </c>
      <c r="F95">
        <v>88</v>
      </c>
      <c r="G95" t="s">
        <v>14</v>
      </c>
      <c r="H95" t="s">
        <v>22</v>
      </c>
      <c r="I95" t="s">
        <v>32</v>
      </c>
      <c r="J95" t="s">
        <v>30</v>
      </c>
      <c r="K95">
        <v>0.10907376715429773</v>
      </c>
      <c r="L95" t="s">
        <v>68</v>
      </c>
    </row>
    <row r="96" spans="1:12" x14ac:dyDescent="0.25">
      <c r="A96">
        <v>2169</v>
      </c>
      <c r="B96">
        <v>23</v>
      </c>
      <c r="C96" t="s">
        <v>18</v>
      </c>
      <c r="D96" t="s">
        <v>57</v>
      </c>
      <c r="E96" t="s">
        <v>20</v>
      </c>
      <c r="F96">
        <v>74</v>
      </c>
      <c r="G96" t="s">
        <v>31</v>
      </c>
      <c r="H96" t="s">
        <v>26</v>
      </c>
      <c r="I96" t="s">
        <v>32</v>
      </c>
      <c r="J96" t="s">
        <v>36</v>
      </c>
      <c r="K96">
        <v>0.36054087644518951</v>
      </c>
      <c r="L96" t="s">
        <v>68</v>
      </c>
    </row>
    <row r="97" spans="1:12" x14ac:dyDescent="0.25">
      <c r="A97">
        <v>1744</v>
      </c>
      <c r="B97">
        <v>23</v>
      </c>
      <c r="C97" t="s">
        <v>18</v>
      </c>
      <c r="D97" t="s">
        <v>59</v>
      </c>
      <c r="E97" t="s">
        <v>25</v>
      </c>
      <c r="F97">
        <v>72</v>
      </c>
      <c r="G97" t="s">
        <v>14</v>
      </c>
      <c r="H97" t="s">
        <v>41</v>
      </c>
      <c r="I97" t="s">
        <v>16</v>
      </c>
      <c r="J97" t="s">
        <v>17</v>
      </c>
      <c r="K97">
        <v>0.57503694617407619</v>
      </c>
      <c r="L97" t="s">
        <v>68</v>
      </c>
    </row>
    <row r="98" spans="1:12" x14ac:dyDescent="0.25">
      <c r="A98">
        <v>3541</v>
      </c>
      <c r="B98">
        <v>24</v>
      </c>
      <c r="C98" t="s">
        <v>11</v>
      </c>
      <c r="D98" t="s">
        <v>60</v>
      </c>
      <c r="E98" t="s">
        <v>25</v>
      </c>
      <c r="F98">
        <v>95</v>
      </c>
      <c r="G98" t="s">
        <v>31</v>
      </c>
      <c r="H98" t="s">
        <v>15</v>
      </c>
      <c r="I98" t="s">
        <v>16</v>
      </c>
      <c r="J98" t="s">
        <v>17</v>
      </c>
      <c r="K98">
        <v>0.94716743150389415</v>
      </c>
      <c r="L98" t="s">
        <v>68</v>
      </c>
    </row>
    <row r="99" spans="1:12" x14ac:dyDescent="0.25">
      <c r="A99">
        <v>1870</v>
      </c>
      <c r="B99">
        <v>18</v>
      </c>
      <c r="C99" t="s">
        <v>18</v>
      </c>
      <c r="D99" t="s">
        <v>61</v>
      </c>
      <c r="E99" t="s">
        <v>25</v>
      </c>
      <c r="F99">
        <v>77</v>
      </c>
      <c r="G99" t="s">
        <v>31</v>
      </c>
      <c r="H99" t="s">
        <v>38</v>
      </c>
      <c r="I99" t="s">
        <v>35</v>
      </c>
      <c r="J99" t="s">
        <v>39</v>
      </c>
      <c r="K99">
        <v>0.59412970943853816</v>
      </c>
      <c r="L99" t="s">
        <v>68</v>
      </c>
    </row>
    <row r="100" spans="1:12" x14ac:dyDescent="0.25">
      <c r="A100">
        <v>1729</v>
      </c>
      <c r="B100">
        <v>23</v>
      </c>
      <c r="C100" t="s">
        <v>18</v>
      </c>
      <c r="D100" t="s">
        <v>51</v>
      </c>
      <c r="E100" t="s">
        <v>25</v>
      </c>
      <c r="F100">
        <v>48</v>
      </c>
      <c r="G100" t="s">
        <v>44</v>
      </c>
      <c r="H100" t="s">
        <v>22</v>
      </c>
      <c r="I100" t="s">
        <v>35</v>
      </c>
      <c r="J100" t="s">
        <v>39</v>
      </c>
      <c r="K100">
        <v>0.93652915803457881</v>
      </c>
      <c r="L100" t="s">
        <v>68</v>
      </c>
    </row>
    <row r="101" spans="1:12" x14ac:dyDescent="0.25">
      <c r="A101">
        <v>2409</v>
      </c>
      <c r="B101">
        <v>23</v>
      </c>
      <c r="C101" t="s">
        <v>18</v>
      </c>
      <c r="D101" t="s">
        <v>12</v>
      </c>
      <c r="E101" t="s">
        <v>13</v>
      </c>
      <c r="F101">
        <v>55</v>
      </c>
      <c r="G101" t="s">
        <v>44</v>
      </c>
      <c r="H101" t="s">
        <v>26</v>
      </c>
      <c r="I101" t="s">
        <v>35</v>
      </c>
      <c r="J101" t="s">
        <v>39</v>
      </c>
      <c r="K101">
        <v>7.2854372239250509E-4</v>
      </c>
      <c r="L101" t="s">
        <v>68</v>
      </c>
    </row>
    <row r="102" spans="1:12" x14ac:dyDescent="0.25">
      <c r="A102">
        <v>1080</v>
      </c>
      <c r="B102">
        <v>18</v>
      </c>
      <c r="C102" t="s">
        <v>18</v>
      </c>
      <c r="D102" t="s">
        <v>64</v>
      </c>
      <c r="E102" t="s">
        <v>63</v>
      </c>
      <c r="F102">
        <v>33</v>
      </c>
      <c r="G102" t="s">
        <v>21</v>
      </c>
      <c r="H102" t="s">
        <v>15</v>
      </c>
      <c r="I102" t="s">
        <v>16</v>
      </c>
      <c r="J102" t="s">
        <v>30</v>
      </c>
      <c r="K102">
        <v>0.24365518312737378</v>
      </c>
      <c r="L102" t="s">
        <v>68</v>
      </c>
    </row>
    <row r="103" spans="1:12" x14ac:dyDescent="0.25">
      <c r="A103">
        <v>1157</v>
      </c>
      <c r="B103">
        <v>20</v>
      </c>
      <c r="C103" t="s">
        <v>18</v>
      </c>
      <c r="D103" t="s">
        <v>49</v>
      </c>
      <c r="E103" t="s">
        <v>13</v>
      </c>
      <c r="F103">
        <v>21</v>
      </c>
      <c r="G103" t="s">
        <v>21</v>
      </c>
      <c r="H103" t="s">
        <v>22</v>
      </c>
      <c r="I103" t="s">
        <v>56</v>
      </c>
      <c r="J103" t="s">
        <v>39</v>
      </c>
      <c r="K103">
        <v>0.67795447317002155</v>
      </c>
      <c r="L103" t="s">
        <v>68</v>
      </c>
    </row>
    <row r="104" spans="1:12" x14ac:dyDescent="0.25">
      <c r="A104">
        <v>2301</v>
      </c>
      <c r="B104">
        <v>18</v>
      </c>
      <c r="C104" t="s">
        <v>18</v>
      </c>
      <c r="D104" t="s">
        <v>64</v>
      </c>
      <c r="E104" t="s">
        <v>63</v>
      </c>
      <c r="F104">
        <v>88</v>
      </c>
      <c r="G104" t="s">
        <v>21</v>
      </c>
      <c r="H104" t="s">
        <v>38</v>
      </c>
      <c r="I104" t="s">
        <v>27</v>
      </c>
      <c r="J104" t="s">
        <v>30</v>
      </c>
      <c r="K104">
        <v>0.24916155934643114</v>
      </c>
      <c r="L104" t="s">
        <v>68</v>
      </c>
    </row>
    <row r="105" spans="1:12" x14ac:dyDescent="0.25">
      <c r="A105">
        <v>1828</v>
      </c>
      <c r="B105">
        <v>20</v>
      </c>
      <c r="C105" t="s">
        <v>18</v>
      </c>
      <c r="D105" t="s">
        <v>46</v>
      </c>
      <c r="E105" t="s">
        <v>25</v>
      </c>
      <c r="F105">
        <v>36</v>
      </c>
      <c r="G105" t="s">
        <v>31</v>
      </c>
      <c r="H105" t="s">
        <v>38</v>
      </c>
      <c r="I105" t="s">
        <v>16</v>
      </c>
      <c r="J105" t="s">
        <v>17</v>
      </c>
      <c r="K105">
        <v>8.4249987806144122E-2</v>
      </c>
      <c r="L105" t="s">
        <v>68</v>
      </c>
    </row>
    <row r="106" spans="1:12" x14ac:dyDescent="0.25">
      <c r="A106">
        <v>2718</v>
      </c>
      <c r="B106">
        <v>18</v>
      </c>
      <c r="C106" t="s">
        <v>11</v>
      </c>
      <c r="D106" t="s">
        <v>40</v>
      </c>
      <c r="E106" t="s">
        <v>20</v>
      </c>
      <c r="F106">
        <v>62</v>
      </c>
      <c r="G106" t="s">
        <v>14</v>
      </c>
      <c r="H106" t="s">
        <v>15</v>
      </c>
      <c r="I106" t="s">
        <v>27</v>
      </c>
      <c r="J106" t="s">
        <v>39</v>
      </c>
      <c r="K106">
        <v>0.31545757694504284</v>
      </c>
      <c r="L106" t="s">
        <v>68</v>
      </c>
    </row>
    <row r="107" spans="1:12" x14ac:dyDescent="0.25">
      <c r="A107">
        <v>444</v>
      </c>
      <c r="B107">
        <v>22</v>
      </c>
      <c r="C107" t="s">
        <v>18</v>
      </c>
      <c r="D107" t="s">
        <v>40</v>
      </c>
      <c r="E107" t="s">
        <v>20</v>
      </c>
      <c r="F107">
        <v>67</v>
      </c>
      <c r="G107" t="s">
        <v>21</v>
      </c>
      <c r="H107" t="s">
        <v>15</v>
      </c>
      <c r="I107" t="s">
        <v>45</v>
      </c>
      <c r="J107" t="s">
        <v>42</v>
      </c>
      <c r="K107">
        <v>0.16124815110330126</v>
      </c>
      <c r="L107" t="s">
        <v>68</v>
      </c>
    </row>
    <row r="108" spans="1:12" x14ac:dyDescent="0.25">
      <c r="A108">
        <v>1236</v>
      </c>
      <c r="B108">
        <v>23</v>
      </c>
      <c r="C108" t="s">
        <v>18</v>
      </c>
      <c r="D108" t="s">
        <v>24</v>
      </c>
      <c r="E108" t="s">
        <v>25</v>
      </c>
      <c r="F108">
        <v>22</v>
      </c>
      <c r="G108" t="s">
        <v>31</v>
      </c>
      <c r="H108" t="s">
        <v>29</v>
      </c>
      <c r="I108" t="s">
        <v>45</v>
      </c>
      <c r="J108" t="s">
        <v>39</v>
      </c>
      <c r="K108">
        <v>0.88660844191658195</v>
      </c>
      <c r="L108" t="s">
        <v>68</v>
      </c>
    </row>
    <row r="109" spans="1:12" x14ac:dyDescent="0.25">
      <c r="A109">
        <v>1716</v>
      </c>
      <c r="B109">
        <v>23</v>
      </c>
      <c r="C109" t="s">
        <v>18</v>
      </c>
      <c r="D109" t="s">
        <v>50</v>
      </c>
      <c r="E109" t="s">
        <v>25</v>
      </c>
      <c r="F109">
        <v>69</v>
      </c>
      <c r="G109" t="s">
        <v>31</v>
      </c>
      <c r="H109" t="s">
        <v>38</v>
      </c>
      <c r="I109" t="s">
        <v>45</v>
      </c>
      <c r="J109" t="s">
        <v>23</v>
      </c>
      <c r="K109">
        <v>0.41297926385036376</v>
      </c>
      <c r="L109" t="s">
        <v>68</v>
      </c>
    </row>
    <row r="110" spans="1:12" x14ac:dyDescent="0.25">
      <c r="A110">
        <v>234</v>
      </c>
      <c r="B110">
        <v>19</v>
      </c>
      <c r="C110" t="s">
        <v>18</v>
      </c>
      <c r="D110" t="s">
        <v>24</v>
      </c>
      <c r="E110" t="s">
        <v>25</v>
      </c>
      <c r="F110">
        <v>83</v>
      </c>
      <c r="G110" t="s">
        <v>44</v>
      </c>
      <c r="H110" t="s">
        <v>26</v>
      </c>
      <c r="I110" t="s">
        <v>16</v>
      </c>
      <c r="J110" t="s">
        <v>39</v>
      </c>
      <c r="K110">
        <v>0.73294781827352651</v>
      </c>
      <c r="L110" t="s">
        <v>68</v>
      </c>
    </row>
    <row r="111" spans="1:12" x14ac:dyDescent="0.25">
      <c r="A111">
        <v>3041</v>
      </c>
      <c r="B111">
        <v>18</v>
      </c>
      <c r="C111" t="s">
        <v>11</v>
      </c>
      <c r="D111" t="s">
        <v>57</v>
      </c>
      <c r="E111" t="s">
        <v>20</v>
      </c>
      <c r="F111">
        <v>32</v>
      </c>
      <c r="G111" t="s">
        <v>44</v>
      </c>
      <c r="H111" t="s">
        <v>22</v>
      </c>
      <c r="I111" t="s">
        <v>32</v>
      </c>
      <c r="J111" t="s">
        <v>33</v>
      </c>
      <c r="K111">
        <v>0.48278991237616764</v>
      </c>
      <c r="L111" t="s">
        <v>68</v>
      </c>
    </row>
    <row r="112" spans="1:12" x14ac:dyDescent="0.25">
      <c r="A112">
        <v>2653</v>
      </c>
      <c r="B112">
        <v>23</v>
      </c>
      <c r="C112" t="s">
        <v>11</v>
      </c>
      <c r="D112" t="s">
        <v>60</v>
      </c>
      <c r="E112" t="s">
        <v>25</v>
      </c>
      <c r="F112">
        <v>20</v>
      </c>
      <c r="G112" t="s">
        <v>21</v>
      </c>
      <c r="H112" t="s">
        <v>38</v>
      </c>
      <c r="I112" t="s">
        <v>27</v>
      </c>
      <c r="J112" t="s">
        <v>30</v>
      </c>
      <c r="K112">
        <v>0.92106799103779013</v>
      </c>
      <c r="L112" t="s">
        <v>68</v>
      </c>
    </row>
    <row r="113" spans="1:12" x14ac:dyDescent="0.25">
      <c r="A113">
        <v>1740</v>
      </c>
      <c r="B113">
        <v>21</v>
      </c>
      <c r="C113" t="s">
        <v>18</v>
      </c>
      <c r="D113" t="s">
        <v>52</v>
      </c>
      <c r="E113" t="s">
        <v>20</v>
      </c>
      <c r="F113">
        <v>98</v>
      </c>
      <c r="G113" t="s">
        <v>14</v>
      </c>
      <c r="H113" t="s">
        <v>22</v>
      </c>
      <c r="I113" t="s">
        <v>32</v>
      </c>
      <c r="J113" t="s">
        <v>17</v>
      </c>
      <c r="K113">
        <v>0.35363993142732819</v>
      </c>
      <c r="L113" t="s">
        <v>68</v>
      </c>
    </row>
    <row r="114" spans="1:12" x14ac:dyDescent="0.25">
      <c r="A114">
        <v>2237</v>
      </c>
      <c r="B114">
        <v>23</v>
      </c>
      <c r="C114" t="s">
        <v>18</v>
      </c>
      <c r="D114" t="s">
        <v>46</v>
      </c>
      <c r="E114" t="s">
        <v>25</v>
      </c>
      <c r="F114">
        <v>88</v>
      </c>
      <c r="G114" t="s">
        <v>14</v>
      </c>
      <c r="H114" t="s">
        <v>41</v>
      </c>
      <c r="I114" t="s">
        <v>35</v>
      </c>
      <c r="J114" t="s">
        <v>33</v>
      </c>
      <c r="K114">
        <v>0.74405457855845292</v>
      </c>
      <c r="L114" t="s">
        <v>68</v>
      </c>
    </row>
    <row r="115" spans="1:12" x14ac:dyDescent="0.25">
      <c r="A115">
        <v>528</v>
      </c>
      <c r="B115">
        <v>21</v>
      </c>
      <c r="C115" t="s">
        <v>18</v>
      </c>
      <c r="D115" t="s">
        <v>46</v>
      </c>
      <c r="E115" t="s">
        <v>25</v>
      </c>
      <c r="F115">
        <v>23</v>
      </c>
      <c r="G115" t="s">
        <v>14</v>
      </c>
      <c r="H115" t="s">
        <v>26</v>
      </c>
      <c r="I115" t="s">
        <v>16</v>
      </c>
      <c r="J115" t="s">
        <v>39</v>
      </c>
      <c r="K115">
        <v>0.9433711968581785</v>
      </c>
      <c r="L115" t="s">
        <v>68</v>
      </c>
    </row>
    <row r="116" spans="1:12" x14ac:dyDescent="0.25">
      <c r="A116">
        <v>3738</v>
      </c>
      <c r="B116">
        <v>19</v>
      </c>
      <c r="C116" t="s">
        <v>11</v>
      </c>
      <c r="D116" t="s">
        <v>52</v>
      </c>
      <c r="E116" t="s">
        <v>20</v>
      </c>
      <c r="F116">
        <v>23</v>
      </c>
      <c r="G116" t="s">
        <v>14</v>
      </c>
      <c r="H116" t="s">
        <v>15</v>
      </c>
      <c r="I116" t="s">
        <v>45</v>
      </c>
      <c r="J116" t="s">
        <v>23</v>
      </c>
      <c r="K116">
        <v>0.42607659573072776</v>
      </c>
      <c r="L116" t="s">
        <v>68</v>
      </c>
    </row>
    <row r="117" spans="1:12" x14ac:dyDescent="0.25">
      <c r="A117">
        <v>3251</v>
      </c>
      <c r="B117">
        <v>23</v>
      </c>
      <c r="C117" t="s">
        <v>11</v>
      </c>
      <c r="D117" t="s">
        <v>64</v>
      </c>
      <c r="E117" t="s">
        <v>63</v>
      </c>
      <c r="F117">
        <v>90</v>
      </c>
      <c r="G117" t="s">
        <v>31</v>
      </c>
      <c r="H117" t="s">
        <v>38</v>
      </c>
      <c r="I117" t="s">
        <v>56</v>
      </c>
      <c r="J117" t="s">
        <v>17</v>
      </c>
      <c r="K117">
        <v>9.1487201505171423E-2</v>
      </c>
      <c r="L117" t="s">
        <v>68</v>
      </c>
    </row>
    <row r="118" spans="1:12" x14ac:dyDescent="0.25">
      <c r="A118">
        <v>3297</v>
      </c>
      <c r="B118">
        <v>20</v>
      </c>
      <c r="C118" t="s">
        <v>11</v>
      </c>
      <c r="D118" t="s">
        <v>61</v>
      </c>
      <c r="E118" t="s">
        <v>25</v>
      </c>
      <c r="F118">
        <v>23</v>
      </c>
      <c r="G118" t="s">
        <v>31</v>
      </c>
      <c r="H118" t="s">
        <v>26</v>
      </c>
      <c r="I118" t="s">
        <v>56</v>
      </c>
      <c r="J118" t="s">
        <v>36</v>
      </c>
      <c r="K118">
        <v>0.97303969899519493</v>
      </c>
      <c r="L118" t="s">
        <v>68</v>
      </c>
    </row>
    <row r="119" spans="1:12" x14ac:dyDescent="0.25">
      <c r="A119">
        <v>1758</v>
      </c>
      <c r="B119">
        <v>19</v>
      </c>
      <c r="C119" t="s">
        <v>18</v>
      </c>
      <c r="D119" t="s">
        <v>50</v>
      </c>
      <c r="E119" t="s">
        <v>25</v>
      </c>
      <c r="F119">
        <v>94</v>
      </c>
      <c r="G119" t="s">
        <v>44</v>
      </c>
      <c r="H119" t="s">
        <v>41</v>
      </c>
      <c r="I119" t="s">
        <v>35</v>
      </c>
      <c r="J119" t="s">
        <v>42</v>
      </c>
      <c r="K119">
        <v>0.45562655678218655</v>
      </c>
      <c r="L119" t="s">
        <v>68</v>
      </c>
    </row>
    <row r="120" spans="1:12" x14ac:dyDescent="0.25">
      <c r="A120">
        <v>1100</v>
      </c>
      <c r="B120">
        <v>19</v>
      </c>
      <c r="C120" t="s">
        <v>18</v>
      </c>
      <c r="D120" t="s">
        <v>24</v>
      </c>
      <c r="E120" t="s">
        <v>25</v>
      </c>
      <c r="F120">
        <v>73</v>
      </c>
      <c r="G120" t="s">
        <v>44</v>
      </c>
      <c r="H120" t="s">
        <v>26</v>
      </c>
      <c r="I120" t="s">
        <v>16</v>
      </c>
      <c r="J120" t="s">
        <v>33</v>
      </c>
      <c r="K120">
        <v>0.41875741616628726</v>
      </c>
      <c r="L120" t="s">
        <v>68</v>
      </c>
    </row>
    <row r="121" spans="1:12" x14ac:dyDescent="0.25">
      <c r="A121">
        <v>863</v>
      </c>
      <c r="B121">
        <v>19</v>
      </c>
      <c r="C121" t="s">
        <v>18</v>
      </c>
      <c r="D121" t="s">
        <v>64</v>
      </c>
      <c r="E121" t="s">
        <v>63</v>
      </c>
      <c r="F121">
        <v>84</v>
      </c>
      <c r="G121" t="s">
        <v>14</v>
      </c>
      <c r="H121" t="s">
        <v>41</v>
      </c>
      <c r="I121" t="s">
        <v>45</v>
      </c>
      <c r="J121" t="s">
        <v>33</v>
      </c>
      <c r="K121">
        <v>0.12063169343534863</v>
      </c>
      <c r="L121" t="s">
        <v>68</v>
      </c>
    </row>
    <row r="122" spans="1:12" x14ac:dyDescent="0.25">
      <c r="A122">
        <v>2162</v>
      </c>
      <c r="B122">
        <v>23</v>
      </c>
      <c r="C122" t="s">
        <v>18</v>
      </c>
      <c r="D122" t="s">
        <v>50</v>
      </c>
      <c r="E122" t="s">
        <v>25</v>
      </c>
      <c r="F122">
        <v>69</v>
      </c>
      <c r="G122" t="s">
        <v>21</v>
      </c>
      <c r="H122" t="s">
        <v>22</v>
      </c>
      <c r="I122" t="s">
        <v>35</v>
      </c>
      <c r="J122" t="s">
        <v>33</v>
      </c>
      <c r="K122">
        <v>0.73293660171785169</v>
      </c>
      <c r="L122" t="s">
        <v>68</v>
      </c>
    </row>
    <row r="123" spans="1:12" x14ac:dyDescent="0.25">
      <c r="A123">
        <v>2888</v>
      </c>
      <c r="B123">
        <v>23</v>
      </c>
      <c r="C123" t="s">
        <v>11</v>
      </c>
      <c r="D123" t="s">
        <v>55</v>
      </c>
      <c r="E123" t="s">
        <v>13</v>
      </c>
      <c r="F123">
        <v>28</v>
      </c>
      <c r="G123" t="s">
        <v>14</v>
      </c>
      <c r="H123" t="s">
        <v>22</v>
      </c>
      <c r="I123" t="s">
        <v>32</v>
      </c>
      <c r="J123" t="s">
        <v>23</v>
      </c>
      <c r="K123">
        <v>0.67356209824467606</v>
      </c>
      <c r="L123" t="s">
        <v>68</v>
      </c>
    </row>
    <row r="124" spans="1:12" x14ac:dyDescent="0.25">
      <c r="A124">
        <v>2097</v>
      </c>
      <c r="B124">
        <v>21</v>
      </c>
      <c r="C124" t="s">
        <v>18</v>
      </c>
      <c r="D124" t="s">
        <v>50</v>
      </c>
      <c r="E124" t="s">
        <v>25</v>
      </c>
      <c r="F124">
        <v>52</v>
      </c>
      <c r="G124" t="s">
        <v>21</v>
      </c>
      <c r="H124" t="s">
        <v>15</v>
      </c>
      <c r="I124" t="s">
        <v>35</v>
      </c>
      <c r="J124" t="s">
        <v>42</v>
      </c>
      <c r="K124">
        <v>0.83213828134030243</v>
      </c>
      <c r="L124" t="s">
        <v>68</v>
      </c>
    </row>
    <row r="125" spans="1:12" x14ac:dyDescent="0.25">
      <c r="A125">
        <v>1181</v>
      </c>
      <c r="B125">
        <v>23</v>
      </c>
      <c r="C125" t="s">
        <v>18</v>
      </c>
      <c r="D125" t="s">
        <v>59</v>
      </c>
      <c r="E125" t="s">
        <v>25</v>
      </c>
      <c r="F125">
        <v>23</v>
      </c>
      <c r="G125" t="s">
        <v>31</v>
      </c>
      <c r="H125" t="s">
        <v>41</v>
      </c>
      <c r="I125" t="s">
        <v>32</v>
      </c>
      <c r="J125" t="s">
        <v>30</v>
      </c>
      <c r="K125">
        <v>0.96331729026366142</v>
      </c>
      <c r="L125" t="s">
        <v>68</v>
      </c>
    </row>
    <row r="126" spans="1:12" x14ac:dyDescent="0.25">
      <c r="A126">
        <v>1712</v>
      </c>
      <c r="B126">
        <v>21</v>
      </c>
      <c r="C126" t="s">
        <v>18</v>
      </c>
      <c r="D126" t="s">
        <v>46</v>
      </c>
      <c r="E126" t="s">
        <v>25</v>
      </c>
      <c r="F126">
        <v>93</v>
      </c>
      <c r="G126" t="s">
        <v>31</v>
      </c>
      <c r="H126" t="s">
        <v>22</v>
      </c>
      <c r="I126" t="s">
        <v>27</v>
      </c>
      <c r="J126" t="s">
        <v>30</v>
      </c>
      <c r="K126">
        <v>0.3363917899729616</v>
      </c>
      <c r="L126" t="s">
        <v>68</v>
      </c>
    </row>
    <row r="127" spans="1:12" x14ac:dyDescent="0.25">
      <c r="A127">
        <v>3677</v>
      </c>
      <c r="B127">
        <v>19</v>
      </c>
      <c r="C127" t="s">
        <v>11</v>
      </c>
      <c r="D127" t="s">
        <v>52</v>
      </c>
      <c r="E127" t="s">
        <v>20</v>
      </c>
      <c r="F127">
        <v>94</v>
      </c>
      <c r="G127" t="s">
        <v>31</v>
      </c>
      <c r="H127" t="s">
        <v>15</v>
      </c>
      <c r="I127" t="s">
        <v>45</v>
      </c>
      <c r="J127" t="s">
        <v>30</v>
      </c>
      <c r="K127">
        <v>0.39862133797081811</v>
      </c>
      <c r="L127" t="s">
        <v>68</v>
      </c>
    </row>
    <row r="128" spans="1:12" x14ac:dyDescent="0.25">
      <c r="A128">
        <v>744</v>
      </c>
      <c r="B128">
        <v>21</v>
      </c>
      <c r="C128" t="s">
        <v>18</v>
      </c>
      <c r="D128" t="s">
        <v>40</v>
      </c>
      <c r="E128" t="s">
        <v>20</v>
      </c>
      <c r="F128">
        <v>84</v>
      </c>
      <c r="G128" t="s">
        <v>44</v>
      </c>
      <c r="H128" t="s">
        <v>15</v>
      </c>
      <c r="I128" t="s">
        <v>32</v>
      </c>
      <c r="J128" t="s">
        <v>17</v>
      </c>
      <c r="K128">
        <v>0.53748271775700751</v>
      </c>
      <c r="L128" t="s">
        <v>68</v>
      </c>
    </row>
    <row r="129" spans="1:12" x14ac:dyDescent="0.25">
      <c r="A129">
        <v>3340</v>
      </c>
      <c r="B129">
        <v>20</v>
      </c>
      <c r="C129" t="s">
        <v>11</v>
      </c>
      <c r="D129" t="s">
        <v>19</v>
      </c>
      <c r="E129" t="s">
        <v>20</v>
      </c>
      <c r="F129">
        <v>99</v>
      </c>
      <c r="G129" t="s">
        <v>44</v>
      </c>
      <c r="H129" t="s">
        <v>29</v>
      </c>
      <c r="I129" t="s">
        <v>32</v>
      </c>
      <c r="J129" t="s">
        <v>33</v>
      </c>
      <c r="K129">
        <v>9.1804433283012243E-2</v>
      </c>
      <c r="L129" t="s">
        <v>68</v>
      </c>
    </row>
    <row r="130" spans="1:12" x14ac:dyDescent="0.25">
      <c r="A130">
        <v>2356</v>
      </c>
      <c r="B130">
        <v>22</v>
      </c>
      <c r="C130" t="s">
        <v>18</v>
      </c>
      <c r="D130" t="s">
        <v>59</v>
      </c>
      <c r="E130" t="s">
        <v>25</v>
      </c>
      <c r="F130">
        <v>35</v>
      </c>
      <c r="G130" t="s">
        <v>14</v>
      </c>
      <c r="H130" t="s">
        <v>26</v>
      </c>
      <c r="I130" t="s">
        <v>32</v>
      </c>
      <c r="J130" t="s">
        <v>30</v>
      </c>
      <c r="K130">
        <v>0.99241357666587204</v>
      </c>
      <c r="L130" t="s">
        <v>68</v>
      </c>
    </row>
    <row r="131" spans="1:12" x14ac:dyDescent="0.25">
      <c r="A131">
        <v>2221</v>
      </c>
      <c r="B131">
        <v>19</v>
      </c>
      <c r="C131" t="s">
        <v>18</v>
      </c>
      <c r="D131" t="s">
        <v>58</v>
      </c>
      <c r="E131" t="s">
        <v>20</v>
      </c>
      <c r="F131">
        <v>62</v>
      </c>
      <c r="G131" t="s">
        <v>44</v>
      </c>
      <c r="H131" t="s">
        <v>29</v>
      </c>
      <c r="I131" t="s">
        <v>32</v>
      </c>
      <c r="J131" t="s">
        <v>42</v>
      </c>
      <c r="K131">
        <v>0.45053219150080193</v>
      </c>
      <c r="L131" t="s">
        <v>68</v>
      </c>
    </row>
    <row r="132" spans="1:12" x14ac:dyDescent="0.25">
      <c r="A132">
        <v>1021</v>
      </c>
      <c r="B132">
        <v>24</v>
      </c>
      <c r="C132" t="s">
        <v>18</v>
      </c>
      <c r="D132" t="s">
        <v>53</v>
      </c>
      <c r="E132" t="s">
        <v>20</v>
      </c>
      <c r="F132">
        <v>95</v>
      </c>
      <c r="G132" t="s">
        <v>44</v>
      </c>
      <c r="H132" t="s">
        <v>22</v>
      </c>
      <c r="I132" t="s">
        <v>35</v>
      </c>
      <c r="J132" t="s">
        <v>42</v>
      </c>
      <c r="K132">
        <v>0.87935759776893951</v>
      </c>
      <c r="L132" t="s">
        <v>68</v>
      </c>
    </row>
    <row r="133" spans="1:12" x14ac:dyDescent="0.25">
      <c r="A133">
        <v>1711</v>
      </c>
      <c r="B133">
        <v>19</v>
      </c>
      <c r="C133" t="s">
        <v>18</v>
      </c>
      <c r="D133" t="s">
        <v>48</v>
      </c>
      <c r="E133" t="s">
        <v>25</v>
      </c>
      <c r="F133">
        <v>59</v>
      </c>
      <c r="G133" t="s">
        <v>44</v>
      </c>
      <c r="H133" t="s">
        <v>29</v>
      </c>
      <c r="I133" t="s">
        <v>27</v>
      </c>
      <c r="J133" t="s">
        <v>36</v>
      </c>
      <c r="K133">
        <v>0.7880383282284118</v>
      </c>
      <c r="L133" t="s">
        <v>68</v>
      </c>
    </row>
    <row r="134" spans="1:12" x14ac:dyDescent="0.25">
      <c r="A134">
        <v>188</v>
      </c>
      <c r="B134">
        <v>19</v>
      </c>
      <c r="C134" t="s">
        <v>18</v>
      </c>
      <c r="D134" t="s">
        <v>49</v>
      </c>
      <c r="E134" t="s">
        <v>13</v>
      </c>
      <c r="F134">
        <v>94</v>
      </c>
      <c r="G134" t="s">
        <v>31</v>
      </c>
      <c r="H134" t="s">
        <v>29</v>
      </c>
      <c r="I134" t="s">
        <v>16</v>
      </c>
      <c r="J134" t="s">
        <v>23</v>
      </c>
      <c r="K134">
        <v>0.13285200891256688</v>
      </c>
      <c r="L134" t="s">
        <v>68</v>
      </c>
    </row>
    <row r="135" spans="1:12" x14ac:dyDescent="0.25">
      <c r="A135">
        <v>1575</v>
      </c>
      <c r="B135">
        <v>18</v>
      </c>
      <c r="C135" t="s">
        <v>18</v>
      </c>
      <c r="D135" t="s">
        <v>59</v>
      </c>
      <c r="E135" t="s">
        <v>25</v>
      </c>
      <c r="F135">
        <v>25</v>
      </c>
      <c r="G135" t="s">
        <v>31</v>
      </c>
      <c r="H135" t="s">
        <v>15</v>
      </c>
      <c r="I135" t="s">
        <v>45</v>
      </c>
      <c r="J135" t="s">
        <v>23</v>
      </c>
      <c r="K135">
        <v>1.6889792259686676E-3</v>
      </c>
      <c r="L135" t="s">
        <v>68</v>
      </c>
    </row>
    <row r="136" spans="1:12" x14ac:dyDescent="0.25">
      <c r="A136">
        <v>1687</v>
      </c>
      <c r="B136">
        <v>22</v>
      </c>
      <c r="C136" t="s">
        <v>18</v>
      </c>
      <c r="D136" t="s">
        <v>19</v>
      </c>
      <c r="E136" t="s">
        <v>20</v>
      </c>
      <c r="F136">
        <v>75</v>
      </c>
      <c r="G136" t="s">
        <v>44</v>
      </c>
      <c r="H136" t="s">
        <v>29</v>
      </c>
      <c r="I136" t="s">
        <v>32</v>
      </c>
      <c r="J136" t="s">
        <v>42</v>
      </c>
      <c r="K136">
        <v>0.44552319075902758</v>
      </c>
      <c r="L136" t="s">
        <v>68</v>
      </c>
    </row>
    <row r="137" spans="1:12" x14ac:dyDescent="0.25">
      <c r="A137">
        <v>3561</v>
      </c>
      <c r="B137">
        <v>18</v>
      </c>
      <c r="C137" t="s">
        <v>11</v>
      </c>
      <c r="D137" t="s">
        <v>54</v>
      </c>
      <c r="E137" t="s">
        <v>25</v>
      </c>
      <c r="F137">
        <v>96</v>
      </c>
      <c r="G137" t="s">
        <v>44</v>
      </c>
      <c r="H137" t="s">
        <v>22</v>
      </c>
      <c r="I137" t="s">
        <v>27</v>
      </c>
      <c r="J137" t="s">
        <v>42</v>
      </c>
      <c r="K137">
        <v>0.21946266478334087</v>
      </c>
      <c r="L137" t="s">
        <v>68</v>
      </c>
    </row>
    <row r="138" spans="1:12" x14ac:dyDescent="0.25">
      <c r="A138">
        <v>2499</v>
      </c>
      <c r="B138">
        <v>18</v>
      </c>
      <c r="C138" t="s">
        <v>18</v>
      </c>
      <c r="D138" t="s">
        <v>64</v>
      </c>
      <c r="E138" t="s">
        <v>63</v>
      </c>
      <c r="F138">
        <v>39</v>
      </c>
      <c r="G138" t="s">
        <v>44</v>
      </c>
      <c r="H138" t="s">
        <v>26</v>
      </c>
      <c r="I138" t="s">
        <v>32</v>
      </c>
      <c r="J138" t="s">
        <v>33</v>
      </c>
      <c r="K138">
        <v>0.85532867204622132</v>
      </c>
      <c r="L138" t="s">
        <v>68</v>
      </c>
    </row>
    <row r="139" spans="1:12" x14ac:dyDescent="0.25">
      <c r="A139">
        <v>1974</v>
      </c>
      <c r="B139">
        <v>24</v>
      </c>
      <c r="C139" t="s">
        <v>18</v>
      </c>
      <c r="D139" t="s">
        <v>59</v>
      </c>
      <c r="E139" t="s">
        <v>25</v>
      </c>
      <c r="F139">
        <v>20</v>
      </c>
      <c r="G139" t="s">
        <v>44</v>
      </c>
      <c r="H139" t="s">
        <v>41</v>
      </c>
      <c r="I139" t="s">
        <v>56</v>
      </c>
      <c r="J139" t="s">
        <v>39</v>
      </c>
      <c r="K139">
        <v>0.43511755444668232</v>
      </c>
      <c r="L139" t="s">
        <v>68</v>
      </c>
    </row>
    <row r="140" spans="1:12" x14ac:dyDescent="0.25">
      <c r="A140">
        <v>1209</v>
      </c>
      <c r="B140">
        <v>20</v>
      </c>
      <c r="C140" t="s">
        <v>18</v>
      </c>
      <c r="D140" t="s">
        <v>37</v>
      </c>
      <c r="E140" t="s">
        <v>13</v>
      </c>
      <c r="F140">
        <v>100</v>
      </c>
      <c r="G140" t="s">
        <v>14</v>
      </c>
      <c r="H140" t="s">
        <v>38</v>
      </c>
      <c r="I140" t="s">
        <v>35</v>
      </c>
      <c r="J140" t="s">
        <v>42</v>
      </c>
      <c r="K140">
        <v>0.27151285349525489</v>
      </c>
      <c r="L140" t="s">
        <v>68</v>
      </c>
    </row>
    <row r="141" spans="1:12" x14ac:dyDescent="0.25">
      <c r="A141">
        <v>578</v>
      </c>
      <c r="B141">
        <v>19</v>
      </c>
      <c r="C141" t="s">
        <v>18</v>
      </c>
      <c r="D141" t="s">
        <v>59</v>
      </c>
      <c r="E141" t="s">
        <v>25</v>
      </c>
      <c r="F141">
        <v>52</v>
      </c>
      <c r="G141" t="s">
        <v>44</v>
      </c>
      <c r="H141" t="s">
        <v>29</v>
      </c>
      <c r="I141" t="s">
        <v>56</v>
      </c>
      <c r="J141" t="s">
        <v>42</v>
      </c>
      <c r="K141">
        <v>0.6495802610268685</v>
      </c>
      <c r="L141" t="s">
        <v>68</v>
      </c>
    </row>
    <row r="142" spans="1:12" x14ac:dyDescent="0.25">
      <c r="A142">
        <v>568</v>
      </c>
      <c r="B142">
        <v>21</v>
      </c>
      <c r="C142" t="s">
        <v>18</v>
      </c>
      <c r="D142" t="s">
        <v>61</v>
      </c>
      <c r="E142" t="s">
        <v>25</v>
      </c>
      <c r="F142">
        <v>50</v>
      </c>
      <c r="G142" t="s">
        <v>14</v>
      </c>
      <c r="H142" t="s">
        <v>26</v>
      </c>
      <c r="I142" t="s">
        <v>56</v>
      </c>
      <c r="J142" t="s">
        <v>33</v>
      </c>
      <c r="K142">
        <v>0.84524906549102619</v>
      </c>
      <c r="L142" t="s">
        <v>68</v>
      </c>
    </row>
    <row r="143" spans="1:12" x14ac:dyDescent="0.25">
      <c r="A143">
        <v>2142</v>
      </c>
      <c r="B143">
        <v>24</v>
      </c>
      <c r="C143" t="s">
        <v>18</v>
      </c>
      <c r="D143" t="s">
        <v>50</v>
      </c>
      <c r="E143" t="s">
        <v>25</v>
      </c>
      <c r="F143">
        <v>98</v>
      </c>
      <c r="G143" t="s">
        <v>14</v>
      </c>
      <c r="H143" t="s">
        <v>38</v>
      </c>
      <c r="I143" t="s">
        <v>45</v>
      </c>
      <c r="J143" t="s">
        <v>42</v>
      </c>
      <c r="K143">
        <v>0.85773306063740418</v>
      </c>
      <c r="L143" t="s">
        <v>68</v>
      </c>
    </row>
    <row r="144" spans="1:12" x14ac:dyDescent="0.25">
      <c r="A144">
        <v>2243</v>
      </c>
      <c r="B144">
        <v>18</v>
      </c>
      <c r="C144" t="s">
        <v>18</v>
      </c>
      <c r="D144" t="s">
        <v>59</v>
      </c>
      <c r="E144" t="s">
        <v>25</v>
      </c>
      <c r="F144">
        <v>66</v>
      </c>
      <c r="G144" t="s">
        <v>31</v>
      </c>
      <c r="H144" t="s">
        <v>26</v>
      </c>
      <c r="I144" t="s">
        <v>27</v>
      </c>
      <c r="J144" t="s">
        <v>23</v>
      </c>
      <c r="K144">
        <v>0.30407717610300844</v>
      </c>
      <c r="L144" t="s">
        <v>68</v>
      </c>
    </row>
    <row r="145" spans="1:12" x14ac:dyDescent="0.25">
      <c r="A145">
        <v>1349</v>
      </c>
      <c r="B145">
        <v>19</v>
      </c>
      <c r="C145" t="s">
        <v>18</v>
      </c>
      <c r="D145" t="s">
        <v>58</v>
      </c>
      <c r="E145" t="s">
        <v>20</v>
      </c>
      <c r="F145">
        <v>54</v>
      </c>
      <c r="G145" t="s">
        <v>31</v>
      </c>
      <c r="H145" t="s">
        <v>41</v>
      </c>
      <c r="I145" t="s">
        <v>27</v>
      </c>
      <c r="J145" t="s">
        <v>33</v>
      </c>
      <c r="K145">
        <v>0.83525899441455254</v>
      </c>
      <c r="L145" t="s">
        <v>68</v>
      </c>
    </row>
    <row r="146" spans="1:12" x14ac:dyDescent="0.25">
      <c r="A146">
        <v>2646</v>
      </c>
      <c r="B146">
        <v>23</v>
      </c>
      <c r="C146" t="s">
        <v>18</v>
      </c>
      <c r="D146" t="s">
        <v>53</v>
      </c>
      <c r="E146" t="s">
        <v>20</v>
      </c>
      <c r="F146">
        <v>81</v>
      </c>
      <c r="G146" t="s">
        <v>31</v>
      </c>
      <c r="H146" t="s">
        <v>29</v>
      </c>
      <c r="I146" t="s">
        <v>16</v>
      </c>
      <c r="J146" t="s">
        <v>23</v>
      </c>
      <c r="K146">
        <v>0.2489198196159581</v>
      </c>
      <c r="L146" t="s">
        <v>68</v>
      </c>
    </row>
    <row r="147" spans="1:12" x14ac:dyDescent="0.25">
      <c r="A147">
        <v>333</v>
      </c>
      <c r="B147">
        <v>19</v>
      </c>
      <c r="C147" t="s">
        <v>18</v>
      </c>
      <c r="D147" t="s">
        <v>28</v>
      </c>
      <c r="E147" t="s">
        <v>25</v>
      </c>
      <c r="F147">
        <v>86</v>
      </c>
      <c r="G147" t="s">
        <v>14</v>
      </c>
      <c r="H147" t="s">
        <v>38</v>
      </c>
      <c r="I147" t="s">
        <v>27</v>
      </c>
      <c r="J147" t="s">
        <v>30</v>
      </c>
      <c r="K147">
        <v>0.79769810167423005</v>
      </c>
      <c r="L147" t="s">
        <v>68</v>
      </c>
    </row>
    <row r="148" spans="1:12" x14ac:dyDescent="0.25">
      <c r="A148">
        <v>3766</v>
      </c>
      <c r="B148">
        <v>22</v>
      </c>
      <c r="C148" t="s">
        <v>11</v>
      </c>
      <c r="D148" t="s">
        <v>52</v>
      </c>
      <c r="E148" t="s">
        <v>20</v>
      </c>
      <c r="F148">
        <v>52</v>
      </c>
      <c r="G148" t="s">
        <v>21</v>
      </c>
      <c r="H148" t="s">
        <v>41</v>
      </c>
      <c r="I148" t="s">
        <v>16</v>
      </c>
      <c r="J148" t="s">
        <v>23</v>
      </c>
      <c r="K148">
        <v>0.57411464673392387</v>
      </c>
      <c r="L148" t="s">
        <v>68</v>
      </c>
    </row>
    <row r="149" spans="1:12" x14ac:dyDescent="0.25">
      <c r="A149">
        <v>3398</v>
      </c>
      <c r="B149">
        <v>19</v>
      </c>
      <c r="C149" t="s">
        <v>11</v>
      </c>
      <c r="D149" t="s">
        <v>61</v>
      </c>
      <c r="E149" t="s">
        <v>25</v>
      </c>
      <c r="F149">
        <v>38</v>
      </c>
      <c r="G149" t="s">
        <v>21</v>
      </c>
      <c r="H149" t="s">
        <v>41</v>
      </c>
      <c r="I149" t="s">
        <v>16</v>
      </c>
      <c r="J149" t="s">
        <v>23</v>
      </c>
      <c r="K149">
        <v>0.11448052560454192</v>
      </c>
      <c r="L149" t="s">
        <v>68</v>
      </c>
    </row>
    <row r="150" spans="1:12" x14ac:dyDescent="0.25">
      <c r="A150">
        <v>1369</v>
      </c>
      <c r="B150">
        <v>21</v>
      </c>
      <c r="C150" t="s">
        <v>18</v>
      </c>
      <c r="D150" t="s">
        <v>28</v>
      </c>
      <c r="E150" t="s">
        <v>25</v>
      </c>
      <c r="F150">
        <v>36</v>
      </c>
      <c r="G150" t="s">
        <v>21</v>
      </c>
      <c r="H150" t="s">
        <v>22</v>
      </c>
      <c r="I150" t="s">
        <v>32</v>
      </c>
      <c r="J150" t="s">
        <v>17</v>
      </c>
      <c r="K150">
        <v>0.65520022331289363</v>
      </c>
      <c r="L150" t="s">
        <v>68</v>
      </c>
    </row>
    <row r="151" spans="1:12" x14ac:dyDescent="0.25">
      <c r="A151">
        <v>1490</v>
      </c>
      <c r="B151">
        <v>24</v>
      </c>
      <c r="C151" t="s">
        <v>18</v>
      </c>
      <c r="D151" t="s">
        <v>52</v>
      </c>
      <c r="E151" t="s">
        <v>20</v>
      </c>
      <c r="F151">
        <v>26</v>
      </c>
      <c r="G151" t="s">
        <v>21</v>
      </c>
      <c r="H151" t="s">
        <v>26</v>
      </c>
      <c r="I151" t="s">
        <v>56</v>
      </c>
      <c r="J151" t="s">
        <v>36</v>
      </c>
      <c r="K151">
        <v>7.5104240871092021E-2</v>
      </c>
      <c r="L151" t="s">
        <v>68</v>
      </c>
    </row>
    <row r="152" spans="1:12" x14ac:dyDescent="0.25">
      <c r="A152">
        <v>484</v>
      </c>
      <c r="B152">
        <v>23</v>
      </c>
      <c r="C152" t="s">
        <v>18</v>
      </c>
      <c r="D152" t="s">
        <v>34</v>
      </c>
      <c r="E152" t="s">
        <v>25</v>
      </c>
      <c r="F152">
        <v>73</v>
      </c>
      <c r="G152" t="s">
        <v>44</v>
      </c>
      <c r="H152" t="s">
        <v>29</v>
      </c>
      <c r="I152" t="s">
        <v>35</v>
      </c>
      <c r="J152" t="s">
        <v>17</v>
      </c>
      <c r="K152">
        <v>0.18894376442743321</v>
      </c>
      <c r="L152" t="s">
        <v>68</v>
      </c>
    </row>
    <row r="153" spans="1:12" x14ac:dyDescent="0.25">
      <c r="A153">
        <v>711</v>
      </c>
      <c r="B153">
        <v>22</v>
      </c>
      <c r="C153" t="s">
        <v>18</v>
      </c>
      <c r="D153" t="s">
        <v>53</v>
      </c>
      <c r="E153" t="s">
        <v>20</v>
      </c>
      <c r="F153">
        <v>91</v>
      </c>
      <c r="G153" t="s">
        <v>31</v>
      </c>
      <c r="H153" t="s">
        <v>41</v>
      </c>
      <c r="I153" t="s">
        <v>45</v>
      </c>
      <c r="J153" t="s">
        <v>33</v>
      </c>
      <c r="K153">
        <v>0.35938720238024968</v>
      </c>
      <c r="L153" t="s">
        <v>68</v>
      </c>
    </row>
    <row r="154" spans="1:12" x14ac:dyDescent="0.25">
      <c r="A154">
        <v>3691</v>
      </c>
      <c r="B154">
        <v>24</v>
      </c>
      <c r="C154" t="s">
        <v>11</v>
      </c>
      <c r="D154" t="s">
        <v>61</v>
      </c>
      <c r="E154" t="s">
        <v>25</v>
      </c>
      <c r="F154">
        <v>23</v>
      </c>
      <c r="G154" t="s">
        <v>44</v>
      </c>
      <c r="H154" t="s">
        <v>29</v>
      </c>
      <c r="I154" t="s">
        <v>16</v>
      </c>
      <c r="J154" t="s">
        <v>23</v>
      </c>
      <c r="K154">
        <v>0.8206956637534456</v>
      </c>
      <c r="L154" t="s">
        <v>68</v>
      </c>
    </row>
    <row r="155" spans="1:12" x14ac:dyDescent="0.25">
      <c r="A155">
        <v>2528</v>
      </c>
      <c r="B155">
        <v>19</v>
      </c>
      <c r="C155" t="s">
        <v>18</v>
      </c>
      <c r="D155" t="s">
        <v>48</v>
      </c>
      <c r="E155" t="s">
        <v>25</v>
      </c>
      <c r="F155">
        <v>36</v>
      </c>
      <c r="G155" t="s">
        <v>44</v>
      </c>
      <c r="H155" t="s">
        <v>22</v>
      </c>
      <c r="I155" t="s">
        <v>16</v>
      </c>
      <c r="J155" t="s">
        <v>39</v>
      </c>
      <c r="K155">
        <v>0.46677283521435164</v>
      </c>
      <c r="L155" t="s">
        <v>68</v>
      </c>
    </row>
    <row r="156" spans="1:12" x14ac:dyDescent="0.25">
      <c r="A156">
        <v>3145</v>
      </c>
      <c r="B156">
        <v>23</v>
      </c>
      <c r="C156" t="s">
        <v>11</v>
      </c>
      <c r="D156" t="s">
        <v>37</v>
      </c>
      <c r="E156" t="s">
        <v>13</v>
      </c>
      <c r="F156">
        <v>70</v>
      </c>
      <c r="G156" t="s">
        <v>31</v>
      </c>
      <c r="H156" t="s">
        <v>15</v>
      </c>
      <c r="I156" t="s">
        <v>35</v>
      </c>
      <c r="J156" t="s">
        <v>36</v>
      </c>
      <c r="K156">
        <v>0.35862617797568774</v>
      </c>
      <c r="L156" t="s">
        <v>68</v>
      </c>
    </row>
    <row r="157" spans="1:12" x14ac:dyDescent="0.25">
      <c r="A157">
        <v>3156</v>
      </c>
      <c r="B157">
        <v>22</v>
      </c>
      <c r="C157" t="s">
        <v>11</v>
      </c>
      <c r="D157" t="s">
        <v>57</v>
      </c>
      <c r="E157" t="s">
        <v>20</v>
      </c>
      <c r="F157">
        <v>90</v>
      </c>
      <c r="G157" t="s">
        <v>44</v>
      </c>
      <c r="H157" t="s">
        <v>15</v>
      </c>
      <c r="I157" t="s">
        <v>32</v>
      </c>
      <c r="J157" t="s">
        <v>42</v>
      </c>
      <c r="K157">
        <v>0.99352424501259784</v>
      </c>
      <c r="L157" t="s">
        <v>68</v>
      </c>
    </row>
    <row r="158" spans="1:12" x14ac:dyDescent="0.25">
      <c r="A158">
        <v>2006</v>
      </c>
      <c r="B158">
        <v>18</v>
      </c>
      <c r="C158" t="s">
        <v>18</v>
      </c>
      <c r="D158" t="s">
        <v>55</v>
      </c>
      <c r="E158" t="s">
        <v>13</v>
      </c>
      <c r="F158">
        <v>82</v>
      </c>
      <c r="G158" t="s">
        <v>14</v>
      </c>
      <c r="H158" t="s">
        <v>29</v>
      </c>
      <c r="I158" t="s">
        <v>45</v>
      </c>
      <c r="J158" t="s">
        <v>33</v>
      </c>
      <c r="K158">
        <v>0.24969799581078633</v>
      </c>
      <c r="L158" t="s">
        <v>68</v>
      </c>
    </row>
    <row r="159" spans="1:12" x14ac:dyDescent="0.25">
      <c r="A159">
        <v>2682</v>
      </c>
      <c r="B159">
        <v>23</v>
      </c>
      <c r="C159" t="s">
        <v>11</v>
      </c>
      <c r="D159" t="s">
        <v>49</v>
      </c>
      <c r="E159" t="s">
        <v>13</v>
      </c>
      <c r="F159">
        <v>23</v>
      </c>
      <c r="G159" t="s">
        <v>21</v>
      </c>
      <c r="H159" t="s">
        <v>41</v>
      </c>
      <c r="I159" t="s">
        <v>35</v>
      </c>
      <c r="J159" t="s">
        <v>30</v>
      </c>
      <c r="K159">
        <v>0.44882180494737423</v>
      </c>
      <c r="L159" t="s">
        <v>68</v>
      </c>
    </row>
    <row r="160" spans="1:12" x14ac:dyDescent="0.25">
      <c r="A160">
        <v>3338</v>
      </c>
      <c r="B160">
        <v>23</v>
      </c>
      <c r="C160" t="s">
        <v>11</v>
      </c>
      <c r="D160" t="s">
        <v>62</v>
      </c>
      <c r="E160" t="s">
        <v>63</v>
      </c>
      <c r="F160">
        <v>23</v>
      </c>
      <c r="G160" t="s">
        <v>14</v>
      </c>
      <c r="H160" t="s">
        <v>38</v>
      </c>
      <c r="I160" t="s">
        <v>16</v>
      </c>
      <c r="J160" t="s">
        <v>23</v>
      </c>
      <c r="K160">
        <v>0.61897279528562898</v>
      </c>
      <c r="L160" t="s">
        <v>68</v>
      </c>
    </row>
    <row r="161" spans="1:12" x14ac:dyDescent="0.25">
      <c r="A161">
        <v>2593</v>
      </c>
      <c r="B161">
        <v>23</v>
      </c>
      <c r="C161" t="s">
        <v>18</v>
      </c>
      <c r="D161" t="s">
        <v>60</v>
      </c>
      <c r="E161" t="s">
        <v>25</v>
      </c>
      <c r="F161">
        <v>23</v>
      </c>
      <c r="G161" t="s">
        <v>21</v>
      </c>
      <c r="H161" t="s">
        <v>29</v>
      </c>
      <c r="I161" t="s">
        <v>56</v>
      </c>
      <c r="J161" t="s">
        <v>36</v>
      </c>
      <c r="K161">
        <v>0.45479669672142486</v>
      </c>
      <c r="L161" t="s">
        <v>68</v>
      </c>
    </row>
    <row r="162" spans="1:12" x14ac:dyDescent="0.25">
      <c r="A162">
        <v>441</v>
      </c>
      <c r="B162">
        <v>20</v>
      </c>
      <c r="C162" t="s">
        <v>18</v>
      </c>
      <c r="D162" t="s">
        <v>28</v>
      </c>
      <c r="E162" t="s">
        <v>25</v>
      </c>
      <c r="F162">
        <v>89</v>
      </c>
      <c r="G162" t="s">
        <v>14</v>
      </c>
      <c r="H162" t="s">
        <v>29</v>
      </c>
      <c r="I162" t="s">
        <v>35</v>
      </c>
      <c r="J162" t="s">
        <v>33</v>
      </c>
      <c r="K162">
        <v>8.0841991904424426E-2</v>
      </c>
      <c r="L162" t="s">
        <v>68</v>
      </c>
    </row>
    <row r="163" spans="1:12" x14ac:dyDescent="0.25">
      <c r="A163">
        <v>2456</v>
      </c>
      <c r="B163">
        <v>20</v>
      </c>
      <c r="C163" t="s">
        <v>18</v>
      </c>
      <c r="D163" t="s">
        <v>58</v>
      </c>
      <c r="E163" t="s">
        <v>20</v>
      </c>
      <c r="F163">
        <v>98</v>
      </c>
      <c r="G163" t="s">
        <v>31</v>
      </c>
      <c r="H163" t="s">
        <v>22</v>
      </c>
      <c r="I163" t="s">
        <v>32</v>
      </c>
      <c r="J163" t="s">
        <v>39</v>
      </c>
      <c r="K163">
        <v>0.9411325250824234</v>
      </c>
      <c r="L163" t="s">
        <v>68</v>
      </c>
    </row>
    <row r="164" spans="1:12" x14ac:dyDescent="0.25">
      <c r="A164">
        <v>1923</v>
      </c>
      <c r="B164">
        <v>18</v>
      </c>
      <c r="C164" t="s">
        <v>18</v>
      </c>
      <c r="D164" t="s">
        <v>19</v>
      </c>
      <c r="E164" t="s">
        <v>20</v>
      </c>
      <c r="F164">
        <v>63</v>
      </c>
      <c r="G164" t="s">
        <v>21</v>
      </c>
      <c r="H164" t="s">
        <v>41</v>
      </c>
      <c r="I164" t="s">
        <v>45</v>
      </c>
      <c r="J164" t="s">
        <v>30</v>
      </c>
      <c r="K164">
        <v>0.1694609644467604</v>
      </c>
      <c r="L164" t="s">
        <v>68</v>
      </c>
    </row>
    <row r="165" spans="1:12" x14ac:dyDescent="0.25">
      <c r="A165">
        <v>1448</v>
      </c>
      <c r="B165">
        <v>23</v>
      </c>
      <c r="C165" t="s">
        <v>18</v>
      </c>
      <c r="D165" t="s">
        <v>34</v>
      </c>
      <c r="E165" t="s">
        <v>25</v>
      </c>
      <c r="F165">
        <v>57</v>
      </c>
      <c r="G165" t="s">
        <v>21</v>
      </c>
      <c r="H165" t="s">
        <v>26</v>
      </c>
      <c r="I165" t="s">
        <v>45</v>
      </c>
      <c r="J165" t="s">
        <v>30</v>
      </c>
      <c r="K165">
        <v>0.91017057288357939</v>
      </c>
      <c r="L165" t="s">
        <v>68</v>
      </c>
    </row>
    <row r="166" spans="1:12" x14ac:dyDescent="0.25">
      <c r="A166">
        <v>2360</v>
      </c>
      <c r="B166">
        <v>19</v>
      </c>
      <c r="C166" t="s">
        <v>18</v>
      </c>
      <c r="D166" t="s">
        <v>53</v>
      </c>
      <c r="E166" t="s">
        <v>20</v>
      </c>
      <c r="F166">
        <v>81</v>
      </c>
      <c r="G166" t="s">
        <v>31</v>
      </c>
      <c r="H166" t="s">
        <v>38</v>
      </c>
      <c r="I166" t="s">
        <v>16</v>
      </c>
      <c r="J166" t="s">
        <v>39</v>
      </c>
      <c r="K166">
        <v>0.57555173854393227</v>
      </c>
      <c r="L166" t="s">
        <v>68</v>
      </c>
    </row>
    <row r="167" spans="1:12" x14ac:dyDescent="0.25">
      <c r="A167">
        <v>2510</v>
      </c>
      <c r="B167">
        <v>19</v>
      </c>
      <c r="C167" t="s">
        <v>18</v>
      </c>
      <c r="D167" t="s">
        <v>54</v>
      </c>
      <c r="E167" t="s">
        <v>25</v>
      </c>
      <c r="F167">
        <v>48</v>
      </c>
      <c r="G167" t="s">
        <v>31</v>
      </c>
      <c r="H167" t="s">
        <v>15</v>
      </c>
      <c r="I167" t="s">
        <v>16</v>
      </c>
      <c r="J167" t="s">
        <v>36</v>
      </c>
      <c r="K167">
        <v>0.57173718134863005</v>
      </c>
      <c r="L167" t="s">
        <v>68</v>
      </c>
    </row>
    <row r="168" spans="1:12" x14ac:dyDescent="0.25">
      <c r="A168">
        <v>73</v>
      </c>
      <c r="B168">
        <v>18</v>
      </c>
      <c r="C168" t="s">
        <v>18</v>
      </c>
      <c r="D168" t="s">
        <v>50</v>
      </c>
      <c r="E168" t="s">
        <v>25</v>
      </c>
      <c r="F168">
        <v>26</v>
      </c>
      <c r="G168" t="s">
        <v>14</v>
      </c>
      <c r="H168" t="s">
        <v>29</v>
      </c>
      <c r="I168" t="s">
        <v>16</v>
      </c>
      <c r="J168" t="s">
        <v>39</v>
      </c>
      <c r="K168">
        <v>0.73569701003473342</v>
      </c>
      <c r="L168" t="s">
        <v>68</v>
      </c>
    </row>
    <row r="169" spans="1:12" x14ac:dyDescent="0.25">
      <c r="A169">
        <v>2625</v>
      </c>
      <c r="B169">
        <v>19</v>
      </c>
      <c r="C169" t="s">
        <v>18</v>
      </c>
      <c r="D169" t="s">
        <v>50</v>
      </c>
      <c r="E169" t="s">
        <v>25</v>
      </c>
      <c r="F169">
        <v>59</v>
      </c>
      <c r="G169" t="s">
        <v>21</v>
      </c>
      <c r="H169" t="s">
        <v>41</v>
      </c>
      <c r="I169" t="s">
        <v>27</v>
      </c>
      <c r="J169" t="s">
        <v>42</v>
      </c>
      <c r="K169">
        <v>0.64129335423547673</v>
      </c>
      <c r="L169" t="s">
        <v>68</v>
      </c>
    </row>
    <row r="170" spans="1:12" x14ac:dyDescent="0.25">
      <c r="A170">
        <v>2054</v>
      </c>
      <c r="B170">
        <v>19</v>
      </c>
      <c r="C170" t="s">
        <v>18</v>
      </c>
      <c r="D170" t="s">
        <v>40</v>
      </c>
      <c r="E170" t="s">
        <v>20</v>
      </c>
      <c r="F170">
        <v>60</v>
      </c>
      <c r="G170" t="s">
        <v>31</v>
      </c>
      <c r="H170" t="s">
        <v>38</v>
      </c>
      <c r="I170" t="s">
        <v>27</v>
      </c>
      <c r="J170" t="s">
        <v>33</v>
      </c>
      <c r="K170">
        <v>0.4369545330685376</v>
      </c>
      <c r="L170" t="s">
        <v>68</v>
      </c>
    </row>
    <row r="171" spans="1:12" x14ac:dyDescent="0.25">
      <c r="A171">
        <v>553</v>
      </c>
      <c r="B171">
        <v>24</v>
      </c>
      <c r="C171" t="s">
        <v>18</v>
      </c>
      <c r="D171" t="s">
        <v>46</v>
      </c>
      <c r="E171" t="s">
        <v>25</v>
      </c>
      <c r="F171">
        <v>94</v>
      </c>
      <c r="G171" t="s">
        <v>44</v>
      </c>
      <c r="H171" t="s">
        <v>22</v>
      </c>
      <c r="I171" t="s">
        <v>16</v>
      </c>
      <c r="J171" t="s">
        <v>17</v>
      </c>
      <c r="K171">
        <v>0.85211341252196848</v>
      </c>
      <c r="L171" t="s">
        <v>68</v>
      </c>
    </row>
    <row r="172" spans="1:12" x14ac:dyDescent="0.25">
      <c r="A172">
        <v>205</v>
      </c>
      <c r="B172">
        <v>24</v>
      </c>
      <c r="C172" t="s">
        <v>18</v>
      </c>
      <c r="D172" t="s">
        <v>12</v>
      </c>
      <c r="E172" t="s">
        <v>13</v>
      </c>
      <c r="F172">
        <v>100</v>
      </c>
      <c r="G172" t="s">
        <v>44</v>
      </c>
      <c r="H172" t="s">
        <v>29</v>
      </c>
      <c r="I172" t="s">
        <v>32</v>
      </c>
      <c r="J172" t="s">
        <v>23</v>
      </c>
      <c r="K172">
        <v>0.84815943486434009</v>
      </c>
      <c r="L172" t="s">
        <v>68</v>
      </c>
    </row>
    <row r="173" spans="1:12" x14ac:dyDescent="0.25">
      <c r="A173">
        <v>3438</v>
      </c>
      <c r="B173">
        <v>22</v>
      </c>
      <c r="C173" t="s">
        <v>11</v>
      </c>
      <c r="D173" t="s">
        <v>62</v>
      </c>
      <c r="E173" t="s">
        <v>63</v>
      </c>
      <c r="F173">
        <v>62</v>
      </c>
      <c r="G173" t="s">
        <v>14</v>
      </c>
      <c r="H173" t="s">
        <v>38</v>
      </c>
      <c r="I173" t="s">
        <v>45</v>
      </c>
      <c r="J173" t="s">
        <v>42</v>
      </c>
      <c r="K173">
        <v>0.1804506568131754</v>
      </c>
      <c r="L173" t="s">
        <v>68</v>
      </c>
    </row>
    <row r="174" spans="1:12" x14ac:dyDescent="0.25">
      <c r="A174">
        <v>2160</v>
      </c>
      <c r="B174">
        <v>18</v>
      </c>
      <c r="C174" t="s">
        <v>18</v>
      </c>
      <c r="D174" t="s">
        <v>28</v>
      </c>
      <c r="E174" t="s">
        <v>25</v>
      </c>
      <c r="F174">
        <v>58</v>
      </c>
      <c r="G174" t="s">
        <v>44</v>
      </c>
      <c r="H174" t="s">
        <v>15</v>
      </c>
      <c r="I174" t="s">
        <v>32</v>
      </c>
      <c r="J174" t="s">
        <v>42</v>
      </c>
      <c r="K174">
        <v>0.27207641924710757</v>
      </c>
      <c r="L174" t="s">
        <v>68</v>
      </c>
    </row>
    <row r="175" spans="1:12" x14ac:dyDescent="0.25">
      <c r="A175">
        <v>2313</v>
      </c>
      <c r="B175">
        <v>19</v>
      </c>
      <c r="C175" t="s">
        <v>18</v>
      </c>
      <c r="D175" t="s">
        <v>46</v>
      </c>
      <c r="E175" t="s">
        <v>25</v>
      </c>
      <c r="F175">
        <v>30</v>
      </c>
      <c r="G175" t="s">
        <v>21</v>
      </c>
      <c r="H175" t="s">
        <v>15</v>
      </c>
      <c r="I175" t="s">
        <v>32</v>
      </c>
      <c r="J175" t="s">
        <v>39</v>
      </c>
      <c r="K175">
        <v>7.1635686184225E-2</v>
      </c>
      <c r="L175" t="s">
        <v>68</v>
      </c>
    </row>
    <row r="176" spans="1:12" x14ac:dyDescent="0.25">
      <c r="A176">
        <v>511</v>
      </c>
      <c r="B176">
        <v>21</v>
      </c>
      <c r="C176" t="s">
        <v>18</v>
      </c>
      <c r="D176" t="s">
        <v>28</v>
      </c>
      <c r="E176" t="s">
        <v>25</v>
      </c>
      <c r="F176">
        <v>87</v>
      </c>
      <c r="G176" t="s">
        <v>44</v>
      </c>
      <c r="H176" t="s">
        <v>38</v>
      </c>
      <c r="I176" t="s">
        <v>56</v>
      </c>
      <c r="J176" t="s">
        <v>42</v>
      </c>
      <c r="K176">
        <v>0.37999302865703033</v>
      </c>
      <c r="L176" t="s">
        <v>68</v>
      </c>
    </row>
    <row r="177" spans="1:12" x14ac:dyDescent="0.25">
      <c r="A177">
        <v>1821</v>
      </c>
      <c r="B177">
        <v>19</v>
      </c>
      <c r="C177" t="s">
        <v>18</v>
      </c>
      <c r="D177" t="s">
        <v>28</v>
      </c>
      <c r="E177" t="s">
        <v>25</v>
      </c>
      <c r="F177">
        <v>94</v>
      </c>
      <c r="G177" t="s">
        <v>44</v>
      </c>
      <c r="H177" t="s">
        <v>22</v>
      </c>
      <c r="I177" t="s">
        <v>45</v>
      </c>
      <c r="J177" t="s">
        <v>30</v>
      </c>
      <c r="K177">
        <v>0.69158425785861732</v>
      </c>
      <c r="L177" t="s">
        <v>68</v>
      </c>
    </row>
    <row r="178" spans="1:12" x14ac:dyDescent="0.25">
      <c r="A178">
        <v>3652</v>
      </c>
      <c r="B178">
        <v>20</v>
      </c>
      <c r="C178" t="s">
        <v>11</v>
      </c>
      <c r="D178" t="s">
        <v>57</v>
      </c>
      <c r="E178" t="s">
        <v>20</v>
      </c>
      <c r="F178">
        <v>32</v>
      </c>
      <c r="G178" t="s">
        <v>31</v>
      </c>
      <c r="H178" t="s">
        <v>22</v>
      </c>
      <c r="I178" t="s">
        <v>56</v>
      </c>
      <c r="J178" t="s">
        <v>39</v>
      </c>
      <c r="K178">
        <v>0.78067916168641005</v>
      </c>
      <c r="L178" t="s">
        <v>68</v>
      </c>
    </row>
    <row r="179" spans="1:12" x14ac:dyDescent="0.25">
      <c r="A179">
        <v>3822</v>
      </c>
      <c r="B179">
        <v>20</v>
      </c>
      <c r="C179" t="s">
        <v>11</v>
      </c>
      <c r="D179" t="s">
        <v>12</v>
      </c>
      <c r="E179" t="s">
        <v>13</v>
      </c>
      <c r="F179">
        <v>48</v>
      </c>
      <c r="G179" t="s">
        <v>21</v>
      </c>
      <c r="H179" t="s">
        <v>15</v>
      </c>
      <c r="I179" t="s">
        <v>27</v>
      </c>
      <c r="J179" t="s">
        <v>39</v>
      </c>
      <c r="K179">
        <v>0.67983296672064164</v>
      </c>
      <c r="L179" t="s">
        <v>68</v>
      </c>
    </row>
    <row r="180" spans="1:12" x14ac:dyDescent="0.25">
      <c r="A180">
        <v>2159</v>
      </c>
      <c r="B180">
        <v>19</v>
      </c>
      <c r="C180" t="s">
        <v>18</v>
      </c>
      <c r="D180" t="s">
        <v>19</v>
      </c>
      <c r="E180" t="s">
        <v>20</v>
      </c>
      <c r="F180">
        <v>84</v>
      </c>
      <c r="G180" t="s">
        <v>31</v>
      </c>
      <c r="H180" t="s">
        <v>41</v>
      </c>
      <c r="I180" t="s">
        <v>16</v>
      </c>
      <c r="J180" t="s">
        <v>33</v>
      </c>
      <c r="K180">
        <v>0.67326565695929474</v>
      </c>
      <c r="L180" t="s">
        <v>68</v>
      </c>
    </row>
    <row r="181" spans="1:12" x14ac:dyDescent="0.25">
      <c r="A181">
        <v>3516</v>
      </c>
      <c r="B181">
        <v>19</v>
      </c>
      <c r="C181" t="s">
        <v>11</v>
      </c>
      <c r="D181" t="s">
        <v>50</v>
      </c>
      <c r="E181" t="s">
        <v>25</v>
      </c>
      <c r="F181">
        <v>80</v>
      </c>
      <c r="G181" t="s">
        <v>14</v>
      </c>
      <c r="H181" t="s">
        <v>26</v>
      </c>
      <c r="I181" t="s">
        <v>35</v>
      </c>
      <c r="J181" t="s">
        <v>23</v>
      </c>
      <c r="K181">
        <v>0.15621452291045501</v>
      </c>
      <c r="L181" t="s">
        <v>68</v>
      </c>
    </row>
    <row r="182" spans="1:12" x14ac:dyDescent="0.25">
      <c r="A182">
        <v>1605</v>
      </c>
      <c r="B182">
        <v>18</v>
      </c>
      <c r="C182" t="s">
        <v>18</v>
      </c>
      <c r="D182" t="s">
        <v>24</v>
      </c>
      <c r="E182" t="s">
        <v>25</v>
      </c>
      <c r="F182">
        <v>92</v>
      </c>
      <c r="G182" t="s">
        <v>21</v>
      </c>
      <c r="H182" t="s">
        <v>38</v>
      </c>
      <c r="I182" t="s">
        <v>27</v>
      </c>
      <c r="J182" t="s">
        <v>39</v>
      </c>
      <c r="K182">
        <v>0.41315474269327968</v>
      </c>
      <c r="L182" t="s">
        <v>68</v>
      </c>
    </row>
    <row r="183" spans="1:12" x14ac:dyDescent="0.25">
      <c r="A183">
        <v>887</v>
      </c>
      <c r="B183">
        <v>19</v>
      </c>
      <c r="C183" t="s">
        <v>18</v>
      </c>
      <c r="D183" t="s">
        <v>60</v>
      </c>
      <c r="E183" t="s">
        <v>25</v>
      </c>
      <c r="F183">
        <v>54</v>
      </c>
      <c r="G183" t="s">
        <v>21</v>
      </c>
      <c r="H183" t="s">
        <v>22</v>
      </c>
      <c r="I183" t="s">
        <v>16</v>
      </c>
      <c r="J183" t="s">
        <v>30</v>
      </c>
      <c r="K183">
        <v>0.48529019518489913</v>
      </c>
      <c r="L183" t="s">
        <v>68</v>
      </c>
    </row>
    <row r="184" spans="1:12" x14ac:dyDescent="0.25">
      <c r="A184">
        <v>2541</v>
      </c>
      <c r="B184">
        <v>24</v>
      </c>
      <c r="C184" t="s">
        <v>18</v>
      </c>
      <c r="D184" t="s">
        <v>58</v>
      </c>
      <c r="E184" t="s">
        <v>20</v>
      </c>
      <c r="F184">
        <v>42</v>
      </c>
      <c r="G184" t="s">
        <v>21</v>
      </c>
      <c r="H184" t="s">
        <v>15</v>
      </c>
      <c r="I184" t="s">
        <v>35</v>
      </c>
      <c r="J184" t="s">
        <v>36</v>
      </c>
      <c r="K184">
        <v>0.37105016623589859</v>
      </c>
      <c r="L184" t="s">
        <v>68</v>
      </c>
    </row>
    <row r="185" spans="1:12" x14ac:dyDescent="0.25">
      <c r="A185">
        <v>1550</v>
      </c>
      <c r="B185">
        <v>19</v>
      </c>
      <c r="C185" t="s">
        <v>18</v>
      </c>
      <c r="D185" t="s">
        <v>12</v>
      </c>
      <c r="E185" t="s">
        <v>13</v>
      </c>
      <c r="F185">
        <v>55</v>
      </c>
      <c r="G185" t="s">
        <v>31</v>
      </c>
      <c r="H185" t="s">
        <v>38</v>
      </c>
      <c r="I185" t="s">
        <v>35</v>
      </c>
      <c r="J185" t="s">
        <v>39</v>
      </c>
      <c r="K185">
        <v>0.74749510991226331</v>
      </c>
      <c r="L185" t="s">
        <v>68</v>
      </c>
    </row>
    <row r="186" spans="1:12" x14ac:dyDescent="0.25">
      <c r="A186">
        <v>1337</v>
      </c>
      <c r="B186">
        <v>23</v>
      </c>
      <c r="C186" t="s">
        <v>18</v>
      </c>
      <c r="D186" t="s">
        <v>12</v>
      </c>
      <c r="E186" t="s">
        <v>13</v>
      </c>
      <c r="F186">
        <v>85</v>
      </c>
      <c r="G186" t="s">
        <v>31</v>
      </c>
      <c r="H186" t="s">
        <v>29</v>
      </c>
      <c r="I186" t="s">
        <v>35</v>
      </c>
      <c r="J186" t="s">
        <v>33</v>
      </c>
      <c r="K186">
        <v>0.98457288459366621</v>
      </c>
      <c r="L186" t="s">
        <v>68</v>
      </c>
    </row>
    <row r="187" spans="1:12" x14ac:dyDescent="0.25">
      <c r="A187">
        <v>3507</v>
      </c>
      <c r="B187">
        <v>18</v>
      </c>
      <c r="C187" t="s">
        <v>11</v>
      </c>
      <c r="D187" t="s">
        <v>28</v>
      </c>
      <c r="E187" t="s">
        <v>25</v>
      </c>
      <c r="F187">
        <v>57</v>
      </c>
      <c r="G187" t="s">
        <v>14</v>
      </c>
      <c r="H187" t="s">
        <v>38</v>
      </c>
      <c r="I187" t="s">
        <v>32</v>
      </c>
      <c r="J187" t="s">
        <v>33</v>
      </c>
      <c r="K187">
        <v>0.97875380458551797</v>
      </c>
      <c r="L187" t="s">
        <v>68</v>
      </c>
    </row>
    <row r="188" spans="1:12" x14ac:dyDescent="0.25">
      <c r="A188">
        <v>2951</v>
      </c>
      <c r="B188">
        <v>22</v>
      </c>
      <c r="C188" t="s">
        <v>11</v>
      </c>
      <c r="D188" t="s">
        <v>51</v>
      </c>
      <c r="E188" t="s">
        <v>25</v>
      </c>
      <c r="F188">
        <v>91</v>
      </c>
      <c r="G188" t="s">
        <v>14</v>
      </c>
      <c r="H188" t="s">
        <v>38</v>
      </c>
      <c r="I188" t="s">
        <v>35</v>
      </c>
      <c r="J188" t="s">
        <v>39</v>
      </c>
      <c r="K188">
        <v>0.25104595193706647</v>
      </c>
      <c r="L188" t="s">
        <v>68</v>
      </c>
    </row>
    <row r="189" spans="1:12" x14ac:dyDescent="0.25">
      <c r="A189">
        <v>3020</v>
      </c>
      <c r="B189">
        <v>19</v>
      </c>
      <c r="C189" t="s">
        <v>11</v>
      </c>
      <c r="D189" t="s">
        <v>62</v>
      </c>
      <c r="E189" t="s">
        <v>63</v>
      </c>
      <c r="F189">
        <v>44</v>
      </c>
      <c r="G189" t="s">
        <v>14</v>
      </c>
      <c r="H189" t="s">
        <v>38</v>
      </c>
      <c r="I189" t="s">
        <v>45</v>
      </c>
      <c r="J189" t="s">
        <v>42</v>
      </c>
      <c r="K189">
        <v>0.57509598410265284</v>
      </c>
      <c r="L189" t="s">
        <v>68</v>
      </c>
    </row>
    <row r="190" spans="1:12" x14ac:dyDescent="0.25">
      <c r="A190">
        <v>2731</v>
      </c>
      <c r="B190">
        <v>23</v>
      </c>
      <c r="C190" t="s">
        <v>11</v>
      </c>
      <c r="D190" t="s">
        <v>19</v>
      </c>
      <c r="E190" t="s">
        <v>20</v>
      </c>
      <c r="F190">
        <v>32</v>
      </c>
      <c r="G190" t="s">
        <v>14</v>
      </c>
      <c r="H190" t="s">
        <v>29</v>
      </c>
      <c r="I190" t="s">
        <v>16</v>
      </c>
      <c r="J190" t="s">
        <v>42</v>
      </c>
      <c r="K190">
        <v>0.47723037847061622</v>
      </c>
      <c r="L190" t="s">
        <v>68</v>
      </c>
    </row>
    <row r="191" spans="1:12" x14ac:dyDescent="0.25">
      <c r="A191">
        <v>2419</v>
      </c>
      <c r="B191">
        <v>22</v>
      </c>
      <c r="C191" t="s">
        <v>18</v>
      </c>
      <c r="D191" t="s">
        <v>48</v>
      </c>
      <c r="E191" t="s">
        <v>25</v>
      </c>
      <c r="F191">
        <v>69</v>
      </c>
      <c r="G191" t="s">
        <v>44</v>
      </c>
      <c r="H191" t="s">
        <v>26</v>
      </c>
      <c r="I191" t="s">
        <v>32</v>
      </c>
      <c r="J191" t="s">
        <v>39</v>
      </c>
      <c r="K191">
        <v>0.30442998090925055</v>
      </c>
      <c r="L191" t="s">
        <v>68</v>
      </c>
    </row>
    <row r="192" spans="1:12" x14ac:dyDescent="0.25">
      <c r="A192">
        <v>2032</v>
      </c>
      <c r="B192">
        <v>21</v>
      </c>
      <c r="C192" t="s">
        <v>18</v>
      </c>
      <c r="D192" t="s">
        <v>54</v>
      </c>
      <c r="E192" t="s">
        <v>25</v>
      </c>
      <c r="F192">
        <v>51</v>
      </c>
      <c r="G192" t="s">
        <v>31</v>
      </c>
      <c r="H192" t="s">
        <v>41</v>
      </c>
      <c r="I192" t="s">
        <v>27</v>
      </c>
      <c r="J192" t="s">
        <v>30</v>
      </c>
      <c r="K192">
        <v>0.17075569358477449</v>
      </c>
      <c r="L192" t="s">
        <v>68</v>
      </c>
    </row>
    <row r="193" spans="1:12" x14ac:dyDescent="0.25">
      <c r="A193">
        <v>3348</v>
      </c>
      <c r="B193">
        <v>22</v>
      </c>
      <c r="C193" t="s">
        <v>11</v>
      </c>
      <c r="D193" t="s">
        <v>49</v>
      </c>
      <c r="E193" t="s">
        <v>13</v>
      </c>
      <c r="F193">
        <v>70</v>
      </c>
      <c r="G193" t="s">
        <v>21</v>
      </c>
      <c r="H193" t="s">
        <v>41</v>
      </c>
      <c r="I193" t="s">
        <v>45</v>
      </c>
      <c r="J193" t="s">
        <v>23</v>
      </c>
      <c r="K193">
        <v>0.73532781909008071</v>
      </c>
      <c r="L193" t="s">
        <v>68</v>
      </c>
    </row>
    <row r="194" spans="1:12" x14ac:dyDescent="0.25">
      <c r="A194">
        <v>81</v>
      </c>
      <c r="B194">
        <v>19</v>
      </c>
      <c r="C194" t="s">
        <v>18</v>
      </c>
      <c r="D194" t="s">
        <v>55</v>
      </c>
      <c r="E194" t="s">
        <v>13</v>
      </c>
      <c r="F194">
        <v>72</v>
      </c>
      <c r="G194" t="s">
        <v>21</v>
      </c>
      <c r="H194" t="s">
        <v>29</v>
      </c>
      <c r="I194" t="s">
        <v>27</v>
      </c>
      <c r="J194" t="s">
        <v>39</v>
      </c>
      <c r="K194">
        <v>0.90117970535724479</v>
      </c>
      <c r="L194" t="s">
        <v>68</v>
      </c>
    </row>
    <row r="195" spans="1:12" x14ac:dyDescent="0.25">
      <c r="A195">
        <v>429</v>
      </c>
      <c r="B195">
        <v>21</v>
      </c>
      <c r="C195" t="s">
        <v>18</v>
      </c>
      <c r="D195" t="s">
        <v>64</v>
      </c>
      <c r="E195" t="s">
        <v>63</v>
      </c>
      <c r="F195">
        <v>64</v>
      </c>
      <c r="G195" t="s">
        <v>14</v>
      </c>
      <c r="H195" t="s">
        <v>15</v>
      </c>
      <c r="I195" t="s">
        <v>35</v>
      </c>
      <c r="J195" t="s">
        <v>33</v>
      </c>
      <c r="K195">
        <v>0.7820816997015908</v>
      </c>
      <c r="L195" t="s">
        <v>68</v>
      </c>
    </row>
    <row r="196" spans="1:12" x14ac:dyDescent="0.25">
      <c r="A196">
        <v>3008</v>
      </c>
      <c r="B196">
        <v>23</v>
      </c>
      <c r="C196" t="s">
        <v>11</v>
      </c>
      <c r="D196" t="s">
        <v>40</v>
      </c>
      <c r="E196" t="s">
        <v>20</v>
      </c>
      <c r="F196">
        <v>60</v>
      </c>
      <c r="G196" t="s">
        <v>14</v>
      </c>
      <c r="H196" t="s">
        <v>26</v>
      </c>
      <c r="I196" t="s">
        <v>56</v>
      </c>
      <c r="J196" t="s">
        <v>17</v>
      </c>
      <c r="K196">
        <v>6.530480234776237E-2</v>
      </c>
      <c r="L196" t="s">
        <v>68</v>
      </c>
    </row>
    <row r="197" spans="1:12" x14ac:dyDescent="0.25">
      <c r="A197">
        <v>369</v>
      </c>
      <c r="B197">
        <v>24</v>
      </c>
      <c r="C197" t="s">
        <v>18</v>
      </c>
      <c r="D197" t="s">
        <v>57</v>
      </c>
      <c r="E197" t="s">
        <v>20</v>
      </c>
      <c r="F197">
        <v>39</v>
      </c>
      <c r="G197" t="s">
        <v>31</v>
      </c>
      <c r="H197" t="s">
        <v>41</v>
      </c>
      <c r="I197" t="s">
        <v>32</v>
      </c>
      <c r="J197" t="s">
        <v>30</v>
      </c>
      <c r="K197">
        <v>0.64959987731764479</v>
      </c>
      <c r="L197" t="s">
        <v>68</v>
      </c>
    </row>
    <row r="198" spans="1:12" x14ac:dyDescent="0.25">
      <c r="A198">
        <v>829</v>
      </c>
      <c r="B198">
        <v>24</v>
      </c>
      <c r="C198" t="s">
        <v>18</v>
      </c>
      <c r="D198" t="s">
        <v>54</v>
      </c>
      <c r="E198" t="s">
        <v>25</v>
      </c>
      <c r="F198">
        <v>62</v>
      </c>
      <c r="G198" t="s">
        <v>44</v>
      </c>
      <c r="H198" t="s">
        <v>38</v>
      </c>
      <c r="I198" t="s">
        <v>45</v>
      </c>
      <c r="J198" t="s">
        <v>23</v>
      </c>
      <c r="K198">
        <v>0.56572164004038517</v>
      </c>
      <c r="L198" t="s">
        <v>68</v>
      </c>
    </row>
    <row r="199" spans="1:12" x14ac:dyDescent="0.25">
      <c r="A199">
        <v>2475</v>
      </c>
      <c r="B199">
        <v>23</v>
      </c>
      <c r="C199" t="s">
        <v>18</v>
      </c>
      <c r="D199" t="s">
        <v>46</v>
      </c>
      <c r="E199" t="s">
        <v>25</v>
      </c>
      <c r="F199">
        <v>76</v>
      </c>
      <c r="G199" t="s">
        <v>44</v>
      </c>
      <c r="H199" t="s">
        <v>29</v>
      </c>
      <c r="I199" t="s">
        <v>16</v>
      </c>
      <c r="J199" t="s">
        <v>36</v>
      </c>
      <c r="K199">
        <v>0.60598086163963305</v>
      </c>
      <c r="L199" t="s">
        <v>68</v>
      </c>
    </row>
    <row r="200" spans="1:12" x14ac:dyDescent="0.25">
      <c r="A200">
        <v>2733</v>
      </c>
      <c r="B200">
        <v>21</v>
      </c>
      <c r="C200" t="s">
        <v>11</v>
      </c>
      <c r="D200" t="s">
        <v>54</v>
      </c>
      <c r="E200" t="s">
        <v>25</v>
      </c>
      <c r="F200">
        <v>75</v>
      </c>
      <c r="G200" t="s">
        <v>14</v>
      </c>
      <c r="H200" t="s">
        <v>29</v>
      </c>
      <c r="I200" t="s">
        <v>35</v>
      </c>
      <c r="J200" t="s">
        <v>39</v>
      </c>
      <c r="K200">
        <v>0.16513360002413391</v>
      </c>
      <c r="L200" t="s">
        <v>68</v>
      </c>
    </row>
    <row r="201" spans="1:12" x14ac:dyDescent="0.25">
      <c r="A201">
        <v>601</v>
      </c>
      <c r="B201">
        <v>22</v>
      </c>
      <c r="C201" t="s">
        <v>18</v>
      </c>
      <c r="D201" t="s">
        <v>43</v>
      </c>
      <c r="E201" t="s">
        <v>20</v>
      </c>
      <c r="F201">
        <v>63</v>
      </c>
      <c r="G201" t="s">
        <v>31</v>
      </c>
      <c r="H201" t="s">
        <v>38</v>
      </c>
      <c r="I201" t="s">
        <v>56</v>
      </c>
      <c r="J201" t="s">
        <v>30</v>
      </c>
      <c r="K201">
        <v>0.13383860041931483</v>
      </c>
      <c r="L201" t="s">
        <v>68</v>
      </c>
    </row>
    <row r="202" spans="1:12" x14ac:dyDescent="0.25">
      <c r="A202">
        <v>649</v>
      </c>
      <c r="B202">
        <v>22</v>
      </c>
      <c r="C202" t="s">
        <v>18</v>
      </c>
      <c r="D202" t="s">
        <v>34</v>
      </c>
      <c r="E202" t="s">
        <v>25</v>
      </c>
      <c r="F202">
        <v>31</v>
      </c>
      <c r="G202" t="s">
        <v>14</v>
      </c>
      <c r="H202" t="s">
        <v>29</v>
      </c>
      <c r="I202" t="s">
        <v>27</v>
      </c>
      <c r="J202" t="s">
        <v>17</v>
      </c>
      <c r="K202">
        <v>9.9287523824376889E-2</v>
      </c>
      <c r="L202" t="s">
        <v>68</v>
      </c>
    </row>
    <row r="203" spans="1:12" x14ac:dyDescent="0.25">
      <c r="A203">
        <v>1986</v>
      </c>
      <c r="B203">
        <v>23</v>
      </c>
      <c r="C203" t="s">
        <v>18</v>
      </c>
      <c r="D203" t="s">
        <v>19</v>
      </c>
      <c r="E203" t="s">
        <v>20</v>
      </c>
      <c r="F203">
        <v>97</v>
      </c>
      <c r="G203" t="s">
        <v>31</v>
      </c>
      <c r="H203" t="s">
        <v>38</v>
      </c>
      <c r="I203" t="s">
        <v>27</v>
      </c>
      <c r="J203" t="s">
        <v>33</v>
      </c>
      <c r="K203">
        <v>4.1249649874706473E-2</v>
      </c>
      <c r="L203" t="s">
        <v>68</v>
      </c>
    </row>
    <row r="204" spans="1:12" x14ac:dyDescent="0.25">
      <c r="A204">
        <v>1207</v>
      </c>
      <c r="B204">
        <v>22</v>
      </c>
      <c r="C204" t="s">
        <v>18</v>
      </c>
      <c r="D204" t="s">
        <v>57</v>
      </c>
      <c r="E204" t="s">
        <v>20</v>
      </c>
      <c r="F204">
        <v>59</v>
      </c>
      <c r="G204" t="s">
        <v>44</v>
      </c>
      <c r="H204" t="s">
        <v>15</v>
      </c>
      <c r="I204" t="s">
        <v>56</v>
      </c>
      <c r="J204" t="s">
        <v>39</v>
      </c>
      <c r="K204">
        <v>0.67897079726864529</v>
      </c>
      <c r="L204" t="s">
        <v>68</v>
      </c>
    </row>
    <row r="205" spans="1:12" x14ac:dyDescent="0.25">
      <c r="A205">
        <v>413</v>
      </c>
      <c r="B205">
        <v>24</v>
      </c>
      <c r="C205" t="s">
        <v>18</v>
      </c>
      <c r="D205" t="s">
        <v>62</v>
      </c>
      <c r="E205" t="s">
        <v>63</v>
      </c>
      <c r="F205">
        <v>74</v>
      </c>
      <c r="G205" t="s">
        <v>21</v>
      </c>
      <c r="H205" t="s">
        <v>29</v>
      </c>
      <c r="I205" t="s">
        <v>16</v>
      </c>
      <c r="J205" t="s">
        <v>17</v>
      </c>
      <c r="K205">
        <v>0.60988300232288384</v>
      </c>
      <c r="L205" t="s">
        <v>68</v>
      </c>
    </row>
    <row r="206" spans="1:12" x14ac:dyDescent="0.25">
      <c r="A206">
        <v>1429</v>
      </c>
      <c r="B206">
        <v>20</v>
      </c>
      <c r="C206" t="s">
        <v>18</v>
      </c>
      <c r="D206" t="s">
        <v>61</v>
      </c>
      <c r="E206" t="s">
        <v>25</v>
      </c>
      <c r="F206">
        <v>97</v>
      </c>
      <c r="G206" t="s">
        <v>21</v>
      </c>
      <c r="H206" t="s">
        <v>22</v>
      </c>
      <c r="I206" t="s">
        <v>45</v>
      </c>
      <c r="J206" t="s">
        <v>36</v>
      </c>
      <c r="K206">
        <v>0.19295602520899324</v>
      </c>
      <c r="L206" t="s">
        <v>68</v>
      </c>
    </row>
    <row r="207" spans="1:12" x14ac:dyDescent="0.25">
      <c r="A207">
        <v>2523</v>
      </c>
      <c r="B207">
        <v>20</v>
      </c>
      <c r="C207" t="s">
        <v>18</v>
      </c>
      <c r="D207" t="s">
        <v>58</v>
      </c>
      <c r="E207" t="s">
        <v>20</v>
      </c>
      <c r="F207">
        <v>53</v>
      </c>
      <c r="G207" t="s">
        <v>14</v>
      </c>
      <c r="H207" t="s">
        <v>38</v>
      </c>
      <c r="I207" t="s">
        <v>35</v>
      </c>
      <c r="J207" t="s">
        <v>17</v>
      </c>
      <c r="K207">
        <v>0.48306621325787846</v>
      </c>
      <c r="L207" t="s">
        <v>68</v>
      </c>
    </row>
    <row r="208" spans="1:12" x14ac:dyDescent="0.25">
      <c r="A208">
        <v>1643</v>
      </c>
      <c r="B208">
        <v>18</v>
      </c>
      <c r="C208" t="s">
        <v>18</v>
      </c>
      <c r="D208" t="s">
        <v>64</v>
      </c>
      <c r="E208" t="s">
        <v>63</v>
      </c>
      <c r="F208">
        <v>70</v>
      </c>
      <c r="G208" t="s">
        <v>31</v>
      </c>
      <c r="H208" t="s">
        <v>29</v>
      </c>
      <c r="I208" t="s">
        <v>45</v>
      </c>
      <c r="J208" t="s">
        <v>33</v>
      </c>
      <c r="K208">
        <v>0.95041794587890749</v>
      </c>
      <c r="L208" t="s">
        <v>68</v>
      </c>
    </row>
    <row r="209" spans="1:12" x14ac:dyDescent="0.25">
      <c r="A209">
        <v>3596</v>
      </c>
      <c r="B209">
        <v>21</v>
      </c>
      <c r="C209" t="s">
        <v>11</v>
      </c>
      <c r="D209" t="s">
        <v>61</v>
      </c>
      <c r="E209" t="s">
        <v>25</v>
      </c>
      <c r="F209">
        <v>41</v>
      </c>
      <c r="G209" t="s">
        <v>31</v>
      </c>
      <c r="H209" t="s">
        <v>29</v>
      </c>
      <c r="I209" t="s">
        <v>45</v>
      </c>
      <c r="J209" t="s">
        <v>42</v>
      </c>
      <c r="K209">
        <v>0.90615154176837576</v>
      </c>
      <c r="L209" t="s">
        <v>68</v>
      </c>
    </row>
    <row r="210" spans="1:12" x14ac:dyDescent="0.25">
      <c r="A210">
        <v>3720</v>
      </c>
      <c r="B210">
        <v>20</v>
      </c>
      <c r="C210" t="s">
        <v>11</v>
      </c>
      <c r="D210" t="s">
        <v>48</v>
      </c>
      <c r="E210" t="s">
        <v>25</v>
      </c>
      <c r="F210">
        <v>91</v>
      </c>
      <c r="G210" t="s">
        <v>21</v>
      </c>
      <c r="H210" t="s">
        <v>15</v>
      </c>
      <c r="I210" t="s">
        <v>16</v>
      </c>
      <c r="J210" t="s">
        <v>39</v>
      </c>
      <c r="K210">
        <v>0.69544655717395198</v>
      </c>
      <c r="L210" t="s">
        <v>68</v>
      </c>
    </row>
    <row r="211" spans="1:12" x14ac:dyDescent="0.25">
      <c r="A211">
        <v>3715</v>
      </c>
      <c r="B211">
        <v>18</v>
      </c>
      <c r="C211" t="s">
        <v>11</v>
      </c>
      <c r="D211" t="s">
        <v>43</v>
      </c>
      <c r="E211" t="s">
        <v>20</v>
      </c>
      <c r="F211">
        <v>31</v>
      </c>
      <c r="G211" t="s">
        <v>14</v>
      </c>
      <c r="H211" t="s">
        <v>22</v>
      </c>
      <c r="I211" t="s">
        <v>27</v>
      </c>
      <c r="J211" t="s">
        <v>17</v>
      </c>
      <c r="K211">
        <v>0.94133794240487945</v>
      </c>
      <c r="L211" t="s">
        <v>68</v>
      </c>
    </row>
    <row r="212" spans="1:12" x14ac:dyDescent="0.25">
      <c r="A212">
        <v>1358</v>
      </c>
      <c r="B212">
        <v>24</v>
      </c>
      <c r="C212" t="s">
        <v>18</v>
      </c>
      <c r="D212" t="s">
        <v>47</v>
      </c>
      <c r="E212" t="s">
        <v>20</v>
      </c>
      <c r="F212">
        <v>66</v>
      </c>
      <c r="G212" t="s">
        <v>21</v>
      </c>
      <c r="H212" t="s">
        <v>26</v>
      </c>
      <c r="I212" t="s">
        <v>32</v>
      </c>
      <c r="J212" t="s">
        <v>36</v>
      </c>
      <c r="K212">
        <v>0.47839805261208901</v>
      </c>
      <c r="L212" t="s">
        <v>68</v>
      </c>
    </row>
    <row r="213" spans="1:12" x14ac:dyDescent="0.25">
      <c r="A213">
        <v>3123</v>
      </c>
      <c r="B213">
        <v>23</v>
      </c>
      <c r="C213" t="s">
        <v>11</v>
      </c>
      <c r="D213" t="s">
        <v>54</v>
      </c>
      <c r="E213" t="s">
        <v>25</v>
      </c>
      <c r="F213">
        <v>45</v>
      </c>
      <c r="G213" t="s">
        <v>44</v>
      </c>
      <c r="H213" t="s">
        <v>22</v>
      </c>
      <c r="I213" t="s">
        <v>27</v>
      </c>
      <c r="J213" t="s">
        <v>33</v>
      </c>
      <c r="K213">
        <v>0.67493734676943651</v>
      </c>
      <c r="L213" t="s">
        <v>68</v>
      </c>
    </row>
    <row r="214" spans="1:12" x14ac:dyDescent="0.25">
      <c r="A214">
        <v>1303</v>
      </c>
      <c r="B214">
        <v>23</v>
      </c>
      <c r="C214" t="s">
        <v>18</v>
      </c>
      <c r="D214" t="s">
        <v>12</v>
      </c>
      <c r="E214" t="s">
        <v>13</v>
      </c>
      <c r="F214">
        <v>25</v>
      </c>
      <c r="G214" t="s">
        <v>44</v>
      </c>
      <c r="H214" t="s">
        <v>26</v>
      </c>
      <c r="I214" t="s">
        <v>27</v>
      </c>
      <c r="J214" t="s">
        <v>30</v>
      </c>
      <c r="K214">
        <v>3.9700427981158914E-2</v>
      </c>
      <c r="L214" t="s">
        <v>68</v>
      </c>
    </row>
    <row r="215" spans="1:12" x14ac:dyDescent="0.25">
      <c r="A215">
        <v>3726</v>
      </c>
      <c r="B215">
        <v>18</v>
      </c>
      <c r="C215" t="s">
        <v>11</v>
      </c>
      <c r="D215" t="s">
        <v>50</v>
      </c>
      <c r="E215" t="s">
        <v>25</v>
      </c>
      <c r="F215">
        <v>100</v>
      </c>
      <c r="G215" t="s">
        <v>14</v>
      </c>
      <c r="H215" t="s">
        <v>26</v>
      </c>
      <c r="I215" t="s">
        <v>45</v>
      </c>
      <c r="J215" t="s">
        <v>42</v>
      </c>
      <c r="K215">
        <v>0.32752976550848645</v>
      </c>
      <c r="L215" t="s">
        <v>68</v>
      </c>
    </row>
    <row r="216" spans="1:12" x14ac:dyDescent="0.25">
      <c r="A216">
        <v>656</v>
      </c>
      <c r="B216">
        <v>20</v>
      </c>
      <c r="C216" t="s">
        <v>18</v>
      </c>
      <c r="D216" t="s">
        <v>57</v>
      </c>
      <c r="E216" t="s">
        <v>20</v>
      </c>
      <c r="F216">
        <v>36</v>
      </c>
      <c r="G216" t="s">
        <v>44</v>
      </c>
      <c r="H216" t="s">
        <v>15</v>
      </c>
      <c r="I216" t="s">
        <v>56</v>
      </c>
      <c r="J216" t="s">
        <v>30</v>
      </c>
      <c r="K216">
        <v>0.15244784380870791</v>
      </c>
      <c r="L216" t="s">
        <v>68</v>
      </c>
    </row>
    <row r="217" spans="1:12" x14ac:dyDescent="0.25">
      <c r="A217">
        <v>2473</v>
      </c>
      <c r="B217">
        <v>24</v>
      </c>
      <c r="C217" t="s">
        <v>18</v>
      </c>
      <c r="D217" t="s">
        <v>28</v>
      </c>
      <c r="E217" t="s">
        <v>25</v>
      </c>
      <c r="F217">
        <v>73</v>
      </c>
      <c r="G217" t="s">
        <v>21</v>
      </c>
      <c r="H217" t="s">
        <v>41</v>
      </c>
      <c r="I217" t="s">
        <v>27</v>
      </c>
      <c r="J217" t="s">
        <v>42</v>
      </c>
      <c r="K217">
        <v>0.41515313140537247</v>
      </c>
      <c r="L217" t="s">
        <v>68</v>
      </c>
    </row>
    <row r="218" spans="1:12" x14ac:dyDescent="0.25">
      <c r="A218">
        <v>1486</v>
      </c>
      <c r="B218">
        <v>22</v>
      </c>
      <c r="C218" t="s">
        <v>18</v>
      </c>
      <c r="D218" t="s">
        <v>19</v>
      </c>
      <c r="E218" t="s">
        <v>20</v>
      </c>
      <c r="F218">
        <v>56</v>
      </c>
      <c r="G218" t="s">
        <v>31</v>
      </c>
      <c r="H218" t="s">
        <v>41</v>
      </c>
      <c r="I218" t="s">
        <v>32</v>
      </c>
      <c r="J218" t="s">
        <v>33</v>
      </c>
      <c r="K218">
        <v>0.34515279891267836</v>
      </c>
      <c r="L218" t="s">
        <v>68</v>
      </c>
    </row>
    <row r="219" spans="1:12" x14ac:dyDescent="0.25">
      <c r="A219">
        <v>1323</v>
      </c>
      <c r="B219">
        <v>23</v>
      </c>
      <c r="C219" t="s">
        <v>18</v>
      </c>
      <c r="D219" t="s">
        <v>48</v>
      </c>
      <c r="E219" t="s">
        <v>25</v>
      </c>
      <c r="F219">
        <v>74</v>
      </c>
      <c r="G219" t="s">
        <v>14</v>
      </c>
      <c r="H219" t="s">
        <v>26</v>
      </c>
      <c r="I219" t="s">
        <v>16</v>
      </c>
      <c r="J219" t="s">
        <v>36</v>
      </c>
      <c r="K219">
        <v>0.81811307793932597</v>
      </c>
      <c r="L219" t="s">
        <v>68</v>
      </c>
    </row>
    <row r="220" spans="1:12" x14ac:dyDescent="0.25">
      <c r="A220">
        <v>2281</v>
      </c>
      <c r="B220">
        <v>22</v>
      </c>
      <c r="C220" t="s">
        <v>18</v>
      </c>
      <c r="D220" t="s">
        <v>49</v>
      </c>
      <c r="E220" t="s">
        <v>13</v>
      </c>
      <c r="F220">
        <v>21</v>
      </c>
      <c r="G220" t="s">
        <v>21</v>
      </c>
      <c r="H220" t="s">
        <v>41</v>
      </c>
      <c r="I220" t="s">
        <v>27</v>
      </c>
      <c r="J220" t="s">
        <v>33</v>
      </c>
      <c r="K220">
        <v>0.53233590297030087</v>
      </c>
      <c r="L220" t="s">
        <v>68</v>
      </c>
    </row>
    <row r="221" spans="1:12" x14ac:dyDescent="0.25">
      <c r="A221">
        <v>1674</v>
      </c>
      <c r="B221">
        <v>21</v>
      </c>
      <c r="C221" t="s">
        <v>18</v>
      </c>
      <c r="D221" t="s">
        <v>61</v>
      </c>
      <c r="E221" t="s">
        <v>25</v>
      </c>
      <c r="F221">
        <v>62</v>
      </c>
      <c r="G221" t="s">
        <v>44</v>
      </c>
      <c r="H221" t="s">
        <v>26</v>
      </c>
      <c r="I221" t="s">
        <v>56</v>
      </c>
      <c r="J221" t="s">
        <v>23</v>
      </c>
      <c r="K221">
        <v>2.2660337146804266E-2</v>
      </c>
      <c r="L221" t="s">
        <v>68</v>
      </c>
    </row>
    <row r="222" spans="1:12" x14ac:dyDescent="0.25">
      <c r="A222">
        <v>43</v>
      </c>
      <c r="B222">
        <v>20</v>
      </c>
      <c r="C222" t="s">
        <v>18</v>
      </c>
      <c r="D222" t="s">
        <v>64</v>
      </c>
      <c r="E222" t="s">
        <v>63</v>
      </c>
      <c r="F222">
        <v>100</v>
      </c>
      <c r="G222" t="s">
        <v>31</v>
      </c>
      <c r="H222" t="s">
        <v>15</v>
      </c>
      <c r="I222" t="s">
        <v>45</v>
      </c>
      <c r="J222" t="s">
        <v>42</v>
      </c>
      <c r="K222">
        <v>0.24880280204550687</v>
      </c>
      <c r="L222" t="s">
        <v>68</v>
      </c>
    </row>
    <row r="223" spans="1:12" x14ac:dyDescent="0.25">
      <c r="A223">
        <v>2773</v>
      </c>
      <c r="B223">
        <v>18</v>
      </c>
      <c r="C223" t="s">
        <v>11</v>
      </c>
      <c r="D223" t="s">
        <v>47</v>
      </c>
      <c r="E223" t="s">
        <v>20</v>
      </c>
      <c r="F223">
        <v>94</v>
      </c>
      <c r="G223" t="s">
        <v>31</v>
      </c>
      <c r="H223" t="s">
        <v>29</v>
      </c>
      <c r="I223" t="s">
        <v>16</v>
      </c>
      <c r="J223" t="s">
        <v>39</v>
      </c>
      <c r="K223">
        <v>0.14786081997823008</v>
      </c>
      <c r="L223" t="s">
        <v>68</v>
      </c>
    </row>
    <row r="224" spans="1:12" x14ac:dyDescent="0.25">
      <c r="A224">
        <v>1127</v>
      </c>
      <c r="B224">
        <v>23</v>
      </c>
      <c r="C224" t="s">
        <v>18</v>
      </c>
      <c r="D224" t="s">
        <v>53</v>
      </c>
      <c r="E224" t="s">
        <v>20</v>
      </c>
      <c r="F224">
        <v>58</v>
      </c>
      <c r="G224" t="s">
        <v>14</v>
      </c>
      <c r="H224" t="s">
        <v>41</v>
      </c>
      <c r="I224" t="s">
        <v>56</v>
      </c>
      <c r="J224" t="s">
        <v>33</v>
      </c>
      <c r="K224">
        <v>9.630067938813025E-2</v>
      </c>
      <c r="L224" t="s">
        <v>68</v>
      </c>
    </row>
    <row r="225" spans="1:12" x14ac:dyDescent="0.25">
      <c r="A225">
        <v>655</v>
      </c>
      <c r="B225">
        <v>24</v>
      </c>
      <c r="C225" t="s">
        <v>18</v>
      </c>
      <c r="D225" t="s">
        <v>57</v>
      </c>
      <c r="E225" t="s">
        <v>20</v>
      </c>
      <c r="F225">
        <v>59</v>
      </c>
      <c r="G225" t="s">
        <v>21</v>
      </c>
      <c r="H225" t="s">
        <v>38</v>
      </c>
      <c r="I225" t="s">
        <v>56</v>
      </c>
      <c r="J225" t="s">
        <v>42</v>
      </c>
      <c r="K225">
        <v>0.15441307944945726</v>
      </c>
      <c r="L225" t="s">
        <v>68</v>
      </c>
    </row>
    <row r="226" spans="1:12" x14ac:dyDescent="0.25">
      <c r="A226">
        <v>3344</v>
      </c>
      <c r="B226">
        <v>24</v>
      </c>
      <c r="C226" t="s">
        <v>11</v>
      </c>
      <c r="D226" t="s">
        <v>60</v>
      </c>
      <c r="E226" t="s">
        <v>25</v>
      </c>
      <c r="F226">
        <v>31</v>
      </c>
      <c r="G226" t="s">
        <v>14</v>
      </c>
      <c r="H226" t="s">
        <v>38</v>
      </c>
      <c r="I226" t="s">
        <v>32</v>
      </c>
      <c r="J226" t="s">
        <v>23</v>
      </c>
      <c r="K226">
        <v>5.1437787518375133E-2</v>
      </c>
      <c r="L226" t="s">
        <v>68</v>
      </c>
    </row>
    <row r="227" spans="1:12" x14ac:dyDescent="0.25">
      <c r="A227">
        <v>837</v>
      </c>
      <c r="B227">
        <v>23</v>
      </c>
      <c r="C227" t="s">
        <v>18</v>
      </c>
      <c r="D227" t="s">
        <v>19</v>
      </c>
      <c r="E227" t="s">
        <v>20</v>
      </c>
      <c r="F227">
        <v>90</v>
      </c>
      <c r="G227" t="s">
        <v>14</v>
      </c>
      <c r="H227" t="s">
        <v>29</v>
      </c>
      <c r="I227" t="s">
        <v>32</v>
      </c>
      <c r="J227" t="s">
        <v>23</v>
      </c>
      <c r="K227">
        <v>0.90318826214479553</v>
      </c>
      <c r="L227" t="s">
        <v>68</v>
      </c>
    </row>
    <row r="228" spans="1:12" x14ac:dyDescent="0.25">
      <c r="A228">
        <v>2655</v>
      </c>
      <c r="B228">
        <v>23</v>
      </c>
      <c r="C228" t="s">
        <v>11</v>
      </c>
      <c r="D228" t="s">
        <v>64</v>
      </c>
      <c r="E228" t="s">
        <v>63</v>
      </c>
      <c r="F228">
        <v>70</v>
      </c>
      <c r="G228" t="s">
        <v>44</v>
      </c>
      <c r="H228" t="s">
        <v>26</v>
      </c>
      <c r="I228" t="s">
        <v>45</v>
      </c>
      <c r="J228" t="s">
        <v>42</v>
      </c>
      <c r="K228">
        <v>0.89958323203150869</v>
      </c>
      <c r="L228" t="s">
        <v>68</v>
      </c>
    </row>
    <row r="229" spans="1:12" x14ac:dyDescent="0.25">
      <c r="A229">
        <v>1294</v>
      </c>
      <c r="B229">
        <v>23</v>
      </c>
      <c r="C229" t="s">
        <v>18</v>
      </c>
      <c r="D229" t="s">
        <v>24</v>
      </c>
      <c r="E229" t="s">
        <v>25</v>
      </c>
      <c r="F229">
        <v>74</v>
      </c>
      <c r="G229" t="s">
        <v>44</v>
      </c>
      <c r="H229" t="s">
        <v>41</v>
      </c>
      <c r="I229" t="s">
        <v>35</v>
      </c>
      <c r="J229" t="s">
        <v>42</v>
      </c>
      <c r="K229">
        <v>0.52135625318192402</v>
      </c>
      <c r="L229" t="s">
        <v>68</v>
      </c>
    </row>
    <row r="230" spans="1:12" x14ac:dyDescent="0.25">
      <c r="A230">
        <v>3801</v>
      </c>
      <c r="B230">
        <v>19</v>
      </c>
      <c r="C230" t="s">
        <v>11</v>
      </c>
      <c r="D230" t="s">
        <v>24</v>
      </c>
      <c r="E230" t="s">
        <v>25</v>
      </c>
      <c r="F230">
        <v>26</v>
      </c>
      <c r="G230" t="s">
        <v>44</v>
      </c>
      <c r="H230" t="s">
        <v>26</v>
      </c>
      <c r="I230" t="s">
        <v>56</v>
      </c>
      <c r="J230" t="s">
        <v>23</v>
      </c>
      <c r="K230">
        <v>0.89797709480950483</v>
      </c>
      <c r="L230" t="s">
        <v>68</v>
      </c>
    </row>
    <row r="231" spans="1:12" x14ac:dyDescent="0.25">
      <c r="A231">
        <v>3375</v>
      </c>
      <c r="B231">
        <v>22</v>
      </c>
      <c r="C231" t="s">
        <v>11</v>
      </c>
      <c r="D231" t="s">
        <v>61</v>
      </c>
      <c r="E231" t="s">
        <v>25</v>
      </c>
      <c r="F231">
        <v>47</v>
      </c>
      <c r="G231" t="s">
        <v>31</v>
      </c>
      <c r="H231" t="s">
        <v>38</v>
      </c>
      <c r="I231" t="s">
        <v>35</v>
      </c>
      <c r="J231" t="s">
        <v>42</v>
      </c>
      <c r="K231">
        <v>0.48807896601680156</v>
      </c>
      <c r="L231" t="s">
        <v>68</v>
      </c>
    </row>
    <row r="232" spans="1:12" x14ac:dyDescent="0.25">
      <c r="A232">
        <v>742</v>
      </c>
      <c r="B232">
        <v>22</v>
      </c>
      <c r="C232" t="s">
        <v>18</v>
      </c>
      <c r="D232" t="s">
        <v>46</v>
      </c>
      <c r="E232" t="s">
        <v>25</v>
      </c>
      <c r="F232">
        <v>79</v>
      </c>
      <c r="G232" t="s">
        <v>21</v>
      </c>
      <c r="H232" t="s">
        <v>15</v>
      </c>
      <c r="I232" t="s">
        <v>16</v>
      </c>
      <c r="J232" t="s">
        <v>39</v>
      </c>
      <c r="K232">
        <v>0.76584194214002865</v>
      </c>
      <c r="L232" t="s">
        <v>68</v>
      </c>
    </row>
    <row r="233" spans="1:12" x14ac:dyDescent="0.25">
      <c r="A233">
        <v>3095</v>
      </c>
      <c r="B233">
        <v>22</v>
      </c>
      <c r="C233" t="s">
        <v>11</v>
      </c>
      <c r="D233" t="s">
        <v>55</v>
      </c>
      <c r="E233" t="s">
        <v>13</v>
      </c>
      <c r="F233">
        <v>59</v>
      </c>
      <c r="G233" t="s">
        <v>21</v>
      </c>
      <c r="H233" t="s">
        <v>29</v>
      </c>
      <c r="I233" t="s">
        <v>32</v>
      </c>
      <c r="J233" t="s">
        <v>17</v>
      </c>
      <c r="K233">
        <v>0.65159029039261962</v>
      </c>
      <c r="L233" t="s">
        <v>68</v>
      </c>
    </row>
    <row r="234" spans="1:12" x14ac:dyDescent="0.25">
      <c r="A234">
        <v>2132</v>
      </c>
      <c r="B234">
        <v>19</v>
      </c>
      <c r="C234" t="s">
        <v>18</v>
      </c>
      <c r="D234" t="s">
        <v>60</v>
      </c>
      <c r="E234" t="s">
        <v>25</v>
      </c>
      <c r="F234">
        <v>52</v>
      </c>
      <c r="G234" t="s">
        <v>44</v>
      </c>
      <c r="H234" t="s">
        <v>22</v>
      </c>
      <c r="I234" t="s">
        <v>16</v>
      </c>
      <c r="J234" t="s">
        <v>33</v>
      </c>
      <c r="K234">
        <v>0.45194593536919203</v>
      </c>
      <c r="L234" t="s">
        <v>68</v>
      </c>
    </row>
    <row r="235" spans="1:12" x14ac:dyDescent="0.25">
      <c r="A235">
        <v>358</v>
      </c>
      <c r="B235">
        <v>18</v>
      </c>
      <c r="C235" t="s">
        <v>18</v>
      </c>
      <c r="D235" t="s">
        <v>58</v>
      </c>
      <c r="E235" t="s">
        <v>20</v>
      </c>
      <c r="F235">
        <v>56</v>
      </c>
      <c r="G235" t="s">
        <v>31</v>
      </c>
      <c r="H235" t="s">
        <v>41</v>
      </c>
      <c r="I235" t="s">
        <v>27</v>
      </c>
      <c r="J235" t="s">
        <v>23</v>
      </c>
      <c r="K235">
        <v>0.51253178885686235</v>
      </c>
      <c r="L235" t="s">
        <v>68</v>
      </c>
    </row>
    <row r="236" spans="1:12" x14ac:dyDescent="0.25">
      <c r="A236">
        <v>620</v>
      </c>
      <c r="B236">
        <v>19</v>
      </c>
      <c r="C236" t="s">
        <v>18</v>
      </c>
      <c r="D236" t="s">
        <v>47</v>
      </c>
      <c r="E236" t="s">
        <v>20</v>
      </c>
      <c r="F236">
        <v>34</v>
      </c>
      <c r="G236" t="s">
        <v>21</v>
      </c>
      <c r="H236" t="s">
        <v>29</v>
      </c>
      <c r="I236" t="s">
        <v>35</v>
      </c>
      <c r="J236" t="s">
        <v>39</v>
      </c>
      <c r="K236">
        <v>6.1849216106953819E-2</v>
      </c>
      <c r="L236" t="s">
        <v>68</v>
      </c>
    </row>
    <row r="237" spans="1:12" x14ac:dyDescent="0.25">
      <c r="A237">
        <v>3111</v>
      </c>
      <c r="B237">
        <v>19</v>
      </c>
      <c r="C237" t="s">
        <v>11</v>
      </c>
      <c r="D237" t="s">
        <v>57</v>
      </c>
      <c r="E237" t="s">
        <v>20</v>
      </c>
      <c r="F237">
        <v>46</v>
      </c>
      <c r="G237" t="s">
        <v>44</v>
      </c>
      <c r="H237" t="s">
        <v>26</v>
      </c>
      <c r="I237" t="s">
        <v>16</v>
      </c>
      <c r="J237" t="s">
        <v>23</v>
      </c>
      <c r="K237">
        <v>0.96648972535752364</v>
      </c>
      <c r="L237" t="s">
        <v>68</v>
      </c>
    </row>
    <row r="238" spans="1:12" x14ac:dyDescent="0.25">
      <c r="A238">
        <v>1184</v>
      </c>
      <c r="B238">
        <v>23</v>
      </c>
      <c r="C238" t="s">
        <v>18</v>
      </c>
      <c r="D238" t="s">
        <v>48</v>
      </c>
      <c r="E238" t="s">
        <v>25</v>
      </c>
      <c r="F238">
        <v>39</v>
      </c>
      <c r="G238" t="s">
        <v>31</v>
      </c>
      <c r="H238" t="s">
        <v>38</v>
      </c>
      <c r="I238" t="s">
        <v>27</v>
      </c>
      <c r="J238" t="s">
        <v>17</v>
      </c>
      <c r="K238">
        <v>0.27091298607359415</v>
      </c>
      <c r="L238" t="s">
        <v>68</v>
      </c>
    </row>
    <row r="239" spans="1:12" x14ac:dyDescent="0.25">
      <c r="A239">
        <v>2562</v>
      </c>
      <c r="B239">
        <v>32</v>
      </c>
      <c r="C239" t="s">
        <v>18</v>
      </c>
      <c r="D239" t="s">
        <v>34</v>
      </c>
      <c r="E239" t="s">
        <v>25</v>
      </c>
      <c r="F239">
        <v>20</v>
      </c>
      <c r="G239" t="s">
        <v>31</v>
      </c>
      <c r="H239" t="s">
        <v>15</v>
      </c>
      <c r="I239" t="s">
        <v>35</v>
      </c>
      <c r="J239" t="s">
        <v>36</v>
      </c>
      <c r="K239">
        <v>0.56462169607899404</v>
      </c>
      <c r="L239" t="s">
        <v>69</v>
      </c>
    </row>
    <row r="240" spans="1:12" x14ac:dyDescent="0.25">
      <c r="A240">
        <v>1884</v>
      </c>
      <c r="B240">
        <v>25</v>
      </c>
      <c r="C240" t="s">
        <v>18</v>
      </c>
      <c r="D240" t="s">
        <v>47</v>
      </c>
      <c r="E240" t="s">
        <v>20</v>
      </c>
      <c r="F240">
        <v>58</v>
      </c>
      <c r="G240" t="s">
        <v>31</v>
      </c>
      <c r="H240" t="s">
        <v>29</v>
      </c>
      <c r="I240" t="s">
        <v>35</v>
      </c>
      <c r="J240" t="s">
        <v>33</v>
      </c>
      <c r="K240">
        <v>0.27336079241536593</v>
      </c>
      <c r="L240" t="s">
        <v>69</v>
      </c>
    </row>
    <row r="241" spans="1:12" x14ac:dyDescent="0.25">
      <c r="A241">
        <v>1615</v>
      </c>
      <c r="B241">
        <v>30</v>
      </c>
      <c r="C241" t="s">
        <v>18</v>
      </c>
      <c r="D241" t="s">
        <v>46</v>
      </c>
      <c r="E241" t="s">
        <v>25</v>
      </c>
      <c r="F241">
        <v>41</v>
      </c>
      <c r="G241" t="s">
        <v>21</v>
      </c>
      <c r="H241" t="s">
        <v>15</v>
      </c>
      <c r="I241" t="s">
        <v>32</v>
      </c>
      <c r="J241" t="s">
        <v>23</v>
      </c>
      <c r="K241">
        <v>0.5210068534165514</v>
      </c>
      <c r="L241" t="s">
        <v>69</v>
      </c>
    </row>
    <row r="242" spans="1:12" x14ac:dyDescent="0.25">
      <c r="A242">
        <v>684</v>
      </c>
      <c r="B242">
        <v>33</v>
      </c>
      <c r="C242" t="s">
        <v>18</v>
      </c>
      <c r="D242" t="s">
        <v>55</v>
      </c>
      <c r="E242" t="s">
        <v>13</v>
      </c>
      <c r="F242">
        <v>36</v>
      </c>
      <c r="G242" t="s">
        <v>14</v>
      </c>
      <c r="H242" t="s">
        <v>15</v>
      </c>
      <c r="I242" t="s">
        <v>16</v>
      </c>
      <c r="J242" t="s">
        <v>30</v>
      </c>
      <c r="K242">
        <v>0.29036785092164596</v>
      </c>
      <c r="L242" t="s">
        <v>69</v>
      </c>
    </row>
    <row r="243" spans="1:12" x14ac:dyDescent="0.25">
      <c r="A243">
        <v>1780</v>
      </c>
      <c r="B243">
        <v>29</v>
      </c>
      <c r="C243" t="s">
        <v>18</v>
      </c>
      <c r="D243" t="s">
        <v>53</v>
      </c>
      <c r="E243" t="s">
        <v>20</v>
      </c>
      <c r="F243">
        <v>62</v>
      </c>
      <c r="G243" t="s">
        <v>14</v>
      </c>
      <c r="H243" t="s">
        <v>15</v>
      </c>
      <c r="I243" t="s">
        <v>56</v>
      </c>
      <c r="J243" t="s">
        <v>17</v>
      </c>
      <c r="K243">
        <v>0.50704041754673623</v>
      </c>
      <c r="L243" t="s">
        <v>69</v>
      </c>
    </row>
    <row r="244" spans="1:12" x14ac:dyDescent="0.25">
      <c r="A244">
        <v>301</v>
      </c>
      <c r="B244">
        <v>29</v>
      </c>
      <c r="C244" t="s">
        <v>18</v>
      </c>
      <c r="D244" t="s">
        <v>43</v>
      </c>
      <c r="E244" t="s">
        <v>20</v>
      </c>
      <c r="F244">
        <v>98</v>
      </c>
      <c r="G244" t="s">
        <v>31</v>
      </c>
      <c r="H244" t="s">
        <v>29</v>
      </c>
      <c r="I244" t="s">
        <v>45</v>
      </c>
      <c r="J244" t="s">
        <v>17</v>
      </c>
      <c r="K244">
        <v>0.52162030158974071</v>
      </c>
      <c r="L244" t="s">
        <v>69</v>
      </c>
    </row>
    <row r="245" spans="1:12" x14ac:dyDescent="0.25">
      <c r="A245">
        <v>2062</v>
      </c>
      <c r="B245">
        <v>32</v>
      </c>
      <c r="C245" t="s">
        <v>18</v>
      </c>
      <c r="D245" t="s">
        <v>24</v>
      </c>
      <c r="E245" t="s">
        <v>25</v>
      </c>
      <c r="F245">
        <v>70</v>
      </c>
      <c r="G245" t="s">
        <v>21</v>
      </c>
      <c r="H245" t="s">
        <v>29</v>
      </c>
      <c r="I245" t="s">
        <v>35</v>
      </c>
      <c r="J245" t="s">
        <v>42</v>
      </c>
      <c r="K245">
        <v>0.10027636310371002</v>
      </c>
      <c r="L245" t="s">
        <v>69</v>
      </c>
    </row>
    <row r="246" spans="1:12" x14ac:dyDescent="0.25">
      <c r="A246">
        <v>286</v>
      </c>
      <c r="B246">
        <v>29</v>
      </c>
      <c r="C246" t="s">
        <v>18</v>
      </c>
      <c r="D246" t="s">
        <v>57</v>
      </c>
      <c r="E246" t="s">
        <v>20</v>
      </c>
      <c r="F246">
        <v>39</v>
      </c>
      <c r="G246" t="s">
        <v>21</v>
      </c>
      <c r="H246" t="s">
        <v>22</v>
      </c>
      <c r="I246" t="s">
        <v>35</v>
      </c>
      <c r="J246" t="s">
        <v>23</v>
      </c>
      <c r="K246">
        <v>0.63536071971691066</v>
      </c>
      <c r="L246" t="s">
        <v>69</v>
      </c>
    </row>
    <row r="247" spans="1:12" x14ac:dyDescent="0.25">
      <c r="A247">
        <v>271</v>
      </c>
      <c r="B247">
        <v>33</v>
      </c>
      <c r="C247" t="s">
        <v>18</v>
      </c>
      <c r="D247" t="s">
        <v>51</v>
      </c>
      <c r="E247" t="s">
        <v>25</v>
      </c>
      <c r="F247">
        <v>52</v>
      </c>
      <c r="G247" t="s">
        <v>44</v>
      </c>
      <c r="H247" t="s">
        <v>15</v>
      </c>
      <c r="I247" t="s">
        <v>16</v>
      </c>
      <c r="J247" t="s">
        <v>42</v>
      </c>
      <c r="K247">
        <v>0.26455048052216856</v>
      </c>
      <c r="L247" t="s">
        <v>69</v>
      </c>
    </row>
    <row r="248" spans="1:12" x14ac:dyDescent="0.25">
      <c r="A248">
        <v>898</v>
      </c>
      <c r="B248">
        <v>29</v>
      </c>
      <c r="C248" t="s">
        <v>18</v>
      </c>
      <c r="D248" t="s">
        <v>28</v>
      </c>
      <c r="E248" t="s">
        <v>25</v>
      </c>
      <c r="F248">
        <v>91</v>
      </c>
      <c r="G248" t="s">
        <v>31</v>
      </c>
      <c r="H248" t="s">
        <v>22</v>
      </c>
      <c r="I248" t="s">
        <v>56</v>
      </c>
      <c r="J248" t="s">
        <v>17</v>
      </c>
      <c r="K248">
        <v>0.32651955051054538</v>
      </c>
      <c r="L248" t="s">
        <v>69</v>
      </c>
    </row>
    <row r="249" spans="1:12" x14ac:dyDescent="0.25">
      <c r="A249">
        <v>1894</v>
      </c>
      <c r="B249">
        <v>28</v>
      </c>
      <c r="C249" t="s">
        <v>18</v>
      </c>
      <c r="D249" t="s">
        <v>50</v>
      </c>
      <c r="E249" t="s">
        <v>25</v>
      </c>
      <c r="F249">
        <v>20</v>
      </c>
      <c r="G249" t="s">
        <v>21</v>
      </c>
      <c r="H249" t="s">
        <v>22</v>
      </c>
      <c r="I249" t="s">
        <v>45</v>
      </c>
      <c r="J249" t="s">
        <v>33</v>
      </c>
      <c r="K249">
        <v>0.9245991023189698</v>
      </c>
      <c r="L249" t="s">
        <v>69</v>
      </c>
    </row>
    <row r="250" spans="1:12" x14ac:dyDescent="0.25">
      <c r="A250">
        <v>783</v>
      </c>
      <c r="B250">
        <v>28</v>
      </c>
      <c r="C250" t="s">
        <v>18</v>
      </c>
      <c r="D250" t="s">
        <v>34</v>
      </c>
      <c r="E250" t="s">
        <v>25</v>
      </c>
      <c r="F250">
        <v>57</v>
      </c>
      <c r="G250" t="s">
        <v>21</v>
      </c>
      <c r="H250" t="s">
        <v>41</v>
      </c>
      <c r="I250" t="s">
        <v>32</v>
      </c>
      <c r="J250" t="s">
        <v>17</v>
      </c>
      <c r="K250">
        <v>0.15347384047299339</v>
      </c>
      <c r="L250" t="s">
        <v>69</v>
      </c>
    </row>
    <row r="251" spans="1:12" x14ac:dyDescent="0.25">
      <c r="A251">
        <v>1800</v>
      </c>
      <c r="B251">
        <v>32</v>
      </c>
      <c r="C251" t="s">
        <v>18</v>
      </c>
      <c r="D251" t="s">
        <v>34</v>
      </c>
      <c r="E251" t="s">
        <v>25</v>
      </c>
      <c r="F251">
        <v>48</v>
      </c>
      <c r="G251" t="s">
        <v>44</v>
      </c>
      <c r="H251" t="s">
        <v>22</v>
      </c>
      <c r="I251" t="s">
        <v>56</v>
      </c>
      <c r="J251" t="s">
        <v>17</v>
      </c>
      <c r="K251">
        <v>0.18807929492707731</v>
      </c>
      <c r="L251" t="s">
        <v>69</v>
      </c>
    </row>
    <row r="252" spans="1:12" x14ac:dyDescent="0.25">
      <c r="A252">
        <v>2277</v>
      </c>
      <c r="B252">
        <v>31</v>
      </c>
      <c r="C252" t="s">
        <v>18</v>
      </c>
      <c r="D252" t="s">
        <v>51</v>
      </c>
      <c r="E252" t="s">
        <v>25</v>
      </c>
      <c r="F252">
        <v>82</v>
      </c>
      <c r="G252" t="s">
        <v>21</v>
      </c>
      <c r="H252" t="s">
        <v>38</v>
      </c>
      <c r="I252" t="s">
        <v>35</v>
      </c>
      <c r="J252" t="s">
        <v>17</v>
      </c>
      <c r="K252">
        <v>0.78529795206305575</v>
      </c>
      <c r="L252" t="s">
        <v>69</v>
      </c>
    </row>
    <row r="253" spans="1:12" x14ac:dyDescent="0.25">
      <c r="A253">
        <v>561</v>
      </c>
      <c r="B253">
        <v>25</v>
      </c>
      <c r="C253" t="s">
        <v>18</v>
      </c>
      <c r="D253" t="s">
        <v>52</v>
      </c>
      <c r="E253" t="s">
        <v>20</v>
      </c>
      <c r="F253">
        <v>48</v>
      </c>
      <c r="G253" t="s">
        <v>44</v>
      </c>
      <c r="H253" t="s">
        <v>15</v>
      </c>
      <c r="I253" t="s">
        <v>35</v>
      </c>
      <c r="J253" t="s">
        <v>42</v>
      </c>
      <c r="K253">
        <v>0.27456292067833532</v>
      </c>
      <c r="L253" t="s">
        <v>69</v>
      </c>
    </row>
    <row r="254" spans="1:12" x14ac:dyDescent="0.25">
      <c r="A254">
        <v>517</v>
      </c>
      <c r="B254">
        <v>34</v>
      </c>
      <c r="C254" t="s">
        <v>18</v>
      </c>
      <c r="D254" t="s">
        <v>34</v>
      </c>
      <c r="E254" t="s">
        <v>25</v>
      </c>
      <c r="F254">
        <v>41</v>
      </c>
      <c r="G254" t="s">
        <v>44</v>
      </c>
      <c r="H254" t="s">
        <v>38</v>
      </c>
      <c r="I254" t="s">
        <v>35</v>
      </c>
      <c r="J254" t="s">
        <v>23</v>
      </c>
      <c r="K254">
        <v>0.91501894618337454</v>
      </c>
      <c r="L254" t="s">
        <v>69</v>
      </c>
    </row>
    <row r="255" spans="1:12" x14ac:dyDescent="0.25">
      <c r="A255">
        <v>67</v>
      </c>
      <c r="B255">
        <v>31</v>
      </c>
      <c r="C255" t="s">
        <v>18</v>
      </c>
      <c r="D255" t="s">
        <v>61</v>
      </c>
      <c r="E255" t="s">
        <v>25</v>
      </c>
      <c r="F255">
        <v>94</v>
      </c>
      <c r="G255" t="s">
        <v>14</v>
      </c>
      <c r="H255" t="s">
        <v>38</v>
      </c>
      <c r="I255" t="s">
        <v>56</v>
      </c>
      <c r="J255" t="s">
        <v>39</v>
      </c>
      <c r="K255">
        <v>0.10884672848052646</v>
      </c>
      <c r="L255" t="s">
        <v>69</v>
      </c>
    </row>
    <row r="256" spans="1:12" x14ac:dyDescent="0.25">
      <c r="A256">
        <v>1085</v>
      </c>
      <c r="B256">
        <v>34</v>
      </c>
      <c r="C256" t="s">
        <v>18</v>
      </c>
      <c r="D256" t="s">
        <v>46</v>
      </c>
      <c r="E256" t="s">
        <v>25</v>
      </c>
      <c r="F256">
        <v>36</v>
      </c>
      <c r="G256" t="s">
        <v>44</v>
      </c>
      <c r="H256" t="s">
        <v>26</v>
      </c>
      <c r="I256" t="s">
        <v>32</v>
      </c>
      <c r="J256" t="s">
        <v>36</v>
      </c>
      <c r="K256">
        <v>0.78877679419841773</v>
      </c>
      <c r="L256" t="s">
        <v>69</v>
      </c>
    </row>
    <row r="257" spans="1:12" x14ac:dyDescent="0.25">
      <c r="A257">
        <v>1086</v>
      </c>
      <c r="B257">
        <v>25</v>
      </c>
      <c r="C257" t="s">
        <v>18</v>
      </c>
      <c r="D257" t="s">
        <v>52</v>
      </c>
      <c r="E257" t="s">
        <v>20</v>
      </c>
      <c r="F257">
        <v>85</v>
      </c>
      <c r="G257" t="s">
        <v>14</v>
      </c>
      <c r="H257" t="s">
        <v>29</v>
      </c>
      <c r="I257" t="s">
        <v>56</v>
      </c>
      <c r="J257" t="s">
        <v>33</v>
      </c>
      <c r="K257">
        <v>0.45957038257906035</v>
      </c>
      <c r="L257" t="s">
        <v>69</v>
      </c>
    </row>
    <row r="258" spans="1:12" x14ac:dyDescent="0.25">
      <c r="A258">
        <v>2001</v>
      </c>
      <c r="B258">
        <v>26</v>
      </c>
      <c r="C258" t="s">
        <v>18</v>
      </c>
      <c r="D258" t="s">
        <v>58</v>
      </c>
      <c r="E258" t="s">
        <v>20</v>
      </c>
      <c r="F258">
        <v>27</v>
      </c>
      <c r="G258" t="s">
        <v>14</v>
      </c>
      <c r="H258" t="s">
        <v>38</v>
      </c>
      <c r="I258" t="s">
        <v>32</v>
      </c>
      <c r="J258" t="s">
        <v>23</v>
      </c>
      <c r="K258">
        <v>0.9031321787084553</v>
      </c>
      <c r="L258" t="s">
        <v>69</v>
      </c>
    </row>
    <row r="259" spans="1:12" x14ac:dyDescent="0.25">
      <c r="A259">
        <v>543</v>
      </c>
      <c r="B259">
        <v>27</v>
      </c>
      <c r="C259" t="s">
        <v>18</v>
      </c>
      <c r="D259" t="s">
        <v>37</v>
      </c>
      <c r="E259" t="s">
        <v>13</v>
      </c>
      <c r="F259">
        <v>79</v>
      </c>
      <c r="G259" t="s">
        <v>31</v>
      </c>
      <c r="H259" t="s">
        <v>26</v>
      </c>
      <c r="I259" t="s">
        <v>32</v>
      </c>
      <c r="J259" t="s">
        <v>23</v>
      </c>
      <c r="K259">
        <v>0.77118834150244464</v>
      </c>
      <c r="L259" t="s">
        <v>69</v>
      </c>
    </row>
    <row r="260" spans="1:12" x14ac:dyDescent="0.25">
      <c r="A260">
        <v>1465</v>
      </c>
      <c r="B260">
        <v>33</v>
      </c>
      <c r="C260" t="s">
        <v>18</v>
      </c>
      <c r="D260" t="s">
        <v>58</v>
      </c>
      <c r="E260" t="s">
        <v>20</v>
      </c>
      <c r="F260">
        <v>92</v>
      </c>
      <c r="G260" t="s">
        <v>14</v>
      </c>
      <c r="H260" t="s">
        <v>38</v>
      </c>
      <c r="I260" t="s">
        <v>16</v>
      </c>
      <c r="J260" t="s">
        <v>36</v>
      </c>
      <c r="K260">
        <v>0.72043979419872539</v>
      </c>
      <c r="L260" t="s">
        <v>69</v>
      </c>
    </row>
    <row r="261" spans="1:12" x14ac:dyDescent="0.25">
      <c r="A261">
        <v>3102</v>
      </c>
      <c r="B261">
        <v>32</v>
      </c>
      <c r="C261" t="s">
        <v>11</v>
      </c>
      <c r="D261" t="s">
        <v>52</v>
      </c>
      <c r="E261" t="s">
        <v>20</v>
      </c>
      <c r="F261">
        <v>82</v>
      </c>
      <c r="G261" t="s">
        <v>21</v>
      </c>
      <c r="H261" t="s">
        <v>22</v>
      </c>
      <c r="I261" t="s">
        <v>45</v>
      </c>
      <c r="J261" t="s">
        <v>33</v>
      </c>
      <c r="K261">
        <v>0.16818750446125852</v>
      </c>
      <c r="L261" t="s">
        <v>69</v>
      </c>
    </row>
    <row r="262" spans="1:12" x14ac:dyDescent="0.25">
      <c r="A262">
        <v>3602</v>
      </c>
      <c r="B262">
        <v>34</v>
      </c>
      <c r="C262" t="s">
        <v>11</v>
      </c>
      <c r="D262" t="s">
        <v>46</v>
      </c>
      <c r="E262" t="s">
        <v>25</v>
      </c>
      <c r="F262">
        <v>47</v>
      </c>
      <c r="G262" t="s">
        <v>21</v>
      </c>
      <c r="H262" t="s">
        <v>26</v>
      </c>
      <c r="I262" t="s">
        <v>45</v>
      </c>
      <c r="J262" t="s">
        <v>30</v>
      </c>
      <c r="K262">
        <v>0.37880462163463335</v>
      </c>
      <c r="L262" t="s">
        <v>69</v>
      </c>
    </row>
    <row r="263" spans="1:12" x14ac:dyDescent="0.25">
      <c r="A263">
        <v>590</v>
      </c>
      <c r="B263">
        <v>28</v>
      </c>
      <c r="C263" t="s">
        <v>18</v>
      </c>
      <c r="D263" t="s">
        <v>28</v>
      </c>
      <c r="E263" t="s">
        <v>25</v>
      </c>
      <c r="F263">
        <v>70</v>
      </c>
      <c r="G263" t="s">
        <v>44</v>
      </c>
      <c r="H263" t="s">
        <v>38</v>
      </c>
      <c r="I263" t="s">
        <v>45</v>
      </c>
      <c r="J263" t="s">
        <v>42</v>
      </c>
      <c r="K263">
        <v>0.379495776676952</v>
      </c>
      <c r="L263" t="s">
        <v>69</v>
      </c>
    </row>
    <row r="264" spans="1:12" x14ac:dyDescent="0.25">
      <c r="A264">
        <v>170</v>
      </c>
      <c r="B264">
        <v>27</v>
      </c>
      <c r="C264" t="s">
        <v>18</v>
      </c>
      <c r="D264" t="s">
        <v>62</v>
      </c>
      <c r="E264" t="s">
        <v>63</v>
      </c>
      <c r="F264">
        <v>30</v>
      </c>
      <c r="G264" t="s">
        <v>21</v>
      </c>
      <c r="H264" t="s">
        <v>41</v>
      </c>
      <c r="I264" t="s">
        <v>45</v>
      </c>
      <c r="J264" t="s">
        <v>39</v>
      </c>
      <c r="K264">
        <v>0.96830859877186348</v>
      </c>
      <c r="L264" t="s">
        <v>69</v>
      </c>
    </row>
    <row r="265" spans="1:12" x14ac:dyDescent="0.25">
      <c r="A265">
        <v>3347</v>
      </c>
      <c r="B265">
        <v>30</v>
      </c>
      <c r="C265" t="s">
        <v>11</v>
      </c>
      <c r="D265" t="s">
        <v>51</v>
      </c>
      <c r="E265" t="s">
        <v>25</v>
      </c>
      <c r="F265">
        <v>99</v>
      </c>
      <c r="G265" t="s">
        <v>21</v>
      </c>
      <c r="H265" t="s">
        <v>22</v>
      </c>
      <c r="I265" t="s">
        <v>56</v>
      </c>
      <c r="J265" t="s">
        <v>36</v>
      </c>
      <c r="K265">
        <v>0.30043981498009842</v>
      </c>
      <c r="L265" t="s">
        <v>69</v>
      </c>
    </row>
    <row r="266" spans="1:12" x14ac:dyDescent="0.25">
      <c r="A266">
        <v>741</v>
      </c>
      <c r="B266">
        <v>26</v>
      </c>
      <c r="C266" t="s">
        <v>18</v>
      </c>
      <c r="D266" t="s">
        <v>51</v>
      </c>
      <c r="E266" t="s">
        <v>25</v>
      </c>
      <c r="F266">
        <v>69</v>
      </c>
      <c r="G266" t="s">
        <v>21</v>
      </c>
      <c r="H266" t="s">
        <v>26</v>
      </c>
      <c r="I266" t="s">
        <v>27</v>
      </c>
      <c r="J266" t="s">
        <v>33</v>
      </c>
      <c r="K266">
        <v>0.76037644551435291</v>
      </c>
      <c r="L266" t="s">
        <v>69</v>
      </c>
    </row>
    <row r="267" spans="1:12" x14ac:dyDescent="0.25">
      <c r="A267">
        <v>2081</v>
      </c>
      <c r="B267">
        <v>29</v>
      </c>
      <c r="C267" t="s">
        <v>18</v>
      </c>
      <c r="D267" t="s">
        <v>40</v>
      </c>
      <c r="E267" t="s">
        <v>20</v>
      </c>
      <c r="F267">
        <v>47</v>
      </c>
      <c r="G267" t="s">
        <v>44</v>
      </c>
      <c r="H267" t="s">
        <v>15</v>
      </c>
      <c r="I267" t="s">
        <v>35</v>
      </c>
      <c r="J267" t="s">
        <v>23</v>
      </c>
      <c r="K267">
        <v>0.3732655698095414</v>
      </c>
      <c r="L267" t="s">
        <v>69</v>
      </c>
    </row>
    <row r="268" spans="1:12" x14ac:dyDescent="0.25">
      <c r="A268">
        <v>3452</v>
      </c>
      <c r="B268">
        <v>32</v>
      </c>
      <c r="C268" t="s">
        <v>11</v>
      </c>
      <c r="D268" t="s">
        <v>61</v>
      </c>
      <c r="E268" t="s">
        <v>25</v>
      </c>
      <c r="F268">
        <v>73</v>
      </c>
      <c r="G268" t="s">
        <v>44</v>
      </c>
      <c r="H268" t="s">
        <v>15</v>
      </c>
      <c r="I268" t="s">
        <v>27</v>
      </c>
      <c r="J268" t="s">
        <v>42</v>
      </c>
      <c r="K268">
        <v>0.3359918675676502</v>
      </c>
      <c r="L268" t="s">
        <v>69</v>
      </c>
    </row>
    <row r="269" spans="1:12" x14ac:dyDescent="0.25">
      <c r="A269">
        <v>3198</v>
      </c>
      <c r="B269">
        <v>27</v>
      </c>
      <c r="C269" t="s">
        <v>11</v>
      </c>
      <c r="D269" t="s">
        <v>24</v>
      </c>
      <c r="E269" t="s">
        <v>25</v>
      </c>
      <c r="F269">
        <v>71</v>
      </c>
      <c r="G269" t="s">
        <v>31</v>
      </c>
      <c r="H269" t="s">
        <v>15</v>
      </c>
      <c r="I269" t="s">
        <v>27</v>
      </c>
      <c r="J269" t="s">
        <v>39</v>
      </c>
      <c r="K269">
        <v>0.63176203798681152</v>
      </c>
      <c r="L269" t="s">
        <v>69</v>
      </c>
    </row>
    <row r="270" spans="1:12" x14ac:dyDescent="0.25">
      <c r="A270">
        <v>390</v>
      </c>
      <c r="B270">
        <v>27</v>
      </c>
      <c r="C270" t="s">
        <v>18</v>
      </c>
      <c r="D270" t="s">
        <v>37</v>
      </c>
      <c r="E270" t="s">
        <v>13</v>
      </c>
      <c r="F270">
        <v>42</v>
      </c>
      <c r="G270" t="s">
        <v>31</v>
      </c>
      <c r="H270" t="s">
        <v>41</v>
      </c>
      <c r="I270" t="s">
        <v>16</v>
      </c>
      <c r="J270" t="s">
        <v>30</v>
      </c>
      <c r="K270">
        <v>0.82998878576477209</v>
      </c>
      <c r="L270" t="s">
        <v>69</v>
      </c>
    </row>
    <row r="271" spans="1:12" x14ac:dyDescent="0.25">
      <c r="A271">
        <v>3079</v>
      </c>
      <c r="B271">
        <v>32</v>
      </c>
      <c r="C271" t="s">
        <v>11</v>
      </c>
      <c r="D271" t="s">
        <v>58</v>
      </c>
      <c r="E271" t="s">
        <v>20</v>
      </c>
      <c r="F271">
        <v>95</v>
      </c>
      <c r="G271" t="s">
        <v>31</v>
      </c>
      <c r="H271" t="s">
        <v>38</v>
      </c>
      <c r="I271" t="s">
        <v>16</v>
      </c>
      <c r="J271" t="s">
        <v>23</v>
      </c>
      <c r="K271">
        <v>0.8099159795488714</v>
      </c>
      <c r="L271" t="s">
        <v>69</v>
      </c>
    </row>
    <row r="272" spans="1:12" x14ac:dyDescent="0.25">
      <c r="A272">
        <v>307</v>
      </c>
      <c r="B272">
        <v>26</v>
      </c>
      <c r="C272" t="s">
        <v>18</v>
      </c>
      <c r="D272" t="s">
        <v>62</v>
      </c>
      <c r="E272" t="s">
        <v>63</v>
      </c>
      <c r="F272">
        <v>49</v>
      </c>
      <c r="G272" t="s">
        <v>21</v>
      </c>
      <c r="H272" t="s">
        <v>22</v>
      </c>
      <c r="I272" t="s">
        <v>32</v>
      </c>
      <c r="J272" t="s">
        <v>42</v>
      </c>
      <c r="K272">
        <v>6.8014037717993081E-2</v>
      </c>
      <c r="L272" t="s">
        <v>69</v>
      </c>
    </row>
    <row r="273" spans="1:12" x14ac:dyDescent="0.25">
      <c r="A273">
        <v>2690</v>
      </c>
      <c r="B273">
        <v>29</v>
      </c>
      <c r="C273" t="s">
        <v>11</v>
      </c>
      <c r="D273" t="s">
        <v>61</v>
      </c>
      <c r="E273" t="s">
        <v>25</v>
      </c>
      <c r="F273">
        <v>35</v>
      </c>
      <c r="G273" t="s">
        <v>44</v>
      </c>
      <c r="H273" t="s">
        <v>41</v>
      </c>
      <c r="I273" t="s">
        <v>45</v>
      </c>
      <c r="J273" t="s">
        <v>36</v>
      </c>
      <c r="K273">
        <v>0.15507146047980047</v>
      </c>
      <c r="L273" t="s">
        <v>69</v>
      </c>
    </row>
    <row r="274" spans="1:12" x14ac:dyDescent="0.25">
      <c r="A274">
        <v>977</v>
      </c>
      <c r="B274">
        <v>34</v>
      </c>
      <c r="C274" t="s">
        <v>18</v>
      </c>
      <c r="D274" t="s">
        <v>46</v>
      </c>
      <c r="E274" t="s">
        <v>25</v>
      </c>
      <c r="F274">
        <v>90</v>
      </c>
      <c r="G274" t="s">
        <v>44</v>
      </c>
      <c r="H274" t="s">
        <v>22</v>
      </c>
      <c r="I274" t="s">
        <v>27</v>
      </c>
      <c r="J274" t="s">
        <v>39</v>
      </c>
      <c r="K274">
        <v>0.60442419199956432</v>
      </c>
      <c r="L274" t="s">
        <v>69</v>
      </c>
    </row>
    <row r="275" spans="1:12" x14ac:dyDescent="0.25">
      <c r="A275">
        <v>2912</v>
      </c>
      <c r="B275">
        <v>28</v>
      </c>
      <c r="C275" t="s">
        <v>11</v>
      </c>
      <c r="D275" t="s">
        <v>54</v>
      </c>
      <c r="E275" t="s">
        <v>25</v>
      </c>
      <c r="F275">
        <v>38</v>
      </c>
      <c r="G275" t="s">
        <v>44</v>
      </c>
      <c r="H275" t="s">
        <v>26</v>
      </c>
      <c r="I275" t="s">
        <v>56</v>
      </c>
      <c r="J275" t="s">
        <v>36</v>
      </c>
      <c r="K275">
        <v>0.86248494222266281</v>
      </c>
      <c r="L275" t="s">
        <v>69</v>
      </c>
    </row>
    <row r="276" spans="1:12" x14ac:dyDescent="0.25">
      <c r="A276">
        <v>352</v>
      </c>
      <c r="B276">
        <v>28</v>
      </c>
      <c r="C276" t="s">
        <v>18</v>
      </c>
      <c r="D276" t="s">
        <v>59</v>
      </c>
      <c r="E276" t="s">
        <v>25</v>
      </c>
      <c r="F276">
        <v>90</v>
      </c>
      <c r="G276" t="s">
        <v>14</v>
      </c>
      <c r="H276" t="s">
        <v>41</v>
      </c>
      <c r="I276" t="s">
        <v>35</v>
      </c>
      <c r="J276" t="s">
        <v>23</v>
      </c>
      <c r="K276">
        <v>0.71747250547784391</v>
      </c>
      <c r="L276" t="s">
        <v>69</v>
      </c>
    </row>
    <row r="277" spans="1:12" x14ac:dyDescent="0.25">
      <c r="A277">
        <v>1808</v>
      </c>
      <c r="B277">
        <v>34</v>
      </c>
      <c r="C277" t="s">
        <v>18</v>
      </c>
      <c r="D277" t="s">
        <v>12</v>
      </c>
      <c r="E277" t="s">
        <v>13</v>
      </c>
      <c r="F277">
        <v>46</v>
      </c>
      <c r="G277" t="s">
        <v>21</v>
      </c>
      <c r="H277" t="s">
        <v>41</v>
      </c>
      <c r="I277" t="s">
        <v>56</v>
      </c>
      <c r="J277" t="s">
        <v>33</v>
      </c>
      <c r="K277">
        <v>8.2285086078673797E-2</v>
      </c>
      <c r="L277" t="s">
        <v>69</v>
      </c>
    </row>
    <row r="278" spans="1:12" x14ac:dyDescent="0.25">
      <c r="A278">
        <v>2410</v>
      </c>
      <c r="B278">
        <v>26</v>
      </c>
      <c r="C278" t="s">
        <v>18</v>
      </c>
      <c r="D278" t="s">
        <v>52</v>
      </c>
      <c r="E278" t="s">
        <v>20</v>
      </c>
      <c r="F278">
        <v>37</v>
      </c>
      <c r="G278" t="s">
        <v>31</v>
      </c>
      <c r="H278" t="s">
        <v>29</v>
      </c>
      <c r="I278" t="s">
        <v>32</v>
      </c>
      <c r="J278" t="s">
        <v>39</v>
      </c>
      <c r="K278">
        <v>0.95381853810410377</v>
      </c>
      <c r="L278" t="s">
        <v>69</v>
      </c>
    </row>
    <row r="279" spans="1:12" x14ac:dyDescent="0.25">
      <c r="A279">
        <v>2334</v>
      </c>
      <c r="B279">
        <v>33</v>
      </c>
      <c r="C279" t="s">
        <v>18</v>
      </c>
      <c r="D279" t="s">
        <v>28</v>
      </c>
      <c r="E279" t="s">
        <v>25</v>
      </c>
      <c r="F279">
        <v>77</v>
      </c>
      <c r="G279" t="s">
        <v>31</v>
      </c>
      <c r="H279" t="s">
        <v>26</v>
      </c>
      <c r="I279" t="s">
        <v>45</v>
      </c>
      <c r="J279" t="s">
        <v>39</v>
      </c>
      <c r="K279">
        <v>0.42434102172688715</v>
      </c>
      <c r="L279" t="s">
        <v>69</v>
      </c>
    </row>
    <row r="280" spans="1:12" x14ac:dyDescent="0.25">
      <c r="A280">
        <v>3779</v>
      </c>
      <c r="B280">
        <v>25</v>
      </c>
      <c r="C280" t="s">
        <v>11</v>
      </c>
      <c r="D280" t="s">
        <v>12</v>
      </c>
      <c r="E280" t="s">
        <v>13</v>
      </c>
      <c r="F280">
        <v>60</v>
      </c>
      <c r="G280" t="s">
        <v>44</v>
      </c>
      <c r="H280" t="s">
        <v>15</v>
      </c>
      <c r="I280" t="s">
        <v>35</v>
      </c>
      <c r="J280" t="s">
        <v>42</v>
      </c>
      <c r="K280">
        <v>0.92704928707955137</v>
      </c>
      <c r="L280" t="s">
        <v>69</v>
      </c>
    </row>
    <row r="281" spans="1:12" x14ac:dyDescent="0.25">
      <c r="A281">
        <v>3354</v>
      </c>
      <c r="B281">
        <v>31</v>
      </c>
      <c r="C281" t="s">
        <v>11</v>
      </c>
      <c r="D281" t="s">
        <v>50</v>
      </c>
      <c r="E281" t="s">
        <v>25</v>
      </c>
      <c r="F281">
        <v>66</v>
      </c>
      <c r="G281" t="s">
        <v>44</v>
      </c>
      <c r="H281" t="s">
        <v>15</v>
      </c>
      <c r="I281" t="s">
        <v>27</v>
      </c>
      <c r="J281" t="s">
        <v>39</v>
      </c>
      <c r="K281">
        <v>0.22139431294522294</v>
      </c>
      <c r="L281" t="s">
        <v>69</v>
      </c>
    </row>
    <row r="282" spans="1:12" x14ac:dyDescent="0.25">
      <c r="A282">
        <v>2462</v>
      </c>
      <c r="B282">
        <v>28</v>
      </c>
      <c r="C282" t="s">
        <v>18</v>
      </c>
      <c r="D282" t="s">
        <v>53</v>
      </c>
      <c r="E282" t="s">
        <v>20</v>
      </c>
      <c r="F282">
        <v>86</v>
      </c>
      <c r="G282" t="s">
        <v>21</v>
      </c>
      <c r="H282" t="s">
        <v>26</v>
      </c>
      <c r="I282" t="s">
        <v>27</v>
      </c>
      <c r="J282" t="s">
        <v>17</v>
      </c>
      <c r="K282">
        <v>0.20970669938042308</v>
      </c>
      <c r="L282" t="s">
        <v>69</v>
      </c>
    </row>
    <row r="283" spans="1:12" x14ac:dyDescent="0.25">
      <c r="A283">
        <v>602</v>
      </c>
      <c r="B283">
        <v>32</v>
      </c>
      <c r="C283" t="s">
        <v>18</v>
      </c>
      <c r="D283" t="s">
        <v>47</v>
      </c>
      <c r="E283" t="s">
        <v>20</v>
      </c>
      <c r="F283">
        <v>38</v>
      </c>
      <c r="G283" t="s">
        <v>21</v>
      </c>
      <c r="H283" t="s">
        <v>29</v>
      </c>
      <c r="I283" t="s">
        <v>32</v>
      </c>
      <c r="J283" t="s">
        <v>33</v>
      </c>
      <c r="K283">
        <v>0.81523756096721212</v>
      </c>
      <c r="L283" t="s">
        <v>69</v>
      </c>
    </row>
    <row r="284" spans="1:12" x14ac:dyDescent="0.25">
      <c r="A284">
        <v>1013</v>
      </c>
      <c r="B284">
        <v>28</v>
      </c>
      <c r="C284" t="s">
        <v>18</v>
      </c>
      <c r="D284" t="s">
        <v>55</v>
      </c>
      <c r="E284" t="s">
        <v>13</v>
      </c>
      <c r="F284">
        <v>37</v>
      </c>
      <c r="G284" t="s">
        <v>21</v>
      </c>
      <c r="H284" t="s">
        <v>22</v>
      </c>
      <c r="I284" t="s">
        <v>27</v>
      </c>
      <c r="J284" t="s">
        <v>42</v>
      </c>
      <c r="K284">
        <v>3.5407544692815929E-2</v>
      </c>
      <c r="L284" t="s">
        <v>69</v>
      </c>
    </row>
    <row r="285" spans="1:12" x14ac:dyDescent="0.25">
      <c r="A285">
        <v>1879</v>
      </c>
      <c r="B285">
        <v>34</v>
      </c>
      <c r="C285" t="s">
        <v>18</v>
      </c>
      <c r="D285" t="s">
        <v>54</v>
      </c>
      <c r="E285" t="s">
        <v>25</v>
      </c>
      <c r="F285">
        <v>29</v>
      </c>
      <c r="G285" t="s">
        <v>21</v>
      </c>
      <c r="H285" t="s">
        <v>29</v>
      </c>
      <c r="I285" t="s">
        <v>27</v>
      </c>
      <c r="J285" t="s">
        <v>30</v>
      </c>
      <c r="K285">
        <v>0.33891930529788239</v>
      </c>
      <c r="L285" t="s">
        <v>69</v>
      </c>
    </row>
    <row r="286" spans="1:12" x14ac:dyDescent="0.25">
      <c r="A286">
        <v>2540</v>
      </c>
      <c r="B286">
        <v>33</v>
      </c>
      <c r="C286" t="s">
        <v>18</v>
      </c>
      <c r="D286" t="s">
        <v>55</v>
      </c>
      <c r="E286" t="s">
        <v>13</v>
      </c>
      <c r="F286">
        <v>73</v>
      </c>
      <c r="G286" t="s">
        <v>44</v>
      </c>
      <c r="H286" t="s">
        <v>26</v>
      </c>
      <c r="I286" t="s">
        <v>32</v>
      </c>
      <c r="J286" t="s">
        <v>23</v>
      </c>
      <c r="K286">
        <v>0.87118338100819681</v>
      </c>
      <c r="L286" t="s">
        <v>69</v>
      </c>
    </row>
    <row r="287" spans="1:12" x14ac:dyDescent="0.25">
      <c r="A287">
        <v>2133</v>
      </c>
      <c r="B287">
        <v>25</v>
      </c>
      <c r="C287" t="s">
        <v>18</v>
      </c>
      <c r="D287" t="s">
        <v>59</v>
      </c>
      <c r="E287" t="s">
        <v>25</v>
      </c>
      <c r="F287">
        <v>87</v>
      </c>
      <c r="G287" t="s">
        <v>44</v>
      </c>
      <c r="H287" t="s">
        <v>38</v>
      </c>
      <c r="I287" t="s">
        <v>35</v>
      </c>
      <c r="J287" t="s">
        <v>17</v>
      </c>
      <c r="K287">
        <v>0.80816948586306614</v>
      </c>
      <c r="L287" t="s">
        <v>69</v>
      </c>
    </row>
    <row r="288" spans="1:12" x14ac:dyDescent="0.25">
      <c r="A288">
        <v>1299</v>
      </c>
      <c r="B288">
        <v>29</v>
      </c>
      <c r="C288" t="s">
        <v>18</v>
      </c>
      <c r="D288" t="s">
        <v>48</v>
      </c>
      <c r="E288" t="s">
        <v>25</v>
      </c>
      <c r="F288">
        <v>81</v>
      </c>
      <c r="G288" t="s">
        <v>21</v>
      </c>
      <c r="H288" t="s">
        <v>15</v>
      </c>
      <c r="I288" t="s">
        <v>16</v>
      </c>
      <c r="J288" t="s">
        <v>33</v>
      </c>
      <c r="K288">
        <v>0.86860637915476435</v>
      </c>
      <c r="L288" t="s">
        <v>69</v>
      </c>
    </row>
    <row r="289" spans="1:12" x14ac:dyDescent="0.25">
      <c r="A289">
        <v>2123</v>
      </c>
      <c r="B289">
        <v>32</v>
      </c>
      <c r="C289" t="s">
        <v>18</v>
      </c>
      <c r="D289" t="s">
        <v>62</v>
      </c>
      <c r="E289" t="s">
        <v>63</v>
      </c>
      <c r="F289">
        <v>36</v>
      </c>
      <c r="G289" t="s">
        <v>44</v>
      </c>
      <c r="H289" t="s">
        <v>22</v>
      </c>
      <c r="I289" t="s">
        <v>35</v>
      </c>
      <c r="J289" t="s">
        <v>17</v>
      </c>
      <c r="K289">
        <v>0.10856483227203872</v>
      </c>
      <c r="L289" t="s">
        <v>69</v>
      </c>
    </row>
    <row r="290" spans="1:12" x14ac:dyDescent="0.25">
      <c r="A290">
        <v>1310</v>
      </c>
      <c r="B290">
        <v>32</v>
      </c>
      <c r="C290" t="s">
        <v>18</v>
      </c>
      <c r="D290" t="s">
        <v>61</v>
      </c>
      <c r="E290" t="s">
        <v>25</v>
      </c>
      <c r="F290">
        <v>21</v>
      </c>
      <c r="G290" t="s">
        <v>21</v>
      </c>
      <c r="H290" t="s">
        <v>29</v>
      </c>
      <c r="I290" t="s">
        <v>32</v>
      </c>
      <c r="J290" t="s">
        <v>36</v>
      </c>
      <c r="K290">
        <v>0.17493251620416617</v>
      </c>
      <c r="L290" t="s">
        <v>69</v>
      </c>
    </row>
    <row r="291" spans="1:12" x14ac:dyDescent="0.25">
      <c r="A291">
        <v>2969</v>
      </c>
      <c r="B291">
        <v>26</v>
      </c>
      <c r="C291" t="s">
        <v>11</v>
      </c>
      <c r="D291" t="s">
        <v>24</v>
      </c>
      <c r="E291" t="s">
        <v>25</v>
      </c>
      <c r="F291">
        <v>48</v>
      </c>
      <c r="G291" t="s">
        <v>44</v>
      </c>
      <c r="H291" t="s">
        <v>22</v>
      </c>
      <c r="I291" t="s">
        <v>32</v>
      </c>
      <c r="J291" t="s">
        <v>39</v>
      </c>
      <c r="K291">
        <v>0.54181822876082375</v>
      </c>
      <c r="L291" t="s">
        <v>69</v>
      </c>
    </row>
    <row r="292" spans="1:12" x14ac:dyDescent="0.25">
      <c r="A292">
        <v>3306</v>
      </c>
      <c r="B292">
        <v>34</v>
      </c>
      <c r="C292" t="s">
        <v>11</v>
      </c>
      <c r="D292" t="s">
        <v>34</v>
      </c>
      <c r="E292" t="s">
        <v>25</v>
      </c>
      <c r="F292">
        <v>41</v>
      </c>
      <c r="G292" t="s">
        <v>21</v>
      </c>
      <c r="H292" t="s">
        <v>41</v>
      </c>
      <c r="I292" t="s">
        <v>45</v>
      </c>
      <c r="J292" t="s">
        <v>23</v>
      </c>
      <c r="K292">
        <v>0.42563635911563202</v>
      </c>
      <c r="L292" t="s">
        <v>69</v>
      </c>
    </row>
    <row r="293" spans="1:12" x14ac:dyDescent="0.25">
      <c r="A293">
        <v>1154</v>
      </c>
      <c r="B293">
        <v>27</v>
      </c>
      <c r="C293" t="s">
        <v>18</v>
      </c>
      <c r="D293" t="s">
        <v>28</v>
      </c>
      <c r="E293" t="s">
        <v>25</v>
      </c>
      <c r="F293">
        <v>41</v>
      </c>
      <c r="G293" t="s">
        <v>21</v>
      </c>
      <c r="H293" t="s">
        <v>15</v>
      </c>
      <c r="I293" t="s">
        <v>16</v>
      </c>
      <c r="J293" t="s">
        <v>36</v>
      </c>
      <c r="K293">
        <v>0.53069317431392937</v>
      </c>
      <c r="L293" t="s">
        <v>69</v>
      </c>
    </row>
    <row r="294" spans="1:12" x14ac:dyDescent="0.25">
      <c r="A294">
        <v>2248</v>
      </c>
      <c r="B294">
        <v>34</v>
      </c>
      <c r="C294" t="s">
        <v>18</v>
      </c>
      <c r="D294" t="s">
        <v>52</v>
      </c>
      <c r="E294" t="s">
        <v>20</v>
      </c>
      <c r="F294">
        <v>37</v>
      </c>
      <c r="G294" t="s">
        <v>21</v>
      </c>
      <c r="H294" t="s">
        <v>26</v>
      </c>
      <c r="I294" t="s">
        <v>56</v>
      </c>
      <c r="J294" t="s">
        <v>42</v>
      </c>
      <c r="K294">
        <v>0.1303163176164609</v>
      </c>
      <c r="L294" t="s">
        <v>69</v>
      </c>
    </row>
    <row r="295" spans="1:12" x14ac:dyDescent="0.25">
      <c r="A295">
        <v>1654</v>
      </c>
      <c r="B295">
        <v>31</v>
      </c>
      <c r="C295" t="s">
        <v>18</v>
      </c>
      <c r="D295" t="s">
        <v>58</v>
      </c>
      <c r="E295" t="s">
        <v>20</v>
      </c>
      <c r="F295">
        <v>93</v>
      </c>
      <c r="G295" t="s">
        <v>14</v>
      </c>
      <c r="H295" t="s">
        <v>38</v>
      </c>
      <c r="I295" t="s">
        <v>35</v>
      </c>
      <c r="J295" t="s">
        <v>23</v>
      </c>
      <c r="K295">
        <v>0.9996179228376445</v>
      </c>
      <c r="L295" t="s">
        <v>69</v>
      </c>
    </row>
    <row r="296" spans="1:12" x14ac:dyDescent="0.25">
      <c r="A296">
        <v>2222</v>
      </c>
      <c r="B296">
        <v>25</v>
      </c>
      <c r="C296" t="s">
        <v>18</v>
      </c>
      <c r="D296" t="s">
        <v>60</v>
      </c>
      <c r="E296" t="s">
        <v>25</v>
      </c>
      <c r="F296">
        <v>88</v>
      </c>
      <c r="G296" t="s">
        <v>44</v>
      </c>
      <c r="H296" t="s">
        <v>15</v>
      </c>
      <c r="I296" t="s">
        <v>27</v>
      </c>
      <c r="J296" t="s">
        <v>42</v>
      </c>
      <c r="K296">
        <v>0.34814297183683118</v>
      </c>
      <c r="L296" t="s">
        <v>69</v>
      </c>
    </row>
    <row r="297" spans="1:12" x14ac:dyDescent="0.25">
      <c r="A297">
        <v>2629</v>
      </c>
      <c r="B297">
        <v>25</v>
      </c>
      <c r="C297" t="s">
        <v>18</v>
      </c>
      <c r="D297" t="s">
        <v>34</v>
      </c>
      <c r="E297" t="s">
        <v>25</v>
      </c>
      <c r="F297">
        <v>51</v>
      </c>
      <c r="G297" t="s">
        <v>21</v>
      </c>
      <c r="H297" t="s">
        <v>26</v>
      </c>
      <c r="I297" t="s">
        <v>27</v>
      </c>
      <c r="J297" t="s">
        <v>23</v>
      </c>
      <c r="K297">
        <v>0.47373353857493261</v>
      </c>
      <c r="L297" t="s">
        <v>69</v>
      </c>
    </row>
    <row r="298" spans="1:12" x14ac:dyDescent="0.25">
      <c r="A298">
        <v>1025</v>
      </c>
      <c r="B298">
        <v>28</v>
      </c>
      <c r="C298" t="s">
        <v>18</v>
      </c>
      <c r="D298" t="s">
        <v>46</v>
      </c>
      <c r="E298" t="s">
        <v>25</v>
      </c>
      <c r="F298">
        <v>66</v>
      </c>
      <c r="G298" t="s">
        <v>21</v>
      </c>
      <c r="H298" t="s">
        <v>15</v>
      </c>
      <c r="I298" t="s">
        <v>56</v>
      </c>
      <c r="J298" t="s">
        <v>36</v>
      </c>
      <c r="K298">
        <v>0.16874237082762189</v>
      </c>
      <c r="L298" t="s">
        <v>69</v>
      </c>
    </row>
    <row r="299" spans="1:12" x14ac:dyDescent="0.25">
      <c r="A299">
        <v>2730</v>
      </c>
      <c r="B299">
        <v>31</v>
      </c>
      <c r="C299" t="s">
        <v>11</v>
      </c>
      <c r="D299" t="s">
        <v>19</v>
      </c>
      <c r="E299" t="s">
        <v>20</v>
      </c>
      <c r="F299">
        <v>71</v>
      </c>
      <c r="G299" t="s">
        <v>21</v>
      </c>
      <c r="H299" t="s">
        <v>15</v>
      </c>
      <c r="I299" t="s">
        <v>27</v>
      </c>
      <c r="J299" t="s">
        <v>30</v>
      </c>
      <c r="K299">
        <v>0.90207726333745963</v>
      </c>
      <c r="L299" t="s">
        <v>69</v>
      </c>
    </row>
    <row r="300" spans="1:12" x14ac:dyDescent="0.25">
      <c r="A300">
        <v>828</v>
      </c>
      <c r="B300">
        <v>31</v>
      </c>
      <c r="C300" t="s">
        <v>18</v>
      </c>
      <c r="D300" t="s">
        <v>49</v>
      </c>
      <c r="E300" t="s">
        <v>13</v>
      </c>
      <c r="F300">
        <v>51</v>
      </c>
      <c r="G300" t="s">
        <v>44</v>
      </c>
      <c r="H300" t="s">
        <v>15</v>
      </c>
      <c r="I300" t="s">
        <v>16</v>
      </c>
      <c r="J300" t="s">
        <v>33</v>
      </c>
      <c r="K300">
        <v>0.41509859885501321</v>
      </c>
      <c r="L300" t="s">
        <v>69</v>
      </c>
    </row>
    <row r="301" spans="1:12" x14ac:dyDescent="0.25">
      <c r="A301">
        <v>1415</v>
      </c>
      <c r="B301">
        <v>29</v>
      </c>
      <c r="C301" t="s">
        <v>18</v>
      </c>
      <c r="D301" t="s">
        <v>54</v>
      </c>
      <c r="E301" t="s">
        <v>25</v>
      </c>
      <c r="F301">
        <v>51</v>
      </c>
      <c r="G301" t="s">
        <v>21</v>
      </c>
      <c r="H301" t="s">
        <v>29</v>
      </c>
      <c r="I301" t="s">
        <v>27</v>
      </c>
      <c r="J301" t="s">
        <v>23</v>
      </c>
      <c r="K301">
        <v>0.48714034490837876</v>
      </c>
      <c r="L301" t="s">
        <v>69</v>
      </c>
    </row>
    <row r="302" spans="1:12" x14ac:dyDescent="0.25">
      <c r="A302">
        <v>2223</v>
      </c>
      <c r="B302">
        <v>32</v>
      </c>
      <c r="C302" t="s">
        <v>18</v>
      </c>
      <c r="D302" t="s">
        <v>48</v>
      </c>
      <c r="E302" t="s">
        <v>25</v>
      </c>
      <c r="F302">
        <v>66</v>
      </c>
      <c r="G302" t="s">
        <v>21</v>
      </c>
      <c r="H302" t="s">
        <v>29</v>
      </c>
      <c r="I302" t="s">
        <v>27</v>
      </c>
      <c r="J302" t="s">
        <v>17</v>
      </c>
      <c r="K302">
        <v>0.93682041045707043</v>
      </c>
      <c r="L302" t="s">
        <v>69</v>
      </c>
    </row>
    <row r="303" spans="1:12" x14ac:dyDescent="0.25">
      <c r="A303">
        <v>2821</v>
      </c>
      <c r="B303">
        <v>26</v>
      </c>
      <c r="C303" t="s">
        <v>11</v>
      </c>
      <c r="D303" t="s">
        <v>47</v>
      </c>
      <c r="E303" t="s">
        <v>20</v>
      </c>
      <c r="F303">
        <v>89</v>
      </c>
      <c r="G303" t="s">
        <v>21</v>
      </c>
      <c r="H303" t="s">
        <v>15</v>
      </c>
      <c r="I303" t="s">
        <v>32</v>
      </c>
      <c r="J303" t="s">
        <v>23</v>
      </c>
      <c r="K303">
        <v>0.47186737391057054</v>
      </c>
      <c r="L303" t="s">
        <v>69</v>
      </c>
    </row>
    <row r="304" spans="1:12" x14ac:dyDescent="0.25">
      <c r="A304">
        <v>2216</v>
      </c>
      <c r="B304">
        <v>25</v>
      </c>
      <c r="C304" t="s">
        <v>18</v>
      </c>
      <c r="D304" t="s">
        <v>55</v>
      </c>
      <c r="E304" t="s">
        <v>13</v>
      </c>
      <c r="F304">
        <v>96</v>
      </c>
      <c r="G304" t="s">
        <v>14</v>
      </c>
      <c r="H304" t="s">
        <v>22</v>
      </c>
      <c r="I304" t="s">
        <v>27</v>
      </c>
      <c r="J304" t="s">
        <v>33</v>
      </c>
      <c r="K304">
        <v>6.0822311958412478E-2</v>
      </c>
      <c r="L304" t="s">
        <v>69</v>
      </c>
    </row>
    <row r="305" spans="1:12" x14ac:dyDescent="0.25">
      <c r="A305">
        <v>308</v>
      </c>
      <c r="B305">
        <v>29</v>
      </c>
      <c r="C305" t="s">
        <v>18</v>
      </c>
      <c r="D305" t="s">
        <v>19</v>
      </c>
      <c r="E305" t="s">
        <v>20</v>
      </c>
      <c r="F305">
        <v>32</v>
      </c>
      <c r="G305" t="s">
        <v>14</v>
      </c>
      <c r="H305" t="s">
        <v>15</v>
      </c>
      <c r="I305" t="s">
        <v>27</v>
      </c>
      <c r="J305" t="s">
        <v>39</v>
      </c>
      <c r="K305">
        <v>0.80277793515907536</v>
      </c>
      <c r="L305" t="s">
        <v>69</v>
      </c>
    </row>
    <row r="306" spans="1:12" x14ac:dyDescent="0.25">
      <c r="A306">
        <v>2484</v>
      </c>
      <c r="B306">
        <v>32</v>
      </c>
      <c r="C306" t="s">
        <v>18</v>
      </c>
      <c r="D306" t="s">
        <v>59</v>
      </c>
      <c r="E306" t="s">
        <v>25</v>
      </c>
      <c r="F306">
        <v>96</v>
      </c>
      <c r="G306" t="s">
        <v>44</v>
      </c>
      <c r="H306" t="s">
        <v>41</v>
      </c>
      <c r="I306" t="s">
        <v>35</v>
      </c>
      <c r="J306" t="s">
        <v>30</v>
      </c>
      <c r="K306">
        <v>1.6167194599166823E-2</v>
      </c>
      <c r="L306" t="s">
        <v>69</v>
      </c>
    </row>
    <row r="307" spans="1:12" x14ac:dyDescent="0.25">
      <c r="A307">
        <v>2930</v>
      </c>
      <c r="B307">
        <v>31</v>
      </c>
      <c r="C307" t="s">
        <v>11</v>
      </c>
      <c r="D307" t="s">
        <v>54</v>
      </c>
      <c r="E307" t="s">
        <v>25</v>
      </c>
      <c r="F307">
        <v>53</v>
      </c>
      <c r="G307" t="s">
        <v>14</v>
      </c>
      <c r="H307" t="s">
        <v>26</v>
      </c>
      <c r="I307" t="s">
        <v>56</v>
      </c>
      <c r="J307" t="s">
        <v>33</v>
      </c>
      <c r="K307">
        <v>9.9364041100131195E-2</v>
      </c>
      <c r="L307" t="s">
        <v>69</v>
      </c>
    </row>
    <row r="308" spans="1:12" x14ac:dyDescent="0.25">
      <c r="A308">
        <v>3333</v>
      </c>
      <c r="B308">
        <v>27</v>
      </c>
      <c r="C308" t="s">
        <v>11</v>
      </c>
      <c r="D308" t="s">
        <v>46</v>
      </c>
      <c r="E308" t="s">
        <v>25</v>
      </c>
      <c r="F308">
        <v>23</v>
      </c>
      <c r="G308" t="s">
        <v>21</v>
      </c>
      <c r="H308" t="s">
        <v>38</v>
      </c>
      <c r="I308" t="s">
        <v>45</v>
      </c>
      <c r="J308" t="s">
        <v>23</v>
      </c>
      <c r="K308">
        <v>0.78181215251446157</v>
      </c>
      <c r="L308" t="s">
        <v>69</v>
      </c>
    </row>
    <row r="309" spans="1:12" x14ac:dyDescent="0.25">
      <c r="A309">
        <v>2321</v>
      </c>
      <c r="B309">
        <v>28</v>
      </c>
      <c r="C309" t="s">
        <v>18</v>
      </c>
      <c r="D309" t="s">
        <v>49</v>
      </c>
      <c r="E309" t="s">
        <v>13</v>
      </c>
      <c r="F309">
        <v>55</v>
      </c>
      <c r="G309" t="s">
        <v>31</v>
      </c>
      <c r="H309" t="s">
        <v>15</v>
      </c>
      <c r="I309" t="s">
        <v>35</v>
      </c>
      <c r="J309" t="s">
        <v>39</v>
      </c>
      <c r="K309">
        <v>0.81810524200351564</v>
      </c>
      <c r="L309" t="s">
        <v>69</v>
      </c>
    </row>
    <row r="310" spans="1:12" x14ac:dyDescent="0.25">
      <c r="A310">
        <v>2305</v>
      </c>
      <c r="B310">
        <v>26</v>
      </c>
      <c r="C310" t="s">
        <v>18</v>
      </c>
      <c r="D310" t="s">
        <v>34</v>
      </c>
      <c r="E310" t="s">
        <v>25</v>
      </c>
      <c r="F310">
        <v>73</v>
      </c>
      <c r="G310" t="s">
        <v>14</v>
      </c>
      <c r="H310" t="s">
        <v>15</v>
      </c>
      <c r="I310" t="s">
        <v>35</v>
      </c>
      <c r="J310" t="s">
        <v>33</v>
      </c>
      <c r="K310">
        <v>0.44611460995858054</v>
      </c>
      <c r="L310" t="s">
        <v>69</v>
      </c>
    </row>
    <row r="311" spans="1:12" x14ac:dyDescent="0.25">
      <c r="A311">
        <v>2285</v>
      </c>
      <c r="B311">
        <v>32</v>
      </c>
      <c r="C311" t="s">
        <v>18</v>
      </c>
      <c r="D311" t="s">
        <v>61</v>
      </c>
      <c r="E311" t="s">
        <v>25</v>
      </c>
      <c r="F311">
        <v>63</v>
      </c>
      <c r="G311" t="s">
        <v>44</v>
      </c>
      <c r="H311" t="s">
        <v>22</v>
      </c>
      <c r="I311" t="s">
        <v>56</v>
      </c>
      <c r="J311" t="s">
        <v>42</v>
      </c>
      <c r="K311">
        <v>0.25838632226414815</v>
      </c>
      <c r="L311" t="s">
        <v>69</v>
      </c>
    </row>
    <row r="312" spans="1:12" x14ac:dyDescent="0.25">
      <c r="A312">
        <v>2878</v>
      </c>
      <c r="B312">
        <v>32</v>
      </c>
      <c r="C312" t="s">
        <v>11</v>
      </c>
      <c r="D312" t="s">
        <v>54</v>
      </c>
      <c r="E312" t="s">
        <v>25</v>
      </c>
      <c r="F312">
        <v>46</v>
      </c>
      <c r="G312" t="s">
        <v>21</v>
      </c>
      <c r="H312" t="s">
        <v>41</v>
      </c>
      <c r="I312" t="s">
        <v>56</v>
      </c>
      <c r="J312" t="s">
        <v>30</v>
      </c>
      <c r="K312">
        <v>0.94326367375185927</v>
      </c>
      <c r="L312" t="s">
        <v>69</v>
      </c>
    </row>
    <row r="313" spans="1:12" x14ac:dyDescent="0.25">
      <c r="A313">
        <v>938</v>
      </c>
      <c r="B313">
        <v>32</v>
      </c>
      <c r="C313" t="s">
        <v>18</v>
      </c>
      <c r="D313" t="s">
        <v>60</v>
      </c>
      <c r="E313" t="s">
        <v>25</v>
      </c>
      <c r="F313">
        <v>24</v>
      </c>
      <c r="G313" t="s">
        <v>21</v>
      </c>
      <c r="H313" t="s">
        <v>22</v>
      </c>
      <c r="I313" t="s">
        <v>56</v>
      </c>
      <c r="J313" t="s">
        <v>36</v>
      </c>
      <c r="K313">
        <v>0.51454210472646555</v>
      </c>
      <c r="L313" t="s">
        <v>69</v>
      </c>
    </row>
    <row r="314" spans="1:12" x14ac:dyDescent="0.25">
      <c r="A314">
        <v>1627</v>
      </c>
      <c r="B314">
        <v>32</v>
      </c>
      <c r="C314" t="s">
        <v>18</v>
      </c>
      <c r="D314" t="s">
        <v>12</v>
      </c>
      <c r="E314" t="s">
        <v>13</v>
      </c>
      <c r="F314">
        <v>35</v>
      </c>
      <c r="G314" t="s">
        <v>21</v>
      </c>
      <c r="H314" t="s">
        <v>26</v>
      </c>
      <c r="I314" t="s">
        <v>27</v>
      </c>
      <c r="J314" t="s">
        <v>23</v>
      </c>
      <c r="K314">
        <v>0.44653937185466241</v>
      </c>
      <c r="L314" t="s">
        <v>69</v>
      </c>
    </row>
    <row r="315" spans="1:12" x14ac:dyDescent="0.25">
      <c r="A315">
        <v>723</v>
      </c>
      <c r="B315">
        <v>27</v>
      </c>
      <c r="C315" t="s">
        <v>18</v>
      </c>
      <c r="D315" t="s">
        <v>24</v>
      </c>
      <c r="E315" t="s">
        <v>25</v>
      </c>
      <c r="F315">
        <v>32</v>
      </c>
      <c r="G315" t="s">
        <v>21</v>
      </c>
      <c r="H315" t="s">
        <v>29</v>
      </c>
      <c r="I315" t="s">
        <v>32</v>
      </c>
      <c r="J315" t="s">
        <v>23</v>
      </c>
      <c r="K315">
        <v>0.81134168957970276</v>
      </c>
      <c r="L315" t="s">
        <v>69</v>
      </c>
    </row>
    <row r="316" spans="1:12" x14ac:dyDescent="0.25">
      <c r="A316">
        <v>1126</v>
      </c>
      <c r="B316">
        <v>27</v>
      </c>
      <c r="C316" t="s">
        <v>18</v>
      </c>
      <c r="D316" t="s">
        <v>55</v>
      </c>
      <c r="E316" t="s">
        <v>13</v>
      </c>
      <c r="F316">
        <v>90</v>
      </c>
      <c r="G316" t="s">
        <v>21</v>
      </c>
      <c r="H316" t="s">
        <v>38</v>
      </c>
      <c r="I316" t="s">
        <v>16</v>
      </c>
      <c r="J316" t="s">
        <v>17</v>
      </c>
      <c r="K316">
        <v>0.2668503584537969</v>
      </c>
      <c r="L316" t="s">
        <v>69</v>
      </c>
    </row>
    <row r="317" spans="1:12" x14ac:dyDescent="0.25">
      <c r="A317">
        <v>2621</v>
      </c>
      <c r="B317">
        <v>27</v>
      </c>
      <c r="C317" t="s">
        <v>18</v>
      </c>
      <c r="D317" t="s">
        <v>61</v>
      </c>
      <c r="E317" t="s">
        <v>25</v>
      </c>
      <c r="F317">
        <v>23</v>
      </c>
      <c r="G317" t="s">
        <v>14</v>
      </c>
      <c r="H317" t="s">
        <v>41</v>
      </c>
      <c r="I317" t="s">
        <v>35</v>
      </c>
      <c r="J317" t="s">
        <v>42</v>
      </c>
      <c r="K317">
        <v>0.1426241142165775</v>
      </c>
      <c r="L317" t="s">
        <v>69</v>
      </c>
    </row>
    <row r="318" spans="1:12" x14ac:dyDescent="0.25">
      <c r="A318">
        <v>3443</v>
      </c>
      <c r="B318">
        <v>28</v>
      </c>
      <c r="C318" t="s">
        <v>11</v>
      </c>
      <c r="D318" t="s">
        <v>59</v>
      </c>
      <c r="E318" t="s">
        <v>25</v>
      </c>
      <c r="F318">
        <v>78</v>
      </c>
      <c r="G318" t="s">
        <v>31</v>
      </c>
      <c r="H318" t="s">
        <v>26</v>
      </c>
      <c r="I318" t="s">
        <v>45</v>
      </c>
      <c r="J318" t="s">
        <v>17</v>
      </c>
      <c r="K318">
        <v>8.6349296837734069E-2</v>
      </c>
      <c r="L318" t="s">
        <v>69</v>
      </c>
    </row>
    <row r="319" spans="1:12" x14ac:dyDescent="0.25">
      <c r="A319">
        <v>3841</v>
      </c>
      <c r="B319">
        <v>30</v>
      </c>
      <c r="C319" t="s">
        <v>11</v>
      </c>
      <c r="D319" t="s">
        <v>51</v>
      </c>
      <c r="E319" t="s">
        <v>25</v>
      </c>
      <c r="F319">
        <v>42</v>
      </c>
      <c r="G319" t="s">
        <v>31</v>
      </c>
      <c r="H319" t="s">
        <v>22</v>
      </c>
      <c r="I319" t="s">
        <v>56</v>
      </c>
      <c r="J319" t="s">
        <v>33</v>
      </c>
      <c r="K319">
        <v>0.34364286844105951</v>
      </c>
      <c r="L319" t="s">
        <v>69</v>
      </c>
    </row>
    <row r="320" spans="1:12" x14ac:dyDescent="0.25">
      <c r="A320">
        <v>1609</v>
      </c>
      <c r="B320">
        <v>26</v>
      </c>
      <c r="C320" t="s">
        <v>18</v>
      </c>
      <c r="D320" t="s">
        <v>55</v>
      </c>
      <c r="E320" t="s">
        <v>13</v>
      </c>
      <c r="F320">
        <v>58</v>
      </c>
      <c r="G320" t="s">
        <v>44</v>
      </c>
      <c r="H320" t="s">
        <v>26</v>
      </c>
      <c r="I320" t="s">
        <v>16</v>
      </c>
      <c r="J320" t="s">
        <v>23</v>
      </c>
      <c r="K320">
        <v>0.41169120521921054</v>
      </c>
      <c r="L320" t="s">
        <v>69</v>
      </c>
    </row>
    <row r="321" spans="1:12" x14ac:dyDescent="0.25">
      <c r="A321">
        <v>3424</v>
      </c>
      <c r="B321">
        <v>33</v>
      </c>
      <c r="C321" t="s">
        <v>11</v>
      </c>
      <c r="D321" t="s">
        <v>37</v>
      </c>
      <c r="E321" t="s">
        <v>13</v>
      </c>
      <c r="F321">
        <v>71</v>
      </c>
      <c r="G321" t="s">
        <v>31</v>
      </c>
      <c r="H321" t="s">
        <v>26</v>
      </c>
      <c r="I321" t="s">
        <v>45</v>
      </c>
      <c r="J321" t="s">
        <v>23</v>
      </c>
      <c r="K321">
        <v>0.56082034989446372</v>
      </c>
      <c r="L321" t="s">
        <v>69</v>
      </c>
    </row>
    <row r="322" spans="1:12" x14ac:dyDescent="0.25">
      <c r="A322">
        <v>3851</v>
      </c>
      <c r="B322">
        <v>27</v>
      </c>
      <c r="C322" t="s">
        <v>11</v>
      </c>
      <c r="D322" t="s">
        <v>52</v>
      </c>
      <c r="E322" t="s">
        <v>20</v>
      </c>
      <c r="F322">
        <v>74</v>
      </c>
      <c r="G322" t="s">
        <v>21</v>
      </c>
      <c r="H322" t="s">
        <v>38</v>
      </c>
      <c r="I322" t="s">
        <v>35</v>
      </c>
      <c r="J322" t="s">
        <v>39</v>
      </c>
      <c r="K322">
        <v>0.497901692990805</v>
      </c>
      <c r="L322" t="s">
        <v>69</v>
      </c>
    </row>
    <row r="323" spans="1:12" x14ac:dyDescent="0.25">
      <c r="A323">
        <v>2136</v>
      </c>
      <c r="B323">
        <v>34</v>
      </c>
      <c r="C323" t="s">
        <v>18</v>
      </c>
      <c r="D323" t="s">
        <v>40</v>
      </c>
      <c r="E323" t="s">
        <v>20</v>
      </c>
      <c r="F323">
        <v>94</v>
      </c>
      <c r="G323" t="s">
        <v>14</v>
      </c>
      <c r="H323" t="s">
        <v>26</v>
      </c>
      <c r="I323" t="s">
        <v>35</v>
      </c>
      <c r="J323" t="s">
        <v>39</v>
      </c>
      <c r="K323">
        <v>0.14044758579230776</v>
      </c>
      <c r="L323" t="s">
        <v>69</v>
      </c>
    </row>
    <row r="324" spans="1:12" x14ac:dyDescent="0.25">
      <c r="A324">
        <v>2846</v>
      </c>
      <c r="B324">
        <v>26</v>
      </c>
      <c r="C324" t="s">
        <v>11</v>
      </c>
      <c r="D324" t="s">
        <v>47</v>
      </c>
      <c r="E324" t="s">
        <v>20</v>
      </c>
      <c r="F324">
        <v>77</v>
      </c>
      <c r="G324" t="s">
        <v>21</v>
      </c>
      <c r="H324" t="s">
        <v>22</v>
      </c>
      <c r="I324" t="s">
        <v>35</v>
      </c>
      <c r="J324" t="s">
        <v>39</v>
      </c>
      <c r="K324">
        <v>0.60451114937479056</v>
      </c>
      <c r="L324" t="s">
        <v>69</v>
      </c>
    </row>
    <row r="325" spans="1:12" x14ac:dyDescent="0.25">
      <c r="A325">
        <v>152</v>
      </c>
      <c r="B325">
        <v>28</v>
      </c>
      <c r="C325" t="s">
        <v>18</v>
      </c>
      <c r="D325" t="s">
        <v>40</v>
      </c>
      <c r="E325" t="s">
        <v>20</v>
      </c>
      <c r="F325">
        <v>47</v>
      </c>
      <c r="G325" t="s">
        <v>44</v>
      </c>
      <c r="H325" t="s">
        <v>26</v>
      </c>
      <c r="I325" t="s">
        <v>56</v>
      </c>
      <c r="J325" t="s">
        <v>42</v>
      </c>
      <c r="K325">
        <v>0.55653050129364168</v>
      </c>
      <c r="L325" t="s">
        <v>69</v>
      </c>
    </row>
    <row r="326" spans="1:12" x14ac:dyDescent="0.25">
      <c r="A326">
        <v>3880</v>
      </c>
      <c r="B326">
        <v>26</v>
      </c>
      <c r="C326" t="s">
        <v>11</v>
      </c>
      <c r="D326" t="s">
        <v>59</v>
      </c>
      <c r="E326" t="s">
        <v>25</v>
      </c>
      <c r="F326">
        <v>63</v>
      </c>
      <c r="G326" t="s">
        <v>14</v>
      </c>
      <c r="H326" t="s">
        <v>15</v>
      </c>
      <c r="I326" t="s">
        <v>35</v>
      </c>
      <c r="J326" t="s">
        <v>36</v>
      </c>
      <c r="K326">
        <v>0.35518482970456222</v>
      </c>
      <c r="L326" t="s">
        <v>69</v>
      </c>
    </row>
    <row r="327" spans="1:12" x14ac:dyDescent="0.25">
      <c r="A327">
        <v>3439</v>
      </c>
      <c r="B327">
        <v>26</v>
      </c>
      <c r="C327" t="s">
        <v>11</v>
      </c>
      <c r="D327" t="s">
        <v>28</v>
      </c>
      <c r="E327" t="s">
        <v>25</v>
      </c>
      <c r="F327">
        <v>71</v>
      </c>
      <c r="G327" t="s">
        <v>44</v>
      </c>
      <c r="H327" t="s">
        <v>29</v>
      </c>
      <c r="I327" t="s">
        <v>27</v>
      </c>
      <c r="J327" t="s">
        <v>30</v>
      </c>
      <c r="K327">
        <v>0.12923677121511679</v>
      </c>
      <c r="L327" t="s">
        <v>69</v>
      </c>
    </row>
    <row r="328" spans="1:12" x14ac:dyDescent="0.25">
      <c r="A328">
        <v>1441</v>
      </c>
      <c r="B328">
        <v>27</v>
      </c>
      <c r="C328" t="s">
        <v>18</v>
      </c>
      <c r="D328" t="s">
        <v>55</v>
      </c>
      <c r="E328" t="s">
        <v>13</v>
      </c>
      <c r="F328">
        <v>76</v>
      </c>
      <c r="G328" t="s">
        <v>31</v>
      </c>
      <c r="H328" t="s">
        <v>41</v>
      </c>
      <c r="I328" t="s">
        <v>56</v>
      </c>
      <c r="J328" t="s">
        <v>30</v>
      </c>
      <c r="K328">
        <v>0.79999461907855329</v>
      </c>
      <c r="L328" t="s">
        <v>69</v>
      </c>
    </row>
    <row r="329" spans="1:12" x14ac:dyDescent="0.25">
      <c r="A329">
        <v>2785</v>
      </c>
      <c r="B329">
        <v>33</v>
      </c>
      <c r="C329" t="s">
        <v>11</v>
      </c>
      <c r="D329" t="s">
        <v>59</v>
      </c>
      <c r="E329" t="s">
        <v>25</v>
      </c>
      <c r="F329">
        <v>70</v>
      </c>
      <c r="G329" t="s">
        <v>14</v>
      </c>
      <c r="H329" t="s">
        <v>22</v>
      </c>
      <c r="I329" t="s">
        <v>45</v>
      </c>
      <c r="J329" t="s">
        <v>39</v>
      </c>
      <c r="K329">
        <v>0.94159543735813012</v>
      </c>
      <c r="L329" t="s">
        <v>69</v>
      </c>
    </row>
    <row r="330" spans="1:12" x14ac:dyDescent="0.25">
      <c r="A330">
        <v>2955</v>
      </c>
      <c r="B330">
        <v>33</v>
      </c>
      <c r="C330" t="s">
        <v>11</v>
      </c>
      <c r="D330" t="s">
        <v>46</v>
      </c>
      <c r="E330" t="s">
        <v>25</v>
      </c>
      <c r="F330">
        <v>28</v>
      </c>
      <c r="G330" t="s">
        <v>14</v>
      </c>
      <c r="H330" t="s">
        <v>22</v>
      </c>
      <c r="I330" t="s">
        <v>27</v>
      </c>
      <c r="J330" t="s">
        <v>42</v>
      </c>
      <c r="K330">
        <v>0.65557589807910033</v>
      </c>
      <c r="L330" t="s">
        <v>69</v>
      </c>
    </row>
    <row r="331" spans="1:12" x14ac:dyDescent="0.25">
      <c r="A331">
        <v>2552</v>
      </c>
      <c r="B331">
        <v>29</v>
      </c>
      <c r="C331" t="s">
        <v>18</v>
      </c>
      <c r="D331" t="s">
        <v>49</v>
      </c>
      <c r="E331" t="s">
        <v>13</v>
      </c>
      <c r="F331">
        <v>32</v>
      </c>
      <c r="G331" t="s">
        <v>14</v>
      </c>
      <c r="H331" t="s">
        <v>26</v>
      </c>
      <c r="I331" t="s">
        <v>35</v>
      </c>
      <c r="J331" t="s">
        <v>42</v>
      </c>
      <c r="K331">
        <v>0.14415558304066234</v>
      </c>
      <c r="L331" t="s">
        <v>69</v>
      </c>
    </row>
    <row r="332" spans="1:12" x14ac:dyDescent="0.25">
      <c r="A332">
        <v>2911</v>
      </c>
      <c r="B332">
        <v>32</v>
      </c>
      <c r="C332" t="s">
        <v>11</v>
      </c>
      <c r="D332" t="s">
        <v>58</v>
      </c>
      <c r="E332" t="s">
        <v>20</v>
      </c>
      <c r="F332">
        <v>32</v>
      </c>
      <c r="G332" t="s">
        <v>21</v>
      </c>
      <c r="H332" t="s">
        <v>29</v>
      </c>
      <c r="I332" t="s">
        <v>27</v>
      </c>
      <c r="J332" t="s">
        <v>30</v>
      </c>
      <c r="K332">
        <v>0.34249508734513678</v>
      </c>
      <c r="L332" t="s">
        <v>69</v>
      </c>
    </row>
    <row r="333" spans="1:12" x14ac:dyDescent="0.25">
      <c r="A333">
        <v>2542</v>
      </c>
      <c r="B333">
        <v>33</v>
      </c>
      <c r="C333" t="s">
        <v>18</v>
      </c>
      <c r="D333" t="s">
        <v>53</v>
      </c>
      <c r="E333" t="s">
        <v>20</v>
      </c>
      <c r="F333">
        <v>58</v>
      </c>
      <c r="G333" t="s">
        <v>31</v>
      </c>
      <c r="H333" t="s">
        <v>26</v>
      </c>
      <c r="I333" t="s">
        <v>56</v>
      </c>
      <c r="J333" t="s">
        <v>39</v>
      </c>
      <c r="K333">
        <v>0.8850627219994861</v>
      </c>
      <c r="L333" t="s">
        <v>69</v>
      </c>
    </row>
    <row r="334" spans="1:12" x14ac:dyDescent="0.25">
      <c r="A334">
        <v>774</v>
      </c>
      <c r="B334">
        <v>29</v>
      </c>
      <c r="C334" t="s">
        <v>18</v>
      </c>
      <c r="D334" t="s">
        <v>43</v>
      </c>
      <c r="E334" t="s">
        <v>20</v>
      </c>
      <c r="F334">
        <v>84</v>
      </c>
      <c r="G334" t="s">
        <v>14</v>
      </c>
      <c r="H334" t="s">
        <v>22</v>
      </c>
      <c r="I334" t="s">
        <v>35</v>
      </c>
      <c r="J334" t="s">
        <v>23</v>
      </c>
      <c r="K334">
        <v>0.73095233095676893</v>
      </c>
      <c r="L334" t="s">
        <v>69</v>
      </c>
    </row>
    <row r="335" spans="1:12" x14ac:dyDescent="0.25">
      <c r="A335">
        <v>2944</v>
      </c>
      <c r="B335">
        <v>29</v>
      </c>
      <c r="C335" t="s">
        <v>11</v>
      </c>
      <c r="D335" t="s">
        <v>28</v>
      </c>
      <c r="E335" t="s">
        <v>25</v>
      </c>
      <c r="F335">
        <v>44</v>
      </c>
      <c r="G335" t="s">
        <v>31</v>
      </c>
      <c r="H335" t="s">
        <v>41</v>
      </c>
      <c r="I335" t="s">
        <v>27</v>
      </c>
      <c r="J335" t="s">
        <v>30</v>
      </c>
      <c r="K335">
        <v>5.9905631470198117E-2</v>
      </c>
      <c r="L335" t="s">
        <v>69</v>
      </c>
    </row>
    <row r="336" spans="1:12" x14ac:dyDescent="0.25">
      <c r="A336">
        <v>2768</v>
      </c>
      <c r="B336">
        <v>31</v>
      </c>
      <c r="C336" t="s">
        <v>11</v>
      </c>
      <c r="D336" t="s">
        <v>50</v>
      </c>
      <c r="E336" t="s">
        <v>25</v>
      </c>
      <c r="F336">
        <v>95</v>
      </c>
      <c r="G336" t="s">
        <v>31</v>
      </c>
      <c r="H336" t="s">
        <v>15</v>
      </c>
      <c r="I336" t="s">
        <v>32</v>
      </c>
      <c r="J336" t="s">
        <v>30</v>
      </c>
      <c r="K336">
        <v>0.50896554948058137</v>
      </c>
      <c r="L336" t="s">
        <v>69</v>
      </c>
    </row>
    <row r="337" spans="1:12" x14ac:dyDescent="0.25">
      <c r="A337">
        <v>1215</v>
      </c>
      <c r="B337">
        <v>30</v>
      </c>
      <c r="C337" t="s">
        <v>18</v>
      </c>
      <c r="D337" t="s">
        <v>62</v>
      </c>
      <c r="E337" t="s">
        <v>63</v>
      </c>
      <c r="F337">
        <v>81</v>
      </c>
      <c r="G337" t="s">
        <v>44</v>
      </c>
      <c r="H337" t="s">
        <v>15</v>
      </c>
      <c r="I337" t="s">
        <v>32</v>
      </c>
      <c r="J337" t="s">
        <v>39</v>
      </c>
      <c r="K337">
        <v>0.68126765610752693</v>
      </c>
      <c r="L337" t="s">
        <v>69</v>
      </c>
    </row>
    <row r="338" spans="1:12" x14ac:dyDescent="0.25">
      <c r="A338">
        <v>474</v>
      </c>
      <c r="B338">
        <v>34</v>
      </c>
      <c r="C338" t="s">
        <v>18</v>
      </c>
      <c r="D338" t="s">
        <v>64</v>
      </c>
      <c r="E338" t="s">
        <v>63</v>
      </c>
      <c r="F338">
        <v>42</v>
      </c>
      <c r="G338" t="s">
        <v>31</v>
      </c>
      <c r="H338" t="s">
        <v>29</v>
      </c>
      <c r="I338" t="s">
        <v>45</v>
      </c>
      <c r="J338" t="s">
        <v>39</v>
      </c>
      <c r="K338">
        <v>0.14867353947312945</v>
      </c>
      <c r="L338" t="s">
        <v>69</v>
      </c>
    </row>
    <row r="339" spans="1:12" x14ac:dyDescent="0.25">
      <c r="A339">
        <v>409</v>
      </c>
      <c r="B339">
        <v>34</v>
      </c>
      <c r="C339" t="s">
        <v>18</v>
      </c>
      <c r="D339" t="s">
        <v>12</v>
      </c>
      <c r="E339" t="s">
        <v>13</v>
      </c>
      <c r="F339">
        <v>66</v>
      </c>
      <c r="G339" t="s">
        <v>31</v>
      </c>
      <c r="H339" t="s">
        <v>22</v>
      </c>
      <c r="I339" t="s">
        <v>32</v>
      </c>
      <c r="J339" t="s">
        <v>33</v>
      </c>
      <c r="K339">
        <v>0.84891106331448396</v>
      </c>
      <c r="L339" t="s">
        <v>69</v>
      </c>
    </row>
    <row r="340" spans="1:12" x14ac:dyDescent="0.25">
      <c r="A340">
        <v>2312</v>
      </c>
      <c r="B340">
        <v>27</v>
      </c>
      <c r="C340" t="s">
        <v>18</v>
      </c>
      <c r="D340" t="s">
        <v>12</v>
      </c>
      <c r="E340" t="s">
        <v>13</v>
      </c>
      <c r="F340">
        <v>28</v>
      </c>
      <c r="G340" t="s">
        <v>31</v>
      </c>
      <c r="H340" t="s">
        <v>38</v>
      </c>
      <c r="I340" t="s">
        <v>16</v>
      </c>
      <c r="J340" t="s">
        <v>39</v>
      </c>
      <c r="K340">
        <v>0.79428650442920734</v>
      </c>
      <c r="L340" t="s">
        <v>69</v>
      </c>
    </row>
    <row r="341" spans="1:12" x14ac:dyDescent="0.25">
      <c r="A341">
        <v>1685</v>
      </c>
      <c r="B341">
        <v>30</v>
      </c>
      <c r="C341" t="s">
        <v>18</v>
      </c>
      <c r="D341" t="s">
        <v>28</v>
      </c>
      <c r="E341" t="s">
        <v>25</v>
      </c>
      <c r="F341">
        <v>93</v>
      </c>
      <c r="G341" t="s">
        <v>31</v>
      </c>
      <c r="H341" t="s">
        <v>41</v>
      </c>
      <c r="I341" t="s">
        <v>45</v>
      </c>
      <c r="J341" t="s">
        <v>17</v>
      </c>
      <c r="K341">
        <v>0.2184254325557875</v>
      </c>
      <c r="L341" t="s">
        <v>69</v>
      </c>
    </row>
    <row r="342" spans="1:12" x14ac:dyDescent="0.25">
      <c r="A342">
        <v>1028</v>
      </c>
      <c r="B342">
        <v>33</v>
      </c>
      <c r="C342" t="s">
        <v>18</v>
      </c>
      <c r="D342" t="s">
        <v>52</v>
      </c>
      <c r="E342" t="s">
        <v>20</v>
      </c>
      <c r="F342">
        <v>90</v>
      </c>
      <c r="G342" t="s">
        <v>21</v>
      </c>
      <c r="H342" t="s">
        <v>26</v>
      </c>
      <c r="I342" t="s">
        <v>32</v>
      </c>
      <c r="J342" t="s">
        <v>30</v>
      </c>
      <c r="K342">
        <v>0.26912884410012383</v>
      </c>
      <c r="L342" t="s">
        <v>69</v>
      </c>
    </row>
    <row r="343" spans="1:12" x14ac:dyDescent="0.25">
      <c r="A343">
        <v>3301</v>
      </c>
      <c r="B343">
        <v>26</v>
      </c>
      <c r="C343" t="s">
        <v>11</v>
      </c>
      <c r="D343" t="s">
        <v>43</v>
      </c>
      <c r="E343" t="s">
        <v>20</v>
      </c>
      <c r="F343">
        <v>80</v>
      </c>
      <c r="G343" t="s">
        <v>31</v>
      </c>
      <c r="H343" t="s">
        <v>22</v>
      </c>
      <c r="I343" t="s">
        <v>16</v>
      </c>
      <c r="J343" t="s">
        <v>23</v>
      </c>
      <c r="K343">
        <v>0.5782773558127392</v>
      </c>
      <c r="L343" t="s">
        <v>69</v>
      </c>
    </row>
    <row r="344" spans="1:12" x14ac:dyDescent="0.25">
      <c r="A344">
        <v>380</v>
      </c>
      <c r="B344">
        <v>32</v>
      </c>
      <c r="C344" t="s">
        <v>18</v>
      </c>
      <c r="D344" t="s">
        <v>46</v>
      </c>
      <c r="E344" t="s">
        <v>25</v>
      </c>
      <c r="F344">
        <v>29</v>
      </c>
      <c r="G344" t="s">
        <v>44</v>
      </c>
      <c r="H344" t="s">
        <v>38</v>
      </c>
      <c r="I344" t="s">
        <v>35</v>
      </c>
      <c r="J344" t="s">
        <v>23</v>
      </c>
      <c r="K344">
        <v>0.39812288141788554</v>
      </c>
      <c r="L344" t="s">
        <v>69</v>
      </c>
    </row>
    <row r="345" spans="1:12" x14ac:dyDescent="0.25">
      <c r="A345">
        <v>3425</v>
      </c>
      <c r="B345">
        <v>33</v>
      </c>
      <c r="C345" t="s">
        <v>11</v>
      </c>
      <c r="D345" t="s">
        <v>53</v>
      </c>
      <c r="E345" t="s">
        <v>20</v>
      </c>
      <c r="F345">
        <v>64</v>
      </c>
      <c r="G345" t="s">
        <v>21</v>
      </c>
      <c r="H345" t="s">
        <v>38</v>
      </c>
      <c r="I345" t="s">
        <v>27</v>
      </c>
      <c r="J345" t="s">
        <v>30</v>
      </c>
      <c r="K345">
        <v>0.19720878754209237</v>
      </c>
      <c r="L345" t="s">
        <v>69</v>
      </c>
    </row>
    <row r="346" spans="1:12" x14ac:dyDescent="0.25">
      <c r="A346">
        <v>937</v>
      </c>
      <c r="B346">
        <v>31</v>
      </c>
      <c r="C346" t="s">
        <v>18</v>
      </c>
      <c r="D346" t="s">
        <v>49</v>
      </c>
      <c r="E346" t="s">
        <v>13</v>
      </c>
      <c r="F346">
        <v>84</v>
      </c>
      <c r="G346" t="s">
        <v>21</v>
      </c>
      <c r="H346" t="s">
        <v>15</v>
      </c>
      <c r="I346" t="s">
        <v>32</v>
      </c>
      <c r="J346" t="s">
        <v>17</v>
      </c>
      <c r="K346">
        <v>6.6329759849730108E-2</v>
      </c>
      <c r="L346" t="s">
        <v>69</v>
      </c>
    </row>
    <row r="347" spans="1:12" x14ac:dyDescent="0.25">
      <c r="A347">
        <v>2467</v>
      </c>
      <c r="B347">
        <v>32</v>
      </c>
      <c r="C347" t="s">
        <v>18</v>
      </c>
      <c r="D347" t="s">
        <v>60</v>
      </c>
      <c r="E347" t="s">
        <v>25</v>
      </c>
      <c r="F347">
        <v>84</v>
      </c>
      <c r="G347" t="s">
        <v>21</v>
      </c>
      <c r="H347" t="s">
        <v>22</v>
      </c>
      <c r="I347" t="s">
        <v>32</v>
      </c>
      <c r="J347" t="s">
        <v>42</v>
      </c>
      <c r="K347">
        <v>5.855487830708106E-3</v>
      </c>
      <c r="L347" t="s">
        <v>69</v>
      </c>
    </row>
    <row r="348" spans="1:12" x14ac:dyDescent="0.25">
      <c r="A348">
        <v>2020</v>
      </c>
      <c r="B348">
        <v>31</v>
      </c>
      <c r="C348" t="s">
        <v>18</v>
      </c>
      <c r="D348" t="s">
        <v>28</v>
      </c>
      <c r="E348" t="s">
        <v>25</v>
      </c>
      <c r="F348">
        <v>68</v>
      </c>
      <c r="G348" t="s">
        <v>14</v>
      </c>
      <c r="H348" t="s">
        <v>29</v>
      </c>
      <c r="I348" t="s">
        <v>32</v>
      </c>
      <c r="J348" t="s">
        <v>33</v>
      </c>
      <c r="K348">
        <v>3.4654280990513708E-2</v>
      </c>
      <c r="L348" t="s">
        <v>69</v>
      </c>
    </row>
    <row r="349" spans="1:12" x14ac:dyDescent="0.25">
      <c r="A349">
        <v>2317</v>
      </c>
      <c r="B349">
        <v>28</v>
      </c>
      <c r="C349" t="s">
        <v>18</v>
      </c>
      <c r="D349" t="s">
        <v>12</v>
      </c>
      <c r="E349" t="s">
        <v>13</v>
      </c>
      <c r="F349">
        <v>39</v>
      </c>
      <c r="G349" t="s">
        <v>14</v>
      </c>
      <c r="H349" t="s">
        <v>41</v>
      </c>
      <c r="I349" t="s">
        <v>35</v>
      </c>
      <c r="J349" t="s">
        <v>42</v>
      </c>
      <c r="K349">
        <v>0.6566174562246444</v>
      </c>
      <c r="L349" t="s">
        <v>69</v>
      </c>
    </row>
    <row r="350" spans="1:12" x14ac:dyDescent="0.25">
      <c r="A350">
        <v>3660</v>
      </c>
      <c r="B350">
        <v>27</v>
      </c>
      <c r="C350" t="s">
        <v>11</v>
      </c>
      <c r="D350" t="s">
        <v>55</v>
      </c>
      <c r="E350" t="s">
        <v>13</v>
      </c>
      <c r="F350">
        <v>77</v>
      </c>
      <c r="G350" t="s">
        <v>44</v>
      </c>
      <c r="H350" t="s">
        <v>29</v>
      </c>
      <c r="I350" t="s">
        <v>16</v>
      </c>
      <c r="J350" t="s">
        <v>42</v>
      </c>
      <c r="K350">
        <v>0.15528332835629255</v>
      </c>
      <c r="L350" t="s">
        <v>69</v>
      </c>
    </row>
    <row r="351" spans="1:12" x14ac:dyDescent="0.25">
      <c r="A351">
        <v>1226</v>
      </c>
      <c r="B351">
        <v>28</v>
      </c>
      <c r="C351" t="s">
        <v>18</v>
      </c>
      <c r="D351" t="s">
        <v>19</v>
      </c>
      <c r="E351" t="s">
        <v>20</v>
      </c>
      <c r="F351">
        <v>97</v>
      </c>
      <c r="G351" t="s">
        <v>44</v>
      </c>
      <c r="H351" t="s">
        <v>15</v>
      </c>
      <c r="I351" t="s">
        <v>35</v>
      </c>
      <c r="J351" t="s">
        <v>17</v>
      </c>
      <c r="K351">
        <v>0.39735166964183988</v>
      </c>
      <c r="L351" t="s">
        <v>69</v>
      </c>
    </row>
    <row r="352" spans="1:12" x14ac:dyDescent="0.25">
      <c r="A352">
        <v>2859</v>
      </c>
      <c r="B352">
        <v>34</v>
      </c>
      <c r="C352" t="s">
        <v>11</v>
      </c>
      <c r="D352" t="s">
        <v>51</v>
      </c>
      <c r="E352" t="s">
        <v>25</v>
      </c>
      <c r="F352">
        <v>87</v>
      </c>
      <c r="G352" t="s">
        <v>21</v>
      </c>
      <c r="H352" t="s">
        <v>38</v>
      </c>
      <c r="I352" t="s">
        <v>16</v>
      </c>
      <c r="J352" t="s">
        <v>30</v>
      </c>
      <c r="K352">
        <v>0.92840231006646734</v>
      </c>
      <c r="L352" t="s">
        <v>69</v>
      </c>
    </row>
    <row r="353" spans="1:12" x14ac:dyDescent="0.25">
      <c r="A353">
        <v>3094</v>
      </c>
      <c r="B353">
        <v>29</v>
      </c>
      <c r="C353" t="s">
        <v>11</v>
      </c>
      <c r="D353" t="s">
        <v>54</v>
      </c>
      <c r="E353" t="s">
        <v>25</v>
      </c>
      <c r="F353">
        <v>63</v>
      </c>
      <c r="G353" t="s">
        <v>21</v>
      </c>
      <c r="H353" t="s">
        <v>29</v>
      </c>
      <c r="I353" t="s">
        <v>32</v>
      </c>
      <c r="J353" t="s">
        <v>39</v>
      </c>
      <c r="K353">
        <v>0.74969609706892981</v>
      </c>
      <c r="L353" t="s">
        <v>69</v>
      </c>
    </row>
    <row r="354" spans="1:12" x14ac:dyDescent="0.25">
      <c r="A354">
        <v>1378</v>
      </c>
      <c r="B354">
        <v>33</v>
      </c>
      <c r="C354" t="s">
        <v>18</v>
      </c>
      <c r="D354" t="s">
        <v>40</v>
      </c>
      <c r="E354" t="s">
        <v>20</v>
      </c>
      <c r="F354">
        <v>54</v>
      </c>
      <c r="G354" t="s">
        <v>31</v>
      </c>
      <c r="H354" t="s">
        <v>26</v>
      </c>
      <c r="I354" t="s">
        <v>56</v>
      </c>
      <c r="J354" t="s">
        <v>30</v>
      </c>
      <c r="K354">
        <v>7.048152640581129E-2</v>
      </c>
      <c r="L354" t="s">
        <v>69</v>
      </c>
    </row>
    <row r="355" spans="1:12" x14ac:dyDescent="0.25">
      <c r="A355">
        <v>2866</v>
      </c>
      <c r="B355">
        <v>28</v>
      </c>
      <c r="C355" t="s">
        <v>11</v>
      </c>
      <c r="D355" t="s">
        <v>59</v>
      </c>
      <c r="E355" t="s">
        <v>25</v>
      </c>
      <c r="F355">
        <v>97</v>
      </c>
      <c r="G355" t="s">
        <v>44</v>
      </c>
      <c r="H355" t="s">
        <v>15</v>
      </c>
      <c r="I355" t="s">
        <v>32</v>
      </c>
      <c r="J355" t="s">
        <v>33</v>
      </c>
      <c r="K355">
        <v>0.5804994799522023</v>
      </c>
      <c r="L355" t="s">
        <v>69</v>
      </c>
    </row>
    <row r="356" spans="1:12" x14ac:dyDescent="0.25">
      <c r="A356">
        <v>2939</v>
      </c>
      <c r="B356">
        <v>28</v>
      </c>
      <c r="C356" t="s">
        <v>11</v>
      </c>
      <c r="D356" t="s">
        <v>40</v>
      </c>
      <c r="E356" t="s">
        <v>20</v>
      </c>
      <c r="F356">
        <v>53</v>
      </c>
      <c r="G356" t="s">
        <v>44</v>
      </c>
      <c r="H356" t="s">
        <v>41</v>
      </c>
      <c r="I356" t="s">
        <v>32</v>
      </c>
      <c r="J356" t="s">
        <v>30</v>
      </c>
      <c r="K356">
        <v>0.12208824717984368</v>
      </c>
      <c r="L356" t="s">
        <v>69</v>
      </c>
    </row>
    <row r="357" spans="1:12" x14ac:dyDescent="0.25">
      <c r="A357">
        <v>2056</v>
      </c>
      <c r="B357">
        <v>28</v>
      </c>
      <c r="C357" t="s">
        <v>18</v>
      </c>
      <c r="D357" t="s">
        <v>57</v>
      </c>
      <c r="E357" t="s">
        <v>20</v>
      </c>
      <c r="F357">
        <v>33</v>
      </c>
      <c r="G357" t="s">
        <v>44</v>
      </c>
      <c r="H357" t="s">
        <v>38</v>
      </c>
      <c r="I357" t="s">
        <v>16</v>
      </c>
      <c r="J357" t="s">
        <v>17</v>
      </c>
      <c r="K357">
        <v>0.59609039391695173</v>
      </c>
      <c r="L357" t="s">
        <v>69</v>
      </c>
    </row>
    <row r="358" spans="1:12" x14ac:dyDescent="0.25">
      <c r="A358">
        <v>721</v>
      </c>
      <c r="B358">
        <v>33</v>
      </c>
      <c r="C358" t="s">
        <v>18</v>
      </c>
      <c r="D358" t="s">
        <v>52</v>
      </c>
      <c r="E358" t="s">
        <v>20</v>
      </c>
      <c r="F358">
        <v>62</v>
      </c>
      <c r="G358" t="s">
        <v>44</v>
      </c>
      <c r="H358" t="s">
        <v>15</v>
      </c>
      <c r="I358" t="s">
        <v>35</v>
      </c>
      <c r="J358" t="s">
        <v>17</v>
      </c>
      <c r="K358">
        <v>0.62803361016763448</v>
      </c>
      <c r="L358" t="s">
        <v>69</v>
      </c>
    </row>
    <row r="359" spans="1:12" x14ac:dyDescent="0.25">
      <c r="A359">
        <v>2118</v>
      </c>
      <c r="B359">
        <v>27</v>
      </c>
      <c r="C359" t="s">
        <v>18</v>
      </c>
      <c r="D359" t="s">
        <v>50</v>
      </c>
      <c r="E359" t="s">
        <v>25</v>
      </c>
      <c r="F359">
        <v>28</v>
      </c>
      <c r="G359" t="s">
        <v>21</v>
      </c>
      <c r="H359" t="s">
        <v>15</v>
      </c>
      <c r="I359" t="s">
        <v>35</v>
      </c>
      <c r="J359" t="s">
        <v>42</v>
      </c>
      <c r="K359">
        <v>2.8225748820823848E-2</v>
      </c>
      <c r="L359" t="s">
        <v>69</v>
      </c>
    </row>
    <row r="360" spans="1:12" x14ac:dyDescent="0.25">
      <c r="A360">
        <v>3588</v>
      </c>
      <c r="B360">
        <v>33</v>
      </c>
      <c r="C360" t="s">
        <v>11</v>
      </c>
      <c r="D360" t="s">
        <v>24</v>
      </c>
      <c r="E360" t="s">
        <v>25</v>
      </c>
      <c r="F360">
        <v>90</v>
      </c>
      <c r="G360" t="s">
        <v>21</v>
      </c>
      <c r="H360" t="s">
        <v>41</v>
      </c>
      <c r="I360" t="s">
        <v>35</v>
      </c>
      <c r="J360" t="s">
        <v>42</v>
      </c>
      <c r="K360">
        <v>0.74965679261992058</v>
      </c>
      <c r="L360" t="s">
        <v>69</v>
      </c>
    </row>
    <row r="361" spans="1:12" x14ac:dyDescent="0.25">
      <c r="A361">
        <v>3116</v>
      </c>
      <c r="B361">
        <v>26</v>
      </c>
      <c r="C361" t="s">
        <v>11</v>
      </c>
      <c r="D361" t="s">
        <v>53</v>
      </c>
      <c r="E361" t="s">
        <v>20</v>
      </c>
      <c r="F361">
        <v>53</v>
      </c>
      <c r="G361" t="s">
        <v>44</v>
      </c>
      <c r="H361" t="s">
        <v>15</v>
      </c>
      <c r="I361" t="s">
        <v>16</v>
      </c>
      <c r="J361" t="s">
        <v>23</v>
      </c>
      <c r="K361">
        <v>0.17503498169960385</v>
      </c>
      <c r="L361" t="s">
        <v>69</v>
      </c>
    </row>
    <row r="362" spans="1:12" x14ac:dyDescent="0.25">
      <c r="A362">
        <v>3211</v>
      </c>
      <c r="B362">
        <v>30</v>
      </c>
      <c r="C362" t="s">
        <v>11</v>
      </c>
      <c r="D362" t="s">
        <v>54</v>
      </c>
      <c r="E362" t="s">
        <v>25</v>
      </c>
      <c r="F362">
        <v>67</v>
      </c>
      <c r="G362" t="s">
        <v>21</v>
      </c>
      <c r="H362" t="s">
        <v>22</v>
      </c>
      <c r="I362" t="s">
        <v>56</v>
      </c>
      <c r="J362" t="s">
        <v>23</v>
      </c>
      <c r="K362">
        <v>0.69353120367554655</v>
      </c>
      <c r="L362" t="s">
        <v>69</v>
      </c>
    </row>
    <row r="363" spans="1:12" x14ac:dyDescent="0.25">
      <c r="A363">
        <v>1920</v>
      </c>
      <c r="B363">
        <v>34</v>
      </c>
      <c r="C363" t="s">
        <v>18</v>
      </c>
      <c r="D363" t="s">
        <v>47</v>
      </c>
      <c r="E363" t="s">
        <v>20</v>
      </c>
      <c r="F363">
        <v>56</v>
      </c>
      <c r="G363" t="s">
        <v>21</v>
      </c>
      <c r="H363" t="s">
        <v>22</v>
      </c>
      <c r="I363" t="s">
        <v>45</v>
      </c>
      <c r="J363" t="s">
        <v>23</v>
      </c>
      <c r="K363">
        <v>0.74257504269291419</v>
      </c>
      <c r="L363" t="s">
        <v>69</v>
      </c>
    </row>
    <row r="364" spans="1:12" x14ac:dyDescent="0.25">
      <c r="A364">
        <v>2420</v>
      </c>
      <c r="B364">
        <v>26</v>
      </c>
      <c r="C364" t="s">
        <v>18</v>
      </c>
      <c r="D364" t="s">
        <v>24</v>
      </c>
      <c r="E364" t="s">
        <v>25</v>
      </c>
      <c r="F364">
        <v>40</v>
      </c>
      <c r="G364" t="s">
        <v>44</v>
      </c>
      <c r="H364" t="s">
        <v>26</v>
      </c>
      <c r="I364" t="s">
        <v>27</v>
      </c>
      <c r="J364" t="s">
        <v>39</v>
      </c>
      <c r="K364">
        <v>0.90661983587290218</v>
      </c>
      <c r="L364" t="s">
        <v>69</v>
      </c>
    </row>
    <row r="365" spans="1:12" x14ac:dyDescent="0.25">
      <c r="A365">
        <v>1626</v>
      </c>
      <c r="B365">
        <v>34</v>
      </c>
      <c r="C365" t="s">
        <v>18</v>
      </c>
      <c r="D365" t="s">
        <v>59</v>
      </c>
      <c r="E365" t="s">
        <v>25</v>
      </c>
      <c r="F365">
        <v>45</v>
      </c>
      <c r="G365" t="s">
        <v>14</v>
      </c>
      <c r="H365" t="s">
        <v>26</v>
      </c>
      <c r="I365" t="s">
        <v>45</v>
      </c>
      <c r="J365" t="s">
        <v>23</v>
      </c>
      <c r="K365">
        <v>0.55913892568367785</v>
      </c>
      <c r="L365" t="s">
        <v>69</v>
      </c>
    </row>
    <row r="366" spans="1:12" x14ac:dyDescent="0.25">
      <c r="A366">
        <v>733</v>
      </c>
      <c r="B366">
        <v>34</v>
      </c>
      <c r="C366" t="s">
        <v>18</v>
      </c>
      <c r="D366" t="s">
        <v>28</v>
      </c>
      <c r="E366" t="s">
        <v>25</v>
      </c>
      <c r="F366">
        <v>57</v>
      </c>
      <c r="G366" t="s">
        <v>31</v>
      </c>
      <c r="H366" t="s">
        <v>22</v>
      </c>
      <c r="I366" t="s">
        <v>32</v>
      </c>
      <c r="J366" t="s">
        <v>23</v>
      </c>
      <c r="K366">
        <v>0.2897300372621453</v>
      </c>
      <c r="L366" t="s">
        <v>69</v>
      </c>
    </row>
    <row r="367" spans="1:12" x14ac:dyDescent="0.25">
      <c r="A367">
        <v>248</v>
      </c>
      <c r="B367">
        <v>29</v>
      </c>
      <c r="C367" t="s">
        <v>18</v>
      </c>
      <c r="D367" t="s">
        <v>24</v>
      </c>
      <c r="E367" t="s">
        <v>25</v>
      </c>
      <c r="F367">
        <v>66</v>
      </c>
      <c r="G367" t="s">
        <v>31</v>
      </c>
      <c r="H367" t="s">
        <v>41</v>
      </c>
      <c r="I367" t="s">
        <v>35</v>
      </c>
      <c r="J367" t="s">
        <v>17</v>
      </c>
      <c r="K367">
        <v>0.1598691481315222</v>
      </c>
      <c r="L367" t="s">
        <v>69</v>
      </c>
    </row>
    <row r="368" spans="1:12" x14ac:dyDescent="0.25">
      <c r="A368">
        <v>2647</v>
      </c>
      <c r="B368">
        <v>33</v>
      </c>
      <c r="C368" t="s">
        <v>18</v>
      </c>
      <c r="D368" t="s">
        <v>46</v>
      </c>
      <c r="E368" t="s">
        <v>25</v>
      </c>
      <c r="F368">
        <v>56</v>
      </c>
      <c r="G368" t="s">
        <v>21</v>
      </c>
      <c r="H368" t="s">
        <v>26</v>
      </c>
      <c r="I368" t="s">
        <v>35</v>
      </c>
      <c r="J368" t="s">
        <v>39</v>
      </c>
      <c r="K368">
        <v>0.80148423536681712</v>
      </c>
      <c r="L368" t="s">
        <v>69</v>
      </c>
    </row>
    <row r="369" spans="1:12" x14ac:dyDescent="0.25">
      <c r="A369">
        <v>458</v>
      </c>
      <c r="B369">
        <v>25</v>
      </c>
      <c r="C369" t="s">
        <v>18</v>
      </c>
      <c r="D369" t="s">
        <v>19</v>
      </c>
      <c r="E369" t="s">
        <v>20</v>
      </c>
      <c r="F369">
        <v>99</v>
      </c>
      <c r="G369" t="s">
        <v>31</v>
      </c>
      <c r="H369" t="s">
        <v>26</v>
      </c>
      <c r="I369" t="s">
        <v>35</v>
      </c>
      <c r="J369" t="s">
        <v>39</v>
      </c>
      <c r="K369">
        <v>0.350159628080149</v>
      </c>
      <c r="L369" t="s">
        <v>69</v>
      </c>
    </row>
    <row r="370" spans="1:12" x14ac:dyDescent="0.25">
      <c r="A370">
        <v>287</v>
      </c>
      <c r="B370">
        <v>27</v>
      </c>
      <c r="C370" t="s">
        <v>18</v>
      </c>
      <c r="D370" t="s">
        <v>52</v>
      </c>
      <c r="E370" t="s">
        <v>20</v>
      </c>
      <c r="F370">
        <v>51</v>
      </c>
      <c r="G370" t="s">
        <v>21</v>
      </c>
      <c r="H370" t="s">
        <v>29</v>
      </c>
      <c r="I370" t="s">
        <v>35</v>
      </c>
      <c r="J370" t="s">
        <v>42</v>
      </c>
      <c r="K370">
        <v>0.43776992806056625</v>
      </c>
      <c r="L370" t="s">
        <v>69</v>
      </c>
    </row>
    <row r="371" spans="1:12" x14ac:dyDescent="0.25">
      <c r="A371">
        <v>2940</v>
      </c>
      <c r="B371">
        <v>32</v>
      </c>
      <c r="C371" t="s">
        <v>11</v>
      </c>
      <c r="D371" t="s">
        <v>24</v>
      </c>
      <c r="E371" t="s">
        <v>25</v>
      </c>
      <c r="F371">
        <v>46</v>
      </c>
      <c r="G371" t="s">
        <v>14</v>
      </c>
      <c r="H371" t="s">
        <v>22</v>
      </c>
      <c r="I371" t="s">
        <v>56</v>
      </c>
      <c r="J371" t="s">
        <v>17</v>
      </c>
      <c r="K371">
        <v>0.75680323386584369</v>
      </c>
      <c r="L371" t="s">
        <v>69</v>
      </c>
    </row>
    <row r="372" spans="1:12" x14ac:dyDescent="0.25">
      <c r="A372">
        <v>3236</v>
      </c>
      <c r="B372">
        <v>27</v>
      </c>
      <c r="C372" t="s">
        <v>11</v>
      </c>
      <c r="D372" t="s">
        <v>58</v>
      </c>
      <c r="E372" t="s">
        <v>20</v>
      </c>
      <c r="F372">
        <v>68</v>
      </c>
      <c r="G372" t="s">
        <v>21</v>
      </c>
      <c r="H372" t="s">
        <v>15</v>
      </c>
      <c r="I372" t="s">
        <v>56</v>
      </c>
      <c r="J372" t="s">
        <v>30</v>
      </c>
      <c r="K372">
        <v>0.62555274431780272</v>
      </c>
      <c r="L372" t="s">
        <v>69</v>
      </c>
    </row>
    <row r="373" spans="1:12" x14ac:dyDescent="0.25">
      <c r="A373">
        <v>529</v>
      </c>
      <c r="B373">
        <v>34</v>
      </c>
      <c r="C373" t="s">
        <v>18</v>
      </c>
      <c r="D373" t="s">
        <v>12</v>
      </c>
      <c r="E373" t="s">
        <v>13</v>
      </c>
      <c r="F373">
        <v>88</v>
      </c>
      <c r="G373" t="s">
        <v>14</v>
      </c>
      <c r="H373" t="s">
        <v>22</v>
      </c>
      <c r="I373" t="s">
        <v>32</v>
      </c>
      <c r="J373" t="s">
        <v>42</v>
      </c>
      <c r="K373">
        <v>0.99974343731787085</v>
      </c>
      <c r="L373" t="s">
        <v>69</v>
      </c>
    </row>
    <row r="374" spans="1:12" x14ac:dyDescent="0.25">
      <c r="A374">
        <v>818</v>
      </c>
      <c r="B374">
        <v>25</v>
      </c>
      <c r="C374" t="s">
        <v>18</v>
      </c>
      <c r="D374" t="s">
        <v>57</v>
      </c>
      <c r="E374" t="s">
        <v>20</v>
      </c>
      <c r="F374">
        <v>21</v>
      </c>
      <c r="G374" t="s">
        <v>31</v>
      </c>
      <c r="H374" t="s">
        <v>29</v>
      </c>
      <c r="I374" t="s">
        <v>45</v>
      </c>
      <c r="J374" t="s">
        <v>33</v>
      </c>
      <c r="K374">
        <v>0.86001699772810969</v>
      </c>
      <c r="L374" t="s">
        <v>69</v>
      </c>
    </row>
    <row r="375" spans="1:12" x14ac:dyDescent="0.25">
      <c r="A375">
        <v>8</v>
      </c>
      <c r="B375">
        <v>27</v>
      </c>
      <c r="C375" t="s">
        <v>18</v>
      </c>
      <c r="D375" t="s">
        <v>60</v>
      </c>
      <c r="E375" t="s">
        <v>25</v>
      </c>
      <c r="F375">
        <v>34</v>
      </c>
      <c r="G375" t="s">
        <v>14</v>
      </c>
      <c r="H375" t="s">
        <v>15</v>
      </c>
      <c r="I375" t="s">
        <v>27</v>
      </c>
      <c r="J375" t="s">
        <v>17</v>
      </c>
      <c r="K375">
        <v>7.245722428829815E-3</v>
      </c>
      <c r="L375" t="s">
        <v>69</v>
      </c>
    </row>
    <row r="376" spans="1:12" x14ac:dyDescent="0.25">
      <c r="A376">
        <v>449</v>
      </c>
      <c r="B376">
        <v>32</v>
      </c>
      <c r="C376" t="s">
        <v>18</v>
      </c>
      <c r="D376" t="s">
        <v>19</v>
      </c>
      <c r="E376" t="s">
        <v>20</v>
      </c>
      <c r="F376">
        <v>23</v>
      </c>
      <c r="G376" t="s">
        <v>21</v>
      </c>
      <c r="H376" t="s">
        <v>26</v>
      </c>
      <c r="I376" t="s">
        <v>16</v>
      </c>
      <c r="J376" t="s">
        <v>33</v>
      </c>
      <c r="K376">
        <v>0.71848785209050503</v>
      </c>
      <c r="L376" t="s">
        <v>69</v>
      </c>
    </row>
    <row r="377" spans="1:12" x14ac:dyDescent="0.25">
      <c r="A377">
        <v>3404</v>
      </c>
      <c r="B377">
        <v>30</v>
      </c>
      <c r="C377" t="s">
        <v>11</v>
      </c>
      <c r="D377" t="s">
        <v>37</v>
      </c>
      <c r="E377" t="s">
        <v>13</v>
      </c>
      <c r="F377">
        <v>65</v>
      </c>
      <c r="G377" t="s">
        <v>21</v>
      </c>
      <c r="H377" t="s">
        <v>41</v>
      </c>
      <c r="I377" t="s">
        <v>32</v>
      </c>
      <c r="J377" t="s">
        <v>23</v>
      </c>
      <c r="K377">
        <v>7.3027515526709608E-2</v>
      </c>
      <c r="L377" t="s">
        <v>69</v>
      </c>
    </row>
    <row r="378" spans="1:12" x14ac:dyDescent="0.25">
      <c r="A378">
        <v>1326</v>
      </c>
      <c r="B378">
        <v>28</v>
      </c>
      <c r="C378" t="s">
        <v>18</v>
      </c>
      <c r="D378" t="s">
        <v>47</v>
      </c>
      <c r="E378" t="s">
        <v>20</v>
      </c>
      <c r="F378">
        <v>73</v>
      </c>
      <c r="G378" t="s">
        <v>21</v>
      </c>
      <c r="H378" t="s">
        <v>22</v>
      </c>
      <c r="I378" t="s">
        <v>32</v>
      </c>
      <c r="J378" t="s">
        <v>30</v>
      </c>
      <c r="K378">
        <v>0.76957223175474632</v>
      </c>
      <c r="L378" t="s">
        <v>69</v>
      </c>
    </row>
    <row r="379" spans="1:12" x14ac:dyDescent="0.25">
      <c r="A379">
        <v>1571</v>
      </c>
      <c r="B379">
        <v>30</v>
      </c>
      <c r="C379" t="s">
        <v>18</v>
      </c>
      <c r="D379" t="s">
        <v>48</v>
      </c>
      <c r="E379" t="s">
        <v>25</v>
      </c>
      <c r="F379">
        <v>41</v>
      </c>
      <c r="G379" t="s">
        <v>14</v>
      </c>
      <c r="H379" t="s">
        <v>26</v>
      </c>
      <c r="I379" t="s">
        <v>16</v>
      </c>
      <c r="J379" t="s">
        <v>39</v>
      </c>
      <c r="K379">
        <v>0.36481539198884294</v>
      </c>
      <c r="L379" t="s">
        <v>69</v>
      </c>
    </row>
    <row r="380" spans="1:12" x14ac:dyDescent="0.25">
      <c r="A380">
        <v>2938</v>
      </c>
      <c r="B380">
        <v>28</v>
      </c>
      <c r="C380" t="s">
        <v>11</v>
      </c>
      <c r="D380" t="s">
        <v>57</v>
      </c>
      <c r="E380" t="s">
        <v>20</v>
      </c>
      <c r="F380">
        <v>39</v>
      </c>
      <c r="G380" t="s">
        <v>31</v>
      </c>
      <c r="H380" t="s">
        <v>38</v>
      </c>
      <c r="I380" t="s">
        <v>27</v>
      </c>
      <c r="J380" t="s">
        <v>17</v>
      </c>
      <c r="K380">
        <v>0.60497850950988385</v>
      </c>
      <c r="L380" t="s">
        <v>69</v>
      </c>
    </row>
    <row r="381" spans="1:12" x14ac:dyDescent="0.25">
      <c r="A381">
        <v>1818</v>
      </c>
      <c r="B381">
        <v>32</v>
      </c>
      <c r="C381" t="s">
        <v>18</v>
      </c>
      <c r="D381" t="s">
        <v>46</v>
      </c>
      <c r="E381" t="s">
        <v>25</v>
      </c>
      <c r="F381">
        <v>27</v>
      </c>
      <c r="G381" t="s">
        <v>21</v>
      </c>
      <c r="H381" t="s">
        <v>15</v>
      </c>
      <c r="I381" t="s">
        <v>32</v>
      </c>
      <c r="J381" t="s">
        <v>17</v>
      </c>
      <c r="K381">
        <v>0.63234094100408833</v>
      </c>
      <c r="L381" t="s">
        <v>69</v>
      </c>
    </row>
    <row r="382" spans="1:12" x14ac:dyDescent="0.25">
      <c r="A382">
        <v>944</v>
      </c>
      <c r="B382">
        <v>32</v>
      </c>
      <c r="C382" t="s">
        <v>18</v>
      </c>
      <c r="D382" t="s">
        <v>43</v>
      </c>
      <c r="E382" t="s">
        <v>20</v>
      </c>
      <c r="F382">
        <v>63</v>
      </c>
      <c r="G382" t="s">
        <v>14</v>
      </c>
      <c r="H382" t="s">
        <v>26</v>
      </c>
      <c r="I382" t="s">
        <v>56</v>
      </c>
      <c r="J382" t="s">
        <v>33</v>
      </c>
      <c r="K382">
        <v>0.79153158495481102</v>
      </c>
      <c r="L382" t="s">
        <v>69</v>
      </c>
    </row>
    <row r="383" spans="1:12" x14ac:dyDescent="0.25">
      <c r="A383">
        <v>2656</v>
      </c>
      <c r="B383">
        <v>26</v>
      </c>
      <c r="C383" t="s">
        <v>11</v>
      </c>
      <c r="D383" t="s">
        <v>40</v>
      </c>
      <c r="E383" t="s">
        <v>20</v>
      </c>
      <c r="F383">
        <v>83</v>
      </c>
      <c r="G383" t="s">
        <v>21</v>
      </c>
      <c r="H383" t="s">
        <v>41</v>
      </c>
      <c r="I383" t="s">
        <v>27</v>
      </c>
      <c r="J383" t="s">
        <v>33</v>
      </c>
      <c r="K383">
        <v>0.37924696016535342</v>
      </c>
      <c r="L383" t="s">
        <v>69</v>
      </c>
    </row>
    <row r="384" spans="1:12" x14ac:dyDescent="0.25">
      <c r="A384">
        <v>266</v>
      </c>
      <c r="B384">
        <v>32</v>
      </c>
      <c r="C384" t="s">
        <v>18</v>
      </c>
      <c r="D384" t="s">
        <v>47</v>
      </c>
      <c r="E384" t="s">
        <v>20</v>
      </c>
      <c r="F384">
        <v>59</v>
      </c>
      <c r="G384" t="s">
        <v>31</v>
      </c>
      <c r="H384" t="s">
        <v>38</v>
      </c>
      <c r="I384" t="s">
        <v>16</v>
      </c>
      <c r="J384" t="s">
        <v>23</v>
      </c>
      <c r="K384">
        <v>0.6486240993168596</v>
      </c>
      <c r="L384" t="s">
        <v>69</v>
      </c>
    </row>
    <row r="385" spans="1:12" x14ac:dyDescent="0.25">
      <c r="A385">
        <v>182</v>
      </c>
      <c r="B385">
        <v>32</v>
      </c>
      <c r="C385" t="s">
        <v>18</v>
      </c>
      <c r="D385" t="s">
        <v>48</v>
      </c>
      <c r="E385" t="s">
        <v>25</v>
      </c>
      <c r="F385">
        <v>61</v>
      </c>
      <c r="G385" t="s">
        <v>21</v>
      </c>
      <c r="H385" t="s">
        <v>26</v>
      </c>
      <c r="I385" t="s">
        <v>16</v>
      </c>
      <c r="J385" t="s">
        <v>17</v>
      </c>
      <c r="K385">
        <v>0.45670304728191602</v>
      </c>
      <c r="L385" t="s">
        <v>69</v>
      </c>
    </row>
    <row r="386" spans="1:12" x14ac:dyDescent="0.25">
      <c r="A386">
        <v>1472</v>
      </c>
      <c r="B386">
        <v>31</v>
      </c>
      <c r="C386" t="s">
        <v>18</v>
      </c>
      <c r="D386" t="s">
        <v>52</v>
      </c>
      <c r="E386" t="s">
        <v>20</v>
      </c>
      <c r="F386">
        <v>71</v>
      </c>
      <c r="G386" t="s">
        <v>31</v>
      </c>
      <c r="H386" t="s">
        <v>38</v>
      </c>
      <c r="I386" t="s">
        <v>56</v>
      </c>
      <c r="J386" t="s">
        <v>39</v>
      </c>
      <c r="K386">
        <v>0.69701913973676888</v>
      </c>
      <c r="L386" t="s">
        <v>69</v>
      </c>
    </row>
    <row r="387" spans="1:12" x14ac:dyDescent="0.25">
      <c r="A387">
        <v>2432</v>
      </c>
      <c r="B387">
        <v>34</v>
      </c>
      <c r="C387" t="s">
        <v>18</v>
      </c>
      <c r="D387" t="s">
        <v>34</v>
      </c>
      <c r="E387" t="s">
        <v>25</v>
      </c>
      <c r="F387">
        <v>73</v>
      </c>
      <c r="G387" t="s">
        <v>44</v>
      </c>
      <c r="H387" t="s">
        <v>22</v>
      </c>
      <c r="I387" t="s">
        <v>16</v>
      </c>
      <c r="J387" t="s">
        <v>39</v>
      </c>
      <c r="K387">
        <v>0.44022514313219974</v>
      </c>
      <c r="L387" t="s">
        <v>69</v>
      </c>
    </row>
    <row r="388" spans="1:12" x14ac:dyDescent="0.25">
      <c r="A388">
        <v>1722</v>
      </c>
      <c r="B388">
        <v>34</v>
      </c>
      <c r="C388" t="s">
        <v>18</v>
      </c>
      <c r="D388" t="s">
        <v>52</v>
      </c>
      <c r="E388" t="s">
        <v>20</v>
      </c>
      <c r="F388">
        <v>28</v>
      </c>
      <c r="G388" t="s">
        <v>31</v>
      </c>
      <c r="H388" t="s">
        <v>15</v>
      </c>
      <c r="I388" t="s">
        <v>27</v>
      </c>
      <c r="J388" t="s">
        <v>30</v>
      </c>
      <c r="K388">
        <v>0.52472193021926861</v>
      </c>
      <c r="L388" t="s">
        <v>69</v>
      </c>
    </row>
    <row r="389" spans="1:12" x14ac:dyDescent="0.25">
      <c r="A389">
        <v>950</v>
      </c>
      <c r="B389">
        <v>33</v>
      </c>
      <c r="C389" t="s">
        <v>18</v>
      </c>
      <c r="D389" t="s">
        <v>51</v>
      </c>
      <c r="E389" t="s">
        <v>25</v>
      </c>
      <c r="F389">
        <v>36</v>
      </c>
      <c r="G389" t="s">
        <v>21</v>
      </c>
      <c r="H389" t="s">
        <v>41</v>
      </c>
      <c r="I389" t="s">
        <v>56</v>
      </c>
      <c r="J389" t="s">
        <v>30</v>
      </c>
      <c r="K389">
        <v>0.98071385811095924</v>
      </c>
      <c r="L389" t="s">
        <v>69</v>
      </c>
    </row>
    <row r="390" spans="1:12" x14ac:dyDescent="0.25">
      <c r="A390">
        <v>1572</v>
      </c>
      <c r="B390">
        <v>28</v>
      </c>
      <c r="C390" t="s">
        <v>18</v>
      </c>
      <c r="D390" t="s">
        <v>52</v>
      </c>
      <c r="E390" t="s">
        <v>20</v>
      </c>
      <c r="F390">
        <v>88</v>
      </c>
      <c r="G390" t="s">
        <v>14</v>
      </c>
      <c r="H390" t="s">
        <v>26</v>
      </c>
      <c r="I390" t="s">
        <v>16</v>
      </c>
      <c r="J390" t="s">
        <v>33</v>
      </c>
      <c r="K390">
        <v>0.26489315073906083</v>
      </c>
      <c r="L390" t="s">
        <v>69</v>
      </c>
    </row>
    <row r="391" spans="1:12" x14ac:dyDescent="0.25">
      <c r="A391">
        <v>1955</v>
      </c>
      <c r="B391">
        <v>26</v>
      </c>
      <c r="C391" t="s">
        <v>18</v>
      </c>
      <c r="D391" t="s">
        <v>19</v>
      </c>
      <c r="E391" t="s">
        <v>20</v>
      </c>
      <c r="F391">
        <v>77</v>
      </c>
      <c r="G391" t="s">
        <v>14</v>
      </c>
      <c r="H391" t="s">
        <v>15</v>
      </c>
      <c r="I391" t="s">
        <v>56</v>
      </c>
      <c r="J391" t="s">
        <v>36</v>
      </c>
      <c r="K391">
        <v>0.4491608935356155</v>
      </c>
      <c r="L391" t="s">
        <v>69</v>
      </c>
    </row>
    <row r="392" spans="1:12" x14ac:dyDescent="0.25">
      <c r="A392">
        <v>2811</v>
      </c>
      <c r="B392">
        <v>27</v>
      </c>
      <c r="C392" t="s">
        <v>11</v>
      </c>
      <c r="D392" t="s">
        <v>51</v>
      </c>
      <c r="E392" t="s">
        <v>25</v>
      </c>
      <c r="F392">
        <v>31</v>
      </c>
      <c r="G392" t="s">
        <v>21</v>
      </c>
      <c r="H392" t="s">
        <v>41</v>
      </c>
      <c r="I392" t="s">
        <v>35</v>
      </c>
      <c r="J392" t="s">
        <v>33</v>
      </c>
      <c r="K392">
        <v>0.27901705414673161</v>
      </c>
      <c r="L392" t="s">
        <v>69</v>
      </c>
    </row>
    <row r="393" spans="1:12" x14ac:dyDescent="0.25">
      <c r="A393">
        <v>3330</v>
      </c>
      <c r="B393">
        <v>34</v>
      </c>
      <c r="C393" t="s">
        <v>11</v>
      </c>
      <c r="D393" t="s">
        <v>47</v>
      </c>
      <c r="E393" t="s">
        <v>20</v>
      </c>
      <c r="F393">
        <v>54</v>
      </c>
      <c r="G393" t="s">
        <v>14</v>
      </c>
      <c r="H393" t="s">
        <v>22</v>
      </c>
      <c r="I393" t="s">
        <v>35</v>
      </c>
      <c r="J393" t="s">
        <v>23</v>
      </c>
      <c r="K393">
        <v>0.98657974275409543</v>
      </c>
      <c r="L393" t="s">
        <v>69</v>
      </c>
    </row>
    <row r="394" spans="1:12" x14ac:dyDescent="0.25">
      <c r="A394">
        <v>3587</v>
      </c>
      <c r="B394">
        <v>33</v>
      </c>
      <c r="C394" t="s">
        <v>11</v>
      </c>
      <c r="D394" t="s">
        <v>34</v>
      </c>
      <c r="E394" t="s">
        <v>25</v>
      </c>
      <c r="F394">
        <v>28</v>
      </c>
      <c r="G394" t="s">
        <v>14</v>
      </c>
      <c r="H394" t="s">
        <v>29</v>
      </c>
      <c r="I394" t="s">
        <v>45</v>
      </c>
      <c r="J394" t="s">
        <v>23</v>
      </c>
      <c r="K394">
        <v>0.2701535303673106</v>
      </c>
      <c r="L394" t="s">
        <v>69</v>
      </c>
    </row>
    <row r="395" spans="1:12" x14ac:dyDescent="0.25">
      <c r="A395">
        <v>97</v>
      </c>
      <c r="B395">
        <v>32</v>
      </c>
      <c r="C395" t="s">
        <v>18</v>
      </c>
      <c r="D395" t="s">
        <v>19</v>
      </c>
      <c r="E395" t="s">
        <v>20</v>
      </c>
      <c r="F395">
        <v>73</v>
      </c>
      <c r="G395" t="s">
        <v>31</v>
      </c>
      <c r="H395" t="s">
        <v>22</v>
      </c>
      <c r="I395" t="s">
        <v>56</v>
      </c>
      <c r="J395" t="s">
        <v>39</v>
      </c>
      <c r="K395">
        <v>0.82359410623490414</v>
      </c>
      <c r="L395" t="s">
        <v>69</v>
      </c>
    </row>
    <row r="396" spans="1:12" x14ac:dyDescent="0.25">
      <c r="A396">
        <v>1540</v>
      </c>
      <c r="B396">
        <v>32</v>
      </c>
      <c r="C396" t="s">
        <v>18</v>
      </c>
      <c r="D396" t="s">
        <v>58</v>
      </c>
      <c r="E396" t="s">
        <v>20</v>
      </c>
      <c r="F396">
        <v>55</v>
      </c>
      <c r="G396" t="s">
        <v>31</v>
      </c>
      <c r="H396" t="s">
        <v>38</v>
      </c>
      <c r="I396" t="s">
        <v>32</v>
      </c>
      <c r="J396" t="s">
        <v>39</v>
      </c>
      <c r="K396">
        <v>0.1041329942016872</v>
      </c>
      <c r="L396" t="s">
        <v>69</v>
      </c>
    </row>
    <row r="397" spans="1:12" x14ac:dyDescent="0.25">
      <c r="A397">
        <v>1141</v>
      </c>
      <c r="B397">
        <v>31</v>
      </c>
      <c r="C397" t="s">
        <v>18</v>
      </c>
      <c r="D397" t="s">
        <v>51</v>
      </c>
      <c r="E397" t="s">
        <v>25</v>
      </c>
      <c r="F397">
        <v>39</v>
      </c>
      <c r="G397" t="s">
        <v>14</v>
      </c>
      <c r="H397" t="s">
        <v>29</v>
      </c>
      <c r="I397" t="s">
        <v>27</v>
      </c>
      <c r="J397" t="s">
        <v>39</v>
      </c>
      <c r="K397">
        <v>0.26417691194927162</v>
      </c>
      <c r="L397" t="s">
        <v>69</v>
      </c>
    </row>
    <row r="398" spans="1:12" x14ac:dyDescent="0.25">
      <c r="A398">
        <v>1197</v>
      </c>
      <c r="B398">
        <v>30</v>
      </c>
      <c r="C398" t="s">
        <v>18</v>
      </c>
      <c r="D398" t="s">
        <v>58</v>
      </c>
      <c r="E398" t="s">
        <v>20</v>
      </c>
      <c r="F398">
        <v>88</v>
      </c>
      <c r="G398" t="s">
        <v>14</v>
      </c>
      <c r="H398" t="s">
        <v>38</v>
      </c>
      <c r="I398" t="s">
        <v>16</v>
      </c>
      <c r="J398" t="s">
        <v>23</v>
      </c>
      <c r="K398">
        <v>0.90460899951596974</v>
      </c>
      <c r="L398" t="s">
        <v>69</v>
      </c>
    </row>
    <row r="399" spans="1:12" x14ac:dyDescent="0.25">
      <c r="A399">
        <v>3169</v>
      </c>
      <c r="B399">
        <v>31</v>
      </c>
      <c r="C399" t="s">
        <v>11</v>
      </c>
      <c r="D399" t="s">
        <v>51</v>
      </c>
      <c r="E399" t="s">
        <v>25</v>
      </c>
      <c r="F399">
        <v>24</v>
      </c>
      <c r="G399" t="s">
        <v>31</v>
      </c>
      <c r="H399" t="s">
        <v>38</v>
      </c>
      <c r="I399" t="s">
        <v>45</v>
      </c>
      <c r="J399" t="s">
        <v>33</v>
      </c>
      <c r="K399">
        <v>0.39890041137144694</v>
      </c>
      <c r="L399" t="s">
        <v>69</v>
      </c>
    </row>
    <row r="400" spans="1:12" x14ac:dyDescent="0.25">
      <c r="A400">
        <v>2994</v>
      </c>
      <c r="B400">
        <v>32</v>
      </c>
      <c r="C400" t="s">
        <v>11</v>
      </c>
      <c r="D400" t="s">
        <v>62</v>
      </c>
      <c r="E400" t="s">
        <v>63</v>
      </c>
      <c r="F400">
        <v>21</v>
      </c>
      <c r="G400" t="s">
        <v>31</v>
      </c>
      <c r="H400" t="s">
        <v>15</v>
      </c>
      <c r="I400" t="s">
        <v>32</v>
      </c>
      <c r="J400" t="s">
        <v>23</v>
      </c>
      <c r="K400">
        <v>0.5162517519706572</v>
      </c>
      <c r="L400" t="s">
        <v>69</v>
      </c>
    </row>
    <row r="401" spans="1:12" x14ac:dyDescent="0.25">
      <c r="A401">
        <v>1196</v>
      </c>
      <c r="B401">
        <v>25</v>
      </c>
      <c r="C401" t="s">
        <v>18</v>
      </c>
      <c r="D401" t="s">
        <v>53</v>
      </c>
      <c r="E401" t="s">
        <v>20</v>
      </c>
      <c r="F401">
        <v>95</v>
      </c>
      <c r="G401" t="s">
        <v>14</v>
      </c>
      <c r="H401" t="s">
        <v>38</v>
      </c>
      <c r="I401" t="s">
        <v>56</v>
      </c>
      <c r="J401" t="s">
        <v>30</v>
      </c>
      <c r="K401">
        <v>0.2644249822816237</v>
      </c>
      <c r="L401" t="s">
        <v>69</v>
      </c>
    </row>
    <row r="402" spans="1:12" x14ac:dyDescent="0.25">
      <c r="A402">
        <v>2700</v>
      </c>
      <c r="B402">
        <v>25</v>
      </c>
      <c r="C402" t="s">
        <v>11</v>
      </c>
      <c r="D402" t="s">
        <v>37</v>
      </c>
      <c r="E402" t="s">
        <v>13</v>
      </c>
      <c r="F402">
        <v>96</v>
      </c>
      <c r="G402" t="s">
        <v>44</v>
      </c>
      <c r="H402" t="s">
        <v>38</v>
      </c>
      <c r="I402" t="s">
        <v>35</v>
      </c>
      <c r="J402" t="s">
        <v>42</v>
      </c>
      <c r="K402">
        <v>0.33177257786292946</v>
      </c>
      <c r="L402" t="s">
        <v>69</v>
      </c>
    </row>
    <row r="403" spans="1:12" x14ac:dyDescent="0.25">
      <c r="A403">
        <v>916</v>
      </c>
      <c r="B403">
        <v>31</v>
      </c>
      <c r="C403" t="s">
        <v>18</v>
      </c>
      <c r="D403" t="s">
        <v>50</v>
      </c>
      <c r="E403" t="s">
        <v>25</v>
      </c>
      <c r="F403">
        <v>22</v>
      </c>
      <c r="G403" t="s">
        <v>14</v>
      </c>
      <c r="H403" t="s">
        <v>29</v>
      </c>
      <c r="I403" t="s">
        <v>27</v>
      </c>
      <c r="J403" t="s">
        <v>33</v>
      </c>
      <c r="K403">
        <v>0.73746369176469762</v>
      </c>
      <c r="L403" t="s">
        <v>69</v>
      </c>
    </row>
    <row r="404" spans="1:12" x14ac:dyDescent="0.25">
      <c r="A404">
        <v>1371</v>
      </c>
      <c r="B404">
        <v>27</v>
      </c>
      <c r="C404" t="s">
        <v>18</v>
      </c>
      <c r="D404" t="s">
        <v>53</v>
      </c>
      <c r="E404" t="s">
        <v>20</v>
      </c>
      <c r="F404">
        <v>67</v>
      </c>
      <c r="G404" t="s">
        <v>21</v>
      </c>
      <c r="H404" t="s">
        <v>38</v>
      </c>
      <c r="I404" t="s">
        <v>16</v>
      </c>
      <c r="J404" t="s">
        <v>39</v>
      </c>
      <c r="K404">
        <v>0.22062096921980134</v>
      </c>
      <c r="L404" t="s">
        <v>69</v>
      </c>
    </row>
    <row r="405" spans="1:12" x14ac:dyDescent="0.25">
      <c r="A405">
        <v>1886</v>
      </c>
      <c r="B405">
        <v>26</v>
      </c>
      <c r="C405" t="s">
        <v>18</v>
      </c>
      <c r="D405" t="s">
        <v>52</v>
      </c>
      <c r="E405" t="s">
        <v>20</v>
      </c>
      <c r="F405">
        <v>53</v>
      </c>
      <c r="G405" t="s">
        <v>14</v>
      </c>
      <c r="H405" t="s">
        <v>41</v>
      </c>
      <c r="I405" t="s">
        <v>32</v>
      </c>
      <c r="J405" t="s">
        <v>30</v>
      </c>
      <c r="K405">
        <v>0.87034546975833416</v>
      </c>
      <c r="L405" t="s">
        <v>69</v>
      </c>
    </row>
    <row r="406" spans="1:12" x14ac:dyDescent="0.25">
      <c r="A406">
        <v>2252</v>
      </c>
      <c r="B406">
        <v>26</v>
      </c>
      <c r="C406" t="s">
        <v>18</v>
      </c>
      <c r="D406" t="s">
        <v>49</v>
      </c>
      <c r="E406" t="s">
        <v>13</v>
      </c>
      <c r="F406">
        <v>94</v>
      </c>
      <c r="G406" t="s">
        <v>44</v>
      </c>
      <c r="H406" t="s">
        <v>15</v>
      </c>
      <c r="I406" t="s">
        <v>35</v>
      </c>
      <c r="J406" t="s">
        <v>30</v>
      </c>
      <c r="K406">
        <v>0.92272867729595687</v>
      </c>
      <c r="L406" t="s">
        <v>69</v>
      </c>
    </row>
    <row r="407" spans="1:12" x14ac:dyDescent="0.25">
      <c r="A407">
        <v>1945</v>
      </c>
      <c r="B407">
        <v>30</v>
      </c>
      <c r="C407" t="s">
        <v>18</v>
      </c>
      <c r="D407" t="s">
        <v>34</v>
      </c>
      <c r="E407" t="s">
        <v>25</v>
      </c>
      <c r="F407">
        <v>45</v>
      </c>
      <c r="G407" t="s">
        <v>14</v>
      </c>
      <c r="H407" t="s">
        <v>15</v>
      </c>
      <c r="I407" t="s">
        <v>32</v>
      </c>
      <c r="J407" t="s">
        <v>39</v>
      </c>
      <c r="K407">
        <v>7.6382629750006203E-2</v>
      </c>
      <c r="L407" t="s">
        <v>69</v>
      </c>
    </row>
    <row r="408" spans="1:12" x14ac:dyDescent="0.25">
      <c r="A408">
        <v>2663</v>
      </c>
      <c r="B408">
        <v>25</v>
      </c>
      <c r="C408" t="s">
        <v>11</v>
      </c>
      <c r="D408" t="s">
        <v>59</v>
      </c>
      <c r="E408" t="s">
        <v>25</v>
      </c>
      <c r="F408">
        <v>98</v>
      </c>
      <c r="G408" t="s">
        <v>21</v>
      </c>
      <c r="H408" t="s">
        <v>38</v>
      </c>
      <c r="I408" t="s">
        <v>45</v>
      </c>
      <c r="J408" t="s">
        <v>33</v>
      </c>
      <c r="K408">
        <v>0.33400697490872844</v>
      </c>
      <c r="L408" t="s">
        <v>69</v>
      </c>
    </row>
    <row r="409" spans="1:12" x14ac:dyDescent="0.25">
      <c r="A409">
        <v>3816</v>
      </c>
      <c r="B409">
        <v>32</v>
      </c>
      <c r="C409" t="s">
        <v>11</v>
      </c>
      <c r="D409" t="s">
        <v>43</v>
      </c>
      <c r="E409" t="s">
        <v>20</v>
      </c>
      <c r="F409">
        <v>44</v>
      </c>
      <c r="G409" t="s">
        <v>44</v>
      </c>
      <c r="H409" t="s">
        <v>22</v>
      </c>
      <c r="I409" t="s">
        <v>56</v>
      </c>
      <c r="J409" t="s">
        <v>33</v>
      </c>
      <c r="K409">
        <v>0.76381513116211297</v>
      </c>
      <c r="L409" t="s">
        <v>69</v>
      </c>
    </row>
    <row r="410" spans="1:12" x14ac:dyDescent="0.25">
      <c r="A410">
        <v>264</v>
      </c>
      <c r="B410">
        <v>27</v>
      </c>
      <c r="C410" t="s">
        <v>18</v>
      </c>
      <c r="D410" t="s">
        <v>60</v>
      </c>
      <c r="E410" t="s">
        <v>25</v>
      </c>
      <c r="F410">
        <v>46</v>
      </c>
      <c r="G410" t="s">
        <v>21</v>
      </c>
      <c r="H410" t="s">
        <v>29</v>
      </c>
      <c r="I410" t="s">
        <v>56</v>
      </c>
      <c r="J410" t="s">
        <v>30</v>
      </c>
      <c r="K410">
        <v>0.84012842917319319</v>
      </c>
      <c r="L410" t="s">
        <v>69</v>
      </c>
    </row>
    <row r="411" spans="1:12" x14ac:dyDescent="0.25">
      <c r="A411">
        <v>2962</v>
      </c>
      <c r="B411">
        <v>33</v>
      </c>
      <c r="C411" t="s">
        <v>11</v>
      </c>
      <c r="D411" t="s">
        <v>34</v>
      </c>
      <c r="E411" t="s">
        <v>25</v>
      </c>
      <c r="F411">
        <v>43</v>
      </c>
      <c r="G411" t="s">
        <v>44</v>
      </c>
      <c r="H411" t="s">
        <v>15</v>
      </c>
      <c r="I411" t="s">
        <v>35</v>
      </c>
      <c r="J411" t="s">
        <v>23</v>
      </c>
      <c r="K411">
        <v>0.30426334140569922</v>
      </c>
      <c r="L411" t="s">
        <v>69</v>
      </c>
    </row>
    <row r="412" spans="1:12" x14ac:dyDescent="0.25">
      <c r="A412">
        <v>3161</v>
      </c>
      <c r="B412">
        <v>28</v>
      </c>
      <c r="C412" t="s">
        <v>11</v>
      </c>
      <c r="D412" t="s">
        <v>47</v>
      </c>
      <c r="E412" t="s">
        <v>20</v>
      </c>
      <c r="F412">
        <v>87</v>
      </c>
      <c r="G412" t="s">
        <v>44</v>
      </c>
      <c r="H412" t="s">
        <v>26</v>
      </c>
      <c r="I412" t="s">
        <v>32</v>
      </c>
      <c r="J412" t="s">
        <v>33</v>
      </c>
      <c r="K412">
        <v>0.47159251173803796</v>
      </c>
      <c r="L412" t="s">
        <v>69</v>
      </c>
    </row>
    <row r="413" spans="1:12" x14ac:dyDescent="0.25">
      <c r="A413">
        <v>2921</v>
      </c>
      <c r="B413">
        <v>33</v>
      </c>
      <c r="C413" t="s">
        <v>11</v>
      </c>
      <c r="D413" t="s">
        <v>40</v>
      </c>
      <c r="E413" t="s">
        <v>20</v>
      </c>
      <c r="F413">
        <v>72</v>
      </c>
      <c r="G413" t="s">
        <v>31</v>
      </c>
      <c r="H413" t="s">
        <v>15</v>
      </c>
      <c r="I413" t="s">
        <v>35</v>
      </c>
      <c r="J413" t="s">
        <v>23</v>
      </c>
      <c r="K413">
        <v>0.36477289214390662</v>
      </c>
      <c r="L413" t="s">
        <v>69</v>
      </c>
    </row>
    <row r="414" spans="1:12" x14ac:dyDescent="0.25">
      <c r="A414">
        <v>802</v>
      </c>
      <c r="B414">
        <v>25</v>
      </c>
      <c r="C414" t="s">
        <v>18</v>
      </c>
      <c r="D414" t="s">
        <v>58</v>
      </c>
      <c r="E414" t="s">
        <v>20</v>
      </c>
      <c r="F414">
        <v>29</v>
      </c>
      <c r="G414" t="s">
        <v>44</v>
      </c>
      <c r="H414" t="s">
        <v>22</v>
      </c>
      <c r="I414" t="s">
        <v>27</v>
      </c>
      <c r="J414" t="s">
        <v>33</v>
      </c>
      <c r="K414">
        <v>0.47704439478329941</v>
      </c>
      <c r="L414" t="s">
        <v>69</v>
      </c>
    </row>
    <row r="415" spans="1:12" x14ac:dyDescent="0.25">
      <c r="A415">
        <v>3155</v>
      </c>
      <c r="B415">
        <v>27</v>
      </c>
      <c r="C415" t="s">
        <v>11</v>
      </c>
      <c r="D415" t="s">
        <v>58</v>
      </c>
      <c r="E415" t="s">
        <v>20</v>
      </c>
      <c r="F415">
        <v>55</v>
      </c>
      <c r="G415" t="s">
        <v>14</v>
      </c>
      <c r="H415" t="s">
        <v>41</v>
      </c>
      <c r="I415" t="s">
        <v>32</v>
      </c>
      <c r="J415" t="s">
        <v>36</v>
      </c>
      <c r="K415">
        <v>0.50619348518403873</v>
      </c>
      <c r="L415" t="s">
        <v>69</v>
      </c>
    </row>
    <row r="416" spans="1:12" x14ac:dyDescent="0.25">
      <c r="A416">
        <v>9</v>
      </c>
      <c r="B416">
        <v>26</v>
      </c>
      <c r="C416" t="s">
        <v>18</v>
      </c>
      <c r="D416" t="s">
        <v>64</v>
      </c>
      <c r="E416" t="s">
        <v>63</v>
      </c>
      <c r="F416">
        <v>97</v>
      </c>
      <c r="G416" t="s">
        <v>21</v>
      </c>
      <c r="H416" t="s">
        <v>22</v>
      </c>
      <c r="I416" t="s">
        <v>56</v>
      </c>
      <c r="J416" t="s">
        <v>42</v>
      </c>
      <c r="K416">
        <v>0.43155771813552979</v>
      </c>
      <c r="L416" t="s">
        <v>69</v>
      </c>
    </row>
    <row r="417" spans="1:12" x14ac:dyDescent="0.25">
      <c r="A417">
        <v>3597</v>
      </c>
      <c r="B417">
        <v>28</v>
      </c>
      <c r="C417" t="s">
        <v>11</v>
      </c>
      <c r="D417" t="s">
        <v>34</v>
      </c>
      <c r="E417" t="s">
        <v>25</v>
      </c>
      <c r="F417">
        <v>83</v>
      </c>
      <c r="G417" t="s">
        <v>31</v>
      </c>
      <c r="H417" t="s">
        <v>41</v>
      </c>
      <c r="I417" t="s">
        <v>32</v>
      </c>
      <c r="J417" t="s">
        <v>33</v>
      </c>
      <c r="K417">
        <v>0.12319433506440503</v>
      </c>
      <c r="L417" t="s">
        <v>69</v>
      </c>
    </row>
    <row r="418" spans="1:12" x14ac:dyDescent="0.25">
      <c r="A418">
        <v>1238</v>
      </c>
      <c r="B418">
        <v>25</v>
      </c>
      <c r="C418" t="s">
        <v>18</v>
      </c>
      <c r="D418" t="s">
        <v>50</v>
      </c>
      <c r="E418" t="s">
        <v>25</v>
      </c>
      <c r="F418">
        <v>92</v>
      </c>
      <c r="G418" t="s">
        <v>31</v>
      </c>
      <c r="H418" t="s">
        <v>38</v>
      </c>
      <c r="I418" t="s">
        <v>27</v>
      </c>
      <c r="J418" t="s">
        <v>36</v>
      </c>
      <c r="K418">
        <v>0.96447003128991404</v>
      </c>
      <c r="L418" t="s">
        <v>69</v>
      </c>
    </row>
    <row r="419" spans="1:12" x14ac:dyDescent="0.25">
      <c r="A419">
        <v>3051</v>
      </c>
      <c r="B419">
        <v>31</v>
      </c>
      <c r="C419" t="s">
        <v>11</v>
      </c>
      <c r="D419" t="s">
        <v>64</v>
      </c>
      <c r="E419" t="s">
        <v>63</v>
      </c>
      <c r="F419">
        <v>76</v>
      </c>
      <c r="G419" t="s">
        <v>31</v>
      </c>
      <c r="H419" t="s">
        <v>41</v>
      </c>
      <c r="I419" t="s">
        <v>56</v>
      </c>
      <c r="J419" t="s">
        <v>39</v>
      </c>
      <c r="K419">
        <v>0.38161481025255861</v>
      </c>
      <c r="L419" t="s">
        <v>69</v>
      </c>
    </row>
    <row r="420" spans="1:12" x14ac:dyDescent="0.25">
      <c r="A420">
        <v>957</v>
      </c>
      <c r="B420">
        <v>29</v>
      </c>
      <c r="C420" t="s">
        <v>18</v>
      </c>
      <c r="D420" t="s">
        <v>28</v>
      </c>
      <c r="E420" t="s">
        <v>25</v>
      </c>
      <c r="F420">
        <v>99</v>
      </c>
      <c r="G420" t="s">
        <v>31</v>
      </c>
      <c r="H420" t="s">
        <v>38</v>
      </c>
      <c r="I420" t="s">
        <v>35</v>
      </c>
      <c r="J420" t="s">
        <v>36</v>
      </c>
      <c r="K420">
        <v>0.14532278077935723</v>
      </c>
      <c r="L420" t="s">
        <v>69</v>
      </c>
    </row>
    <row r="421" spans="1:12" x14ac:dyDescent="0.25">
      <c r="A421">
        <v>1753</v>
      </c>
      <c r="B421">
        <v>34</v>
      </c>
      <c r="C421" t="s">
        <v>18</v>
      </c>
      <c r="D421" t="s">
        <v>37</v>
      </c>
      <c r="E421" t="s">
        <v>13</v>
      </c>
      <c r="F421">
        <v>29</v>
      </c>
      <c r="G421" t="s">
        <v>14</v>
      </c>
      <c r="H421" t="s">
        <v>29</v>
      </c>
      <c r="I421" t="s">
        <v>56</v>
      </c>
      <c r="J421" t="s">
        <v>36</v>
      </c>
      <c r="K421">
        <v>0.3767254965828718</v>
      </c>
      <c r="L421" t="s">
        <v>69</v>
      </c>
    </row>
    <row r="422" spans="1:12" x14ac:dyDescent="0.25">
      <c r="A422">
        <v>3089</v>
      </c>
      <c r="B422">
        <v>34</v>
      </c>
      <c r="C422" t="s">
        <v>11</v>
      </c>
      <c r="D422" t="s">
        <v>50</v>
      </c>
      <c r="E422" t="s">
        <v>25</v>
      </c>
      <c r="F422">
        <v>64</v>
      </c>
      <c r="G422" t="s">
        <v>31</v>
      </c>
      <c r="H422" t="s">
        <v>29</v>
      </c>
      <c r="I422" t="s">
        <v>16</v>
      </c>
      <c r="J422" t="s">
        <v>36</v>
      </c>
      <c r="K422">
        <v>9.5071962633286433E-2</v>
      </c>
      <c r="L422" t="s">
        <v>69</v>
      </c>
    </row>
    <row r="423" spans="1:12" x14ac:dyDescent="0.25">
      <c r="A423">
        <v>1769</v>
      </c>
      <c r="B423">
        <v>25</v>
      </c>
      <c r="C423" t="s">
        <v>18</v>
      </c>
      <c r="D423" t="s">
        <v>55</v>
      </c>
      <c r="E423" t="s">
        <v>13</v>
      </c>
      <c r="F423">
        <v>45</v>
      </c>
      <c r="G423" t="s">
        <v>21</v>
      </c>
      <c r="H423" t="s">
        <v>38</v>
      </c>
      <c r="I423" t="s">
        <v>45</v>
      </c>
      <c r="J423" t="s">
        <v>39</v>
      </c>
      <c r="K423">
        <v>0.91612355130882384</v>
      </c>
      <c r="L423" t="s">
        <v>69</v>
      </c>
    </row>
    <row r="424" spans="1:12" x14ac:dyDescent="0.25">
      <c r="A424">
        <v>3582</v>
      </c>
      <c r="B424">
        <v>26</v>
      </c>
      <c r="C424" t="s">
        <v>11</v>
      </c>
      <c r="D424" t="s">
        <v>50</v>
      </c>
      <c r="E424" t="s">
        <v>25</v>
      </c>
      <c r="F424">
        <v>95</v>
      </c>
      <c r="G424" t="s">
        <v>44</v>
      </c>
      <c r="H424" t="s">
        <v>26</v>
      </c>
      <c r="I424" t="s">
        <v>27</v>
      </c>
      <c r="J424" t="s">
        <v>17</v>
      </c>
      <c r="K424">
        <v>0.43828872316223566</v>
      </c>
      <c r="L424" t="s">
        <v>69</v>
      </c>
    </row>
    <row r="425" spans="1:12" x14ac:dyDescent="0.25">
      <c r="A425">
        <v>3182</v>
      </c>
      <c r="B425">
        <v>31</v>
      </c>
      <c r="C425" t="s">
        <v>11</v>
      </c>
      <c r="D425" t="s">
        <v>62</v>
      </c>
      <c r="E425" t="s">
        <v>63</v>
      </c>
      <c r="F425">
        <v>51</v>
      </c>
      <c r="G425" t="s">
        <v>21</v>
      </c>
      <c r="H425" t="s">
        <v>15</v>
      </c>
      <c r="I425" t="s">
        <v>45</v>
      </c>
      <c r="J425" t="s">
        <v>39</v>
      </c>
      <c r="K425">
        <v>0.40832392506122273</v>
      </c>
      <c r="L425" t="s">
        <v>69</v>
      </c>
    </row>
    <row r="426" spans="1:12" x14ac:dyDescent="0.25">
      <c r="A426">
        <v>2729</v>
      </c>
      <c r="B426">
        <v>26</v>
      </c>
      <c r="C426" t="s">
        <v>11</v>
      </c>
      <c r="D426" t="s">
        <v>59</v>
      </c>
      <c r="E426" t="s">
        <v>25</v>
      </c>
      <c r="F426">
        <v>28</v>
      </c>
      <c r="G426" t="s">
        <v>14</v>
      </c>
      <c r="H426" t="s">
        <v>22</v>
      </c>
      <c r="I426" t="s">
        <v>35</v>
      </c>
      <c r="J426" t="s">
        <v>17</v>
      </c>
      <c r="K426">
        <v>0.12664565810342909</v>
      </c>
      <c r="L426" t="s">
        <v>69</v>
      </c>
    </row>
    <row r="427" spans="1:12" x14ac:dyDescent="0.25">
      <c r="A427">
        <v>214</v>
      </c>
      <c r="B427">
        <v>30</v>
      </c>
      <c r="C427" t="s">
        <v>18</v>
      </c>
      <c r="D427" t="s">
        <v>57</v>
      </c>
      <c r="E427" t="s">
        <v>20</v>
      </c>
      <c r="F427">
        <v>93</v>
      </c>
      <c r="G427" t="s">
        <v>44</v>
      </c>
      <c r="H427" t="s">
        <v>29</v>
      </c>
      <c r="I427" t="s">
        <v>35</v>
      </c>
      <c r="J427" t="s">
        <v>39</v>
      </c>
      <c r="K427">
        <v>0.24138519621466281</v>
      </c>
      <c r="L427" t="s">
        <v>69</v>
      </c>
    </row>
    <row r="428" spans="1:12" x14ac:dyDescent="0.25">
      <c r="A428">
        <v>3817</v>
      </c>
      <c r="B428">
        <v>29</v>
      </c>
      <c r="C428" t="s">
        <v>11</v>
      </c>
      <c r="D428" t="s">
        <v>64</v>
      </c>
      <c r="E428" t="s">
        <v>63</v>
      </c>
      <c r="F428">
        <v>86</v>
      </c>
      <c r="G428" t="s">
        <v>21</v>
      </c>
      <c r="H428" t="s">
        <v>29</v>
      </c>
      <c r="I428" t="s">
        <v>27</v>
      </c>
      <c r="J428" t="s">
        <v>33</v>
      </c>
      <c r="K428">
        <v>0.82034550489477742</v>
      </c>
      <c r="L428" t="s">
        <v>69</v>
      </c>
    </row>
    <row r="429" spans="1:12" x14ac:dyDescent="0.25">
      <c r="A429">
        <v>3190</v>
      </c>
      <c r="B429">
        <v>25</v>
      </c>
      <c r="C429" t="s">
        <v>11</v>
      </c>
      <c r="D429" t="s">
        <v>37</v>
      </c>
      <c r="E429" t="s">
        <v>13</v>
      </c>
      <c r="F429">
        <v>87</v>
      </c>
      <c r="G429" t="s">
        <v>21</v>
      </c>
      <c r="H429" t="s">
        <v>29</v>
      </c>
      <c r="I429" t="s">
        <v>45</v>
      </c>
      <c r="J429" t="s">
        <v>23</v>
      </c>
      <c r="K429">
        <v>0.42497180488726438</v>
      </c>
      <c r="L429" t="s">
        <v>69</v>
      </c>
    </row>
    <row r="430" spans="1:12" x14ac:dyDescent="0.25">
      <c r="A430">
        <v>884</v>
      </c>
      <c r="B430">
        <v>28</v>
      </c>
      <c r="C430" t="s">
        <v>18</v>
      </c>
      <c r="D430" t="s">
        <v>12</v>
      </c>
      <c r="E430" t="s">
        <v>13</v>
      </c>
      <c r="F430">
        <v>37</v>
      </c>
      <c r="G430" t="s">
        <v>44</v>
      </c>
      <c r="H430" t="s">
        <v>15</v>
      </c>
      <c r="I430" t="s">
        <v>16</v>
      </c>
      <c r="J430" t="s">
        <v>30</v>
      </c>
      <c r="K430">
        <v>0.71516566384108682</v>
      </c>
      <c r="L430" t="s">
        <v>69</v>
      </c>
    </row>
    <row r="431" spans="1:12" x14ac:dyDescent="0.25">
      <c r="A431">
        <v>2276</v>
      </c>
      <c r="B431">
        <v>29</v>
      </c>
      <c r="C431" t="s">
        <v>18</v>
      </c>
      <c r="D431" t="s">
        <v>60</v>
      </c>
      <c r="E431" t="s">
        <v>25</v>
      </c>
      <c r="F431">
        <v>24</v>
      </c>
      <c r="G431" t="s">
        <v>14</v>
      </c>
      <c r="H431" t="s">
        <v>41</v>
      </c>
      <c r="I431" t="s">
        <v>35</v>
      </c>
      <c r="J431" t="s">
        <v>17</v>
      </c>
      <c r="K431">
        <v>0.81259840963359053</v>
      </c>
      <c r="L431" t="s">
        <v>69</v>
      </c>
    </row>
    <row r="432" spans="1:12" x14ac:dyDescent="0.25">
      <c r="A432">
        <v>3292</v>
      </c>
      <c r="B432">
        <v>29</v>
      </c>
      <c r="C432" t="s">
        <v>11</v>
      </c>
      <c r="D432" t="s">
        <v>58</v>
      </c>
      <c r="E432" t="s">
        <v>20</v>
      </c>
      <c r="F432">
        <v>51</v>
      </c>
      <c r="G432" t="s">
        <v>44</v>
      </c>
      <c r="H432" t="s">
        <v>38</v>
      </c>
      <c r="I432" t="s">
        <v>32</v>
      </c>
      <c r="J432" t="s">
        <v>30</v>
      </c>
      <c r="K432">
        <v>0.83227877987367782</v>
      </c>
      <c r="L432" t="s">
        <v>69</v>
      </c>
    </row>
    <row r="433" spans="1:12" x14ac:dyDescent="0.25">
      <c r="A433">
        <v>3791</v>
      </c>
      <c r="B433">
        <v>27</v>
      </c>
      <c r="C433" t="s">
        <v>11</v>
      </c>
      <c r="D433" t="s">
        <v>57</v>
      </c>
      <c r="E433" t="s">
        <v>20</v>
      </c>
      <c r="F433">
        <v>45</v>
      </c>
      <c r="G433" t="s">
        <v>21</v>
      </c>
      <c r="H433" t="s">
        <v>41</v>
      </c>
      <c r="I433" t="s">
        <v>27</v>
      </c>
      <c r="J433" t="s">
        <v>17</v>
      </c>
      <c r="K433">
        <v>0.56235368691093524</v>
      </c>
      <c r="L433" t="s">
        <v>69</v>
      </c>
    </row>
    <row r="434" spans="1:12" x14ac:dyDescent="0.25">
      <c r="A434">
        <v>3159</v>
      </c>
      <c r="B434">
        <v>30</v>
      </c>
      <c r="C434" t="s">
        <v>11</v>
      </c>
      <c r="D434" t="s">
        <v>52</v>
      </c>
      <c r="E434" t="s">
        <v>20</v>
      </c>
      <c r="F434">
        <v>77</v>
      </c>
      <c r="G434" t="s">
        <v>14</v>
      </c>
      <c r="H434" t="s">
        <v>38</v>
      </c>
      <c r="I434" t="s">
        <v>27</v>
      </c>
      <c r="J434" t="s">
        <v>30</v>
      </c>
      <c r="K434">
        <v>0.55054882476353051</v>
      </c>
      <c r="L434" t="s">
        <v>69</v>
      </c>
    </row>
    <row r="435" spans="1:12" x14ac:dyDescent="0.25">
      <c r="A435">
        <v>3454</v>
      </c>
      <c r="B435">
        <v>31</v>
      </c>
      <c r="C435" t="s">
        <v>11</v>
      </c>
      <c r="D435" t="s">
        <v>28</v>
      </c>
      <c r="E435" t="s">
        <v>25</v>
      </c>
      <c r="F435">
        <v>60</v>
      </c>
      <c r="G435" t="s">
        <v>14</v>
      </c>
      <c r="H435" t="s">
        <v>41</v>
      </c>
      <c r="I435" t="s">
        <v>56</v>
      </c>
      <c r="J435" t="s">
        <v>23</v>
      </c>
      <c r="K435">
        <v>0.60737704770085266</v>
      </c>
      <c r="L435" t="s">
        <v>69</v>
      </c>
    </row>
    <row r="436" spans="1:12" x14ac:dyDescent="0.25">
      <c r="A436">
        <v>2845</v>
      </c>
      <c r="B436">
        <v>32</v>
      </c>
      <c r="C436" t="s">
        <v>11</v>
      </c>
      <c r="D436" t="s">
        <v>43</v>
      </c>
      <c r="E436" t="s">
        <v>20</v>
      </c>
      <c r="F436">
        <v>79</v>
      </c>
      <c r="G436" t="s">
        <v>21</v>
      </c>
      <c r="H436" t="s">
        <v>41</v>
      </c>
      <c r="I436" t="s">
        <v>56</v>
      </c>
      <c r="J436" t="s">
        <v>42</v>
      </c>
      <c r="K436">
        <v>0.38909965744814634</v>
      </c>
      <c r="L436" t="s">
        <v>69</v>
      </c>
    </row>
    <row r="437" spans="1:12" x14ac:dyDescent="0.25">
      <c r="A437">
        <v>2098</v>
      </c>
      <c r="B437">
        <v>33</v>
      </c>
      <c r="C437" t="s">
        <v>18</v>
      </c>
      <c r="D437" t="s">
        <v>12</v>
      </c>
      <c r="E437" t="s">
        <v>13</v>
      </c>
      <c r="F437">
        <v>43</v>
      </c>
      <c r="G437" t="s">
        <v>14</v>
      </c>
      <c r="H437" t="s">
        <v>26</v>
      </c>
      <c r="I437" t="s">
        <v>27</v>
      </c>
      <c r="J437" t="s">
        <v>17</v>
      </c>
      <c r="K437">
        <v>0.2546090292999007</v>
      </c>
      <c r="L437" t="s">
        <v>69</v>
      </c>
    </row>
    <row r="438" spans="1:12" x14ac:dyDescent="0.25">
      <c r="A438">
        <v>2522</v>
      </c>
      <c r="B438">
        <v>29</v>
      </c>
      <c r="C438" t="s">
        <v>18</v>
      </c>
      <c r="D438" t="s">
        <v>57</v>
      </c>
      <c r="E438" t="s">
        <v>20</v>
      </c>
      <c r="F438">
        <v>33</v>
      </c>
      <c r="G438" t="s">
        <v>44</v>
      </c>
      <c r="H438" t="s">
        <v>41</v>
      </c>
      <c r="I438" t="s">
        <v>45</v>
      </c>
      <c r="J438" t="s">
        <v>39</v>
      </c>
      <c r="K438">
        <v>0.30976905016920298</v>
      </c>
      <c r="L438" t="s">
        <v>69</v>
      </c>
    </row>
    <row r="439" spans="1:12" x14ac:dyDescent="0.25">
      <c r="A439">
        <v>1279</v>
      </c>
      <c r="B439">
        <v>28</v>
      </c>
      <c r="C439" t="s">
        <v>18</v>
      </c>
      <c r="D439" t="s">
        <v>60</v>
      </c>
      <c r="E439" t="s">
        <v>25</v>
      </c>
      <c r="F439">
        <v>98</v>
      </c>
      <c r="G439" t="s">
        <v>44</v>
      </c>
      <c r="H439" t="s">
        <v>26</v>
      </c>
      <c r="I439" t="s">
        <v>56</v>
      </c>
      <c r="J439" t="s">
        <v>33</v>
      </c>
      <c r="K439">
        <v>0.2149248636293275</v>
      </c>
      <c r="L439" t="s">
        <v>69</v>
      </c>
    </row>
    <row r="440" spans="1:12" x14ac:dyDescent="0.25">
      <c r="A440">
        <v>3678</v>
      </c>
      <c r="B440">
        <v>32</v>
      </c>
      <c r="C440" t="s">
        <v>11</v>
      </c>
      <c r="D440" t="s">
        <v>47</v>
      </c>
      <c r="E440" t="s">
        <v>20</v>
      </c>
      <c r="F440">
        <v>30</v>
      </c>
      <c r="G440" t="s">
        <v>44</v>
      </c>
      <c r="H440" t="s">
        <v>41</v>
      </c>
      <c r="I440" t="s">
        <v>32</v>
      </c>
      <c r="J440" t="s">
        <v>42</v>
      </c>
      <c r="K440">
        <v>0.5677733938764381</v>
      </c>
      <c r="L440" t="s">
        <v>69</v>
      </c>
    </row>
    <row r="441" spans="1:12" x14ac:dyDescent="0.25">
      <c r="A441">
        <v>785</v>
      </c>
      <c r="B441">
        <v>31</v>
      </c>
      <c r="C441" t="s">
        <v>18</v>
      </c>
      <c r="D441" t="s">
        <v>51</v>
      </c>
      <c r="E441" t="s">
        <v>25</v>
      </c>
      <c r="F441">
        <v>72</v>
      </c>
      <c r="G441" t="s">
        <v>14</v>
      </c>
      <c r="H441" t="s">
        <v>29</v>
      </c>
      <c r="I441" t="s">
        <v>16</v>
      </c>
      <c r="J441" t="s">
        <v>39</v>
      </c>
      <c r="K441">
        <v>0.85549749039708478</v>
      </c>
      <c r="L441" t="s">
        <v>69</v>
      </c>
    </row>
    <row r="442" spans="1:12" x14ac:dyDescent="0.25">
      <c r="A442">
        <v>817</v>
      </c>
      <c r="B442">
        <v>26</v>
      </c>
      <c r="C442" t="s">
        <v>18</v>
      </c>
      <c r="D442" t="s">
        <v>24</v>
      </c>
      <c r="E442" t="s">
        <v>25</v>
      </c>
      <c r="F442">
        <v>24</v>
      </c>
      <c r="G442" t="s">
        <v>21</v>
      </c>
      <c r="H442" t="s">
        <v>29</v>
      </c>
      <c r="I442" t="s">
        <v>35</v>
      </c>
      <c r="J442" t="s">
        <v>30</v>
      </c>
      <c r="K442">
        <v>7.1220164906393268E-2</v>
      </c>
      <c r="L442" t="s">
        <v>69</v>
      </c>
    </row>
    <row r="443" spans="1:12" x14ac:dyDescent="0.25">
      <c r="A443">
        <v>1971</v>
      </c>
      <c r="B443">
        <v>28</v>
      </c>
      <c r="C443" t="s">
        <v>18</v>
      </c>
      <c r="D443" t="s">
        <v>58</v>
      </c>
      <c r="E443" t="s">
        <v>20</v>
      </c>
      <c r="F443">
        <v>94</v>
      </c>
      <c r="G443" t="s">
        <v>31</v>
      </c>
      <c r="H443" t="s">
        <v>26</v>
      </c>
      <c r="I443" t="s">
        <v>27</v>
      </c>
      <c r="J443" t="s">
        <v>23</v>
      </c>
      <c r="K443">
        <v>0.44748351740242021</v>
      </c>
      <c r="L443" t="s">
        <v>69</v>
      </c>
    </row>
    <row r="444" spans="1:12" x14ac:dyDescent="0.25">
      <c r="A444">
        <v>636</v>
      </c>
      <c r="B444">
        <v>27</v>
      </c>
      <c r="C444" t="s">
        <v>18</v>
      </c>
      <c r="D444" t="s">
        <v>34</v>
      </c>
      <c r="E444" t="s">
        <v>25</v>
      </c>
      <c r="F444">
        <v>59</v>
      </c>
      <c r="G444" t="s">
        <v>44</v>
      </c>
      <c r="H444" t="s">
        <v>38</v>
      </c>
      <c r="I444" t="s">
        <v>32</v>
      </c>
      <c r="J444" t="s">
        <v>36</v>
      </c>
      <c r="K444">
        <v>0.13388246387800862</v>
      </c>
      <c r="L444" t="s">
        <v>69</v>
      </c>
    </row>
    <row r="445" spans="1:12" x14ac:dyDescent="0.25">
      <c r="A445">
        <v>3671</v>
      </c>
      <c r="B445">
        <v>31</v>
      </c>
      <c r="C445" t="s">
        <v>11</v>
      </c>
      <c r="D445" t="s">
        <v>49</v>
      </c>
      <c r="E445" t="s">
        <v>13</v>
      </c>
      <c r="F445">
        <v>50</v>
      </c>
      <c r="G445" t="s">
        <v>14</v>
      </c>
      <c r="H445" t="s">
        <v>15</v>
      </c>
      <c r="I445" t="s">
        <v>45</v>
      </c>
      <c r="J445" t="s">
        <v>39</v>
      </c>
      <c r="K445">
        <v>0.97906196963598091</v>
      </c>
      <c r="L445" t="s">
        <v>69</v>
      </c>
    </row>
    <row r="446" spans="1:12" x14ac:dyDescent="0.25">
      <c r="A446">
        <v>1428</v>
      </c>
      <c r="B446">
        <v>31</v>
      </c>
      <c r="C446" t="s">
        <v>18</v>
      </c>
      <c r="D446" t="s">
        <v>47</v>
      </c>
      <c r="E446" t="s">
        <v>20</v>
      </c>
      <c r="F446">
        <v>90</v>
      </c>
      <c r="G446" t="s">
        <v>21</v>
      </c>
      <c r="H446" t="s">
        <v>29</v>
      </c>
      <c r="I446" t="s">
        <v>27</v>
      </c>
      <c r="J446" t="s">
        <v>42</v>
      </c>
      <c r="K446">
        <v>0.49334376883557385</v>
      </c>
      <c r="L446" t="s">
        <v>69</v>
      </c>
    </row>
    <row r="447" spans="1:12" x14ac:dyDescent="0.25">
      <c r="A447">
        <v>1862</v>
      </c>
      <c r="B447">
        <v>29</v>
      </c>
      <c r="C447" t="s">
        <v>18</v>
      </c>
      <c r="D447" t="s">
        <v>12</v>
      </c>
      <c r="E447" t="s">
        <v>13</v>
      </c>
      <c r="F447">
        <v>60</v>
      </c>
      <c r="G447" t="s">
        <v>44</v>
      </c>
      <c r="H447" t="s">
        <v>41</v>
      </c>
      <c r="I447" t="s">
        <v>35</v>
      </c>
      <c r="J447" t="s">
        <v>30</v>
      </c>
      <c r="K447">
        <v>0.99961874406480533</v>
      </c>
      <c r="L447" t="s">
        <v>69</v>
      </c>
    </row>
    <row r="448" spans="1:12" x14ac:dyDescent="0.25">
      <c r="A448">
        <v>3701</v>
      </c>
      <c r="B448">
        <v>28</v>
      </c>
      <c r="C448" t="s">
        <v>11</v>
      </c>
      <c r="D448" t="s">
        <v>57</v>
      </c>
      <c r="E448" t="s">
        <v>20</v>
      </c>
      <c r="F448">
        <v>84</v>
      </c>
      <c r="G448" t="s">
        <v>21</v>
      </c>
      <c r="H448" t="s">
        <v>29</v>
      </c>
      <c r="I448" t="s">
        <v>16</v>
      </c>
      <c r="J448" t="s">
        <v>39</v>
      </c>
      <c r="K448">
        <v>0.49357318969939057</v>
      </c>
      <c r="L448" t="s">
        <v>69</v>
      </c>
    </row>
    <row r="449" spans="1:12" x14ac:dyDescent="0.25">
      <c r="A449">
        <v>1170</v>
      </c>
      <c r="B449">
        <v>25</v>
      </c>
      <c r="C449" t="s">
        <v>18</v>
      </c>
      <c r="D449" t="s">
        <v>47</v>
      </c>
      <c r="E449" t="s">
        <v>20</v>
      </c>
      <c r="F449">
        <v>94</v>
      </c>
      <c r="G449" t="s">
        <v>44</v>
      </c>
      <c r="H449" t="s">
        <v>38</v>
      </c>
      <c r="I449" t="s">
        <v>32</v>
      </c>
      <c r="J449" t="s">
        <v>42</v>
      </c>
      <c r="K449">
        <v>0.48732880474799833</v>
      </c>
      <c r="L449" t="s">
        <v>69</v>
      </c>
    </row>
    <row r="450" spans="1:12" x14ac:dyDescent="0.25">
      <c r="A450">
        <v>3371</v>
      </c>
      <c r="B450">
        <v>30</v>
      </c>
      <c r="C450" t="s">
        <v>11</v>
      </c>
      <c r="D450" t="s">
        <v>58</v>
      </c>
      <c r="E450" t="s">
        <v>20</v>
      </c>
      <c r="F450">
        <v>31</v>
      </c>
      <c r="G450" t="s">
        <v>21</v>
      </c>
      <c r="H450" t="s">
        <v>29</v>
      </c>
      <c r="I450" t="s">
        <v>32</v>
      </c>
      <c r="J450" t="s">
        <v>33</v>
      </c>
      <c r="K450">
        <v>0.57008908147283466</v>
      </c>
      <c r="L450" t="s">
        <v>69</v>
      </c>
    </row>
    <row r="451" spans="1:12" x14ac:dyDescent="0.25">
      <c r="A451">
        <v>706</v>
      </c>
      <c r="B451">
        <v>25</v>
      </c>
      <c r="C451" t="s">
        <v>18</v>
      </c>
      <c r="D451" t="s">
        <v>48</v>
      </c>
      <c r="E451" t="s">
        <v>25</v>
      </c>
      <c r="F451">
        <v>90</v>
      </c>
      <c r="G451" t="s">
        <v>21</v>
      </c>
      <c r="H451" t="s">
        <v>15</v>
      </c>
      <c r="I451" t="s">
        <v>32</v>
      </c>
      <c r="J451" t="s">
        <v>36</v>
      </c>
      <c r="K451">
        <v>0.22385753641326434</v>
      </c>
      <c r="L451" t="s">
        <v>69</v>
      </c>
    </row>
    <row r="452" spans="1:12" x14ac:dyDescent="0.25">
      <c r="A452">
        <v>3591</v>
      </c>
      <c r="B452">
        <v>27</v>
      </c>
      <c r="C452" t="s">
        <v>11</v>
      </c>
      <c r="D452" t="s">
        <v>50</v>
      </c>
      <c r="E452" t="s">
        <v>25</v>
      </c>
      <c r="F452">
        <v>87</v>
      </c>
      <c r="G452" t="s">
        <v>44</v>
      </c>
      <c r="H452" t="s">
        <v>38</v>
      </c>
      <c r="I452" t="s">
        <v>56</v>
      </c>
      <c r="J452" t="s">
        <v>39</v>
      </c>
      <c r="K452">
        <v>0.24420998795259852</v>
      </c>
      <c r="L452" t="s">
        <v>69</v>
      </c>
    </row>
    <row r="453" spans="1:12" x14ac:dyDescent="0.25">
      <c r="A453">
        <v>2566</v>
      </c>
      <c r="B453">
        <v>30</v>
      </c>
      <c r="C453" t="s">
        <v>18</v>
      </c>
      <c r="D453" t="s">
        <v>54</v>
      </c>
      <c r="E453" t="s">
        <v>25</v>
      </c>
      <c r="F453">
        <v>43</v>
      </c>
      <c r="G453" t="s">
        <v>44</v>
      </c>
      <c r="H453" t="s">
        <v>29</v>
      </c>
      <c r="I453" t="s">
        <v>56</v>
      </c>
      <c r="J453" t="s">
        <v>36</v>
      </c>
      <c r="K453">
        <v>0.23200199420113488</v>
      </c>
      <c r="L453" t="s">
        <v>69</v>
      </c>
    </row>
    <row r="454" spans="1:12" x14ac:dyDescent="0.25">
      <c r="A454">
        <v>1201</v>
      </c>
      <c r="B454">
        <v>27</v>
      </c>
      <c r="C454" t="s">
        <v>18</v>
      </c>
      <c r="D454" t="s">
        <v>64</v>
      </c>
      <c r="E454" t="s">
        <v>63</v>
      </c>
      <c r="F454">
        <v>22</v>
      </c>
      <c r="G454" t="s">
        <v>14</v>
      </c>
      <c r="H454" t="s">
        <v>29</v>
      </c>
      <c r="I454" t="s">
        <v>45</v>
      </c>
      <c r="J454" t="s">
        <v>17</v>
      </c>
      <c r="K454">
        <v>0.59499760297513349</v>
      </c>
      <c r="L454" t="s">
        <v>69</v>
      </c>
    </row>
    <row r="455" spans="1:12" x14ac:dyDescent="0.25">
      <c r="A455">
        <v>1244</v>
      </c>
      <c r="B455">
        <v>25</v>
      </c>
      <c r="C455" t="s">
        <v>18</v>
      </c>
      <c r="D455" t="s">
        <v>61</v>
      </c>
      <c r="E455" t="s">
        <v>25</v>
      </c>
      <c r="F455">
        <v>23</v>
      </c>
      <c r="G455" t="s">
        <v>31</v>
      </c>
      <c r="H455" t="s">
        <v>29</v>
      </c>
      <c r="I455" t="s">
        <v>35</v>
      </c>
      <c r="J455" t="s">
        <v>42</v>
      </c>
      <c r="K455">
        <v>1.4559587594639711E-2</v>
      </c>
      <c r="L455" t="s">
        <v>69</v>
      </c>
    </row>
    <row r="456" spans="1:12" x14ac:dyDescent="0.25">
      <c r="A456">
        <v>2816</v>
      </c>
      <c r="B456">
        <v>33</v>
      </c>
      <c r="C456" t="s">
        <v>11</v>
      </c>
      <c r="D456" t="s">
        <v>61</v>
      </c>
      <c r="E456" t="s">
        <v>25</v>
      </c>
      <c r="F456">
        <v>67</v>
      </c>
      <c r="G456" t="s">
        <v>44</v>
      </c>
      <c r="H456" t="s">
        <v>15</v>
      </c>
      <c r="I456" t="s">
        <v>56</v>
      </c>
      <c r="J456" t="s">
        <v>39</v>
      </c>
      <c r="K456">
        <v>0.79952033764640762</v>
      </c>
      <c r="L456" t="s">
        <v>69</v>
      </c>
    </row>
    <row r="457" spans="1:12" x14ac:dyDescent="0.25">
      <c r="A457">
        <v>1295</v>
      </c>
      <c r="B457">
        <v>27</v>
      </c>
      <c r="C457" t="s">
        <v>18</v>
      </c>
      <c r="D457" t="s">
        <v>28</v>
      </c>
      <c r="E457" t="s">
        <v>25</v>
      </c>
      <c r="F457">
        <v>64</v>
      </c>
      <c r="G457" t="s">
        <v>21</v>
      </c>
      <c r="H457" t="s">
        <v>41</v>
      </c>
      <c r="I457" t="s">
        <v>32</v>
      </c>
      <c r="J457" t="s">
        <v>39</v>
      </c>
      <c r="K457">
        <v>0.95002219626558559</v>
      </c>
      <c r="L457" t="s">
        <v>69</v>
      </c>
    </row>
    <row r="458" spans="1:12" x14ac:dyDescent="0.25">
      <c r="A458">
        <v>3699</v>
      </c>
      <c r="B458">
        <v>25</v>
      </c>
      <c r="C458" t="s">
        <v>11</v>
      </c>
      <c r="D458" t="s">
        <v>59</v>
      </c>
      <c r="E458" t="s">
        <v>25</v>
      </c>
      <c r="F458">
        <v>54</v>
      </c>
      <c r="G458" t="s">
        <v>31</v>
      </c>
      <c r="H458" t="s">
        <v>38</v>
      </c>
      <c r="I458" t="s">
        <v>56</v>
      </c>
      <c r="J458" t="s">
        <v>42</v>
      </c>
      <c r="K458">
        <v>8.7938476835937029E-2</v>
      </c>
      <c r="L458" t="s">
        <v>69</v>
      </c>
    </row>
    <row r="459" spans="1:12" x14ac:dyDescent="0.25">
      <c r="A459">
        <v>2886</v>
      </c>
      <c r="B459">
        <v>29</v>
      </c>
      <c r="C459" t="s">
        <v>11</v>
      </c>
      <c r="D459" t="s">
        <v>47</v>
      </c>
      <c r="E459" t="s">
        <v>20</v>
      </c>
      <c r="F459">
        <v>82</v>
      </c>
      <c r="G459" t="s">
        <v>21</v>
      </c>
      <c r="H459" t="s">
        <v>26</v>
      </c>
      <c r="I459" t="s">
        <v>27</v>
      </c>
      <c r="J459" t="s">
        <v>23</v>
      </c>
      <c r="K459">
        <v>0.20561445095130071</v>
      </c>
      <c r="L459" t="s">
        <v>69</v>
      </c>
    </row>
    <row r="460" spans="1:12" x14ac:dyDescent="0.25">
      <c r="A460">
        <v>1304</v>
      </c>
      <c r="B460">
        <v>34</v>
      </c>
      <c r="C460" t="s">
        <v>18</v>
      </c>
      <c r="D460" t="s">
        <v>61</v>
      </c>
      <c r="E460" t="s">
        <v>25</v>
      </c>
      <c r="F460">
        <v>32</v>
      </c>
      <c r="G460" t="s">
        <v>21</v>
      </c>
      <c r="H460" t="s">
        <v>26</v>
      </c>
      <c r="I460" t="s">
        <v>27</v>
      </c>
      <c r="J460" t="s">
        <v>42</v>
      </c>
      <c r="K460">
        <v>0.79865787353084106</v>
      </c>
      <c r="L460" t="s">
        <v>69</v>
      </c>
    </row>
    <row r="461" spans="1:12" x14ac:dyDescent="0.25">
      <c r="A461">
        <v>2671</v>
      </c>
      <c r="B461">
        <v>30</v>
      </c>
      <c r="C461" t="s">
        <v>11</v>
      </c>
      <c r="D461" t="s">
        <v>40</v>
      </c>
      <c r="E461" t="s">
        <v>20</v>
      </c>
      <c r="F461">
        <v>44</v>
      </c>
      <c r="G461" t="s">
        <v>44</v>
      </c>
      <c r="H461" t="s">
        <v>22</v>
      </c>
      <c r="I461" t="s">
        <v>16</v>
      </c>
      <c r="J461" t="s">
        <v>23</v>
      </c>
      <c r="K461">
        <v>0.43939143222799459</v>
      </c>
      <c r="L461" t="s">
        <v>69</v>
      </c>
    </row>
    <row r="462" spans="1:12" x14ac:dyDescent="0.25">
      <c r="A462">
        <v>1342</v>
      </c>
      <c r="B462">
        <v>26</v>
      </c>
      <c r="C462" t="s">
        <v>18</v>
      </c>
      <c r="D462" t="s">
        <v>34</v>
      </c>
      <c r="E462" t="s">
        <v>25</v>
      </c>
      <c r="F462">
        <v>27</v>
      </c>
      <c r="G462" t="s">
        <v>44</v>
      </c>
      <c r="H462" t="s">
        <v>41</v>
      </c>
      <c r="I462" t="s">
        <v>16</v>
      </c>
      <c r="J462" t="s">
        <v>36</v>
      </c>
      <c r="K462">
        <v>0.73612578289685338</v>
      </c>
      <c r="L462" t="s">
        <v>69</v>
      </c>
    </row>
    <row r="463" spans="1:12" x14ac:dyDescent="0.25">
      <c r="A463">
        <v>3688</v>
      </c>
      <c r="B463">
        <v>34</v>
      </c>
      <c r="C463" t="s">
        <v>11</v>
      </c>
      <c r="D463" t="s">
        <v>28</v>
      </c>
      <c r="E463" t="s">
        <v>25</v>
      </c>
      <c r="F463">
        <v>44</v>
      </c>
      <c r="G463" t="s">
        <v>21</v>
      </c>
      <c r="H463" t="s">
        <v>26</v>
      </c>
      <c r="I463" t="s">
        <v>16</v>
      </c>
      <c r="J463" t="s">
        <v>39</v>
      </c>
      <c r="K463">
        <v>0.26870116227379237</v>
      </c>
      <c r="L463" t="s">
        <v>69</v>
      </c>
    </row>
    <row r="464" spans="1:12" x14ac:dyDescent="0.25">
      <c r="A464">
        <v>2861</v>
      </c>
      <c r="B464">
        <v>28</v>
      </c>
      <c r="C464" t="s">
        <v>11</v>
      </c>
      <c r="D464" t="s">
        <v>28</v>
      </c>
      <c r="E464" t="s">
        <v>25</v>
      </c>
      <c r="F464">
        <v>38</v>
      </c>
      <c r="G464" t="s">
        <v>31</v>
      </c>
      <c r="H464" t="s">
        <v>26</v>
      </c>
      <c r="I464" t="s">
        <v>16</v>
      </c>
      <c r="J464" t="s">
        <v>17</v>
      </c>
      <c r="K464">
        <v>0.50410855121427534</v>
      </c>
      <c r="L464" t="s">
        <v>69</v>
      </c>
    </row>
    <row r="465" spans="1:12" x14ac:dyDescent="0.25">
      <c r="A465">
        <v>3091</v>
      </c>
      <c r="B465">
        <v>29</v>
      </c>
      <c r="C465" t="s">
        <v>11</v>
      </c>
      <c r="D465" t="s">
        <v>28</v>
      </c>
      <c r="E465" t="s">
        <v>25</v>
      </c>
      <c r="F465">
        <v>36</v>
      </c>
      <c r="G465" t="s">
        <v>21</v>
      </c>
      <c r="H465" t="s">
        <v>29</v>
      </c>
      <c r="I465" t="s">
        <v>16</v>
      </c>
      <c r="J465" t="s">
        <v>36</v>
      </c>
      <c r="K465">
        <v>0.9802525594872733</v>
      </c>
      <c r="L465" t="s">
        <v>69</v>
      </c>
    </row>
    <row r="466" spans="1:12" x14ac:dyDescent="0.25">
      <c r="A466">
        <v>3685</v>
      </c>
      <c r="B466">
        <v>29</v>
      </c>
      <c r="C466" t="s">
        <v>11</v>
      </c>
      <c r="D466" t="s">
        <v>59</v>
      </c>
      <c r="E466" t="s">
        <v>25</v>
      </c>
      <c r="F466">
        <v>86</v>
      </c>
      <c r="G466" t="s">
        <v>31</v>
      </c>
      <c r="H466" t="s">
        <v>15</v>
      </c>
      <c r="I466" t="s">
        <v>27</v>
      </c>
      <c r="J466" t="s">
        <v>23</v>
      </c>
      <c r="K466">
        <v>0.91423766804516005</v>
      </c>
      <c r="L466" t="s">
        <v>69</v>
      </c>
    </row>
    <row r="467" spans="1:12" x14ac:dyDescent="0.25">
      <c r="A467">
        <v>2066</v>
      </c>
      <c r="B467">
        <v>27</v>
      </c>
      <c r="C467" t="s">
        <v>18</v>
      </c>
      <c r="D467" t="s">
        <v>12</v>
      </c>
      <c r="E467" t="s">
        <v>13</v>
      </c>
      <c r="F467">
        <v>40</v>
      </c>
      <c r="G467" t="s">
        <v>31</v>
      </c>
      <c r="H467" t="s">
        <v>15</v>
      </c>
      <c r="I467" t="s">
        <v>16</v>
      </c>
      <c r="J467" t="s">
        <v>23</v>
      </c>
      <c r="K467">
        <v>0.35287286975209997</v>
      </c>
      <c r="L467" t="s">
        <v>69</v>
      </c>
    </row>
    <row r="468" spans="1:12" x14ac:dyDescent="0.25">
      <c r="A468">
        <v>1451</v>
      </c>
      <c r="B468">
        <v>25</v>
      </c>
      <c r="C468" t="s">
        <v>18</v>
      </c>
      <c r="D468" t="s">
        <v>50</v>
      </c>
      <c r="E468" t="s">
        <v>25</v>
      </c>
      <c r="F468">
        <v>44</v>
      </c>
      <c r="G468" t="s">
        <v>14</v>
      </c>
      <c r="H468" t="s">
        <v>15</v>
      </c>
      <c r="I468" t="s">
        <v>32</v>
      </c>
      <c r="J468" t="s">
        <v>36</v>
      </c>
      <c r="K468">
        <v>0.12888046615475546</v>
      </c>
      <c r="L468" t="s">
        <v>69</v>
      </c>
    </row>
    <row r="469" spans="1:12" x14ac:dyDescent="0.25">
      <c r="A469">
        <v>2272</v>
      </c>
      <c r="B469">
        <v>29</v>
      </c>
      <c r="C469" t="s">
        <v>18</v>
      </c>
      <c r="D469" t="s">
        <v>50</v>
      </c>
      <c r="E469" t="s">
        <v>25</v>
      </c>
      <c r="F469">
        <v>99</v>
      </c>
      <c r="G469" t="s">
        <v>21</v>
      </c>
      <c r="H469" t="s">
        <v>15</v>
      </c>
      <c r="I469" t="s">
        <v>45</v>
      </c>
      <c r="J469" t="s">
        <v>36</v>
      </c>
      <c r="K469">
        <v>0.27110883653200579</v>
      </c>
      <c r="L469" t="s">
        <v>69</v>
      </c>
    </row>
    <row r="470" spans="1:12" x14ac:dyDescent="0.25">
      <c r="A470">
        <v>3682</v>
      </c>
      <c r="B470">
        <v>26</v>
      </c>
      <c r="C470" t="s">
        <v>11</v>
      </c>
      <c r="D470" t="s">
        <v>19</v>
      </c>
      <c r="E470" t="s">
        <v>20</v>
      </c>
      <c r="F470">
        <v>73</v>
      </c>
      <c r="G470" t="s">
        <v>44</v>
      </c>
      <c r="H470" t="s">
        <v>26</v>
      </c>
      <c r="I470" t="s">
        <v>35</v>
      </c>
      <c r="J470" t="s">
        <v>30</v>
      </c>
      <c r="K470">
        <v>0.73976437981547383</v>
      </c>
      <c r="L470" t="s">
        <v>69</v>
      </c>
    </row>
    <row r="471" spans="1:12" x14ac:dyDescent="0.25">
      <c r="A471">
        <v>3515</v>
      </c>
      <c r="B471">
        <v>25</v>
      </c>
      <c r="C471" t="s">
        <v>11</v>
      </c>
      <c r="D471" t="s">
        <v>12</v>
      </c>
      <c r="E471" t="s">
        <v>13</v>
      </c>
      <c r="F471">
        <v>50</v>
      </c>
      <c r="G471" t="s">
        <v>14</v>
      </c>
      <c r="H471" t="s">
        <v>22</v>
      </c>
      <c r="I471" t="s">
        <v>32</v>
      </c>
      <c r="J471" t="s">
        <v>30</v>
      </c>
      <c r="K471">
        <v>0.77243506564432918</v>
      </c>
      <c r="L471" t="s">
        <v>69</v>
      </c>
    </row>
    <row r="472" spans="1:12" x14ac:dyDescent="0.25">
      <c r="A472">
        <v>2833</v>
      </c>
      <c r="B472">
        <v>29</v>
      </c>
      <c r="C472" t="s">
        <v>11</v>
      </c>
      <c r="D472" t="s">
        <v>53</v>
      </c>
      <c r="E472" t="s">
        <v>20</v>
      </c>
      <c r="F472">
        <v>37</v>
      </c>
      <c r="G472" t="s">
        <v>21</v>
      </c>
      <c r="H472" t="s">
        <v>41</v>
      </c>
      <c r="I472" t="s">
        <v>45</v>
      </c>
      <c r="J472" t="s">
        <v>36</v>
      </c>
      <c r="K472">
        <v>0.8088978874346392</v>
      </c>
      <c r="L472" t="s">
        <v>69</v>
      </c>
    </row>
    <row r="473" spans="1:12" x14ac:dyDescent="0.25">
      <c r="A473">
        <v>89</v>
      </c>
      <c r="B473">
        <v>33</v>
      </c>
      <c r="C473" t="s">
        <v>18</v>
      </c>
      <c r="D473" t="s">
        <v>46</v>
      </c>
      <c r="E473" t="s">
        <v>25</v>
      </c>
      <c r="F473">
        <v>47</v>
      </c>
      <c r="G473" t="s">
        <v>44</v>
      </c>
      <c r="H473" t="s">
        <v>15</v>
      </c>
      <c r="I473" t="s">
        <v>27</v>
      </c>
      <c r="J473" t="s">
        <v>30</v>
      </c>
      <c r="K473">
        <v>0.84493741991322202</v>
      </c>
      <c r="L473" t="s">
        <v>69</v>
      </c>
    </row>
    <row r="474" spans="1:12" x14ac:dyDescent="0.25">
      <c r="A474">
        <v>1718</v>
      </c>
      <c r="B474">
        <v>29</v>
      </c>
      <c r="C474" t="s">
        <v>18</v>
      </c>
      <c r="D474" t="s">
        <v>34</v>
      </c>
      <c r="E474" t="s">
        <v>25</v>
      </c>
      <c r="F474">
        <v>50</v>
      </c>
      <c r="G474" t="s">
        <v>21</v>
      </c>
      <c r="H474" t="s">
        <v>22</v>
      </c>
      <c r="I474" t="s">
        <v>35</v>
      </c>
      <c r="J474" t="s">
        <v>23</v>
      </c>
      <c r="K474">
        <v>0.70457566121573956</v>
      </c>
      <c r="L474" t="s">
        <v>69</v>
      </c>
    </row>
    <row r="475" spans="1:12" x14ac:dyDescent="0.25">
      <c r="A475">
        <v>393</v>
      </c>
      <c r="B475">
        <v>26</v>
      </c>
      <c r="C475" t="s">
        <v>18</v>
      </c>
      <c r="D475" t="s">
        <v>46</v>
      </c>
      <c r="E475" t="s">
        <v>25</v>
      </c>
      <c r="F475">
        <v>82</v>
      </c>
      <c r="G475" t="s">
        <v>31</v>
      </c>
      <c r="H475" t="s">
        <v>26</v>
      </c>
      <c r="I475" t="s">
        <v>27</v>
      </c>
      <c r="J475" t="s">
        <v>42</v>
      </c>
      <c r="K475">
        <v>0.67393823782091933</v>
      </c>
      <c r="L475" t="s">
        <v>69</v>
      </c>
    </row>
    <row r="476" spans="1:12" x14ac:dyDescent="0.25">
      <c r="A476">
        <v>2791</v>
      </c>
      <c r="B476">
        <v>34</v>
      </c>
      <c r="C476" t="s">
        <v>11</v>
      </c>
      <c r="D476" t="s">
        <v>54</v>
      </c>
      <c r="E476" t="s">
        <v>25</v>
      </c>
      <c r="F476">
        <v>63</v>
      </c>
      <c r="G476" t="s">
        <v>31</v>
      </c>
      <c r="H476" t="s">
        <v>15</v>
      </c>
      <c r="I476" t="s">
        <v>35</v>
      </c>
      <c r="J476" t="s">
        <v>42</v>
      </c>
      <c r="K476">
        <v>4.6688179529736917E-2</v>
      </c>
      <c r="L476" t="s">
        <v>69</v>
      </c>
    </row>
    <row r="477" spans="1:12" x14ac:dyDescent="0.25">
      <c r="A477">
        <v>2405</v>
      </c>
      <c r="B477">
        <v>28</v>
      </c>
      <c r="C477" t="s">
        <v>18</v>
      </c>
      <c r="D477" t="s">
        <v>60</v>
      </c>
      <c r="E477" t="s">
        <v>25</v>
      </c>
      <c r="F477">
        <v>33</v>
      </c>
      <c r="G477" t="s">
        <v>14</v>
      </c>
      <c r="H477" t="s">
        <v>38</v>
      </c>
      <c r="I477" t="s">
        <v>27</v>
      </c>
      <c r="J477" t="s">
        <v>23</v>
      </c>
      <c r="K477">
        <v>0.96333949778779182</v>
      </c>
      <c r="L477" t="s">
        <v>69</v>
      </c>
    </row>
    <row r="478" spans="1:12" x14ac:dyDescent="0.25">
      <c r="A478">
        <v>2575</v>
      </c>
      <c r="B478">
        <v>27</v>
      </c>
      <c r="C478" t="s">
        <v>18</v>
      </c>
      <c r="D478" t="s">
        <v>43</v>
      </c>
      <c r="E478" t="s">
        <v>20</v>
      </c>
      <c r="F478">
        <v>63</v>
      </c>
      <c r="G478" t="s">
        <v>21</v>
      </c>
      <c r="H478" t="s">
        <v>38</v>
      </c>
      <c r="I478" t="s">
        <v>27</v>
      </c>
      <c r="J478" t="s">
        <v>33</v>
      </c>
      <c r="K478">
        <v>0.33116391611801088</v>
      </c>
      <c r="L478" t="s">
        <v>69</v>
      </c>
    </row>
    <row r="479" spans="1:12" x14ac:dyDescent="0.25">
      <c r="A479">
        <v>1487</v>
      </c>
      <c r="B479">
        <v>25</v>
      </c>
      <c r="C479" t="s">
        <v>18</v>
      </c>
      <c r="D479" t="s">
        <v>12</v>
      </c>
      <c r="E479" t="s">
        <v>13</v>
      </c>
      <c r="F479">
        <v>73</v>
      </c>
      <c r="G479" t="s">
        <v>31</v>
      </c>
      <c r="H479" t="s">
        <v>15</v>
      </c>
      <c r="I479" t="s">
        <v>56</v>
      </c>
      <c r="J479" t="s">
        <v>39</v>
      </c>
      <c r="K479">
        <v>0.27615424400478461</v>
      </c>
      <c r="L479" t="s">
        <v>69</v>
      </c>
    </row>
    <row r="480" spans="1:12" x14ac:dyDescent="0.25">
      <c r="A480">
        <v>1263</v>
      </c>
      <c r="B480">
        <v>29</v>
      </c>
      <c r="C480" t="s">
        <v>18</v>
      </c>
      <c r="D480" t="s">
        <v>37</v>
      </c>
      <c r="E480" t="s">
        <v>13</v>
      </c>
      <c r="F480">
        <v>62</v>
      </c>
      <c r="G480" t="s">
        <v>14</v>
      </c>
      <c r="H480" t="s">
        <v>29</v>
      </c>
      <c r="I480" t="s">
        <v>56</v>
      </c>
      <c r="J480" t="s">
        <v>30</v>
      </c>
      <c r="K480">
        <v>0.9489039627152287</v>
      </c>
      <c r="L480" t="s">
        <v>69</v>
      </c>
    </row>
    <row r="481" spans="1:12" x14ac:dyDescent="0.25">
      <c r="A481">
        <v>1522</v>
      </c>
      <c r="B481">
        <v>29</v>
      </c>
      <c r="C481" t="s">
        <v>18</v>
      </c>
      <c r="D481" t="s">
        <v>47</v>
      </c>
      <c r="E481" t="s">
        <v>20</v>
      </c>
      <c r="F481">
        <v>59</v>
      </c>
      <c r="G481" t="s">
        <v>21</v>
      </c>
      <c r="H481" t="s">
        <v>38</v>
      </c>
      <c r="I481" t="s">
        <v>16</v>
      </c>
      <c r="J481" t="s">
        <v>17</v>
      </c>
      <c r="K481">
        <v>0.35564427187883207</v>
      </c>
      <c r="L481" t="s">
        <v>69</v>
      </c>
    </row>
    <row r="482" spans="1:12" x14ac:dyDescent="0.25">
      <c r="A482">
        <v>360</v>
      </c>
      <c r="B482">
        <v>31</v>
      </c>
      <c r="C482" t="s">
        <v>18</v>
      </c>
      <c r="D482" t="s">
        <v>12</v>
      </c>
      <c r="E482" t="s">
        <v>13</v>
      </c>
      <c r="F482">
        <v>74</v>
      </c>
      <c r="G482" t="s">
        <v>14</v>
      </c>
      <c r="H482" t="s">
        <v>29</v>
      </c>
      <c r="I482" t="s">
        <v>27</v>
      </c>
      <c r="J482" t="s">
        <v>39</v>
      </c>
      <c r="K482">
        <v>0.1465763815086657</v>
      </c>
      <c r="L482" t="s">
        <v>69</v>
      </c>
    </row>
    <row r="483" spans="1:12" x14ac:dyDescent="0.25">
      <c r="A483">
        <v>219</v>
      </c>
      <c r="B483">
        <v>28</v>
      </c>
      <c r="C483" t="s">
        <v>18</v>
      </c>
      <c r="D483" t="s">
        <v>46</v>
      </c>
      <c r="E483" t="s">
        <v>25</v>
      </c>
      <c r="F483">
        <v>45</v>
      </c>
      <c r="G483" t="s">
        <v>31</v>
      </c>
      <c r="H483" t="s">
        <v>29</v>
      </c>
      <c r="I483" t="s">
        <v>27</v>
      </c>
      <c r="J483" t="s">
        <v>36</v>
      </c>
      <c r="K483">
        <v>0.32065601716300351</v>
      </c>
      <c r="L483" t="s">
        <v>69</v>
      </c>
    </row>
    <row r="484" spans="1:12" x14ac:dyDescent="0.25">
      <c r="A484">
        <v>677</v>
      </c>
      <c r="B484">
        <v>28</v>
      </c>
      <c r="C484" t="s">
        <v>18</v>
      </c>
      <c r="D484" t="s">
        <v>48</v>
      </c>
      <c r="E484" t="s">
        <v>25</v>
      </c>
      <c r="F484">
        <v>60</v>
      </c>
      <c r="G484" t="s">
        <v>14</v>
      </c>
      <c r="H484" t="s">
        <v>38</v>
      </c>
      <c r="I484" t="s">
        <v>56</v>
      </c>
      <c r="J484" t="s">
        <v>23</v>
      </c>
      <c r="K484">
        <v>0.78216562498037889</v>
      </c>
      <c r="L484" t="s">
        <v>69</v>
      </c>
    </row>
    <row r="485" spans="1:12" x14ac:dyDescent="0.25">
      <c r="A485">
        <v>1610</v>
      </c>
      <c r="B485">
        <v>33</v>
      </c>
      <c r="C485" t="s">
        <v>18</v>
      </c>
      <c r="D485" t="s">
        <v>28</v>
      </c>
      <c r="E485" t="s">
        <v>25</v>
      </c>
      <c r="F485">
        <v>93</v>
      </c>
      <c r="G485" t="s">
        <v>44</v>
      </c>
      <c r="H485" t="s">
        <v>41</v>
      </c>
      <c r="I485" t="s">
        <v>56</v>
      </c>
      <c r="J485" t="s">
        <v>30</v>
      </c>
      <c r="K485">
        <v>0.15663367742088885</v>
      </c>
      <c r="L485" t="s">
        <v>69</v>
      </c>
    </row>
    <row r="486" spans="1:12" x14ac:dyDescent="0.25">
      <c r="A486">
        <v>545</v>
      </c>
      <c r="B486">
        <v>34</v>
      </c>
      <c r="C486" t="s">
        <v>18</v>
      </c>
      <c r="D486" t="s">
        <v>55</v>
      </c>
      <c r="E486" t="s">
        <v>13</v>
      </c>
      <c r="F486">
        <v>64</v>
      </c>
      <c r="G486" t="s">
        <v>21</v>
      </c>
      <c r="H486" t="s">
        <v>41</v>
      </c>
      <c r="I486" t="s">
        <v>16</v>
      </c>
      <c r="J486" t="s">
        <v>39</v>
      </c>
      <c r="K486">
        <v>6.9976835617594157E-2</v>
      </c>
      <c r="L486" t="s">
        <v>69</v>
      </c>
    </row>
    <row r="487" spans="1:12" x14ac:dyDescent="0.25">
      <c r="A487">
        <v>2827</v>
      </c>
      <c r="B487">
        <v>32</v>
      </c>
      <c r="C487" t="s">
        <v>11</v>
      </c>
      <c r="D487" t="s">
        <v>57</v>
      </c>
      <c r="E487" t="s">
        <v>20</v>
      </c>
      <c r="F487">
        <v>43</v>
      </c>
      <c r="G487" t="s">
        <v>44</v>
      </c>
      <c r="H487" t="s">
        <v>22</v>
      </c>
      <c r="I487" t="s">
        <v>56</v>
      </c>
      <c r="J487" t="s">
        <v>42</v>
      </c>
      <c r="K487">
        <v>1.2952420952610399E-2</v>
      </c>
      <c r="L487" t="s">
        <v>69</v>
      </c>
    </row>
    <row r="488" spans="1:12" x14ac:dyDescent="0.25">
      <c r="A488">
        <v>768</v>
      </c>
      <c r="B488">
        <v>27</v>
      </c>
      <c r="C488" t="s">
        <v>18</v>
      </c>
      <c r="D488" t="s">
        <v>64</v>
      </c>
      <c r="E488" t="s">
        <v>63</v>
      </c>
      <c r="F488">
        <v>77</v>
      </c>
      <c r="G488" t="s">
        <v>44</v>
      </c>
      <c r="H488" t="s">
        <v>26</v>
      </c>
      <c r="I488" t="s">
        <v>32</v>
      </c>
      <c r="J488" t="s">
        <v>42</v>
      </c>
      <c r="K488">
        <v>0.88575681519403027</v>
      </c>
      <c r="L488" t="s">
        <v>69</v>
      </c>
    </row>
    <row r="489" spans="1:12" x14ac:dyDescent="0.25">
      <c r="A489">
        <v>3580</v>
      </c>
      <c r="B489">
        <v>34</v>
      </c>
      <c r="C489" t="s">
        <v>11</v>
      </c>
      <c r="D489" t="s">
        <v>53</v>
      </c>
      <c r="E489" t="s">
        <v>20</v>
      </c>
      <c r="F489">
        <v>66</v>
      </c>
      <c r="G489" t="s">
        <v>44</v>
      </c>
      <c r="H489" t="s">
        <v>41</v>
      </c>
      <c r="I489" t="s">
        <v>27</v>
      </c>
      <c r="J489" t="s">
        <v>39</v>
      </c>
      <c r="K489">
        <v>0.1043752960932679</v>
      </c>
      <c r="L489" t="s">
        <v>69</v>
      </c>
    </row>
    <row r="490" spans="1:12" x14ac:dyDescent="0.25">
      <c r="A490">
        <v>1395</v>
      </c>
      <c r="B490">
        <v>26</v>
      </c>
      <c r="C490" t="s">
        <v>18</v>
      </c>
      <c r="D490" t="s">
        <v>64</v>
      </c>
      <c r="E490" t="s">
        <v>63</v>
      </c>
      <c r="F490">
        <v>43</v>
      </c>
      <c r="G490" t="s">
        <v>44</v>
      </c>
      <c r="H490" t="s">
        <v>26</v>
      </c>
      <c r="I490" t="s">
        <v>32</v>
      </c>
      <c r="J490" t="s">
        <v>17</v>
      </c>
      <c r="K490">
        <v>0.67771667124843038</v>
      </c>
      <c r="L490" t="s">
        <v>69</v>
      </c>
    </row>
    <row r="491" spans="1:12" x14ac:dyDescent="0.25">
      <c r="A491">
        <v>2506</v>
      </c>
      <c r="B491">
        <v>27</v>
      </c>
      <c r="C491" t="s">
        <v>18</v>
      </c>
      <c r="D491" t="s">
        <v>57</v>
      </c>
      <c r="E491" t="s">
        <v>20</v>
      </c>
      <c r="F491">
        <v>75</v>
      </c>
      <c r="G491" t="s">
        <v>21</v>
      </c>
      <c r="H491" t="s">
        <v>22</v>
      </c>
      <c r="I491" t="s">
        <v>45</v>
      </c>
      <c r="J491" t="s">
        <v>36</v>
      </c>
      <c r="K491">
        <v>0.37918612396350138</v>
      </c>
      <c r="L491" t="s">
        <v>69</v>
      </c>
    </row>
    <row r="492" spans="1:12" x14ac:dyDescent="0.25">
      <c r="A492">
        <v>3290</v>
      </c>
      <c r="B492">
        <v>31</v>
      </c>
      <c r="C492" t="s">
        <v>11</v>
      </c>
      <c r="D492" t="s">
        <v>47</v>
      </c>
      <c r="E492" t="s">
        <v>20</v>
      </c>
      <c r="F492">
        <v>50</v>
      </c>
      <c r="G492" t="s">
        <v>21</v>
      </c>
      <c r="H492" t="s">
        <v>38</v>
      </c>
      <c r="I492" t="s">
        <v>56</v>
      </c>
      <c r="J492" t="s">
        <v>39</v>
      </c>
      <c r="K492">
        <v>4.3925285171305894E-2</v>
      </c>
      <c r="L492" t="s">
        <v>69</v>
      </c>
    </row>
    <row r="493" spans="1:12" x14ac:dyDescent="0.25">
      <c r="A493">
        <v>3383</v>
      </c>
      <c r="B493">
        <v>34</v>
      </c>
      <c r="C493" t="s">
        <v>11</v>
      </c>
      <c r="D493" t="s">
        <v>24</v>
      </c>
      <c r="E493" t="s">
        <v>25</v>
      </c>
      <c r="F493">
        <v>35</v>
      </c>
      <c r="G493" t="s">
        <v>31</v>
      </c>
      <c r="H493" t="s">
        <v>22</v>
      </c>
      <c r="I493" t="s">
        <v>16</v>
      </c>
      <c r="J493" t="s">
        <v>17</v>
      </c>
      <c r="K493">
        <v>0.60886164352734795</v>
      </c>
      <c r="L493" t="s">
        <v>69</v>
      </c>
    </row>
    <row r="494" spans="1:12" x14ac:dyDescent="0.25">
      <c r="A494">
        <v>12</v>
      </c>
      <c r="B494">
        <v>30</v>
      </c>
      <c r="C494" t="s">
        <v>18</v>
      </c>
      <c r="D494" t="s">
        <v>60</v>
      </c>
      <c r="E494" t="s">
        <v>25</v>
      </c>
      <c r="F494">
        <v>68</v>
      </c>
      <c r="G494" t="s">
        <v>14</v>
      </c>
      <c r="H494" t="s">
        <v>29</v>
      </c>
      <c r="I494" t="s">
        <v>16</v>
      </c>
      <c r="J494" t="s">
        <v>33</v>
      </c>
      <c r="K494">
        <v>1.2132399429449436E-2</v>
      </c>
      <c r="L494" t="s">
        <v>69</v>
      </c>
    </row>
    <row r="495" spans="1:12" x14ac:dyDescent="0.25">
      <c r="A495">
        <v>1759</v>
      </c>
      <c r="B495">
        <v>27</v>
      </c>
      <c r="C495" t="s">
        <v>18</v>
      </c>
      <c r="D495" t="s">
        <v>43</v>
      </c>
      <c r="E495" t="s">
        <v>20</v>
      </c>
      <c r="F495">
        <v>56</v>
      </c>
      <c r="G495" t="s">
        <v>14</v>
      </c>
      <c r="H495" t="s">
        <v>15</v>
      </c>
      <c r="I495" t="s">
        <v>56</v>
      </c>
      <c r="J495" t="s">
        <v>23</v>
      </c>
      <c r="K495">
        <v>0.71707975187882145</v>
      </c>
      <c r="L495" t="s">
        <v>69</v>
      </c>
    </row>
    <row r="496" spans="1:12" x14ac:dyDescent="0.25">
      <c r="A496">
        <v>2345</v>
      </c>
      <c r="B496">
        <v>34</v>
      </c>
      <c r="C496" t="s">
        <v>18</v>
      </c>
      <c r="D496" t="s">
        <v>55</v>
      </c>
      <c r="E496" t="s">
        <v>13</v>
      </c>
      <c r="F496">
        <v>92</v>
      </c>
      <c r="G496" t="s">
        <v>44</v>
      </c>
      <c r="H496" t="s">
        <v>22</v>
      </c>
      <c r="I496" t="s">
        <v>56</v>
      </c>
      <c r="J496" t="s">
        <v>23</v>
      </c>
      <c r="K496">
        <v>0.29176585617854001</v>
      </c>
      <c r="L496" t="s">
        <v>69</v>
      </c>
    </row>
    <row r="497" spans="1:12" x14ac:dyDescent="0.25">
      <c r="A497">
        <v>112</v>
      </c>
      <c r="B497">
        <v>26</v>
      </c>
      <c r="C497" t="s">
        <v>18</v>
      </c>
      <c r="D497" t="s">
        <v>58</v>
      </c>
      <c r="E497" t="s">
        <v>20</v>
      </c>
      <c r="F497">
        <v>75</v>
      </c>
      <c r="G497" t="s">
        <v>21</v>
      </c>
      <c r="H497" t="s">
        <v>15</v>
      </c>
      <c r="I497" t="s">
        <v>27</v>
      </c>
      <c r="J497" t="s">
        <v>42</v>
      </c>
      <c r="K497">
        <v>0.84204658030989377</v>
      </c>
      <c r="L497" t="s">
        <v>69</v>
      </c>
    </row>
    <row r="498" spans="1:12" x14ac:dyDescent="0.25">
      <c r="A498">
        <v>1114</v>
      </c>
      <c r="B498">
        <v>28</v>
      </c>
      <c r="C498" t="s">
        <v>18</v>
      </c>
      <c r="D498" t="s">
        <v>40</v>
      </c>
      <c r="E498" t="s">
        <v>20</v>
      </c>
      <c r="F498">
        <v>80</v>
      </c>
      <c r="G498" t="s">
        <v>21</v>
      </c>
      <c r="H498" t="s">
        <v>26</v>
      </c>
      <c r="I498" t="s">
        <v>45</v>
      </c>
      <c r="J498" t="s">
        <v>23</v>
      </c>
      <c r="K498">
        <v>0.82912462716476332</v>
      </c>
      <c r="L498" t="s">
        <v>69</v>
      </c>
    </row>
    <row r="499" spans="1:12" x14ac:dyDescent="0.25">
      <c r="A499">
        <v>751</v>
      </c>
      <c r="B499">
        <v>25</v>
      </c>
      <c r="C499" t="s">
        <v>18</v>
      </c>
      <c r="D499" t="s">
        <v>46</v>
      </c>
      <c r="E499" t="s">
        <v>25</v>
      </c>
      <c r="F499">
        <v>95</v>
      </c>
      <c r="G499" t="s">
        <v>44</v>
      </c>
      <c r="H499" t="s">
        <v>15</v>
      </c>
      <c r="I499" t="s">
        <v>56</v>
      </c>
      <c r="J499" t="s">
        <v>42</v>
      </c>
      <c r="K499">
        <v>0.47757673602050998</v>
      </c>
      <c r="L499" t="s">
        <v>69</v>
      </c>
    </row>
    <row r="500" spans="1:12" x14ac:dyDescent="0.25">
      <c r="A500">
        <v>1077</v>
      </c>
      <c r="B500">
        <v>33</v>
      </c>
      <c r="C500" t="s">
        <v>18</v>
      </c>
      <c r="D500" t="s">
        <v>64</v>
      </c>
      <c r="E500" t="s">
        <v>63</v>
      </c>
      <c r="F500">
        <v>72</v>
      </c>
      <c r="G500" t="s">
        <v>31</v>
      </c>
      <c r="H500" t="s">
        <v>41</v>
      </c>
      <c r="I500" t="s">
        <v>56</v>
      </c>
      <c r="J500" t="s">
        <v>23</v>
      </c>
      <c r="K500">
        <v>0.48462849976914979</v>
      </c>
      <c r="L500" t="s">
        <v>69</v>
      </c>
    </row>
    <row r="501" spans="1:12" x14ac:dyDescent="0.25">
      <c r="A501">
        <v>201</v>
      </c>
      <c r="B501">
        <v>25</v>
      </c>
      <c r="C501" t="s">
        <v>18</v>
      </c>
      <c r="D501" t="s">
        <v>50</v>
      </c>
      <c r="E501" t="s">
        <v>25</v>
      </c>
      <c r="F501">
        <v>61</v>
      </c>
      <c r="G501" t="s">
        <v>21</v>
      </c>
      <c r="H501" t="s">
        <v>26</v>
      </c>
      <c r="I501" t="s">
        <v>56</v>
      </c>
      <c r="J501" t="s">
        <v>30</v>
      </c>
      <c r="K501">
        <v>0.60490246997596142</v>
      </c>
      <c r="L501" t="s">
        <v>69</v>
      </c>
    </row>
    <row r="502" spans="1:12" x14ac:dyDescent="0.25">
      <c r="A502">
        <v>3305</v>
      </c>
      <c r="B502">
        <v>30</v>
      </c>
      <c r="C502" t="s">
        <v>11</v>
      </c>
      <c r="D502" t="s">
        <v>57</v>
      </c>
      <c r="E502" t="s">
        <v>20</v>
      </c>
      <c r="F502">
        <v>79</v>
      </c>
      <c r="G502" t="s">
        <v>44</v>
      </c>
      <c r="H502" t="s">
        <v>26</v>
      </c>
      <c r="I502" t="s">
        <v>16</v>
      </c>
      <c r="J502" t="s">
        <v>39</v>
      </c>
      <c r="K502">
        <v>0.3765660683072295</v>
      </c>
      <c r="L502" t="s">
        <v>69</v>
      </c>
    </row>
    <row r="503" spans="1:12" x14ac:dyDescent="0.25">
      <c r="A503">
        <v>3429</v>
      </c>
      <c r="B503">
        <v>32</v>
      </c>
      <c r="C503" t="s">
        <v>11</v>
      </c>
      <c r="D503" t="s">
        <v>52</v>
      </c>
      <c r="E503" t="s">
        <v>20</v>
      </c>
      <c r="F503">
        <v>69</v>
      </c>
      <c r="G503" t="s">
        <v>44</v>
      </c>
      <c r="H503" t="s">
        <v>26</v>
      </c>
      <c r="I503" t="s">
        <v>56</v>
      </c>
      <c r="J503" t="s">
        <v>30</v>
      </c>
      <c r="K503">
        <v>0.30020618325162785</v>
      </c>
      <c r="L503" t="s">
        <v>69</v>
      </c>
    </row>
    <row r="504" spans="1:12" x14ac:dyDescent="0.25">
      <c r="A504">
        <v>2762</v>
      </c>
      <c r="B504">
        <v>31</v>
      </c>
      <c r="C504" t="s">
        <v>11</v>
      </c>
      <c r="D504" t="s">
        <v>12</v>
      </c>
      <c r="E504" t="s">
        <v>13</v>
      </c>
      <c r="F504">
        <v>82</v>
      </c>
      <c r="G504" t="s">
        <v>44</v>
      </c>
      <c r="H504" t="s">
        <v>26</v>
      </c>
      <c r="I504" t="s">
        <v>27</v>
      </c>
      <c r="J504" t="s">
        <v>39</v>
      </c>
      <c r="K504">
        <v>0.33407677055558926</v>
      </c>
      <c r="L504" t="s">
        <v>69</v>
      </c>
    </row>
    <row r="505" spans="1:12" x14ac:dyDescent="0.25">
      <c r="A505">
        <v>1911</v>
      </c>
      <c r="B505">
        <v>29</v>
      </c>
      <c r="C505" t="s">
        <v>18</v>
      </c>
      <c r="D505" t="s">
        <v>55</v>
      </c>
      <c r="E505" t="s">
        <v>13</v>
      </c>
      <c r="F505">
        <v>38</v>
      </c>
      <c r="G505" t="s">
        <v>44</v>
      </c>
      <c r="H505" t="s">
        <v>22</v>
      </c>
      <c r="I505" t="s">
        <v>35</v>
      </c>
      <c r="J505" t="s">
        <v>36</v>
      </c>
      <c r="K505">
        <v>0.98006888761680444</v>
      </c>
      <c r="L505" t="s">
        <v>69</v>
      </c>
    </row>
    <row r="506" spans="1:12" x14ac:dyDescent="0.25">
      <c r="A506">
        <v>3517</v>
      </c>
      <c r="B506">
        <v>34</v>
      </c>
      <c r="C506" t="s">
        <v>11</v>
      </c>
      <c r="D506" t="s">
        <v>37</v>
      </c>
      <c r="E506" t="s">
        <v>13</v>
      </c>
      <c r="F506">
        <v>56</v>
      </c>
      <c r="G506" t="s">
        <v>21</v>
      </c>
      <c r="H506" t="s">
        <v>15</v>
      </c>
      <c r="I506" t="s">
        <v>45</v>
      </c>
      <c r="J506" t="s">
        <v>23</v>
      </c>
      <c r="K506">
        <v>0.23725067401922495</v>
      </c>
      <c r="L506" t="s">
        <v>69</v>
      </c>
    </row>
    <row r="507" spans="1:12" x14ac:dyDescent="0.25">
      <c r="A507">
        <v>2972</v>
      </c>
      <c r="B507">
        <v>30</v>
      </c>
      <c r="C507" t="s">
        <v>11</v>
      </c>
      <c r="D507" t="s">
        <v>57</v>
      </c>
      <c r="E507" t="s">
        <v>20</v>
      </c>
      <c r="F507">
        <v>100</v>
      </c>
      <c r="G507" t="s">
        <v>44</v>
      </c>
      <c r="H507" t="s">
        <v>26</v>
      </c>
      <c r="I507" t="s">
        <v>45</v>
      </c>
      <c r="J507" t="s">
        <v>39</v>
      </c>
      <c r="K507">
        <v>0.89697101355041819</v>
      </c>
      <c r="L507" t="s">
        <v>69</v>
      </c>
    </row>
    <row r="508" spans="1:12" x14ac:dyDescent="0.25">
      <c r="A508">
        <v>931</v>
      </c>
      <c r="B508">
        <v>26</v>
      </c>
      <c r="C508" t="s">
        <v>18</v>
      </c>
      <c r="D508" t="s">
        <v>46</v>
      </c>
      <c r="E508" t="s">
        <v>25</v>
      </c>
      <c r="F508">
        <v>78</v>
      </c>
      <c r="G508" t="s">
        <v>44</v>
      </c>
      <c r="H508" t="s">
        <v>29</v>
      </c>
      <c r="I508" t="s">
        <v>27</v>
      </c>
      <c r="J508" t="s">
        <v>23</v>
      </c>
      <c r="K508">
        <v>0.55670047600133998</v>
      </c>
      <c r="L508" t="s">
        <v>69</v>
      </c>
    </row>
    <row r="509" spans="1:12" x14ac:dyDescent="0.25">
      <c r="A509">
        <v>1659</v>
      </c>
      <c r="B509">
        <v>32</v>
      </c>
      <c r="C509" t="s">
        <v>18</v>
      </c>
      <c r="D509" t="s">
        <v>52</v>
      </c>
      <c r="E509" t="s">
        <v>20</v>
      </c>
      <c r="F509">
        <v>66</v>
      </c>
      <c r="G509" t="s">
        <v>31</v>
      </c>
      <c r="H509" t="s">
        <v>29</v>
      </c>
      <c r="I509" t="s">
        <v>32</v>
      </c>
      <c r="J509" t="s">
        <v>17</v>
      </c>
      <c r="K509">
        <v>0.24394828964718573</v>
      </c>
      <c r="L509" t="s">
        <v>69</v>
      </c>
    </row>
    <row r="510" spans="1:12" x14ac:dyDescent="0.25">
      <c r="A510">
        <v>3453</v>
      </c>
      <c r="B510">
        <v>26</v>
      </c>
      <c r="C510" t="s">
        <v>11</v>
      </c>
      <c r="D510" t="s">
        <v>62</v>
      </c>
      <c r="E510" t="s">
        <v>63</v>
      </c>
      <c r="F510">
        <v>20</v>
      </c>
      <c r="G510" t="s">
        <v>31</v>
      </c>
      <c r="H510" t="s">
        <v>26</v>
      </c>
      <c r="I510" t="s">
        <v>56</v>
      </c>
      <c r="J510" t="s">
        <v>33</v>
      </c>
      <c r="K510">
        <v>0.99791911250451681</v>
      </c>
      <c r="L510" t="s">
        <v>69</v>
      </c>
    </row>
    <row r="511" spans="1:12" x14ac:dyDescent="0.25">
      <c r="A511">
        <v>1541</v>
      </c>
      <c r="B511">
        <v>28</v>
      </c>
      <c r="C511" t="s">
        <v>18</v>
      </c>
      <c r="D511" t="s">
        <v>60</v>
      </c>
      <c r="E511" t="s">
        <v>25</v>
      </c>
      <c r="F511">
        <v>95</v>
      </c>
      <c r="G511" t="s">
        <v>14</v>
      </c>
      <c r="H511" t="s">
        <v>26</v>
      </c>
      <c r="I511" t="s">
        <v>16</v>
      </c>
      <c r="J511" t="s">
        <v>30</v>
      </c>
      <c r="K511">
        <v>0.80909153454769112</v>
      </c>
      <c r="L511" t="s">
        <v>69</v>
      </c>
    </row>
    <row r="512" spans="1:12" x14ac:dyDescent="0.25">
      <c r="A512">
        <v>1065</v>
      </c>
      <c r="B512">
        <v>34</v>
      </c>
      <c r="C512" t="s">
        <v>18</v>
      </c>
      <c r="D512" t="s">
        <v>43</v>
      </c>
      <c r="E512" t="s">
        <v>20</v>
      </c>
      <c r="F512">
        <v>28</v>
      </c>
      <c r="G512" t="s">
        <v>31</v>
      </c>
      <c r="H512" t="s">
        <v>22</v>
      </c>
      <c r="I512" t="s">
        <v>27</v>
      </c>
      <c r="J512" t="s">
        <v>39</v>
      </c>
      <c r="K512">
        <v>0.40849913646984459</v>
      </c>
      <c r="L512" t="s">
        <v>69</v>
      </c>
    </row>
    <row r="513" spans="1:12" x14ac:dyDescent="0.25">
      <c r="A513">
        <v>729</v>
      </c>
      <c r="B513">
        <v>29</v>
      </c>
      <c r="C513" t="s">
        <v>18</v>
      </c>
      <c r="D513" t="s">
        <v>51</v>
      </c>
      <c r="E513" t="s">
        <v>25</v>
      </c>
      <c r="F513">
        <v>78</v>
      </c>
      <c r="G513" t="s">
        <v>14</v>
      </c>
      <c r="H513" t="s">
        <v>26</v>
      </c>
      <c r="I513" t="s">
        <v>45</v>
      </c>
      <c r="J513" t="s">
        <v>39</v>
      </c>
      <c r="K513">
        <v>0.92576101371190245</v>
      </c>
      <c r="L513" t="s">
        <v>69</v>
      </c>
    </row>
    <row r="514" spans="1:12" x14ac:dyDescent="0.25">
      <c r="A514">
        <v>1721</v>
      </c>
      <c r="B514">
        <v>25</v>
      </c>
      <c r="C514" t="s">
        <v>18</v>
      </c>
      <c r="D514" t="s">
        <v>60</v>
      </c>
      <c r="E514" t="s">
        <v>25</v>
      </c>
      <c r="F514">
        <v>84</v>
      </c>
      <c r="G514" t="s">
        <v>14</v>
      </c>
      <c r="H514" t="s">
        <v>22</v>
      </c>
      <c r="I514" t="s">
        <v>35</v>
      </c>
      <c r="J514" t="s">
        <v>23</v>
      </c>
      <c r="K514">
        <v>0.56213079383661146</v>
      </c>
      <c r="L514" t="s">
        <v>69</v>
      </c>
    </row>
    <row r="515" spans="1:12" x14ac:dyDescent="0.25">
      <c r="A515">
        <v>793</v>
      </c>
      <c r="B515">
        <v>34</v>
      </c>
      <c r="C515" t="s">
        <v>18</v>
      </c>
      <c r="D515" t="s">
        <v>12</v>
      </c>
      <c r="E515" t="s">
        <v>13</v>
      </c>
      <c r="F515">
        <v>45</v>
      </c>
      <c r="G515" t="s">
        <v>31</v>
      </c>
      <c r="H515" t="s">
        <v>26</v>
      </c>
      <c r="I515" t="s">
        <v>56</v>
      </c>
      <c r="J515" t="s">
        <v>17</v>
      </c>
      <c r="K515">
        <v>0.7199503554032981</v>
      </c>
      <c r="L515" t="s">
        <v>69</v>
      </c>
    </row>
    <row r="516" spans="1:12" x14ac:dyDescent="0.25">
      <c r="A516">
        <v>668</v>
      </c>
      <c r="B516">
        <v>34</v>
      </c>
      <c r="C516" t="s">
        <v>18</v>
      </c>
      <c r="D516" t="s">
        <v>40</v>
      </c>
      <c r="E516" t="s">
        <v>20</v>
      </c>
      <c r="F516">
        <v>76</v>
      </c>
      <c r="G516" t="s">
        <v>14</v>
      </c>
      <c r="H516" t="s">
        <v>41</v>
      </c>
      <c r="I516" t="s">
        <v>16</v>
      </c>
      <c r="J516" t="s">
        <v>36</v>
      </c>
      <c r="K516">
        <v>0.107342468305755</v>
      </c>
      <c r="L516" t="s">
        <v>69</v>
      </c>
    </row>
    <row r="517" spans="1:12" x14ac:dyDescent="0.25">
      <c r="A517">
        <v>539</v>
      </c>
      <c r="B517">
        <v>27</v>
      </c>
      <c r="C517" t="s">
        <v>18</v>
      </c>
      <c r="D517" t="s">
        <v>54</v>
      </c>
      <c r="E517" t="s">
        <v>25</v>
      </c>
      <c r="F517">
        <v>22</v>
      </c>
      <c r="G517" t="s">
        <v>31</v>
      </c>
      <c r="H517" t="s">
        <v>15</v>
      </c>
      <c r="I517" t="s">
        <v>32</v>
      </c>
      <c r="J517" t="s">
        <v>17</v>
      </c>
      <c r="K517">
        <v>0.94502621114354446</v>
      </c>
      <c r="L517" t="s">
        <v>69</v>
      </c>
    </row>
    <row r="518" spans="1:12" x14ac:dyDescent="0.25">
      <c r="A518">
        <v>253</v>
      </c>
      <c r="B518">
        <v>32</v>
      </c>
      <c r="C518" t="s">
        <v>18</v>
      </c>
      <c r="D518" t="s">
        <v>60</v>
      </c>
      <c r="E518" t="s">
        <v>25</v>
      </c>
      <c r="F518">
        <v>41</v>
      </c>
      <c r="G518" t="s">
        <v>21</v>
      </c>
      <c r="H518" t="s">
        <v>15</v>
      </c>
      <c r="I518" t="s">
        <v>56</v>
      </c>
      <c r="J518" t="s">
        <v>33</v>
      </c>
      <c r="K518">
        <v>0.62423344903412803</v>
      </c>
      <c r="L518" t="s">
        <v>69</v>
      </c>
    </row>
    <row r="519" spans="1:12" x14ac:dyDescent="0.25">
      <c r="A519">
        <v>32</v>
      </c>
      <c r="B519">
        <v>33</v>
      </c>
      <c r="C519" t="s">
        <v>18</v>
      </c>
      <c r="D519" t="s">
        <v>50</v>
      </c>
      <c r="E519" t="s">
        <v>25</v>
      </c>
      <c r="F519">
        <v>79</v>
      </c>
      <c r="G519" t="s">
        <v>14</v>
      </c>
      <c r="H519" t="s">
        <v>29</v>
      </c>
      <c r="I519" t="s">
        <v>56</v>
      </c>
      <c r="J519" t="s">
        <v>30</v>
      </c>
      <c r="K519">
        <v>0.28308035580531454</v>
      </c>
      <c r="L519" t="s">
        <v>69</v>
      </c>
    </row>
    <row r="520" spans="1:12" x14ac:dyDescent="0.25">
      <c r="A520">
        <v>3252</v>
      </c>
      <c r="B520">
        <v>25</v>
      </c>
      <c r="C520" t="s">
        <v>11</v>
      </c>
      <c r="D520" t="s">
        <v>64</v>
      </c>
      <c r="E520" t="s">
        <v>63</v>
      </c>
      <c r="F520">
        <v>20</v>
      </c>
      <c r="G520" t="s">
        <v>14</v>
      </c>
      <c r="H520" t="s">
        <v>41</v>
      </c>
      <c r="I520" t="s">
        <v>56</v>
      </c>
      <c r="J520" t="s">
        <v>36</v>
      </c>
      <c r="K520">
        <v>0.9800279575279387</v>
      </c>
      <c r="L520" t="s">
        <v>69</v>
      </c>
    </row>
    <row r="521" spans="1:12" x14ac:dyDescent="0.25">
      <c r="A521">
        <v>1568</v>
      </c>
      <c r="B521">
        <v>30</v>
      </c>
      <c r="C521" t="s">
        <v>18</v>
      </c>
      <c r="D521" t="s">
        <v>47</v>
      </c>
      <c r="E521" t="s">
        <v>20</v>
      </c>
      <c r="F521">
        <v>33</v>
      </c>
      <c r="G521" t="s">
        <v>31</v>
      </c>
      <c r="H521" t="s">
        <v>41</v>
      </c>
      <c r="I521" t="s">
        <v>32</v>
      </c>
      <c r="J521" t="s">
        <v>30</v>
      </c>
      <c r="K521">
        <v>5.0922269371770579E-2</v>
      </c>
      <c r="L521" t="s">
        <v>69</v>
      </c>
    </row>
    <row r="522" spans="1:12" x14ac:dyDescent="0.25">
      <c r="A522">
        <v>3739</v>
      </c>
      <c r="B522">
        <v>34</v>
      </c>
      <c r="C522" t="s">
        <v>11</v>
      </c>
      <c r="D522" t="s">
        <v>60</v>
      </c>
      <c r="E522" t="s">
        <v>25</v>
      </c>
      <c r="F522">
        <v>45</v>
      </c>
      <c r="G522" t="s">
        <v>31</v>
      </c>
      <c r="H522" t="s">
        <v>15</v>
      </c>
      <c r="I522" t="s">
        <v>32</v>
      </c>
      <c r="J522" t="s">
        <v>33</v>
      </c>
      <c r="K522">
        <v>0.94566607614975129</v>
      </c>
      <c r="L522" t="s">
        <v>69</v>
      </c>
    </row>
    <row r="523" spans="1:12" x14ac:dyDescent="0.25">
      <c r="A523">
        <v>781</v>
      </c>
      <c r="B523">
        <v>34</v>
      </c>
      <c r="C523" t="s">
        <v>18</v>
      </c>
      <c r="D523" t="s">
        <v>49</v>
      </c>
      <c r="E523" t="s">
        <v>13</v>
      </c>
      <c r="F523">
        <v>26</v>
      </c>
      <c r="G523" t="s">
        <v>31</v>
      </c>
      <c r="H523" t="s">
        <v>15</v>
      </c>
      <c r="I523" t="s">
        <v>32</v>
      </c>
      <c r="J523" t="s">
        <v>36</v>
      </c>
      <c r="K523">
        <v>0.15749954878468675</v>
      </c>
      <c r="L523" t="s">
        <v>69</v>
      </c>
    </row>
    <row r="524" spans="1:12" x14ac:dyDescent="0.25">
      <c r="A524">
        <v>1677</v>
      </c>
      <c r="B524">
        <v>27</v>
      </c>
      <c r="C524" t="s">
        <v>18</v>
      </c>
      <c r="D524" t="s">
        <v>40</v>
      </c>
      <c r="E524" t="s">
        <v>20</v>
      </c>
      <c r="F524">
        <v>44</v>
      </c>
      <c r="G524" t="s">
        <v>14</v>
      </c>
      <c r="H524" t="s">
        <v>26</v>
      </c>
      <c r="I524" t="s">
        <v>16</v>
      </c>
      <c r="J524" t="s">
        <v>17</v>
      </c>
      <c r="K524">
        <v>0.27206491199943228</v>
      </c>
      <c r="L524" t="s">
        <v>69</v>
      </c>
    </row>
    <row r="525" spans="1:12" x14ac:dyDescent="0.25">
      <c r="A525">
        <v>2544</v>
      </c>
      <c r="B525">
        <v>27</v>
      </c>
      <c r="C525" t="s">
        <v>18</v>
      </c>
      <c r="D525" t="s">
        <v>53</v>
      </c>
      <c r="E525" t="s">
        <v>20</v>
      </c>
      <c r="F525">
        <v>56</v>
      </c>
      <c r="G525" t="s">
        <v>31</v>
      </c>
      <c r="H525" t="s">
        <v>26</v>
      </c>
      <c r="I525" t="s">
        <v>45</v>
      </c>
      <c r="J525" t="s">
        <v>23</v>
      </c>
      <c r="K525">
        <v>0.60845662309435022</v>
      </c>
      <c r="L525" t="s">
        <v>69</v>
      </c>
    </row>
    <row r="526" spans="1:12" x14ac:dyDescent="0.25">
      <c r="A526">
        <v>617</v>
      </c>
      <c r="B526">
        <v>29</v>
      </c>
      <c r="C526" t="s">
        <v>18</v>
      </c>
      <c r="D526" t="s">
        <v>19</v>
      </c>
      <c r="E526" t="s">
        <v>20</v>
      </c>
      <c r="F526">
        <v>72</v>
      </c>
      <c r="G526" t="s">
        <v>31</v>
      </c>
      <c r="H526" t="s">
        <v>15</v>
      </c>
      <c r="I526" t="s">
        <v>27</v>
      </c>
      <c r="J526" t="s">
        <v>39</v>
      </c>
      <c r="K526">
        <v>0.89775165678607072</v>
      </c>
      <c r="L526" t="s">
        <v>69</v>
      </c>
    </row>
    <row r="527" spans="1:12" x14ac:dyDescent="0.25">
      <c r="A527">
        <v>2752</v>
      </c>
      <c r="B527">
        <v>27</v>
      </c>
      <c r="C527" t="s">
        <v>11</v>
      </c>
      <c r="D527" t="s">
        <v>50</v>
      </c>
      <c r="E527" t="s">
        <v>25</v>
      </c>
      <c r="F527">
        <v>52</v>
      </c>
      <c r="G527" t="s">
        <v>44</v>
      </c>
      <c r="H527" t="s">
        <v>15</v>
      </c>
      <c r="I527" t="s">
        <v>56</v>
      </c>
      <c r="J527" t="s">
        <v>30</v>
      </c>
      <c r="K527">
        <v>0.61887535402961291</v>
      </c>
      <c r="L527" t="s">
        <v>69</v>
      </c>
    </row>
    <row r="528" spans="1:12" x14ac:dyDescent="0.25">
      <c r="A528">
        <v>1993</v>
      </c>
      <c r="B528">
        <v>33</v>
      </c>
      <c r="C528" t="s">
        <v>18</v>
      </c>
      <c r="D528" t="s">
        <v>34</v>
      </c>
      <c r="E528" t="s">
        <v>25</v>
      </c>
      <c r="F528">
        <v>98</v>
      </c>
      <c r="G528" t="s">
        <v>14</v>
      </c>
      <c r="H528" t="s">
        <v>38</v>
      </c>
      <c r="I528" t="s">
        <v>56</v>
      </c>
      <c r="J528" t="s">
        <v>30</v>
      </c>
      <c r="K528">
        <v>0.43923370433015763</v>
      </c>
      <c r="L528" t="s">
        <v>69</v>
      </c>
    </row>
    <row r="529" spans="1:12" x14ac:dyDescent="0.25">
      <c r="A529">
        <v>1528</v>
      </c>
      <c r="B529">
        <v>26</v>
      </c>
      <c r="C529" t="s">
        <v>18</v>
      </c>
      <c r="D529" t="s">
        <v>43</v>
      </c>
      <c r="E529" t="s">
        <v>20</v>
      </c>
      <c r="F529">
        <v>75</v>
      </c>
      <c r="G529" t="s">
        <v>44</v>
      </c>
      <c r="H529" t="s">
        <v>38</v>
      </c>
      <c r="I529" t="s">
        <v>35</v>
      </c>
      <c r="J529" t="s">
        <v>33</v>
      </c>
      <c r="K529">
        <v>0.22628611932749032</v>
      </c>
      <c r="L529" t="s">
        <v>69</v>
      </c>
    </row>
    <row r="530" spans="1:12" x14ac:dyDescent="0.25">
      <c r="A530">
        <v>1230</v>
      </c>
      <c r="B530">
        <v>34</v>
      </c>
      <c r="C530" t="s">
        <v>18</v>
      </c>
      <c r="D530" t="s">
        <v>52</v>
      </c>
      <c r="E530" t="s">
        <v>20</v>
      </c>
      <c r="F530">
        <v>52</v>
      </c>
      <c r="G530" t="s">
        <v>14</v>
      </c>
      <c r="H530" t="s">
        <v>22</v>
      </c>
      <c r="I530" t="s">
        <v>16</v>
      </c>
      <c r="J530" t="s">
        <v>42</v>
      </c>
      <c r="K530">
        <v>0.57629851587455716</v>
      </c>
      <c r="L530" t="s">
        <v>69</v>
      </c>
    </row>
    <row r="531" spans="1:12" x14ac:dyDescent="0.25">
      <c r="A531">
        <v>277</v>
      </c>
      <c r="B531">
        <v>25</v>
      </c>
      <c r="C531" t="s">
        <v>18</v>
      </c>
      <c r="D531" t="s">
        <v>59</v>
      </c>
      <c r="E531" t="s">
        <v>25</v>
      </c>
      <c r="F531">
        <v>30</v>
      </c>
      <c r="G531" t="s">
        <v>44</v>
      </c>
      <c r="H531" t="s">
        <v>22</v>
      </c>
      <c r="I531" t="s">
        <v>16</v>
      </c>
      <c r="J531" t="s">
        <v>33</v>
      </c>
      <c r="K531">
        <v>7.2680186196923846E-2</v>
      </c>
      <c r="L531" t="s">
        <v>69</v>
      </c>
    </row>
    <row r="532" spans="1:12" x14ac:dyDescent="0.25">
      <c r="A532">
        <v>102</v>
      </c>
      <c r="B532">
        <v>27</v>
      </c>
      <c r="C532" t="s">
        <v>18</v>
      </c>
      <c r="D532" t="s">
        <v>64</v>
      </c>
      <c r="E532" t="s">
        <v>63</v>
      </c>
      <c r="F532">
        <v>85</v>
      </c>
      <c r="G532" t="s">
        <v>31</v>
      </c>
      <c r="H532" t="s">
        <v>22</v>
      </c>
      <c r="I532" t="s">
        <v>27</v>
      </c>
      <c r="J532" t="s">
        <v>23</v>
      </c>
      <c r="K532">
        <v>0.87185934284770972</v>
      </c>
      <c r="L532" t="s">
        <v>69</v>
      </c>
    </row>
    <row r="533" spans="1:12" x14ac:dyDescent="0.25">
      <c r="A533">
        <v>3250</v>
      </c>
      <c r="B533">
        <v>26</v>
      </c>
      <c r="C533" t="s">
        <v>11</v>
      </c>
      <c r="D533" t="s">
        <v>47</v>
      </c>
      <c r="E533" t="s">
        <v>20</v>
      </c>
      <c r="F533">
        <v>83</v>
      </c>
      <c r="G533" t="s">
        <v>21</v>
      </c>
      <c r="H533" t="s">
        <v>22</v>
      </c>
      <c r="I533" t="s">
        <v>27</v>
      </c>
      <c r="J533" t="s">
        <v>36</v>
      </c>
      <c r="K533">
        <v>0.75658792117706652</v>
      </c>
      <c r="L533" t="s">
        <v>69</v>
      </c>
    </row>
    <row r="534" spans="1:12" x14ac:dyDescent="0.25">
      <c r="A534">
        <v>1995</v>
      </c>
      <c r="B534">
        <v>33</v>
      </c>
      <c r="C534" t="s">
        <v>18</v>
      </c>
      <c r="D534" t="s">
        <v>40</v>
      </c>
      <c r="E534" t="s">
        <v>20</v>
      </c>
      <c r="F534">
        <v>66</v>
      </c>
      <c r="G534" t="s">
        <v>44</v>
      </c>
      <c r="H534" t="s">
        <v>26</v>
      </c>
      <c r="I534" t="s">
        <v>27</v>
      </c>
      <c r="J534" t="s">
        <v>17</v>
      </c>
      <c r="K534">
        <v>2.8400084960297223E-3</v>
      </c>
      <c r="L534" t="s">
        <v>69</v>
      </c>
    </row>
    <row r="535" spans="1:12" x14ac:dyDescent="0.25">
      <c r="A535">
        <v>1317</v>
      </c>
      <c r="B535">
        <v>28</v>
      </c>
      <c r="C535" t="s">
        <v>18</v>
      </c>
      <c r="D535" t="s">
        <v>58</v>
      </c>
      <c r="E535" t="s">
        <v>20</v>
      </c>
      <c r="F535">
        <v>32</v>
      </c>
      <c r="G535" t="s">
        <v>31</v>
      </c>
      <c r="H535" t="s">
        <v>41</v>
      </c>
      <c r="I535" t="s">
        <v>35</v>
      </c>
      <c r="J535" t="s">
        <v>23</v>
      </c>
      <c r="K535">
        <v>0.3180251912970643</v>
      </c>
      <c r="L535" t="s">
        <v>69</v>
      </c>
    </row>
    <row r="536" spans="1:12" x14ac:dyDescent="0.25">
      <c r="A536">
        <v>1952</v>
      </c>
      <c r="B536">
        <v>33</v>
      </c>
      <c r="C536" t="s">
        <v>18</v>
      </c>
      <c r="D536" t="s">
        <v>19</v>
      </c>
      <c r="E536" t="s">
        <v>20</v>
      </c>
      <c r="F536">
        <v>53</v>
      </c>
      <c r="G536" t="s">
        <v>21</v>
      </c>
      <c r="H536" t="s">
        <v>26</v>
      </c>
      <c r="I536" t="s">
        <v>16</v>
      </c>
      <c r="J536" t="s">
        <v>23</v>
      </c>
      <c r="K536">
        <v>8.2038525330527801E-3</v>
      </c>
      <c r="L536" t="s">
        <v>69</v>
      </c>
    </row>
    <row r="537" spans="1:12" x14ac:dyDescent="0.25">
      <c r="A537">
        <v>1228</v>
      </c>
      <c r="B537">
        <v>27</v>
      </c>
      <c r="C537" t="s">
        <v>18</v>
      </c>
      <c r="D537" t="s">
        <v>61</v>
      </c>
      <c r="E537" t="s">
        <v>25</v>
      </c>
      <c r="F537">
        <v>37</v>
      </c>
      <c r="G537" t="s">
        <v>31</v>
      </c>
      <c r="H537" t="s">
        <v>29</v>
      </c>
      <c r="I537" t="s">
        <v>16</v>
      </c>
      <c r="J537" t="s">
        <v>23</v>
      </c>
      <c r="K537">
        <v>0.83420821962395775</v>
      </c>
      <c r="L537" t="s">
        <v>69</v>
      </c>
    </row>
    <row r="538" spans="1:12" x14ac:dyDescent="0.25">
      <c r="A538">
        <v>1109</v>
      </c>
      <c r="B538">
        <v>27</v>
      </c>
      <c r="C538" t="s">
        <v>18</v>
      </c>
      <c r="D538" t="s">
        <v>60</v>
      </c>
      <c r="E538" t="s">
        <v>25</v>
      </c>
      <c r="F538">
        <v>25</v>
      </c>
      <c r="G538" t="s">
        <v>44</v>
      </c>
      <c r="H538" t="s">
        <v>41</v>
      </c>
      <c r="I538" t="s">
        <v>32</v>
      </c>
      <c r="J538" t="s">
        <v>33</v>
      </c>
      <c r="K538">
        <v>2.9026817266397664E-4</v>
      </c>
      <c r="L538" t="s">
        <v>69</v>
      </c>
    </row>
    <row r="539" spans="1:12" x14ac:dyDescent="0.25">
      <c r="A539">
        <v>908</v>
      </c>
      <c r="B539">
        <v>32</v>
      </c>
      <c r="C539" t="s">
        <v>18</v>
      </c>
      <c r="D539" t="s">
        <v>24</v>
      </c>
      <c r="E539" t="s">
        <v>25</v>
      </c>
      <c r="F539">
        <v>43</v>
      </c>
      <c r="G539" t="s">
        <v>14</v>
      </c>
      <c r="H539" t="s">
        <v>22</v>
      </c>
      <c r="I539" t="s">
        <v>27</v>
      </c>
      <c r="J539" t="s">
        <v>23</v>
      </c>
      <c r="K539">
        <v>0.63966899957038337</v>
      </c>
      <c r="L539" t="s">
        <v>69</v>
      </c>
    </row>
    <row r="540" spans="1:12" x14ac:dyDescent="0.25">
      <c r="A540">
        <v>1977</v>
      </c>
      <c r="B540">
        <v>32</v>
      </c>
      <c r="C540" t="s">
        <v>18</v>
      </c>
      <c r="D540" t="s">
        <v>57</v>
      </c>
      <c r="E540" t="s">
        <v>20</v>
      </c>
      <c r="F540">
        <v>51</v>
      </c>
      <c r="G540" t="s">
        <v>31</v>
      </c>
      <c r="H540" t="s">
        <v>26</v>
      </c>
      <c r="I540" t="s">
        <v>45</v>
      </c>
      <c r="J540" t="s">
        <v>33</v>
      </c>
      <c r="K540">
        <v>0.90938747944136278</v>
      </c>
      <c r="L540" t="s">
        <v>69</v>
      </c>
    </row>
    <row r="541" spans="1:12" x14ac:dyDescent="0.25">
      <c r="A541">
        <v>1366</v>
      </c>
      <c r="B541">
        <v>28</v>
      </c>
      <c r="C541" t="s">
        <v>18</v>
      </c>
      <c r="D541" t="s">
        <v>57</v>
      </c>
      <c r="E541" t="s">
        <v>20</v>
      </c>
      <c r="F541">
        <v>69</v>
      </c>
      <c r="G541" t="s">
        <v>14</v>
      </c>
      <c r="H541" t="s">
        <v>29</v>
      </c>
      <c r="I541" t="s">
        <v>16</v>
      </c>
      <c r="J541" t="s">
        <v>33</v>
      </c>
      <c r="K541">
        <v>0.68276397527838095</v>
      </c>
      <c r="L541" t="s">
        <v>69</v>
      </c>
    </row>
    <row r="542" spans="1:12" x14ac:dyDescent="0.25">
      <c r="A542">
        <v>2795</v>
      </c>
      <c r="B542">
        <v>33</v>
      </c>
      <c r="C542" t="s">
        <v>11</v>
      </c>
      <c r="D542" t="s">
        <v>62</v>
      </c>
      <c r="E542" t="s">
        <v>63</v>
      </c>
      <c r="F542">
        <v>24</v>
      </c>
      <c r="G542" t="s">
        <v>44</v>
      </c>
      <c r="H542" t="s">
        <v>41</v>
      </c>
      <c r="I542" t="s">
        <v>32</v>
      </c>
      <c r="J542" t="s">
        <v>33</v>
      </c>
      <c r="K542">
        <v>0.9137252726536107</v>
      </c>
      <c r="L542" t="s">
        <v>69</v>
      </c>
    </row>
    <row r="543" spans="1:12" x14ac:dyDescent="0.25">
      <c r="A543">
        <v>3132</v>
      </c>
      <c r="B543">
        <v>34</v>
      </c>
      <c r="C543" t="s">
        <v>11</v>
      </c>
      <c r="D543" t="s">
        <v>62</v>
      </c>
      <c r="E543" t="s">
        <v>63</v>
      </c>
      <c r="F543">
        <v>59</v>
      </c>
      <c r="G543" t="s">
        <v>44</v>
      </c>
      <c r="H543" t="s">
        <v>29</v>
      </c>
      <c r="I543" t="s">
        <v>16</v>
      </c>
      <c r="J543" t="s">
        <v>39</v>
      </c>
      <c r="K543">
        <v>0.50364522561122349</v>
      </c>
      <c r="L543" t="s">
        <v>69</v>
      </c>
    </row>
    <row r="544" spans="1:12" x14ac:dyDescent="0.25">
      <c r="A544">
        <v>3126</v>
      </c>
      <c r="B544">
        <v>33</v>
      </c>
      <c r="C544" t="s">
        <v>11</v>
      </c>
      <c r="D544" t="s">
        <v>64</v>
      </c>
      <c r="E544" t="s">
        <v>63</v>
      </c>
      <c r="F544">
        <v>26</v>
      </c>
      <c r="G544" t="s">
        <v>31</v>
      </c>
      <c r="H544" t="s">
        <v>41</v>
      </c>
      <c r="I544" t="s">
        <v>32</v>
      </c>
      <c r="J544" t="s">
        <v>36</v>
      </c>
      <c r="K544">
        <v>0.9704867466621705</v>
      </c>
      <c r="L544" t="s">
        <v>69</v>
      </c>
    </row>
    <row r="545" spans="1:12" x14ac:dyDescent="0.25">
      <c r="A545">
        <v>2924</v>
      </c>
      <c r="B545">
        <v>28</v>
      </c>
      <c r="C545" t="s">
        <v>11</v>
      </c>
      <c r="D545" t="s">
        <v>28</v>
      </c>
      <c r="E545" t="s">
        <v>25</v>
      </c>
      <c r="F545">
        <v>70</v>
      </c>
      <c r="G545" t="s">
        <v>31</v>
      </c>
      <c r="H545" t="s">
        <v>38</v>
      </c>
      <c r="I545" t="s">
        <v>32</v>
      </c>
      <c r="J545" t="s">
        <v>36</v>
      </c>
      <c r="K545">
        <v>2.0410537733820955E-2</v>
      </c>
      <c r="L545" t="s">
        <v>69</v>
      </c>
    </row>
    <row r="546" spans="1:12" x14ac:dyDescent="0.25">
      <c r="A546">
        <v>3326</v>
      </c>
      <c r="B546">
        <v>29</v>
      </c>
      <c r="C546" t="s">
        <v>11</v>
      </c>
      <c r="D546" t="s">
        <v>55</v>
      </c>
      <c r="E546" t="s">
        <v>13</v>
      </c>
      <c r="F546">
        <v>97</v>
      </c>
      <c r="G546" t="s">
        <v>44</v>
      </c>
      <c r="H546" t="s">
        <v>38</v>
      </c>
      <c r="I546" t="s">
        <v>56</v>
      </c>
      <c r="J546" t="s">
        <v>30</v>
      </c>
      <c r="K546">
        <v>0.40839091632495284</v>
      </c>
      <c r="L546" t="s">
        <v>69</v>
      </c>
    </row>
    <row r="547" spans="1:12" x14ac:dyDescent="0.25">
      <c r="A547">
        <v>2268</v>
      </c>
      <c r="B547">
        <v>32</v>
      </c>
      <c r="C547" t="s">
        <v>18</v>
      </c>
      <c r="D547" t="s">
        <v>19</v>
      </c>
      <c r="E547" t="s">
        <v>20</v>
      </c>
      <c r="F547">
        <v>49</v>
      </c>
      <c r="G547" t="s">
        <v>31</v>
      </c>
      <c r="H547" t="s">
        <v>22</v>
      </c>
      <c r="I547" t="s">
        <v>56</v>
      </c>
      <c r="J547" t="s">
        <v>17</v>
      </c>
      <c r="K547">
        <v>0.53885499005370796</v>
      </c>
      <c r="L547" t="s">
        <v>69</v>
      </c>
    </row>
    <row r="548" spans="1:12" x14ac:dyDescent="0.25">
      <c r="A548">
        <v>3282</v>
      </c>
      <c r="B548">
        <v>27</v>
      </c>
      <c r="C548" t="s">
        <v>11</v>
      </c>
      <c r="D548" t="s">
        <v>48</v>
      </c>
      <c r="E548" t="s">
        <v>25</v>
      </c>
      <c r="F548">
        <v>69</v>
      </c>
      <c r="G548" t="s">
        <v>14</v>
      </c>
      <c r="H548" t="s">
        <v>15</v>
      </c>
      <c r="I548" t="s">
        <v>16</v>
      </c>
      <c r="J548" t="s">
        <v>42</v>
      </c>
      <c r="K548">
        <v>0.19778057744322031</v>
      </c>
      <c r="L548" t="s">
        <v>69</v>
      </c>
    </row>
    <row r="549" spans="1:12" x14ac:dyDescent="0.25">
      <c r="A549">
        <v>2455</v>
      </c>
      <c r="B549">
        <v>32</v>
      </c>
      <c r="C549" t="s">
        <v>18</v>
      </c>
      <c r="D549" t="s">
        <v>19</v>
      </c>
      <c r="E549" t="s">
        <v>20</v>
      </c>
      <c r="F549">
        <v>72</v>
      </c>
      <c r="G549" t="s">
        <v>14</v>
      </c>
      <c r="H549" t="s">
        <v>22</v>
      </c>
      <c r="I549" t="s">
        <v>56</v>
      </c>
      <c r="J549" t="s">
        <v>42</v>
      </c>
      <c r="K549">
        <v>0.64147662085307544</v>
      </c>
      <c r="L549" t="s">
        <v>69</v>
      </c>
    </row>
    <row r="550" spans="1:12" x14ac:dyDescent="0.25">
      <c r="A550">
        <v>826</v>
      </c>
      <c r="B550">
        <v>27</v>
      </c>
      <c r="C550" t="s">
        <v>18</v>
      </c>
      <c r="D550" t="s">
        <v>58</v>
      </c>
      <c r="E550" t="s">
        <v>20</v>
      </c>
      <c r="F550">
        <v>94</v>
      </c>
      <c r="G550" t="s">
        <v>44</v>
      </c>
      <c r="H550" t="s">
        <v>26</v>
      </c>
      <c r="I550" t="s">
        <v>32</v>
      </c>
      <c r="J550" t="s">
        <v>30</v>
      </c>
      <c r="K550">
        <v>0.90863707272899152</v>
      </c>
      <c r="L550" t="s">
        <v>69</v>
      </c>
    </row>
    <row r="551" spans="1:12" x14ac:dyDescent="0.25">
      <c r="A551">
        <v>2450</v>
      </c>
      <c r="B551">
        <v>26</v>
      </c>
      <c r="C551" t="s">
        <v>18</v>
      </c>
      <c r="D551" t="s">
        <v>64</v>
      </c>
      <c r="E551" t="s">
        <v>63</v>
      </c>
      <c r="F551">
        <v>56</v>
      </c>
      <c r="G551" t="s">
        <v>44</v>
      </c>
      <c r="H551" t="s">
        <v>22</v>
      </c>
      <c r="I551" t="s">
        <v>56</v>
      </c>
      <c r="J551" t="s">
        <v>33</v>
      </c>
      <c r="K551">
        <v>0.34997322748575876</v>
      </c>
      <c r="L551" t="s">
        <v>69</v>
      </c>
    </row>
    <row r="552" spans="1:12" x14ac:dyDescent="0.25">
      <c r="A552">
        <v>2631</v>
      </c>
      <c r="B552">
        <v>29</v>
      </c>
      <c r="C552" t="s">
        <v>18</v>
      </c>
      <c r="D552" t="s">
        <v>59</v>
      </c>
      <c r="E552" t="s">
        <v>25</v>
      </c>
      <c r="F552">
        <v>82</v>
      </c>
      <c r="G552" t="s">
        <v>31</v>
      </c>
      <c r="H552" t="s">
        <v>15</v>
      </c>
      <c r="I552" t="s">
        <v>32</v>
      </c>
      <c r="J552" t="s">
        <v>36</v>
      </c>
      <c r="K552">
        <v>0.71715120514186548</v>
      </c>
      <c r="L552" t="s">
        <v>69</v>
      </c>
    </row>
    <row r="553" spans="1:12" x14ac:dyDescent="0.25">
      <c r="A553">
        <v>251</v>
      </c>
      <c r="B553">
        <v>33</v>
      </c>
      <c r="C553" t="s">
        <v>18</v>
      </c>
      <c r="D553" t="s">
        <v>59</v>
      </c>
      <c r="E553" t="s">
        <v>25</v>
      </c>
      <c r="F553">
        <v>25</v>
      </c>
      <c r="G553" t="s">
        <v>44</v>
      </c>
      <c r="H553" t="s">
        <v>22</v>
      </c>
      <c r="I553" t="s">
        <v>16</v>
      </c>
      <c r="J553" t="s">
        <v>17</v>
      </c>
      <c r="K553">
        <v>0.79616843893538436</v>
      </c>
      <c r="L553" t="s">
        <v>69</v>
      </c>
    </row>
    <row r="554" spans="1:12" x14ac:dyDescent="0.25">
      <c r="A554">
        <v>2080</v>
      </c>
      <c r="B554">
        <v>32</v>
      </c>
      <c r="C554" t="s">
        <v>18</v>
      </c>
      <c r="D554" t="s">
        <v>51</v>
      </c>
      <c r="E554" t="s">
        <v>25</v>
      </c>
      <c r="F554">
        <v>24</v>
      </c>
      <c r="G554" t="s">
        <v>21</v>
      </c>
      <c r="H554" t="s">
        <v>26</v>
      </c>
      <c r="I554" t="s">
        <v>45</v>
      </c>
      <c r="J554" t="s">
        <v>36</v>
      </c>
      <c r="K554">
        <v>0.10884541329446773</v>
      </c>
      <c r="L554" t="s">
        <v>69</v>
      </c>
    </row>
    <row r="555" spans="1:12" x14ac:dyDescent="0.25">
      <c r="A555">
        <v>1468</v>
      </c>
      <c r="B555">
        <v>30</v>
      </c>
      <c r="C555" t="s">
        <v>18</v>
      </c>
      <c r="D555" t="s">
        <v>52</v>
      </c>
      <c r="E555" t="s">
        <v>20</v>
      </c>
      <c r="F555">
        <v>27</v>
      </c>
      <c r="G555" t="s">
        <v>14</v>
      </c>
      <c r="H555" t="s">
        <v>29</v>
      </c>
      <c r="I555" t="s">
        <v>35</v>
      </c>
      <c r="J555" t="s">
        <v>33</v>
      </c>
      <c r="K555">
        <v>0.41156044196841857</v>
      </c>
      <c r="L555" t="s">
        <v>69</v>
      </c>
    </row>
    <row r="556" spans="1:12" x14ac:dyDescent="0.25">
      <c r="A556">
        <v>3322</v>
      </c>
      <c r="B556">
        <v>32</v>
      </c>
      <c r="C556" t="s">
        <v>11</v>
      </c>
      <c r="D556" t="s">
        <v>64</v>
      </c>
      <c r="E556" t="s">
        <v>63</v>
      </c>
      <c r="F556">
        <v>100</v>
      </c>
      <c r="G556" t="s">
        <v>14</v>
      </c>
      <c r="H556" t="s">
        <v>26</v>
      </c>
      <c r="I556" t="s">
        <v>56</v>
      </c>
      <c r="J556" t="s">
        <v>42</v>
      </c>
      <c r="K556">
        <v>0.78035326522040216</v>
      </c>
      <c r="L556" t="s">
        <v>69</v>
      </c>
    </row>
    <row r="557" spans="1:12" x14ac:dyDescent="0.25">
      <c r="A557">
        <v>3017</v>
      </c>
      <c r="B557">
        <v>30</v>
      </c>
      <c r="C557" t="s">
        <v>11</v>
      </c>
      <c r="D557" t="s">
        <v>61</v>
      </c>
      <c r="E557" t="s">
        <v>25</v>
      </c>
      <c r="F557">
        <v>26</v>
      </c>
      <c r="G557" t="s">
        <v>21</v>
      </c>
      <c r="H557" t="s">
        <v>29</v>
      </c>
      <c r="I557" t="s">
        <v>16</v>
      </c>
      <c r="J557" t="s">
        <v>36</v>
      </c>
      <c r="K557">
        <v>0.87724680181493264</v>
      </c>
      <c r="L557" t="s">
        <v>69</v>
      </c>
    </row>
    <row r="558" spans="1:12" x14ac:dyDescent="0.25">
      <c r="A558">
        <v>2856</v>
      </c>
      <c r="B558">
        <v>29</v>
      </c>
      <c r="C558" t="s">
        <v>11</v>
      </c>
      <c r="D558" t="s">
        <v>37</v>
      </c>
      <c r="E558" t="s">
        <v>13</v>
      </c>
      <c r="F558">
        <v>95</v>
      </c>
      <c r="G558" t="s">
        <v>14</v>
      </c>
      <c r="H558" t="s">
        <v>38</v>
      </c>
      <c r="I558" t="s">
        <v>45</v>
      </c>
      <c r="J558" t="s">
        <v>36</v>
      </c>
      <c r="K558">
        <v>0.45908511414560504</v>
      </c>
      <c r="L558" t="s">
        <v>69</v>
      </c>
    </row>
    <row r="559" spans="1:12" x14ac:dyDescent="0.25">
      <c r="A559">
        <v>3734</v>
      </c>
      <c r="B559">
        <v>25</v>
      </c>
      <c r="C559" t="s">
        <v>11</v>
      </c>
      <c r="D559" t="s">
        <v>54</v>
      </c>
      <c r="E559" t="s">
        <v>25</v>
      </c>
      <c r="F559">
        <v>58</v>
      </c>
      <c r="G559" t="s">
        <v>44</v>
      </c>
      <c r="H559" t="s">
        <v>26</v>
      </c>
      <c r="I559" t="s">
        <v>35</v>
      </c>
      <c r="J559" t="s">
        <v>39</v>
      </c>
      <c r="K559">
        <v>8.6592272456312847E-2</v>
      </c>
      <c r="L559" t="s">
        <v>69</v>
      </c>
    </row>
    <row r="560" spans="1:12" x14ac:dyDescent="0.25">
      <c r="A560">
        <v>1554</v>
      </c>
      <c r="B560">
        <v>27</v>
      </c>
      <c r="C560" t="s">
        <v>18</v>
      </c>
      <c r="D560" t="s">
        <v>61</v>
      </c>
      <c r="E560" t="s">
        <v>25</v>
      </c>
      <c r="F560">
        <v>45</v>
      </c>
      <c r="G560" t="s">
        <v>31</v>
      </c>
      <c r="H560" t="s">
        <v>15</v>
      </c>
      <c r="I560" t="s">
        <v>35</v>
      </c>
      <c r="J560" t="s">
        <v>36</v>
      </c>
      <c r="K560">
        <v>0.88565775535320002</v>
      </c>
      <c r="L560" t="s">
        <v>69</v>
      </c>
    </row>
    <row r="561" spans="1:12" x14ac:dyDescent="0.25">
      <c r="A561">
        <v>1715</v>
      </c>
      <c r="B561">
        <v>30</v>
      </c>
      <c r="C561" t="s">
        <v>18</v>
      </c>
      <c r="D561" t="s">
        <v>51</v>
      </c>
      <c r="E561" t="s">
        <v>25</v>
      </c>
      <c r="F561">
        <v>71</v>
      </c>
      <c r="G561" t="s">
        <v>21</v>
      </c>
      <c r="H561" t="s">
        <v>41</v>
      </c>
      <c r="I561" t="s">
        <v>32</v>
      </c>
      <c r="J561" t="s">
        <v>30</v>
      </c>
      <c r="K561">
        <v>0.73491132068562037</v>
      </c>
      <c r="L561" t="s">
        <v>69</v>
      </c>
    </row>
    <row r="562" spans="1:12" x14ac:dyDescent="0.25">
      <c r="A562">
        <v>1596</v>
      </c>
      <c r="B562">
        <v>34</v>
      </c>
      <c r="C562" t="s">
        <v>18</v>
      </c>
      <c r="D562" t="s">
        <v>47</v>
      </c>
      <c r="E562" t="s">
        <v>20</v>
      </c>
      <c r="F562">
        <v>35</v>
      </c>
      <c r="G562" t="s">
        <v>31</v>
      </c>
      <c r="H562" t="s">
        <v>41</v>
      </c>
      <c r="I562" t="s">
        <v>35</v>
      </c>
      <c r="J562" t="s">
        <v>33</v>
      </c>
      <c r="K562">
        <v>0.20106289240638608</v>
      </c>
      <c r="L562" t="s">
        <v>69</v>
      </c>
    </row>
    <row r="563" spans="1:12" x14ac:dyDescent="0.25">
      <c r="A563">
        <v>2635</v>
      </c>
      <c r="B563">
        <v>26</v>
      </c>
      <c r="C563" t="s">
        <v>18</v>
      </c>
      <c r="D563" t="s">
        <v>55</v>
      </c>
      <c r="E563" t="s">
        <v>13</v>
      </c>
      <c r="F563">
        <v>58</v>
      </c>
      <c r="G563" t="s">
        <v>21</v>
      </c>
      <c r="H563" t="s">
        <v>29</v>
      </c>
      <c r="I563" t="s">
        <v>45</v>
      </c>
      <c r="J563" t="s">
        <v>39</v>
      </c>
      <c r="K563">
        <v>0.61732243590408897</v>
      </c>
      <c r="L563" t="s">
        <v>69</v>
      </c>
    </row>
    <row r="564" spans="1:12" x14ac:dyDescent="0.25">
      <c r="A564">
        <v>3577</v>
      </c>
      <c r="B564">
        <v>29</v>
      </c>
      <c r="C564" t="s">
        <v>11</v>
      </c>
      <c r="D564" t="s">
        <v>37</v>
      </c>
      <c r="E564" t="s">
        <v>13</v>
      </c>
      <c r="F564">
        <v>24</v>
      </c>
      <c r="G564" t="s">
        <v>31</v>
      </c>
      <c r="H564" t="s">
        <v>22</v>
      </c>
      <c r="I564" t="s">
        <v>56</v>
      </c>
      <c r="J564" t="s">
        <v>23</v>
      </c>
      <c r="K564">
        <v>0.14552241309879821</v>
      </c>
      <c r="L564" t="s">
        <v>69</v>
      </c>
    </row>
    <row r="565" spans="1:12" x14ac:dyDescent="0.25">
      <c r="A565">
        <v>1512</v>
      </c>
      <c r="B565">
        <v>34</v>
      </c>
      <c r="C565" t="s">
        <v>18</v>
      </c>
      <c r="D565" t="s">
        <v>50</v>
      </c>
      <c r="E565" t="s">
        <v>25</v>
      </c>
      <c r="F565">
        <v>91</v>
      </c>
      <c r="G565" t="s">
        <v>14</v>
      </c>
      <c r="H565" t="s">
        <v>22</v>
      </c>
      <c r="I565" t="s">
        <v>27</v>
      </c>
      <c r="J565" t="s">
        <v>17</v>
      </c>
      <c r="K565">
        <v>0.89460417920530322</v>
      </c>
      <c r="L565" t="s">
        <v>69</v>
      </c>
    </row>
    <row r="566" spans="1:12" x14ac:dyDescent="0.25">
      <c r="A566">
        <v>696</v>
      </c>
      <c r="B566">
        <v>30</v>
      </c>
      <c r="C566" t="s">
        <v>18</v>
      </c>
      <c r="D566" t="s">
        <v>60</v>
      </c>
      <c r="E566" t="s">
        <v>25</v>
      </c>
      <c r="F566">
        <v>67</v>
      </c>
      <c r="G566" t="s">
        <v>21</v>
      </c>
      <c r="H566" t="s">
        <v>26</v>
      </c>
      <c r="I566" t="s">
        <v>35</v>
      </c>
      <c r="J566" t="s">
        <v>39</v>
      </c>
      <c r="K566">
        <v>0.27871726243689177</v>
      </c>
      <c r="L566" t="s">
        <v>69</v>
      </c>
    </row>
    <row r="567" spans="1:12" x14ac:dyDescent="0.25">
      <c r="A567">
        <v>469</v>
      </c>
      <c r="B567">
        <v>34</v>
      </c>
      <c r="C567" t="s">
        <v>18</v>
      </c>
      <c r="D567" t="s">
        <v>47</v>
      </c>
      <c r="E567" t="s">
        <v>20</v>
      </c>
      <c r="F567">
        <v>38</v>
      </c>
      <c r="G567" t="s">
        <v>44</v>
      </c>
      <c r="H567" t="s">
        <v>15</v>
      </c>
      <c r="I567" t="s">
        <v>32</v>
      </c>
      <c r="J567" t="s">
        <v>36</v>
      </c>
      <c r="K567">
        <v>0.91366088869822848</v>
      </c>
      <c r="L567" t="s">
        <v>69</v>
      </c>
    </row>
    <row r="568" spans="1:12" x14ac:dyDescent="0.25">
      <c r="A568">
        <v>1440</v>
      </c>
      <c r="B568">
        <v>25</v>
      </c>
      <c r="C568" t="s">
        <v>18</v>
      </c>
      <c r="D568" t="s">
        <v>37</v>
      </c>
      <c r="E568" t="s">
        <v>13</v>
      </c>
      <c r="F568">
        <v>48</v>
      </c>
      <c r="G568" t="s">
        <v>21</v>
      </c>
      <c r="H568" t="s">
        <v>26</v>
      </c>
      <c r="I568" t="s">
        <v>32</v>
      </c>
      <c r="J568" t="s">
        <v>33</v>
      </c>
      <c r="K568">
        <v>0.63241229809427824</v>
      </c>
      <c r="L568" t="s">
        <v>69</v>
      </c>
    </row>
    <row r="569" spans="1:12" x14ac:dyDescent="0.25">
      <c r="A569">
        <v>761</v>
      </c>
      <c r="B569">
        <v>33</v>
      </c>
      <c r="C569" t="s">
        <v>18</v>
      </c>
      <c r="D569" t="s">
        <v>19</v>
      </c>
      <c r="E569" t="s">
        <v>20</v>
      </c>
      <c r="F569">
        <v>50</v>
      </c>
      <c r="G569" t="s">
        <v>44</v>
      </c>
      <c r="H569" t="s">
        <v>15</v>
      </c>
      <c r="I569" t="s">
        <v>32</v>
      </c>
      <c r="J569" t="s">
        <v>42</v>
      </c>
      <c r="K569">
        <v>1.8736072509159984E-2</v>
      </c>
      <c r="L569" t="s">
        <v>69</v>
      </c>
    </row>
    <row r="570" spans="1:12" x14ac:dyDescent="0.25">
      <c r="A570">
        <v>2727</v>
      </c>
      <c r="B570">
        <v>33</v>
      </c>
      <c r="C570" t="s">
        <v>11</v>
      </c>
      <c r="D570" t="s">
        <v>58</v>
      </c>
      <c r="E570" t="s">
        <v>20</v>
      </c>
      <c r="F570">
        <v>92</v>
      </c>
      <c r="G570" t="s">
        <v>14</v>
      </c>
      <c r="H570" t="s">
        <v>15</v>
      </c>
      <c r="I570" t="s">
        <v>45</v>
      </c>
      <c r="J570" t="s">
        <v>23</v>
      </c>
      <c r="K570">
        <v>0.70908835013996452</v>
      </c>
      <c r="L570" t="s">
        <v>69</v>
      </c>
    </row>
    <row r="571" spans="1:12" x14ac:dyDescent="0.25">
      <c r="A571">
        <v>315</v>
      </c>
      <c r="B571">
        <v>30</v>
      </c>
      <c r="C571" t="s">
        <v>18</v>
      </c>
      <c r="D571" t="s">
        <v>48</v>
      </c>
      <c r="E571" t="s">
        <v>25</v>
      </c>
      <c r="F571">
        <v>24</v>
      </c>
      <c r="G571" t="s">
        <v>21</v>
      </c>
      <c r="H571" t="s">
        <v>29</v>
      </c>
      <c r="I571" t="s">
        <v>35</v>
      </c>
      <c r="J571" t="s">
        <v>39</v>
      </c>
      <c r="K571">
        <v>0.67980246217601237</v>
      </c>
      <c r="L571" t="s">
        <v>69</v>
      </c>
    </row>
    <row r="572" spans="1:12" x14ac:dyDescent="0.25">
      <c r="A572">
        <v>1030</v>
      </c>
      <c r="B572">
        <v>29</v>
      </c>
      <c r="C572" t="s">
        <v>18</v>
      </c>
      <c r="D572" t="s">
        <v>19</v>
      </c>
      <c r="E572" t="s">
        <v>20</v>
      </c>
      <c r="F572">
        <v>22</v>
      </c>
      <c r="G572" t="s">
        <v>31</v>
      </c>
      <c r="H572" t="s">
        <v>38</v>
      </c>
      <c r="I572" t="s">
        <v>56</v>
      </c>
      <c r="J572" t="s">
        <v>23</v>
      </c>
      <c r="K572">
        <v>0.84313569335858718</v>
      </c>
      <c r="L572" t="s">
        <v>69</v>
      </c>
    </row>
    <row r="573" spans="1:12" x14ac:dyDescent="0.25">
      <c r="A573">
        <v>494</v>
      </c>
      <c r="B573">
        <v>28</v>
      </c>
      <c r="C573" t="s">
        <v>18</v>
      </c>
      <c r="D573" t="s">
        <v>47</v>
      </c>
      <c r="E573" t="s">
        <v>20</v>
      </c>
      <c r="F573">
        <v>48</v>
      </c>
      <c r="G573" t="s">
        <v>21</v>
      </c>
      <c r="H573" t="s">
        <v>29</v>
      </c>
      <c r="I573" t="s">
        <v>32</v>
      </c>
      <c r="J573" t="s">
        <v>23</v>
      </c>
      <c r="K573">
        <v>0.31811859655454156</v>
      </c>
      <c r="L573" t="s">
        <v>69</v>
      </c>
    </row>
    <row r="574" spans="1:12" x14ac:dyDescent="0.25">
      <c r="A574">
        <v>2968</v>
      </c>
      <c r="B574">
        <v>34</v>
      </c>
      <c r="C574" t="s">
        <v>11</v>
      </c>
      <c r="D574" t="s">
        <v>12</v>
      </c>
      <c r="E574" t="s">
        <v>13</v>
      </c>
      <c r="F574">
        <v>36</v>
      </c>
      <c r="G574" t="s">
        <v>21</v>
      </c>
      <c r="H574" t="s">
        <v>15</v>
      </c>
      <c r="I574" t="s">
        <v>56</v>
      </c>
      <c r="J574" t="s">
        <v>42</v>
      </c>
      <c r="K574">
        <v>8.5751973814142013E-2</v>
      </c>
      <c r="L574" t="s">
        <v>69</v>
      </c>
    </row>
    <row r="575" spans="1:12" x14ac:dyDescent="0.25">
      <c r="A575">
        <v>2612</v>
      </c>
      <c r="B575">
        <v>33</v>
      </c>
      <c r="C575" t="s">
        <v>18</v>
      </c>
      <c r="D575" t="s">
        <v>62</v>
      </c>
      <c r="E575" t="s">
        <v>63</v>
      </c>
      <c r="F575">
        <v>99</v>
      </c>
      <c r="G575" t="s">
        <v>44</v>
      </c>
      <c r="H575" t="s">
        <v>38</v>
      </c>
      <c r="I575" t="s">
        <v>32</v>
      </c>
      <c r="J575" t="s">
        <v>33</v>
      </c>
      <c r="K575">
        <v>0.97755700528517186</v>
      </c>
      <c r="L575" t="s">
        <v>69</v>
      </c>
    </row>
    <row r="576" spans="1:12" x14ac:dyDescent="0.25">
      <c r="A576">
        <v>300</v>
      </c>
      <c r="B576">
        <v>25</v>
      </c>
      <c r="C576" t="s">
        <v>18</v>
      </c>
      <c r="D576" t="s">
        <v>12</v>
      </c>
      <c r="E576" t="s">
        <v>13</v>
      </c>
      <c r="F576">
        <v>80</v>
      </c>
      <c r="G576" t="s">
        <v>21</v>
      </c>
      <c r="H576" t="s">
        <v>26</v>
      </c>
      <c r="I576" t="s">
        <v>45</v>
      </c>
      <c r="J576" t="s">
        <v>33</v>
      </c>
      <c r="K576">
        <v>0.42841842354302762</v>
      </c>
      <c r="L576" t="s">
        <v>69</v>
      </c>
    </row>
    <row r="577" spans="1:12" x14ac:dyDescent="0.25">
      <c r="A577">
        <v>2843</v>
      </c>
      <c r="B577">
        <v>28</v>
      </c>
      <c r="C577" t="s">
        <v>11</v>
      </c>
      <c r="D577" t="s">
        <v>64</v>
      </c>
      <c r="E577" t="s">
        <v>63</v>
      </c>
      <c r="F577">
        <v>100</v>
      </c>
      <c r="G577" t="s">
        <v>44</v>
      </c>
      <c r="H577" t="s">
        <v>41</v>
      </c>
      <c r="I577" t="s">
        <v>35</v>
      </c>
      <c r="J577" t="s">
        <v>36</v>
      </c>
      <c r="K577">
        <v>0.37635197611864657</v>
      </c>
      <c r="L577" t="s">
        <v>69</v>
      </c>
    </row>
    <row r="578" spans="1:12" x14ac:dyDescent="0.25">
      <c r="A578">
        <v>940</v>
      </c>
      <c r="B578">
        <v>25</v>
      </c>
      <c r="C578" t="s">
        <v>18</v>
      </c>
      <c r="D578" t="s">
        <v>46</v>
      </c>
      <c r="E578" t="s">
        <v>25</v>
      </c>
      <c r="F578">
        <v>89</v>
      </c>
      <c r="G578" t="s">
        <v>14</v>
      </c>
      <c r="H578" t="s">
        <v>26</v>
      </c>
      <c r="I578" t="s">
        <v>27</v>
      </c>
      <c r="J578" t="s">
        <v>30</v>
      </c>
      <c r="K578">
        <v>0.43555459139101194</v>
      </c>
      <c r="L578" t="s">
        <v>69</v>
      </c>
    </row>
    <row r="579" spans="1:12" x14ac:dyDescent="0.25">
      <c r="A579">
        <v>2478</v>
      </c>
      <c r="B579">
        <v>25</v>
      </c>
      <c r="C579" t="s">
        <v>18</v>
      </c>
      <c r="D579" t="s">
        <v>19</v>
      </c>
      <c r="E579" t="s">
        <v>20</v>
      </c>
      <c r="F579">
        <v>40</v>
      </c>
      <c r="G579" t="s">
        <v>31</v>
      </c>
      <c r="H579" t="s">
        <v>38</v>
      </c>
      <c r="I579" t="s">
        <v>45</v>
      </c>
      <c r="J579" t="s">
        <v>17</v>
      </c>
      <c r="K579">
        <v>0.60062244485239746</v>
      </c>
      <c r="L579" t="s">
        <v>69</v>
      </c>
    </row>
    <row r="580" spans="1:12" x14ac:dyDescent="0.25">
      <c r="A580">
        <v>3670</v>
      </c>
      <c r="B580">
        <v>25</v>
      </c>
      <c r="C580" t="s">
        <v>11</v>
      </c>
      <c r="D580" t="s">
        <v>54</v>
      </c>
      <c r="E580" t="s">
        <v>25</v>
      </c>
      <c r="F580">
        <v>52</v>
      </c>
      <c r="G580" t="s">
        <v>44</v>
      </c>
      <c r="H580" t="s">
        <v>29</v>
      </c>
      <c r="I580" t="s">
        <v>45</v>
      </c>
      <c r="J580" t="s">
        <v>36</v>
      </c>
      <c r="K580">
        <v>0.49014452701180133</v>
      </c>
      <c r="L580" t="s">
        <v>69</v>
      </c>
    </row>
    <row r="581" spans="1:12" x14ac:dyDescent="0.25">
      <c r="A581">
        <v>3464</v>
      </c>
      <c r="B581">
        <v>27</v>
      </c>
      <c r="C581" t="s">
        <v>11</v>
      </c>
      <c r="D581" t="s">
        <v>52</v>
      </c>
      <c r="E581" t="s">
        <v>20</v>
      </c>
      <c r="F581">
        <v>27</v>
      </c>
      <c r="G581" t="s">
        <v>44</v>
      </c>
      <c r="H581" t="s">
        <v>38</v>
      </c>
      <c r="I581" t="s">
        <v>45</v>
      </c>
      <c r="J581" t="s">
        <v>33</v>
      </c>
      <c r="K581">
        <v>0.61449447797928225</v>
      </c>
      <c r="L581" t="s">
        <v>69</v>
      </c>
    </row>
    <row r="582" spans="1:12" x14ac:dyDescent="0.25">
      <c r="A582">
        <v>1475</v>
      </c>
      <c r="B582">
        <v>31</v>
      </c>
      <c r="C582" t="s">
        <v>18</v>
      </c>
      <c r="D582" t="s">
        <v>24</v>
      </c>
      <c r="E582" t="s">
        <v>25</v>
      </c>
      <c r="F582">
        <v>72</v>
      </c>
      <c r="G582" t="s">
        <v>44</v>
      </c>
      <c r="H582" t="s">
        <v>26</v>
      </c>
      <c r="I582" t="s">
        <v>27</v>
      </c>
      <c r="J582" t="s">
        <v>30</v>
      </c>
      <c r="K582">
        <v>0.3356820532307071</v>
      </c>
      <c r="L582" t="s">
        <v>69</v>
      </c>
    </row>
    <row r="583" spans="1:12" x14ac:dyDescent="0.25">
      <c r="A583">
        <v>2211</v>
      </c>
      <c r="B583">
        <v>30</v>
      </c>
      <c r="C583" t="s">
        <v>18</v>
      </c>
      <c r="D583" t="s">
        <v>40</v>
      </c>
      <c r="E583" t="s">
        <v>20</v>
      </c>
      <c r="F583">
        <v>25</v>
      </c>
      <c r="G583" t="s">
        <v>21</v>
      </c>
      <c r="H583" t="s">
        <v>29</v>
      </c>
      <c r="I583" t="s">
        <v>45</v>
      </c>
      <c r="J583" t="s">
        <v>33</v>
      </c>
      <c r="K583">
        <v>8.0060623588973812E-2</v>
      </c>
      <c r="L583" t="s">
        <v>69</v>
      </c>
    </row>
    <row r="584" spans="1:12" x14ac:dyDescent="0.25">
      <c r="A584">
        <v>1944</v>
      </c>
      <c r="B584">
        <v>32</v>
      </c>
      <c r="C584" t="s">
        <v>18</v>
      </c>
      <c r="D584" t="s">
        <v>54</v>
      </c>
      <c r="E584" t="s">
        <v>25</v>
      </c>
      <c r="F584">
        <v>53</v>
      </c>
      <c r="G584" t="s">
        <v>21</v>
      </c>
      <c r="H584" t="s">
        <v>26</v>
      </c>
      <c r="I584" t="s">
        <v>32</v>
      </c>
      <c r="J584" t="s">
        <v>42</v>
      </c>
      <c r="K584">
        <v>0.14133365473502635</v>
      </c>
      <c r="L584" t="s">
        <v>69</v>
      </c>
    </row>
    <row r="585" spans="1:12" x14ac:dyDescent="0.25">
      <c r="A585">
        <v>2764</v>
      </c>
      <c r="B585">
        <v>28</v>
      </c>
      <c r="C585" t="s">
        <v>11</v>
      </c>
      <c r="D585" t="s">
        <v>57</v>
      </c>
      <c r="E585" t="s">
        <v>20</v>
      </c>
      <c r="F585">
        <v>52</v>
      </c>
      <c r="G585" t="s">
        <v>44</v>
      </c>
      <c r="H585" t="s">
        <v>38</v>
      </c>
      <c r="I585" t="s">
        <v>56</v>
      </c>
      <c r="J585" t="s">
        <v>36</v>
      </c>
      <c r="K585">
        <v>0.28190895640961822</v>
      </c>
      <c r="L585" t="s">
        <v>69</v>
      </c>
    </row>
    <row r="586" spans="1:12" x14ac:dyDescent="0.25">
      <c r="A586">
        <v>804</v>
      </c>
      <c r="B586">
        <v>32</v>
      </c>
      <c r="C586" t="s">
        <v>18</v>
      </c>
      <c r="D586" t="s">
        <v>60</v>
      </c>
      <c r="E586" t="s">
        <v>25</v>
      </c>
      <c r="F586">
        <v>38</v>
      </c>
      <c r="G586" t="s">
        <v>14</v>
      </c>
      <c r="H586" t="s">
        <v>22</v>
      </c>
      <c r="I586" t="s">
        <v>56</v>
      </c>
      <c r="J586" t="s">
        <v>39</v>
      </c>
      <c r="K586">
        <v>0.56916094495351499</v>
      </c>
      <c r="L586" t="s">
        <v>69</v>
      </c>
    </row>
    <row r="587" spans="1:12" x14ac:dyDescent="0.25">
      <c r="A587">
        <v>2367</v>
      </c>
      <c r="B587">
        <v>30</v>
      </c>
      <c r="C587" t="s">
        <v>18</v>
      </c>
      <c r="D587" t="s">
        <v>49</v>
      </c>
      <c r="E587" t="s">
        <v>13</v>
      </c>
      <c r="F587">
        <v>66</v>
      </c>
      <c r="G587" t="s">
        <v>14</v>
      </c>
      <c r="H587" t="s">
        <v>22</v>
      </c>
      <c r="I587" t="s">
        <v>27</v>
      </c>
      <c r="J587" t="s">
        <v>33</v>
      </c>
      <c r="K587">
        <v>0.11810217245334376</v>
      </c>
      <c r="L587" t="s">
        <v>69</v>
      </c>
    </row>
    <row r="588" spans="1:12" x14ac:dyDescent="0.25">
      <c r="A588">
        <v>2910</v>
      </c>
      <c r="B588">
        <v>27</v>
      </c>
      <c r="C588" t="s">
        <v>11</v>
      </c>
      <c r="D588" t="s">
        <v>47</v>
      </c>
      <c r="E588" t="s">
        <v>20</v>
      </c>
      <c r="F588">
        <v>78</v>
      </c>
      <c r="G588" t="s">
        <v>14</v>
      </c>
      <c r="H588" t="s">
        <v>26</v>
      </c>
      <c r="I588" t="s">
        <v>27</v>
      </c>
      <c r="J588" t="s">
        <v>39</v>
      </c>
      <c r="K588">
        <v>0.23290121448313394</v>
      </c>
      <c r="L588" t="s">
        <v>69</v>
      </c>
    </row>
    <row r="589" spans="1:12" x14ac:dyDescent="0.25">
      <c r="A589">
        <v>2983</v>
      </c>
      <c r="B589">
        <v>33</v>
      </c>
      <c r="C589" t="s">
        <v>11</v>
      </c>
      <c r="D589" t="s">
        <v>50</v>
      </c>
      <c r="E589" t="s">
        <v>25</v>
      </c>
      <c r="F589">
        <v>45</v>
      </c>
      <c r="G589" t="s">
        <v>21</v>
      </c>
      <c r="H589" t="s">
        <v>29</v>
      </c>
      <c r="I589" t="s">
        <v>27</v>
      </c>
      <c r="J589" t="s">
        <v>17</v>
      </c>
      <c r="K589">
        <v>0.45954338803160277</v>
      </c>
      <c r="L589" t="s">
        <v>69</v>
      </c>
    </row>
    <row r="590" spans="1:12" x14ac:dyDescent="0.25">
      <c r="A590">
        <v>63</v>
      </c>
      <c r="B590">
        <v>30</v>
      </c>
      <c r="C590" t="s">
        <v>18</v>
      </c>
      <c r="D590" t="s">
        <v>12</v>
      </c>
      <c r="E590" t="s">
        <v>13</v>
      </c>
      <c r="F590">
        <v>21</v>
      </c>
      <c r="G590" t="s">
        <v>31</v>
      </c>
      <c r="H590" t="s">
        <v>15</v>
      </c>
      <c r="I590" t="s">
        <v>27</v>
      </c>
      <c r="J590" t="s">
        <v>33</v>
      </c>
      <c r="K590">
        <v>0.50327327875302874</v>
      </c>
      <c r="L590" t="s">
        <v>69</v>
      </c>
    </row>
    <row r="591" spans="1:12" x14ac:dyDescent="0.25">
      <c r="A591">
        <v>2192</v>
      </c>
      <c r="B591">
        <v>26</v>
      </c>
      <c r="C591" t="s">
        <v>18</v>
      </c>
      <c r="D591" t="s">
        <v>61</v>
      </c>
      <c r="E591" t="s">
        <v>25</v>
      </c>
      <c r="F591">
        <v>69</v>
      </c>
      <c r="G591" t="s">
        <v>21</v>
      </c>
      <c r="H591" t="s">
        <v>26</v>
      </c>
      <c r="I591" t="s">
        <v>32</v>
      </c>
      <c r="J591" t="s">
        <v>23</v>
      </c>
      <c r="K591">
        <v>0.74737570806926923</v>
      </c>
      <c r="L591" t="s">
        <v>69</v>
      </c>
    </row>
    <row r="592" spans="1:12" x14ac:dyDescent="0.25">
      <c r="A592">
        <v>1545</v>
      </c>
      <c r="B592">
        <v>30</v>
      </c>
      <c r="C592" t="s">
        <v>18</v>
      </c>
      <c r="D592" t="s">
        <v>52</v>
      </c>
      <c r="E592" t="s">
        <v>20</v>
      </c>
      <c r="F592">
        <v>24</v>
      </c>
      <c r="G592" t="s">
        <v>31</v>
      </c>
      <c r="H592" t="s">
        <v>41</v>
      </c>
      <c r="I592" t="s">
        <v>35</v>
      </c>
      <c r="J592" t="s">
        <v>23</v>
      </c>
      <c r="K592">
        <v>0.76274985133882889</v>
      </c>
      <c r="L592" t="s">
        <v>69</v>
      </c>
    </row>
    <row r="593" spans="1:12" x14ac:dyDescent="0.25">
      <c r="A593">
        <v>3684</v>
      </c>
      <c r="B593">
        <v>30</v>
      </c>
      <c r="C593" t="s">
        <v>11</v>
      </c>
      <c r="D593" t="s">
        <v>54</v>
      </c>
      <c r="E593" t="s">
        <v>25</v>
      </c>
      <c r="F593">
        <v>77</v>
      </c>
      <c r="G593" t="s">
        <v>14</v>
      </c>
      <c r="H593" t="s">
        <v>15</v>
      </c>
      <c r="I593" t="s">
        <v>56</v>
      </c>
      <c r="J593" t="s">
        <v>33</v>
      </c>
      <c r="K593">
        <v>0.39988354720125452</v>
      </c>
      <c r="L593" t="s">
        <v>69</v>
      </c>
    </row>
    <row r="594" spans="1:12" x14ac:dyDescent="0.25">
      <c r="A594">
        <v>3730</v>
      </c>
      <c r="B594">
        <v>28</v>
      </c>
      <c r="C594" t="s">
        <v>11</v>
      </c>
      <c r="D594" t="s">
        <v>37</v>
      </c>
      <c r="E594" t="s">
        <v>13</v>
      </c>
      <c r="F594">
        <v>82</v>
      </c>
      <c r="G594" t="s">
        <v>31</v>
      </c>
      <c r="H594" t="s">
        <v>38</v>
      </c>
      <c r="I594" t="s">
        <v>32</v>
      </c>
      <c r="J594" t="s">
        <v>36</v>
      </c>
      <c r="K594">
        <v>0.85040047161172572</v>
      </c>
      <c r="L594" t="s">
        <v>69</v>
      </c>
    </row>
    <row r="595" spans="1:12" x14ac:dyDescent="0.25">
      <c r="A595">
        <v>1352</v>
      </c>
      <c r="B595">
        <v>30</v>
      </c>
      <c r="C595" t="s">
        <v>18</v>
      </c>
      <c r="D595" t="s">
        <v>64</v>
      </c>
      <c r="E595" t="s">
        <v>63</v>
      </c>
      <c r="F595">
        <v>31</v>
      </c>
      <c r="G595" t="s">
        <v>21</v>
      </c>
      <c r="H595" t="s">
        <v>38</v>
      </c>
      <c r="I595" t="s">
        <v>16</v>
      </c>
      <c r="J595" t="s">
        <v>36</v>
      </c>
      <c r="K595">
        <v>0.99373032707382392</v>
      </c>
      <c r="L595" t="s">
        <v>69</v>
      </c>
    </row>
    <row r="596" spans="1:12" x14ac:dyDescent="0.25">
      <c r="A596">
        <v>1331</v>
      </c>
      <c r="B596">
        <v>30</v>
      </c>
      <c r="C596" t="s">
        <v>18</v>
      </c>
      <c r="D596" t="s">
        <v>57</v>
      </c>
      <c r="E596" t="s">
        <v>20</v>
      </c>
      <c r="F596">
        <v>65</v>
      </c>
      <c r="G596" t="s">
        <v>44</v>
      </c>
      <c r="H596" t="s">
        <v>41</v>
      </c>
      <c r="I596" t="s">
        <v>45</v>
      </c>
      <c r="J596" t="s">
        <v>23</v>
      </c>
      <c r="K596">
        <v>6.1706842780366422E-2</v>
      </c>
      <c r="L596" t="s">
        <v>69</v>
      </c>
    </row>
    <row r="597" spans="1:12" x14ac:dyDescent="0.25">
      <c r="A597">
        <v>682</v>
      </c>
      <c r="B597">
        <v>30</v>
      </c>
      <c r="C597" t="s">
        <v>18</v>
      </c>
      <c r="D597" t="s">
        <v>28</v>
      </c>
      <c r="E597" t="s">
        <v>25</v>
      </c>
      <c r="F597">
        <v>59</v>
      </c>
      <c r="G597" t="s">
        <v>14</v>
      </c>
      <c r="H597" t="s">
        <v>38</v>
      </c>
      <c r="I597" t="s">
        <v>27</v>
      </c>
      <c r="J597" t="s">
        <v>39</v>
      </c>
      <c r="K597">
        <v>0.4168938200104374</v>
      </c>
      <c r="L597" t="s">
        <v>69</v>
      </c>
    </row>
    <row r="598" spans="1:12" x14ac:dyDescent="0.25">
      <c r="A598">
        <v>3414</v>
      </c>
      <c r="B598">
        <v>34</v>
      </c>
      <c r="C598" t="s">
        <v>11</v>
      </c>
      <c r="D598" t="s">
        <v>19</v>
      </c>
      <c r="E598" t="s">
        <v>20</v>
      </c>
      <c r="F598">
        <v>90</v>
      </c>
      <c r="G598" t="s">
        <v>14</v>
      </c>
      <c r="H598" t="s">
        <v>22</v>
      </c>
      <c r="I598" t="s">
        <v>45</v>
      </c>
      <c r="J598" t="s">
        <v>23</v>
      </c>
      <c r="K598">
        <v>0.51880575460935907</v>
      </c>
      <c r="L598" t="s">
        <v>69</v>
      </c>
    </row>
    <row r="599" spans="1:12" x14ac:dyDescent="0.25">
      <c r="A599">
        <v>497</v>
      </c>
      <c r="B599">
        <v>30</v>
      </c>
      <c r="C599" t="s">
        <v>18</v>
      </c>
      <c r="D599" t="s">
        <v>50</v>
      </c>
      <c r="E599" t="s">
        <v>25</v>
      </c>
      <c r="F599">
        <v>63</v>
      </c>
      <c r="G599" t="s">
        <v>44</v>
      </c>
      <c r="H599" t="s">
        <v>22</v>
      </c>
      <c r="I599" t="s">
        <v>56</v>
      </c>
      <c r="J599" t="s">
        <v>33</v>
      </c>
      <c r="K599">
        <v>0.70433862154195148</v>
      </c>
      <c r="L599" t="s">
        <v>69</v>
      </c>
    </row>
    <row r="600" spans="1:12" x14ac:dyDescent="0.25">
      <c r="A600">
        <v>3528</v>
      </c>
      <c r="B600">
        <v>25</v>
      </c>
      <c r="C600" t="s">
        <v>11</v>
      </c>
      <c r="D600" t="s">
        <v>61</v>
      </c>
      <c r="E600" t="s">
        <v>25</v>
      </c>
      <c r="F600">
        <v>97</v>
      </c>
      <c r="G600" t="s">
        <v>31</v>
      </c>
      <c r="H600" t="s">
        <v>15</v>
      </c>
      <c r="I600" t="s">
        <v>32</v>
      </c>
      <c r="J600" t="s">
        <v>17</v>
      </c>
      <c r="K600">
        <v>0.55653639528952192</v>
      </c>
      <c r="L600" t="s">
        <v>69</v>
      </c>
    </row>
    <row r="601" spans="1:12" x14ac:dyDescent="0.25">
      <c r="A601">
        <v>2209</v>
      </c>
      <c r="B601">
        <v>28</v>
      </c>
      <c r="C601" t="s">
        <v>18</v>
      </c>
      <c r="D601" t="s">
        <v>53</v>
      </c>
      <c r="E601" t="s">
        <v>20</v>
      </c>
      <c r="F601">
        <v>46</v>
      </c>
      <c r="G601" t="s">
        <v>21</v>
      </c>
      <c r="H601" t="s">
        <v>38</v>
      </c>
      <c r="I601" t="s">
        <v>45</v>
      </c>
      <c r="J601" t="s">
        <v>30</v>
      </c>
      <c r="K601">
        <v>0.32216882214700415</v>
      </c>
      <c r="L601" t="s">
        <v>69</v>
      </c>
    </row>
    <row r="602" spans="1:12" x14ac:dyDescent="0.25">
      <c r="A602">
        <v>1994</v>
      </c>
      <c r="B602">
        <v>32</v>
      </c>
      <c r="C602" t="s">
        <v>18</v>
      </c>
      <c r="D602" t="s">
        <v>61</v>
      </c>
      <c r="E602" t="s">
        <v>25</v>
      </c>
      <c r="F602">
        <v>96</v>
      </c>
      <c r="G602" t="s">
        <v>31</v>
      </c>
      <c r="H602" t="s">
        <v>22</v>
      </c>
      <c r="I602" t="s">
        <v>32</v>
      </c>
      <c r="J602" t="s">
        <v>17</v>
      </c>
      <c r="K602">
        <v>0.44423858649093584</v>
      </c>
      <c r="L602" t="s">
        <v>69</v>
      </c>
    </row>
    <row r="603" spans="1:12" x14ac:dyDescent="0.25">
      <c r="A603">
        <v>1399</v>
      </c>
      <c r="B603">
        <v>30</v>
      </c>
      <c r="C603" t="s">
        <v>18</v>
      </c>
      <c r="D603" t="s">
        <v>50</v>
      </c>
      <c r="E603" t="s">
        <v>25</v>
      </c>
      <c r="F603">
        <v>45</v>
      </c>
      <c r="G603" t="s">
        <v>21</v>
      </c>
      <c r="H603" t="s">
        <v>15</v>
      </c>
      <c r="I603" t="s">
        <v>27</v>
      </c>
      <c r="J603" t="s">
        <v>17</v>
      </c>
      <c r="K603">
        <v>0.4289457026058725</v>
      </c>
      <c r="L603" t="s">
        <v>69</v>
      </c>
    </row>
    <row r="604" spans="1:12" x14ac:dyDescent="0.25">
      <c r="A604">
        <v>546</v>
      </c>
      <c r="B604">
        <v>33</v>
      </c>
      <c r="C604" t="s">
        <v>18</v>
      </c>
      <c r="D604" t="s">
        <v>64</v>
      </c>
      <c r="E604" t="s">
        <v>63</v>
      </c>
      <c r="F604">
        <v>32</v>
      </c>
      <c r="G604" t="s">
        <v>21</v>
      </c>
      <c r="H604" t="s">
        <v>38</v>
      </c>
      <c r="I604" t="s">
        <v>35</v>
      </c>
      <c r="J604" t="s">
        <v>42</v>
      </c>
      <c r="K604">
        <v>0.77503314007293311</v>
      </c>
      <c r="L604" t="s">
        <v>69</v>
      </c>
    </row>
    <row r="605" spans="1:12" x14ac:dyDescent="0.25">
      <c r="A605">
        <v>997</v>
      </c>
      <c r="B605">
        <v>29</v>
      </c>
      <c r="C605" t="s">
        <v>18</v>
      </c>
      <c r="D605" t="s">
        <v>55</v>
      </c>
      <c r="E605" t="s">
        <v>13</v>
      </c>
      <c r="F605">
        <v>91</v>
      </c>
      <c r="G605" t="s">
        <v>21</v>
      </c>
      <c r="H605" t="s">
        <v>41</v>
      </c>
      <c r="I605" t="s">
        <v>16</v>
      </c>
      <c r="J605" t="s">
        <v>36</v>
      </c>
      <c r="K605">
        <v>0.31086373293105807</v>
      </c>
      <c r="L605" t="s">
        <v>69</v>
      </c>
    </row>
    <row r="606" spans="1:12" x14ac:dyDescent="0.25">
      <c r="A606">
        <v>799</v>
      </c>
      <c r="B606">
        <v>29</v>
      </c>
      <c r="C606" t="s">
        <v>18</v>
      </c>
      <c r="D606" t="s">
        <v>54</v>
      </c>
      <c r="E606" t="s">
        <v>25</v>
      </c>
      <c r="F606">
        <v>39</v>
      </c>
      <c r="G606" t="s">
        <v>31</v>
      </c>
      <c r="H606" t="s">
        <v>38</v>
      </c>
      <c r="I606" t="s">
        <v>45</v>
      </c>
      <c r="J606" t="s">
        <v>39</v>
      </c>
      <c r="K606">
        <v>0.52696268005091296</v>
      </c>
      <c r="L606" t="s">
        <v>69</v>
      </c>
    </row>
    <row r="607" spans="1:12" x14ac:dyDescent="0.25">
      <c r="A607">
        <v>717</v>
      </c>
      <c r="B607">
        <v>30</v>
      </c>
      <c r="C607" t="s">
        <v>18</v>
      </c>
      <c r="D607" t="s">
        <v>52</v>
      </c>
      <c r="E607" t="s">
        <v>20</v>
      </c>
      <c r="F607">
        <v>29</v>
      </c>
      <c r="G607" t="s">
        <v>31</v>
      </c>
      <c r="H607" t="s">
        <v>22</v>
      </c>
      <c r="I607" t="s">
        <v>56</v>
      </c>
      <c r="J607" t="s">
        <v>23</v>
      </c>
      <c r="K607">
        <v>4.6349346247759882E-2</v>
      </c>
      <c r="L607" t="s">
        <v>69</v>
      </c>
    </row>
    <row r="608" spans="1:12" x14ac:dyDescent="0.25">
      <c r="A608">
        <v>2008</v>
      </c>
      <c r="B608">
        <v>26</v>
      </c>
      <c r="C608" t="s">
        <v>18</v>
      </c>
      <c r="D608" t="s">
        <v>28</v>
      </c>
      <c r="E608" t="s">
        <v>25</v>
      </c>
      <c r="F608">
        <v>25</v>
      </c>
      <c r="G608" t="s">
        <v>21</v>
      </c>
      <c r="H608" t="s">
        <v>38</v>
      </c>
      <c r="I608" t="s">
        <v>45</v>
      </c>
      <c r="J608" t="s">
        <v>36</v>
      </c>
      <c r="K608">
        <v>0.84148685223654274</v>
      </c>
      <c r="L608" t="s">
        <v>69</v>
      </c>
    </row>
    <row r="609" spans="1:12" x14ac:dyDescent="0.25">
      <c r="A609">
        <v>450</v>
      </c>
      <c r="B609">
        <v>26</v>
      </c>
      <c r="C609" t="s">
        <v>18</v>
      </c>
      <c r="D609" t="s">
        <v>52</v>
      </c>
      <c r="E609" t="s">
        <v>20</v>
      </c>
      <c r="F609">
        <v>45</v>
      </c>
      <c r="G609" t="s">
        <v>21</v>
      </c>
      <c r="H609" t="s">
        <v>38</v>
      </c>
      <c r="I609" t="s">
        <v>16</v>
      </c>
      <c r="J609" t="s">
        <v>30</v>
      </c>
      <c r="K609">
        <v>0.84904179023087045</v>
      </c>
      <c r="L609" t="s">
        <v>69</v>
      </c>
    </row>
    <row r="610" spans="1:12" x14ac:dyDescent="0.25">
      <c r="A610">
        <v>278</v>
      </c>
      <c r="B610">
        <v>29</v>
      </c>
      <c r="C610" t="s">
        <v>18</v>
      </c>
      <c r="D610" t="s">
        <v>28</v>
      </c>
      <c r="E610" t="s">
        <v>25</v>
      </c>
      <c r="F610">
        <v>29</v>
      </c>
      <c r="G610" t="s">
        <v>14</v>
      </c>
      <c r="H610" t="s">
        <v>29</v>
      </c>
      <c r="I610" t="s">
        <v>16</v>
      </c>
      <c r="J610" t="s">
        <v>23</v>
      </c>
      <c r="K610">
        <v>0.83700581162214704</v>
      </c>
      <c r="L610" t="s">
        <v>69</v>
      </c>
    </row>
    <row r="611" spans="1:12" x14ac:dyDescent="0.25">
      <c r="A611">
        <v>584</v>
      </c>
      <c r="B611">
        <v>25</v>
      </c>
      <c r="C611" t="s">
        <v>18</v>
      </c>
      <c r="D611" t="s">
        <v>60</v>
      </c>
      <c r="E611" t="s">
        <v>25</v>
      </c>
      <c r="F611">
        <v>78</v>
      </c>
      <c r="G611" t="s">
        <v>31</v>
      </c>
      <c r="H611" t="s">
        <v>29</v>
      </c>
      <c r="I611" t="s">
        <v>45</v>
      </c>
      <c r="J611" t="s">
        <v>30</v>
      </c>
      <c r="K611">
        <v>0.40334329360865862</v>
      </c>
      <c r="L611" t="s">
        <v>69</v>
      </c>
    </row>
    <row r="612" spans="1:12" x14ac:dyDescent="0.25">
      <c r="A612">
        <v>2104</v>
      </c>
      <c r="B612">
        <v>30</v>
      </c>
      <c r="C612" t="s">
        <v>18</v>
      </c>
      <c r="D612" t="s">
        <v>48</v>
      </c>
      <c r="E612" t="s">
        <v>25</v>
      </c>
      <c r="F612">
        <v>86</v>
      </c>
      <c r="G612" t="s">
        <v>21</v>
      </c>
      <c r="H612" t="s">
        <v>29</v>
      </c>
      <c r="I612" t="s">
        <v>56</v>
      </c>
      <c r="J612" t="s">
        <v>17</v>
      </c>
      <c r="K612">
        <v>0.33140555093602242</v>
      </c>
      <c r="L612" t="s">
        <v>69</v>
      </c>
    </row>
    <row r="613" spans="1:12" x14ac:dyDescent="0.25">
      <c r="A613">
        <v>3749</v>
      </c>
      <c r="B613">
        <v>34</v>
      </c>
      <c r="C613" t="s">
        <v>11</v>
      </c>
      <c r="D613" t="s">
        <v>47</v>
      </c>
      <c r="E613" t="s">
        <v>20</v>
      </c>
      <c r="F613">
        <v>25</v>
      </c>
      <c r="G613" t="s">
        <v>44</v>
      </c>
      <c r="H613" t="s">
        <v>38</v>
      </c>
      <c r="I613" t="s">
        <v>56</v>
      </c>
      <c r="J613" t="s">
        <v>42</v>
      </c>
      <c r="K613">
        <v>0.34850368559735978</v>
      </c>
      <c r="L613" t="s">
        <v>69</v>
      </c>
    </row>
    <row r="614" spans="1:12" x14ac:dyDescent="0.25">
      <c r="A614">
        <v>3724</v>
      </c>
      <c r="B614">
        <v>26</v>
      </c>
      <c r="C614" t="s">
        <v>11</v>
      </c>
      <c r="D614" t="s">
        <v>55</v>
      </c>
      <c r="E614" t="s">
        <v>13</v>
      </c>
      <c r="F614">
        <v>30</v>
      </c>
      <c r="G614" t="s">
        <v>31</v>
      </c>
      <c r="H614" t="s">
        <v>15</v>
      </c>
      <c r="I614" t="s">
        <v>35</v>
      </c>
      <c r="J614" t="s">
        <v>30</v>
      </c>
      <c r="K614">
        <v>0.80550023967770179</v>
      </c>
      <c r="L614" t="s">
        <v>69</v>
      </c>
    </row>
    <row r="615" spans="1:12" x14ac:dyDescent="0.25">
      <c r="A615">
        <v>260</v>
      </c>
      <c r="B615">
        <v>32</v>
      </c>
      <c r="C615" t="s">
        <v>18</v>
      </c>
      <c r="D615" t="s">
        <v>51</v>
      </c>
      <c r="E615" t="s">
        <v>25</v>
      </c>
      <c r="F615">
        <v>57</v>
      </c>
      <c r="G615" t="s">
        <v>44</v>
      </c>
      <c r="H615" t="s">
        <v>41</v>
      </c>
      <c r="I615" t="s">
        <v>35</v>
      </c>
      <c r="J615" t="s">
        <v>42</v>
      </c>
      <c r="K615">
        <v>0.5844000305871202</v>
      </c>
      <c r="L615" t="s">
        <v>69</v>
      </c>
    </row>
    <row r="616" spans="1:12" x14ac:dyDescent="0.25">
      <c r="A616">
        <v>2746</v>
      </c>
      <c r="B616">
        <v>28</v>
      </c>
      <c r="C616" t="s">
        <v>11</v>
      </c>
      <c r="D616" t="s">
        <v>37</v>
      </c>
      <c r="E616" t="s">
        <v>13</v>
      </c>
      <c r="F616">
        <v>98</v>
      </c>
      <c r="G616" t="s">
        <v>21</v>
      </c>
      <c r="H616" t="s">
        <v>41</v>
      </c>
      <c r="I616" t="s">
        <v>45</v>
      </c>
      <c r="J616" t="s">
        <v>23</v>
      </c>
      <c r="K616">
        <v>0.13189684813275571</v>
      </c>
      <c r="L616" t="s">
        <v>69</v>
      </c>
    </row>
    <row r="617" spans="1:12" x14ac:dyDescent="0.25">
      <c r="A617">
        <v>2759</v>
      </c>
      <c r="B617">
        <v>32</v>
      </c>
      <c r="C617" t="s">
        <v>11</v>
      </c>
      <c r="D617" t="s">
        <v>61</v>
      </c>
      <c r="E617" t="s">
        <v>25</v>
      </c>
      <c r="F617">
        <v>98</v>
      </c>
      <c r="G617" t="s">
        <v>21</v>
      </c>
      <c r="H617" t="s">
        <v>41</v>
      </c>
      <c r="I617" t="s">
        <v>16</v>
      </c>
      <c r="J617" t="s">
        <v>23</v>
      </c>
      <c r="K617">
        <v>0.32850144296700534</v>
      </c>
      <c r="L617" t="s">
        <v>69</v>
      </c>
    </row>
    <row r="618" spans="1:12" x14ac:dyDescent="0.25">
      <c r="A618">
        <v>1735</v>
      </c>
      <c r="B618">
        <v>31</v>
      </c>
      <c r="C618" t="s">
        <v>18</v>
      </c>
      <c r="D618" t="s">
        <v>51</v>
      </c>
      <c r="E618" t="s">
        <v>25</v>
      </c>
      <c r="F618">
        <v>98</v>
      </c>
      <c r="G618" t="s">
        <v>31</v>
      </c>
      <c r="H618" t="s">
        <v>26</v>
      </c>
      <c r="I618" t="s">
        <v>45</v>
      </c>
      <c r="J618" t="s">
        <v>36</v>
      </c>
      <c r="K618">
        <v>0.18152678290402424</v>
      </c>
      <c r="L618" t="s">
        <v>69</v>
      </c>
    </row>
    <row r="619" spans="1:12" x14ac:dyDescent="0.25">
      <c r="A619">
        <v>716</v>
      </c>
      <c r="B619">
        <v>33</v>
      </c>
      <c r="C619" t="s">
        <v>18</v>
      </c>
      <c r="D619" t="s">
        <v>51</v>
      </c>
      <c r="E619" t="s">
        <v>25</v>
      </c>
      <c r="F619">
        <v>63</v>
      </c>
      <c r="G619" t="s">
        <v>31</v>
      </c>
      <c r="H619" t="s">
        <v>22</v>
      </c>
      <c r="I619" t="s">
        <v>35</v>
      </c>
      <c r="J619" t="s">
        <v>36</v>
      </c>
      <c r="K619">
        <v>0.24181295043381468</v>
      </c>
      <c r="L619" t="s">
        <v>69</v>
      </c>
    </row>
    <row r="620" spans="1:12" x14ac:dyDescent="0.25">
      <c r="A620">
        <v>808</v>
      </c>
      <c r="B620">
        <v>27</v>
      </c>
      <c r="C620" t="s">
        <v>18</v>
      </c>
      <c r="D620" t="s">
        <v>46</v>
      </c>
      <c r="E620" t="s">
        <v>25</v>
      </c>
      <c r="F620">
        <v>89</v>
      </c>
      <c r="G620" t="s">
        <v>14</v>
      </c>
      <c r="H620" t="s">
        <v>22</v>
      </c>
      <c r="I620" t="s">
        <v>27</v>
      </c>
      <c r="J620" t="s">
        <v>17</v>
      </c>
      <c r="K620">
        <v>0.74594172543608961</v>
      </c>
      <c r="L620" t="s">
        <v>69</v>
      </c>
    </row>
    <row r="621" spans="1:12" x14ac:dyDescent="0.25">
      <c r="A621">
        <v>1393</v>
      </c>
      <c r="B621">
        <v>31</v>
      </c>
      <c r="C621" t="s">
        <v>18</v>
      </c>
      <c r="D621" t="s">
        <v>19</v>
      </c>
      <c r="E621" t="s">
        <v>20</v>
      </c>
      <c r="F621">
        <v>46</v>
      </c>
      <c r="G621" t="s">
        <v>31</v>
      </c>
      <c r="H621" t="s">
        <v>22</v>
      </c>
      <c r="I621" t="s">
        <v>56</v>
      </c>
      <c r="J621" t="s">
        <v>39</v>
      </c>
      <c r="K621">
        <v>9.6676179139459695E-2</v>
      </c>
      <c r="L621" t="s">
        <v>69</v>
      </c>
    </row>
    <row r="622" spans="1:12" x14ac:dyDescent="0.25">
      <c r="A622">
        <v>2166</v>
      </c>
      <c r="B622">
        <v>29</v>
      </c>
      <c r="C622" t="s">
        <v>18</v>
      </c>
      <c r="D622" t="s">
        <v>48</v>
      </c>
      <c r="E622" t="s">
        <v>25</v>
      </c>
      <c r="F622">
        <v>55</v>
      </c>
      <c r="G622" t="s">
        <v>21</v>
      </c>
      <c r="H622" t="s">
        <v>22</v>
      </c>
      <c r="I622" t="s">
        <v>27</v>
      </c>
      <c r="J622" t="s">
        <v>39</v>
      </c>
      <c r="K622">
        <v>0.57854155031427801</v>
      </c>
      <c r="L622" t="s">
        <v>69</v>
      </c>
    </row>
    <row r="623" spans="1:12" x14ac:dyDescent="0.25">
      <c r="A623">
        <v>1149</v>
      </c>
      <c r="B623">
        <v>34</v>
      </c>
      <c r="C623" t="s">
        <v>18</v>
      </c>
      <c r="D623" t="s">
        <v>48</v>
      </c>
      <c r="E623" t="s">
        <v>25</v>
      </c>
      <c r="F623">
        <v>66</v>
      </c>
      <c r="G623" t="s">
        <v>31</v>
      </c>
      <c r="H623" t="s">
        <v>29</v>
      </c>
      <c r="I623" t="s">
        <v>45</v>
      </c>
      <c r="J623" t="s">
        <v>33</v>
      </c>
      <c r="K623">
        <v>0.45355850434829748</v>
      </c>
      <c r="L623" t="s">
        <v>69</v>
      </c>
    </row>
    <row r="624" spans="1:12" x14ac:dyDescent="0.25">
      <c r="A624">
        <v>1253</v>
      </c>
      <c r="B624">
        <v>28</v>
      </c>
      <c r="C624" t="s">
        <v>18</v>
      </c>
      <c r="D624" t="s">
        <v>55</v>
      </c>
      <c r="E624" t="s">
        <v>13</v>
      </c>
      <c r="F624">
        <v>41</v>
      </c>
      <c r="G624" t="s">
        <v>44</v>
      </c>
      <c r="H624" t="s">
        <v>41</v>
      </c>
      <c r="I624" t="s">
        <v>32</v>
      </c>
      <c r="J624" t="s">
        <v>36</v>
      </c>
      <c r="K624">
        <v>0.77454602982225818</v>
      </c>
      <c r="L624" t="s">
        <v>69</v>
      </c>
    </row>
    <row r="625" spans="1:12" x14ac:dyDescent="0.25">
      <c r="A625">
        <v>3568</v>
      </c>
      <c r="B625">
        <v>32</v>
      </c>
      <c r="C625" t="s">
        <v>11</v>
      </c>
      <c r="D625" t="s">
        <v>53</v>
      </c>
      <c r="E625" t="s">
        <v>20</v>
      </c>
      <c r="F625">
        <v>56</v>
      </c>
      <c r="G625" t="s">
        <v>21</v>
      </c>
      <c r="H625" t="s">
        <v>26</v>
      </c>
      <c r="I625" t="s">
        <v>27</v>
      </c>
      <c r="J625" t="s">
        <v>30</v>
      </c>
      <c r="K625">
        <v>3.2068032639486876E-2</v>
      </c>
      <c r="L625" t="s">
        <v>69</v>
      </c>
    </row>
    <row r="626" spans="1:12" x14ac:dyDescent="0.25">
      <c r="A626">
        <v>1306</v>
      </c>
      <c r="B626">
        <v>31</v>
      </c>
      <c r="C626" t="s">
        <v>18</v>
      </c>
      <c r="D626" t="s">
        <v>48</v>
      </c>
      <c r="E626" t="s">
        <v>25</v>
      </c>
      <c r="F626">
        <v>56</v>
      </c>
      <c r="G626" t="s">
        <v>31</v>
      </c>
      <c r="H626" t="s">
        <v>22</v>
      </c>
      <c r="I626" t="s">
        <v>45</v>
      </c>
      <c r="J626" t="s">
        <v>39</v>
      </c>
      <c r="K626">
        <v>0.75702926410071858</v>
      </c>
      <c r="L626" t="s">
        <v>69</v>
      </c>
    </row>
    <row r="627" spans="1:12" x14ac:dyDescent="0.25">
      <c r="A627">
        <v>1708</v>
      </c>
      <c r="B627">
        <v>25</v>
      </c>
      <c r="C627" t="s">
        <v>18</v>
      </c>
      <c r="D627" t="s">
        <v>60</v>
      </c>
      <c r="E627" t="s">
        <v>25</v>
      </c>
      <c r="F627">
        <v>81</v>
      </c>
      <c r="G627" t="s">
        <v>44</v>
      </c>
      <c r="H627" t="s">
        <v>38</v>
      </c>
      <c r="I627" t="s">
        <v>32</v>
      </c>
      <c r="J627" t="s">
        <v>23</v>
      </c>
      <c r="K627">
        <v>0.2890089758457085</v>
      </c>
      <c r="L627" t="s">
        <v>69</v>
      </c>
    </row>
    <row r="628" spans="1:12" x14ac:dyDescent="0.25">
      <c r="A628">
        <v>3523</v>
      </c>
      <c r="B628">
        <v>27</v>
      </c>
      <c r="C628" t="s">
        <v>11</v>
      </c>
      <c r="D628" t="s">
        <v>48</v>
      </c>
      <c r="E628" t="s">
        <v>25</v>
      </c>
      <c r="F628">
        <v>85</v>
      </c>
      <c r="G628" t="s">
        <v>31</v>
      </c>
      <c r="H628" t="s">
        <v>29</v>
      </c>
      <c r="I628" t="s">
        <v>32</v>
      </c>
      <c r="J628" t="s">
        <v>36</v>
      </c>
      <c r="K628">
        <v>0.54298760493526965</v>
      </c>
      <c r="L62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0334-91D0-4E78-BA54-FAE39414BE4F}">
  <dimension ref="A1:C18"/>
  <sheetViews>
    <sheetView workbookViewId="0">
      <selection activeCell="G7" sqref="G7"/>
    </sheetView>
  </sheetViews>
  <sheetFormatPr defaultRowHeight="16.5" x14ac:dyDescent="0.25"/>
  <cols>
    <col min="1" max="1" width="27.62109375" customWidth="1"/>
    <col min="3" max="3" width="19.234375" customWidth="1"/>
  </cols>
  <sheetData>
    <row r="1" spans="1:3" x14ac:dyDescent="0.25">
      <c r="A1" s="16" t="s">
        <v>74</v>
      </c>
      <c r="B1" s="16"/>
      <c r="C1" s="2" t="s">
        <v>75</v>
      </c>
    </row>
    <row r="2" spans="1:3" x14ac:dyDescent="0.25">
      <c r="C2" s="13"/>
    </row>
    <row r="3" spans="1:3" x14ac:dyDescent="0.25">
      <c r="A3" t="s">
        <v>76</v>
      </c>
      <c r="B3">
        <v>59.513556618819798</v>
      </c>
      <c r="C3" s="13" cm="1">
        <f t="array" ref="C3:C15">TRUNC(B3:B15,2)</f>
        <v>59.51</v>
      </c>
    </row>
    <row r="4" spans="1:3" x14ac:dyDescent="0.25">
      <c r="A4" t="s">
        <v>77</v>
      </c>
      <c r="B4">
        <v>0.94952731326469764</v>
      </c>
      <c r="C4" s="13">
        <v>0.94</v>
      </c>
    </row>
    <row r="5" spans="1:3" x14ac:dyDescent="0.25">
      <c r="A5" t="s">
        <v>78</v>
      </c>
      <c r="B5">
        <v>59</v>
      </c>
      <c r="C5" s="13">
        <v>59</v>
      </c>
    </row>
    <row r="6" spans="1:3" x14ac:dyDescent="0.25">
      <c r="A6" t="s">
        <v>79</v>
      </c>
      <c r="B6">
        <v>23</v>
      </c>
      <c r="C6" s="13">
        <v>23</v>
      </c>
    </row>
    <row r="7" spans="1:3" x14ac:dyDescent="0.25">
      <c r="A7" t="s">
        <v>80</v>
      </c>
      <c r="B7">
        <v>23.776133587792788</v>
      </c>
      <c r="C7" s="13">
        <v>23.77</v>
      </c>
    </row>
    <row r="8" spans="1:3" x14ac:dyDescent="0.25">
      <c r="A8" t="s">
        <v>81</v>
      </c>
      <c r="B8">
        <v>565.30452838456836</v>
      </c>
      <c r="C8" s="13">
        <v>565.29999999999995</v>
      </c>
    </row>
    <row r="9" spans="1:3" x14ac:dyDescent="0.25">
      <c r="A9" t="s">
        <v>82</v>
      </c>
      <c r="B9">
        <v>-1.2199333197496873</v>
      </c>
      <c r="C9" s="13">
        <v>-1.21</v>
      </c>
    </row>
    <row r="10" spans="1:3" x14ac:dyDescent="0.25">
      <c r="A10" t="s">
        <v>83</v>
      </c>
      <c r="B10">
        <v>5.8541967466251711E-2</v>
      </c>
      <c r="C10" s="13">
        <v>0.05</v>
      </c>
    </row>
    <row r="11" spans="1:3" x14ac:dyDescent="0.25">
      <c r="A11" t="s">
        <v>84</v>
      </c>
      <c r="B11">
        <v>80</v>
      </c>
      <c r="C11" s="13">
        <v>80</v>
      </c>
    </row>
    <row r="12" spans="1:3" x14ac:dyDescent="0.25">
      <c r="A12" t="s">
        <v>85</v>
      </c>
      <c r="B12">
        <v>20</v>
      </c>
      <c r="C12" s="13">
        <v>20</v>
      </c>
    </row>
    <row r="13" spans="1:3" x14ac:dyDescent="0.25">
      <c r="A13" t="s">
        <v>86</v>
      </c>
      <c r="B13">
        <v>100</v>
      </c>
      <c r="C13" s="13">
        <v>100</v>
      </c>
    </row>
    <row r="14" spans="1:3" x14ac:dyDescent="0.25">
      <c r="A14" t="s">
        <v>87</v>
      </c>
      <c r="B14">
        <v>37315</v>
      </c>
      <c r="C14" s="13">
        <v>37315</v>
      </c>
    </row>
    <row r="15" spans="1:3" ht="17.25" thickBot="1" x14ac:dyDescent="0.3">
      <c r="A15" s="10" t="s">
        <v>88</v>
      </c>
      <c r="B15" s="10">
        <v>627</v>
      </c>
      <c r="C15" s="14">
        <v>627</v>
      </c>
    </row>
    <row r="18" spans="1:1" x14ac:dyDescent="0.25">
      <c r="A1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B0EF-D3A9-394B-9E95-AACE490DB27E}">
  <dimension ref="A1:N1374"/>
  <sheetViews>
    <sheetView zoomScale="85" zoomScaleNormal="85" workbookViewId="0">
      <selection activeCell="O13" sqref="O13"/>
    </sheetView>
  </sheetViews>
  <sheetFormatPr defaultColWidth="10.97265625" defaultRowHeight="16.5" x14ac:dyDescent="0.25"/>
  <cols>
    <col min="4" max="4" width="13.5625" bestFit="1" customWidth="1"/>
    <col min="5" max="5" width="10.6015625" bestFit="1" customWidth="1"/>
    <col min="6" max="6" width="20.46875" bestFit="1" customWidth="1"/>
    <col min="8" max="8" width="12.57421875" bestFit="1" customWidth="1"/>
    <col min="9" max="9" width="14.55078125" bestFit="1" customWidth="1"/>
    <col min="10" max="10" width="20.22265625" bestFit="1" customWidth="1"/>
    <col min="11" max="11" width="14.1796875" bestFit="1" customWidth="1"/>
    <col min="14" max="14" width="20.2226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</row>
    <row r="2" spans="1:14" x14ac:dyDescent="0.25">
      <c r="A2">
        <v>2745</v>
      </c>
      <c r="B2">
        <v>38</v>
      </c>
      <c r="C2" t="s">
        <v>11</v>
      </c>
      <c r="D2" t="s">
        <v>28</v>
      </c>
      <c r="E2" t="s">
        <v>25</v>
      </c>
      <c r="F2">
        <v>66</v>
      </c>
      <c r="G2" t="s">
        <v>14</v>
      </c>
      <c r="H2" t="s">
        <v>29</v>
      </c>
      <c r="I2" t="s">
        <v>27</v>
      </c>
      <c r="J2" t="s">
        <v>30</v>
      </c>
      <c r="K2">
        <v>0.49856702759042537</v>
      </c>
      <c r="L2" t="s">
        <v>70</v>
      </c>
    </row>
    <row r="3" spans="1:14" x14ac:dyDescent="0.25">
      <c r="A3">
        <v>1799</v>
      </c>
      <c r="B3">
        <v>40</v>
      </c>
      <c r="C3" t="s">
        <v>18</v>
      </c>
      <c r="D3" t="s">
        <v>50</v>
      </c>
      <c r="E3" t="s">
        <v>25</v>
      </c>
      <c r="F3">
        <v>82</v>
      </c>
      <c r="G3" t="s">
        <v>14</v>
      </c>
      <c r="H3" t="s">
        <v>22</v>
      </c>
      <c r="I3" t="s">
        <v>32</v>
      </c>
      <c r="J3" t="s">
        <v>17</v>
      </c>
      <c r="K3">
        <v>0.4035308925200588</v>
      </c>
      <c r="L3" t="s">
        <v>70</v>
      </c>
      <c r="N3" t="s">
        <v>9</v>
      </c>
    </row>
    <row r="4" spans="1:14" x14ac:dyDescent="0.25">
      <c r="A4">
        <v>2581</v>
      </c>
      <c r="B4">
        <v>43</v>
      </c>
      <c r="C4" t="s">
        <v>18</v>
      </c>
      <c r="D4" t="s">
        <v>51</v>
      </c>
      <c r="E4" t="s">
        <v>25</v>
      </c>
      <c r="F4">
        <v>29</v>
      </c>
      <c r="G4" t="s">
        <v>21</v>
      </c>
      <c r="H4" t="s">
        <v>29</v>
      </c>
      <c r="I4" t="s">
        <v>16</v>
      </c>
      <c r="J4" t="s">
        <v>36</v>
      </c>
      <c r="K4">
        <v>0.12704077573034489</v>
      </c>
      <c r="L4" t="s">
        <v>70</v>
      </c>
      <c r="N4" t="s">
        <v>42</v>
      </c>
    </row>
    <row r="5" spans="1:14" x14ac:dyDescent="0.25">
      <c r="A5">
        <v>1557</v>
      </c>
      <c r="B5">
        <v>43</v>
      </c>
      <c r="C5" t="s">
        <v>18</v>
      </c>
      <c r="D5" t="s">
        <v>34</v>
      </c>
      <c r="E5" t="s">
        <v>25</v>
      </c>
      <c r="F5">
        <v>57</v>
      </c>
      <c r="G5" t="s">
        <v>44</v>
      </c>
      <c r="H5" t="s">
        <v>41</v>
      </c>
      <c r="I5" t="s">
        <v>27</v>
      </c>
      <c r="J5" t="s">
        <v>36</v>
      </c>
      <c r="K5">
        <v>0.95652813005031045</v>
      </c>
      <c r="L5" t="s">
        <v>70</v>
      </c>
      <c r="N5" t="s">
        <v>23</v>
      </c>
    </row>
    <row r="6" spans="1:14" x14ac:dyDescent="0.25">
      <c r="A6">
        <v>2193</v>
      </c>
      <c r="B6">
        <v>41</v>
      </c>
      <c r="C6" t="s">
        <v>18</v>
      </c>
      <c r="D6" t="s">
        <v>53</v>
      </c>
      <c r="E6" t="s">
        <v>20</v>
      </c>
      <c r="F6">
        <v>35</v>
      </c>
      <c r="G6" t="s">
        <v>14</v>
      </c>
      <c r="H6" t="s">
        <v>26</v>
      </c>
      <c r="I6" t="s">
        <v>27</v>
      </c>
      <c r="J6" t="s">
        <v>30</v>
      </c>
      <c r="K6">
        <v>0.79333800662270659</v>
      </c>
      <c r="L6" t="s">
        <v>70</v>
      </c>
      <c r="N6" t="s">
        <v>39</v>
      </c>
    </row>
    <row r="7" spans="1:14" x14ac:dyDescent="0.25">
      <c r="A7">
        <v>2567</v>
      </c>
      <c r="B7">
        <v>35</v>
      </c>
      <c r="C7" t="s">
        <v>18</v>
      </c>
      <c r="D7" t="s">
        <v>57</v>
      </c>
      <c r="E7" t="s">
        <v>20</v>
      </c>
      <c r="F7">
        <v>38</v>
      </c>
      <c r="G7" t="s">
        <v>44</v>
      </c>
      <c r="H7" t="s">
        <v>41</v>
      </c>
      <c r="I7" t="s">
        <v>45</v>
      </c>
      <c r="J7" t="s">
        <v>36</v>
      </c>
      <c r="K7">
        <v>0.51089252510990835</v>
      </c>
      <c r="L7" t="s">
        <v>70</v>
      </c>
      <c r="N7" t="s">
        <v>33</v>
      </c>
    </row>
    <row r="8" spans="1:14" x14ac:dyDescent="0.25">
      <c r="A8">
        <v>405</v>
      </c>
      <c r="B8">
        <v>35</v>
      </c>
      <c r="C8" t="s">
        <v>18</v>
      </c>
      <c r="D8" t="s">
        <v>46</v>
      </c>
      <c r="E8" t="s">
        <v>25</v>
      </c>
      <c r="F8">
        <v>93</v>
      </c>
      <c r="G8" t="s">
        <v>31</v>
      </c>
      <c r="H8" t="s">
        <v>29</v>
      </c>
      <c r="I8" t="s">
        <v>27</v>
      </c>
      <c r="J8" t="s">
        <v>30</v>
      </c>
      <c r="K8">
        <v>3.6553834362082038E-2</v>
      </c>
      <c r="L8" t="s">
        <v>70</v>
      </c>
      <c r="N8" t="s">
        <v>30</v>
      </c>
    </row>
    <row r="9" spans="1:14" x14ac:dyDescent="0.25">
      <c r="A9">
        <v>595</v>
      </c>
      <c r="B9">
        <v>35</v>
      </c>
      <c r="C9" t="s">
        <v>18</v>
      </c>
      <c r="D9" t="s">
        <v>34</v>
      </c>
      <c r="E9" t="s">
        <v>25</v>
      </c>
      <c r="F9">
        <v>83</v>
      </c>
      <c r="G9" t="s">
        <v>14</v>
      </c>
      <c r="H9" t="s">
        <v>26</v>
      </c>
      <c r="I9" t="s">
        <v>35</v>
      </c>
      <c r="J9" t="s">
        <v>30</v>
      </c>
      <c r="K9">
        <v>0.99055194160533011</v>
      </c>
      <c r="L9" t="s">
        <v>70</v>
      </c>
      <c r="N9" t="s">
        <v>36</v>
      </c>
    </row>
    <row r="10" spans="1:14" x14ac:dyDescent="0.25">
      <c r="A10">
        <v>94</v>
      </c>
      <c r="B10">
        <v>37</v>
      </c>
      <c r="C10" t="s">
        <v>18</v>
      </c>
      <c r="D10" t="s">
        <v>24</v>
      </c>
      <c r="E10" t="s">
        <v>25</v>
      </c>
      <c r="F10">
        <v>62</v>
      </c>
      <c r="G10" t="s">
        <v>44</v>
      </c>
      <c r="H10" t="s">
        <v>41</v>
      </c>
      <c r="I10" t="s">
        <v>27</v>
      </c>
      <c r="J10" t="s">
        <v>17</v>
      </c>
      <c r="K10">
        <v>0.45975413287919942</v>
      </c>
      <c r="L10" t="s">
        <v>70</v>
      </c>
      <c r="N10" t="s">
        <v>17</v>
      </c>
    </row>
    <row r="11" spans="1:14" x14ac:dyDescent="0.25">
      <c r="A11">
        <v>3100</v>
      </c>
      <c r="B11">
        <v>42</v>
      </c>
      <c r="C11" t="s">
        <v>11</v>
      </c>
      <c r="D11" t="s">
        <v>28</v>
      </c>
      <c r="E11" t="s">
        <v>25</v>
      </c>
      <c r="F11">
        <v>98</v>
      </c>
      <c r="G11" t="s">
        <v>44</v>
      </c>
      <c r="H11" t="s">
        <v>15</v>
      </c>
      <c r="I11" t="s">
        <v>16</v>
      </c>
      <c r="J11" t="s">
        <v>23</v>
      </c>
      <c r="K11">
        <v>0.21301334614227885</v>
      </c>
      <c r="L11" t="s">
        <v>70</v>
      </c>
    </row>
    <row r="12" spans="1:14" x14ac:dyDescent="0.25">
      <c r="A12">
        <v>3457</v>
      </c>
      <c r="B12">
        <v>42</v>
      </c>
      <c r="C12" t="s">
        <v>11</v>
      </c>
      <c r="D12" t="s">
        <v>34</v>
      </c>
      <c r="E12" t="s">
        <v>25</v>
      </c>
      <c r="F12">
        <v>53</v>
      </c>
      <c r="G12" t="s">
        <v>44</v>
      </c>
      <c r="H12" t="s">
        <v>22</v>
      </c>
      <c r="I12" t="s">
        <v>56</v>
      </c>
      <c r="J12" t="s">
        <v>30</v>
      </c>
      <c r="K12">
        <v>0.3920934714086215</v>
      </c>
      <c r="L12" t="s">
        <v>70</v>
      </c>
    </row>
    <row r="13" spans="1:14" x14ac:dyDescent="0.25">
      <c r="A13">
        <v>1469</v>
      </c>
      <c r="B13">
        <v>42</v>
      </c>
      <c r="C13" t="s">
        <v>18</v>
      </c>
      <c r="D13" t="s">
        <v>19</v>
      </c>
      <c r="E13" t="s">
        <v>20</v>
      </c>
      <c r="F13">
        <v>39</v>
      </c>
      <c r="G13" t="s">
        <v>44</v>
      </c>
      <c r="H13" t="s">
        <v>22</v>
      </c>
      <c r="I13" t="s">
        <v>32</v>
      </c>
      <c r="J13" t="s">
        <v>33</v>
      </c>
      <c r="K13">
        <v>0.68920027000812156</v>
      </c>
      <c r="L13" t="s">
        <v>70</v>
      </c>
    </row>
    <row r="14" spans="1:14" x14ac:dyDescent="0.25">
      <c r="A14">
        <v>3368</v>
      </c>
      <c r="B14">
        <v>44</v>
      </c>
      <c r="C14" t="s">
        <v>11</v>
      </c>
      <c r="D14" t="s">
        <v>46</v>
      </c>
      <c r="E14" t="s">
        <v>25</v>
      </c>
      <c r="F14">
        <v>48</v>
      </c>
      <c r="G14" t="s">
        <v>21</v>
      </c>
      <c r="H14" t="s">
        <v>29</v>
      </c>
      <c r="I14" t="s">
        <v>56</v>
      </c>
      <c r="J14" t="s">
        <v>33</v>
      </c>
      <c r="K14">
        <v>0.36814794232087233</v>
      </c>
      <c r="L14" t="s">
        <v>70</v>
      </c>
    </row>
    <row r="15" spans="1:14" x14ac:dyDescent="0.25">
      <c r="A15">
        <v>3829</v>
      </c>
      <c r="B15">
        <v>42</v>
      </c>
      <c r="C15" t="s">
        <v>11</v>
      </c>
      <c r="D15" t="s">
        <v>61</v>
      </c>
      <c r="E15" t="s">
        <v>25</v>
      </c>
      <c r="F15">
        <v>82</v>
      </c>
      <c r="G15" t="s">
        <v>31</v>
      </c>
      <c r="H15" t="s">
        <v>15</v>
      </c>
      <c r="I15" t="s">
        <v>32</v>
      </c>
      <c r="J15" t="s">
        <v>17</v>
      </c>
      <c r="K15">
        <v>0.17313403547140871</v>
      </c>
      <c r="L15" t="s">
        <v>70</v>
      </c>
    </row>
    <row r="16" spans="1:14" x14ac:dyDescent="0.25">
      <c r="A16">
        <v>1420</v>
      </c>
      <c r="B16">
        <v>43</v>
      </c>
      <c r="C16" t="s">
        <v>18</v>
      </c>
      <c r="D16" t="s">
        <v>57</v>
      </c>
      <c r="E16" t="s">
        <v>20</v>
      </c>
      <c r="F16">
        <v>75</v>
      </c>
      <c r="G16" t="s">
        <v>21</v>
      </c>
      <c r="H16" t="s">
        <v>15</v>
      </c>
      <c r="I16" t="s">
        <v>35</v>
      </c>
      <c r="J16" t="s">
        <v>36</v>
      </c>
      <c r="K16">
        <v>0.29540442744182871</v>
      </c>
      <c r="L16" t="s">
        <v>70</v>
      </c>
    </row>
    <row r="17" spans="1:12" x14ac:dyDescent="0.25">
      <c r="A17">
        <v>667</v>
      </c>
      <c r="B17">
        <v>35</v>
      </c>
      <c r="C17" t="s">
        <v>18</v>
      </c>
      <c r="D17" t="s">
        <v>34</v>
      </c>
      <c r="E17" t="s">
        <v>25</v>
      </c>
      <c r="F17">
        <v>26</v>
      </c>
      <c r="G17" t="s">
        <v>14</v>
      </c>
      <c r="H17" t="s">
        <v>15</v>
      </c>
      <c r="I17" t="s">
        <v>35</v>
      </c>
      <c r="J17" t="s">
        <v>36</v>
      </c>
      <c r="K17">
        <v>0.11950339028253321</v>
      </c>
      <c r="L17" t="s">
        <v>70</v>
      </c>
    </row>
    <row r="18" spans="1:12" x14ac:dyDescent="0.25">
      <c r="A18">
        <v>125</v>
      </c>
      <c r="B18">
        <v>44</v>
      </c>
      <c r="C18" t="s">
        <v>18</v>
      </c>
      <c r="D18" t="s">
        <v>24</v>
      </c>
      <c r="E18" t="s">
        <v>25</v>
      </c>
      <c r="F18">
        <v>86</v>
      </c>
      <c r="G18" t="s">
        <v>31</v>
      </c>
      <c r="H18" t="s">
        <v>26</v>
      </c>
      <c r="I18" t="s">
        <v>45</v>
      </c>
      <c r="J18" t="s">
        <v>42</v>
      </c>
      <c r="K18">
        <v>0.8350984159752568</v>
      </c>
      <c r="L18" t="s">
        <v>70</v>
      </c>
    </row>
    <row r="19" spans="1:12" x14ac:dyDescent="0.25">
      <c r="A19">
        <v>870</v>
      </c>
      <c r="B19">
        <v>38</v>
      </c>
      <c r="C19" t="s">
        <v>18</v>
      </c>
      <c r="D19" t="s">
        <v>43</v>
      </c>
      <c r="E19" t="s">
        <v>20</v>
      </c>
      <c r="F19">
        <v>54</v>
      </c>
      <c r="G19" t="s">
        <v>31</v>
      </c>
      <c r="H19" t="s">
        <v>38</v>
      </c>
      <c r="I19" t="s">
        <v>45</v>
      </c>
      <c r="J19" t="s">
        <v>17</v>
      </c>
      <c r="K19">
        <v>0.47475685128396727</v>
      </c>
      <c r="L19" t="s">
        <v>70</v>
      </c>
    </row>
    <row r="20" spans="1:12" x14ac:dyDescent="0.25">
      <c r="A20">
        <v>1161</v>
      </c>
      <c r="B20">
        <v>37</v>
      </c>
      <c r="C20" t="s">
        <v>18</v>
      </c>
      <c r="D20" t="s">
        <v>53</v>
      </c>
      <c r="E20" t="s">
        <v>20</v>
      </c>
      <c r="F20">
        <v>42</v>
      </c>
      <c r="G20" t="s">
        <v>21</v>
      </c>
      <c r="H20" t="s">
        <v>26</v>
      </c>
      <c r="I20" t="s">
        <v>56</v>
      </c>
      <c r="J20" t="s">
        <v>23</v>
      </c>
      <c r="K20">
        <v>0.60586677364603803</v>
      </c>
      <c r="L20" t="s">
        <v>70</v>
      </c>
    </row>
    <row r="21" spans="1:12" x14ac:dyDescent="0.25">
      <c r="A21">
        <v>2858</v>
      </c>
      <c r="B21">
        <v>44</v>
      </c>
      <c r="C21" t="s">
        <v>11</v>
      </c>
      <c r="D21" t="s">
        <v>50</v>
      </c>
      <c r="E21" t="s">
        <v>25</v>
      </c>
      <c r="F21">
        <v>93</v>
      </c>
      <c r="G21" t="s">
        <v>31</v>
      </c>
      <c r="H21" t="s">
        <v>26</v>
      </c>
      <c r="I21" t="s">
        <v>35</v>
      </c>
      <c r="J21" t="s">
        <v>30</v>
      </c>
      <c r="K21">
        <v>0.18493981266883452</v>
      </c>
      <c r="L21" t="s">
        <v>70</v>
      </c>
    </row>
    <row r="22" spans="1:12" x14ac:dyDescent="0.25">
      <c r="A22">
        <v>2202</v>
      </c>
      <c r="B22">
        <v>39</v>
      </c>
      <c r="C22" t="s">
        <v>18</v>
      </c>
      <c r="D22" t="s">
        <v>48</v>
      </c>
      <c r="E22" t="s">
        <v>25</v>
      </c>
      <c r="F22">
        <v>25</v>
      </c>
      <c r="G22" t="s">
        <v>31</v>
      </c>
      <c r="H22" t="s">
        <v>38</v>
      </c>
      <c r="I22" t="s">
        <v>56</v>
      </c>
      <c r="J22" t="s">
        <v>42</v>
      </c>
      <c r="K22">
        <v>0.50112356365845234</v>
      </c>
      <c r="L22" t="s">
        <v>70</v>
      </c>
    </row>
    <row r="23" spans="1:12" x14ac:dyDescent="0.25">
      <c r="A23">
        <v>2788</v>
      </c>
      <c r="B23">
        <v>36</v>
      </c>
      <c r="C23" t="s">
        <v>11</v>
      </c>
      <c r="D23" t="s">
        <v>37</v>
      </c>
      <c r="E23" t="s">
        <v>13</v>
      </c>
      <c r="F23">
        <v>79</v>
      </c>
      <c r="G23" t="s">
        <v>31</v>
      </c>
      <c r="H23" t="s">
        <v>26</v>
      </c>
      <c r="I23" t="s">
        <v>56</v>
      </c>
      <c r="J23" t="s">
        <v>33</v>
      </c>
      <c r="K23">
        <v>0.33177241114791267</v>
      </c>
      <c r="L23" t="s">
        <v>70</v>
      </c>
    </row>
    <row r="24" spans="1:12" x14ac:dyDescent="0.25">
      <c r="A24">
        <v>3600</v>
      </c>
      <c r="B24">
        <v>37</v>
      </c>
      <c r="C24" t="s">
        <v>11</v>
      </c>
      <c r="D24" t="s">
        <v>53</v>
      </c>
      <c r="E24" t="s">
        <v>20</v>
      </c>
      <c r="F24">
        <v>34</v>
      </c>
      <c r="G24" t="s">
        <v>31</v>
      </c>
      <c r="H24" t="s">
        <v>22</v>
      </c>
      <c r="I24" t="s">
        <v>32</v>
      </c>
      <c r="J24" t="s">
        <v>17</v>
      </c>
      <c r="K24">
        <v>0.77367088494575154</v>
      </c>
      <c r="L24" t="s">
        <v>70</v>
      </c>
    </row>
    <row r="25" spans="1:12" x14ac:dyDescent="0.25">
      <c r="A25">
        <v>3358</v>
      </c>
      <c r="B25">
        <v>41</v>
      </c>
      <c r="C25" t="s">
        <v>11</v>
      </c>
      <c r="D25" t="s">
        <v>34</v>
      </c>
      <c r="E25" t="s">
        <v>25</v>
      </c>
      <c r="F25">
        <v>67</v>
      </c>
      <c r="G25" t="s">
        <v>14</v>
      </c>
      <c r="H25" t="s">
        <v>15</v>
      </c>
      <c r="I25" t="s">
        <v>27</v>
      </c>
      <c r="J25" t="s">
        <v>30</v>
      </c>
      <c r="K25">
        <v>0.45839237607961625</v>
      </c>
      <c r="L25" t="s">
        <v>70</v>
      </c>
    </row>
    <row r="26" spans="1:12" x14ac:dyDescent="0.25">
      <c r="A26">
        <v>868</v>
      </c>
      <c r="B26">
        <v>37</v>
      </c>
      <c r="C26" t="s">
        <v>18</v>
      </c>
      <c r="D26" t="s">
        <v>62</v>
      </c>
      <c r="E26" t="s">
        <v>63</v>
      </c>
      <c r="F26">
        <v>20</v>
      </c>
      <c r="G26" t="s">
        <v>31</v>
      </c>
      <c r="H26" t="s">
        <v>15</v>
      </c>
      <c r="I26" t="s">
        <v>16</v>
      </c>
      <c r="J26" t="s">
        <v>33</v>
      </c>
      <c r="K26">
        <v>0.80369979337561459</v>
      </c>
      <c r="L26" t="s">
        <v>70</v>
      </c>
    </row>
    <row r="27" spans="1:12" x14ac:dyDescent="0.25">
      <c r="A27">
        <v>1998</v>
      </c>
      <c r="B27">
        <v>42</v>
      </c>
      <c r="C27" t="s">
        <v>18</v>
      </c>
      <c r="D27" t="s">
        <v>47</v>
      </c>
      <c r="E27" t="s">
        <v>20</v>
      </c>
      <c r="F27">
        <v>25</v>
      </c>
      <c r="G27" t="s">
        <v>44</v>
      </c>
      <c r="H27" t="s">
        <v>22</v>
      </c>
      <c r="I27" t="s">
        <v>35</v>
      </c>
      <c r="J27" t="s">
        <v>23</v>
      </c>
      <c r="K27">
        <v>7.7168355503481556E-2</v>
      </c>
      <c r="L27" t="s">
        <v>70</v>
      </c>
    </row>
    <row r="28" spans="1:12" x14ac:dyDescent="0.25">
      <c r="A28">
        <v>314</v>
      </c>
      <c r="B28">
        <v>42</v>
      </c>
      <c r="C28" t="s">
        <v>18</v>
      </c>
      <c r="D28" t="s">
        <v>50</v>
      </c>
      <c r="E28" t="s">
        <v>25</v>
      </c>
      <c r="F28">
        <v>77</v>
      </c>
      <c r="G28" t="s">
        <v>31</v>
      </c>
      <c r="H28" t="s">
        <v>22</v>
      </c>
      <c r="I28" t="s">
        <v>27</v>
      </c>
      <c r="J28" t="s">
        <v>39</v>
      </c>
      <c r="K28">
        <v>3.5572021512704222E-3</v>
      </c>
      <c r="L28" t="s">
        <v>70</v>
      </c>
    </row>
    <row r="29" spans="1:12" x14ac:dyDescent="0.25">
      <c r="A29">
        <v>3440</v>
      </c>
      <c r="B29">
        <v>43</v>
      </c>
      <c r="C29" t="s">
        <v>11</v>
      </c>
      <c r="D29" t="s">
        <v>19</v>
      </c>
      <c r="E29" t="s">
        <v>20</v>
      </c>
      <c r="F29">
        <v>93</v>
      </c>
      <c r="G29" t="s">
        <v>21</v>
      </c>
      <c r="H29" t="s">
        <v>22</v>
      </c>
      <c r="I29" t="s">
        <v>56</v>
      </c>
      <c r="J29" t="s">
        <v>36</v>
      </c>
      <c r="K29">
        <v>0.43483859963748273</v>
      </c>
      <c r="L29" t="s">
        <v>70</v>
      </c>
    </row>
    <row r="30" spans="1:12" x14ac:dyDescent="0.25">
      <c r="A30">
        <v>3752</v>
      </c>
      <c r="B30">
        <v>36</v>
      </c>
      <c r="C30" t="s">
        <v>11</v>
      </c>
      <c r="D30" t="s">
        <v>52</v>
      </c>
      <c r="E30" t="s">
        <v>20</v>
      </c>
      <c r="F30">
        <v>97</v>
      </c>
      <c r="G30" t="s">
        <v>44</v>
      </c>
      <c r="H30" t="s">
        <v>15</v>
      </c>
      <c r="I30" t="s">
        <v>27</v>
      </c>
      <c r="J30" t="s">
        <v>39</v>
      </c>
      <c r="K30">
        <v>0.72271292333500292</v>
      </c>
      <c r="L30" t="s">
        <v>70</v>
      </c>
    </row>
    <row r="31" spans="1:12" x14ac:dyDescent="0.25">
      <c r="A31">
        <v>2381</v>
      </c>
      <c r="B31">
        <v>41</v>
      </c>
      <c r="C31" t="s">
        <v>18</v>
      </c>
      <c r="D31" t="s">
        <v>53</v>
      </c>
      <c r="E31" t="s">
        <v>20</v>
      </c>
      <c r="F31">
        <v>66</v>
      </c>
      <c r="G31" t="s">
        <v>44</v>
      </c>
      <c r="H31" t="s">
        <v>26</v>
      </c>
      <c r="I31" t="s">
        <v>45</v>
      </c>
      <c r="J31" t="s">
        <v>33</v>
      </c>
      <c r="K31">
        <v>0.84928376483107137</v>
      </c>
      <c r="L31" t="s">
        <v>70</v>
      </c>
    </row>
    <row r="32" spans="1:12" x14ac:dyDescent="0.25">
      <c r="A32">
        <v>3261</v>
      </c>
      <c r="B32">
        <v>39</v>
      </c>
      <c r="C32" t="s">
        <v>11</v>
      </c>
      <c r="D32" t="s">
        <v>53</v>
      </c>
      <c r="E32" t="s">
        <v>20</v>
      </c>
      <c r="F32">
        <v>36</v>
      </c>
      <c r="G32" t="s">
        <v>21</v>
      </c>
      <c r="H32" t="s">
        <v>38</v>
      </c>
      <c r="I32" t="s">
        <v>27</v>
      </c>
      <c r="J32" t="s">
        <v>42</v>
      </c>
      <c r="K32">
        <v>0.5502651723081875</v>
      </c>
      <c r="L32" t="s">
        <v>70</v>
      </c>
    </row>
    <row r="33" spans="1:12" x14ac:dyDescent="0.25">
      <c r="A33">
        <v>1573</v>
      </c>
      <c r="B33">
        <v>37</v>
      </c>
      <c r="C33" t="s">
        <v>18</v>
      </c>
      <c r="D33" t="s">
        <v>59</v>
      </c>
      <c r="E33" t="s">
        <v>25</v>
      </c>
      <c r="F33">
        <v>92</v>
      </c>
      <c r="G33" t="s">
        <v>21</v>
      </c>
      <c r="H33" t="s">
        <v>38</v>
      </c>
      <c r="I33" t="s">
        <v>35</v>
      </c>
      <c r="J33" t="s">
        <v>30</v>
      </c>
      <c r="K33">
        <v>0.72867990679935069</v>
      </c>
      <c r="L33" t="s">
        <v>70</v>
      </c>
    </row>
    <row r="34" spans="1:12" x14ac:dyDescent="0.25">
      <c r="A34">
        <v>1698</v>
      </c>
      <c r="B34">
        <v>36</v>
      </c>
      <c r="C34" t="s">
        <v>18</v>
      </c>
      <c r="D34" t="s">
        <v>28</v>
      </c>
      <c r="E34" t="s">
        <v>25</v>
      </c>
      <c r="F34">
        <v>87</v>
      </c>
      <c r="G34" t="s">
        <v>44</v>
      </c>
      <c r="H34" t="s">
        <v>26</v>
      </c>
      <c r="I34" t="s">
        <v>27</v>
      </c>
      <c r="J34" t="s">
        <v>39</v>
      </c>
      <c r="K34">
        <v>0.91053250269023633</v>
      </c>
      <c r="L34" t="s">
        <v>70</v>
      </c>
    </row>
    <row r="35" spans="1:12" x14ac:dyDescent="0.25">
      <c r="A35">
        <v>747</v>
      </c>
      <c r="B35">
        <v>40</v>
      </c>
      <c r="C35" t="s">
        <v>18</v>
      </c>
      <c r="D35" t="s">
        <v>55</v>
      </c>
      <c r="E35" t="s">
        <v>13</v>
      </c>
      <c r="F35">
        <v>45</v>
      </c>
      <c r="G35" t="s">
        <v>14</v>
      </c>
      <c r="H35" t="s">
        <v>15</v>
      </c>
      <c r="I35" t="s">
        <v>27</v>
      </c>
      <c r="J35" t="s">
        <v>42</v>
      </c>
      <c r="K35">
        <v>0.2315368718760118</v>
      </c>
      <c r="L35" t="s">
        <v>70</v>
      </c>
    </row>
    <row r="36" spans="1:12" x14ac:dyDescent="0.25">
      <c r="A36">
        <v>1893</v>
      </c>
      <c r="B36">
        <v>39</v>
      </c>
      <c r="C36" t="s">
        <v>18</v>
      </c>
      <c r="D36" t="s">
        <v>62</v>
      </c>
      <c r="E36" t="s">
        <v>63</v>
      </c>
      <c r="F36">
        <v>30</v>
      </c>
      <c r="G36" t="s">
        <v>44</v>
      </c>
      <c r="H36" t="s">
        <v>38</v>
      </c>
      <c r="I36" t="s">
        <v>56</v>
      </c>
      <c r="J36" t="s">
        <v>17</v>
      </c>
      <c r="K36">
        <v>0.82422011389453542</v>
      </c>
      <c r="L36" t="s">
        <v>70</v>
      </c>
    </row>
    <row r="37" spans="1:12" x14ac:dyDescent="0.25">
      <c r="A37">
        <v>1666</v>
      </c>
      <c r="B37">
        <v>40</v>
      </c>
      <c r="C37" t="s">
        <v>18</v>
      </c>
      <c r="D37" t="s">
        <v>62</v>
      </c>
      <c r="E37" t="s">
        <v>63</v>
      </c>
      <c r="F37">
        <v>41</v>
      </c>
      <c r="G37" t="s">
        <v>44</v>
      </c>
      <c r="H37" t="s">
        <v>26</v>
      </c>
      <c r="I37" t="s">
        <v>56</v>
      </c>
      <c r="J37" t="s">
        <v>30</v>
      </c>
      <c r="K37">
        <v>0.44045367727374973</v>
      </c>
      <c r="L37" t="s">
        <v>70</v>
      </c>
    </row>
    <row r="38" spans="1:12" x14ac:dyDescent="0.25">
      <c r="A38">
        <v>2993</v>
      </c>
      <c r="B38">
        <v>41</v>
      </c>
      <c r="C38" t="s">
        <v>11</v>
      </c>
      <c r="D38" t="s">
        <v>54</v>
      </c>
      <c r="E38" t="s">
        <v>25</v>
      </c>
      <c r="F38">
        <v>64</v>
      </c>
      <c r="G38" t="s">
        <v>31</v>
      </c>
      <c r="H38" t="s">
        <v>29</v>
      </c>
      <c r="I38" t="s">
        <v>56</v>
      </c>
      <c r="J38" t="s">
        <v>17</v>
      </c>
      <c r="K38">
        <v>0.57290961280382502</v>
      </c>
      <c r="L38" t="s">
        <v>70</v>
      </c>
    </row>
    <row r="39" spans="1:12" x14ac:dyDescent="0.25">
      <c r="A39">
        <v>478</v>
      </c>
      <c r="B39">
        <v>42</v>
      </c>
      <c r="C39" t="s">
        <v>18</v>
      </c>
      <c r="D39" t="s">
        <v>24</v>
      </c>
      <c r="E39" t="s">
        <v>25</v>
      </c>
      <c r="F39">
        <v>56</v>
      </c>
      <c r="G39" t="s">
        <v>21</v>
      </c>
      <c r="H39" t="s">
        <v>15</v>
      </c>
      <c r="I39" t="s">
        <v>35</v>
      </c>
      <c r="J39" t="s">
        <v>17</v>
      </c>
      <c r="K39">
        <v>0.76190705587729524</v>
      </c>
      <c r="L39" t="s">
        <v>70</v>
      </c>
    </row>
    <row r="40" spans="1:12" x14ac:dyDescent="0.25">
      <c r="A40">
        <v>3019</v>
      </c>
      <c r="B40">
        <v>43</v>
      </c>
      <c r="C40" t="s">
        <v>11</v>
      </c>
      <c r="D40" t="s">
        <v>37</v>
      </c>
      <c r="E40" t="s">
        <v>13</v>
      </c>
      <c r="F40">
        <v>41</v>
      </c>
      <c r="G40" t="s">
        <v>21</v>
      </c>
      <c r="H40" t="s">
        <v>15</v>
      </c>
      <c r="I40" t="s">
        <v>35</v>
      </c>
      <c r="J40" t="s">
        <v>23</v>
      </c>
      <c r="K40">
        <v>0.60929664485205803</v>
      </c>
      <c r="L40" t="s">
        <v>70</v>
      </c>
    </row>
    <row r="41" spans="1:12" x14ac:dyDescent="0.25">
      <c r="A41">
        <v>1145</v>
      </c>
      <c r="B41">
        <v>41</v>
      </c>
      <c r="C41" t="s">
        <v>18</v>
      </c>
      <c r="D41" t="s">
        <v>51</v>
      </c>
      <c r="E41" t="s">
        <v>25</v>
      </c>
      <c r="F41">
        <v>54</v>
      </c>
      <c r="G41" t="s">
        <v>44</v>
      </c>
      <c r="H41" t="s">
        <v>38</v>
      </c>
      <c r="I41" t="s">
        <v>16</v>
      </c>
      <c r="J41" t="s">
        <v>33</v>
      </c>
      <c r="K41">
        <v>0.72556467076545916</v>
      </c>
      <c r="L41" t="s">
        <v>70</v>
      </c>
    </row>
    <row r="42" spans="1:12" x14ac:dyDescent="0.25">
      <c r="A42">
        <v>2051</v>
      </c>
      <c r="B42">
        <v>35</v>
      </c>
      <c r="C42" t="s">
        <v>18</v>
      </c>
      <c r="D42" t="s">
        <v>43</v>
      </c>
      <c r="E42" t="s">
        <v>20</v>
      </c>
      <c r="F42">
        <v>96</v>
      </c>
      <c r="G42" t="s">
        <v>21</v>
      </c>
      <c r="H42" t="s">
        <v>29</v>
      </c>
      <c r="I42" t="s">
        <v>35</v>
      </c>
      <c r="J42" t="s">
        <v>42</v>
      </c>
      <c r="K42">
        <v>0.64467213209184016</v>
      </c>
      <c r="L42" t="s">
        <v>70</v>
      </c>
    </row>
    <row r="43" spans="1:12" x14ac:dyDescent="0.25">
      <c r="A43">
        <v>1763</v>
      </c>
      <c r="B43">
        <v>36</v>
      </c>
      <c r="C43" t="s">
        <v>18</v>
      </c>
      <c r="D43" t="s">
        <v>55</v>
      </c>
      <c r="E43" t="s">
        <v>13</v>
      </c>
      <c r="F43">
        <v>42</v>
      </c>
      <c r="G43" t="s">
        <v>21</v>
      </c>
      <c r="H43" t="s">
        <v>22</v>
      </c>
      <c r="I43" t="s">
        <v>16</v>
      </c>
      <c r="J43" t="s">
        <v>33</v>
      </c>
      <c r="K43">
        <v>0.99470912124596989</v>
      </c>
      <c r="L43" t="s">
        <v>70</v>
      </c>
    </row>
    <row r="44" spans="1:12" x14ac:dyDescent="0.25">
      <c r="A44">
        <v>84</v>
      </c>
      <c r="B44">
        <v>36</v>
      </c>
      <c r="C44" t="s">
        <v>18</v>
      </c>
      <c r="D44" t="s">
        <v>50</v>
      </c>
      <c r="E44" t="s">
        <v>25</v>
      </c>
      <c r="F44">
        <v>40</v>
      </c>
      <c r="G44" t="s">
        <v>21</v>
      </c>
      <c r="H44" t="s">
        <v>41</v>
      </c>
      <c r="I44" t="s">
        <v>16</v>
      </c>
      <c r="J44" t="s">
        <v>17</v>
      </c>
      <c r="K44">
        <v>0.85348068822575651</v>
      </c>
      <c r="L44" t="s">
        <v>70</v>
      </c>
    </row>
    <row r="45" spans="1:12" x14ac:dyDescent="0.25">
      <c r="A45">
        <v>2299</v>
      </c>
      <c r="B45">
        <v>40</v>
      </c>
      <c r="C45" t="s">
        <v>18</v>
      </c>
      <c r="D45" t="s">
        <v>57</v>
      </c>
      <c r="E45" t="s">
        <v>20</v>
      </c>
      <c r="F45">
        <v>87</v>
      </c>
      <c r="G45" t="s">
        <v>31</v>
      </c>
      <c r="H45" t="s">
        <v>38</v>
      </c>
      <c r="I45" t="s">
        <v>32</v>
      </c>
      <c r="J45" t="s">
        <v>39</v>
      </c>
      <c r="K45">
        <v>0.4768931001677027</v>
      </c>
      <c r="L45" t="s">
        <v>70</v>
      </c>
    </row>
    <row r="46" spans="1:12" x14ac:dyDescent="0.25">
      <c r="A46">
        <v>3341</v>
      </c>
      <c r="B46">
        <v>42</v>
      </c>
      <c r="C46" t="s">
        <v>11</v>
      </c>
      <c r="D46" t="s">
        <v>46</v>
      </c>
      <c r="E46" t="s">
        <v>25</v>
      </c>
      <c r="F46">
        <v>36</v>
      </c>
      <c r="G46" t="s">
        <v>44</v>
      </c>
      <c r="H46" t="s">
        <v>15</v>
      </c>
      <c r="I46" t="s">
        <v>27</v>
      </c>
      <c r="J46" t="s">
        <v>33</v>
      </c>
      <c r="K46">
        <v>0.6221015401608101</v>
      </c>
      <c r="L46" t="s">
        <v>70</v>
      </c>
    </row>
    <row r="47" spans="1:12" x14ac:dyDescent="0.25">
      <c r="A47">
        <v>3187</v>
      </c>
      <c r="B47">
        <v>38</v>
      </c>
      <c r="C47" t="s">
        <v>11</v>
      </c>
      <c r="D47" t="s">
        <v>52</v>
      </c>
      <c r="E47" t="s">
        <v>20</v>
      </c>
      <c r="F47">
        <v>93</v>
      </c>
      <c r="G47" t="s">
        <v>14</v>
      </c>
      <c r="H47" t="s">
        <v>29</v>
      </c>
      <c r="I47" t="s">
        <v>56</v>
      </c>
      <c r="J47" t="s">
        <v>42</v>
      </c>
      <c r="K47">
        <v>0.17303066586703275</v>
      </c>
      <c r="L47" t="s">
        <v>70</v>
      </c>
    </row>
    <row r="48" spans="1:12" x14ac:dyDescent="0.25">
      <c r="A48">
        <v>2157</v>
      </c>
      <c r="B48">
        <v>38</v>
      </c>
      <c r="C48" t="s">
        <v>18</v>
      </c>
      <c r="D48" t="s">
        <v>59</v>
      </c>
      <c r="E48" t="s">
        <v>25</v>
      </c>
      <c r="F48">
        <v>83</v>
      </c>
      <c r="G48" t="s">
        <v>14</v>
      </c>
      <c r="H48" t="s">
        <v>26</v>
      </c>
      <c r="I48" t="s">
        <v>35</v>
      </c>
      <c r="J48" t="s">
        <v>23</v>
      </c>
      <c r="K48">
        <v>0.93614500270860646</v>
      </c>
      <c r="L48" t="s">
        <v>70</v>
      </c>
    </row>
    <row r="49" spans="1:12" x14ac:dyDescent="0.25">
      <c r="A49">
        <v>3191</v>
      </c>
      <c r="B49">
        <v>41</v>
      </c>
      <c r="C49" t="s">
        <v>11</v>
      </c>
      <c r="D49" t="s">
        <v>51</v>
      </c>
      <c r="E49" t="s">
        <v>25</v>
      </c>
      <c r="F49">
        <v>78</v>
      </c>
      <c r="G49" t="s">
        <v>44</v>
      </c>
      <c r="H49" t="s">
        <v>15</v>
      </c>
      <c r="I49" t="s">
        <v>27</v>
      </c>
      <c r="J49" t="s">
        <v>33</v>
      </c>
      <c r="K49">
        <v>0.37261226998907071</v>
      </c>
      <c r="L49" t="s">
        <v>70</v>
      </c>
    </row>
    <row r="50" spans="1:12" x14ac:dyDescent="0.25">
      <c r="A50">
        <v>996</v>
      </c>
      <c r="B50">
        <v>44</v>
      </c>
      <c r="C50" t="s">
        <v>18</v>
      </c>
      <c r="D50" t="s">
        <v>52</v>
      </c>
      <c r="E50" t="s">
        <v>20</v>
      </c>
      <c r="F50">
        <v>80</v>
      </c>
      <c r="G50" t="s">
        <v>31</v>
      </c>
      <c r="H50" t="s">
        <v>38</v>
      </c>
      <c r="I50" t="s">
        <v>56</v>
      </c>
      <c r="J50" t="s">
        <v>17</v>
      </c>
      <c r="K50">
        <v>0.53881281171812012</v>
      </c>
      <c r="L50" t="s">
        <v>70</v>
      </c>
    </row>
    <row r="51" spans="1:12" x14ac:dyDescent="0.25">
      <c r="A51">
        <v>2524</v>
      </c>
      <c r="B51">
        <v>43</v>
      </c>
      <c r="C51" t="s">
        <v>18</v>
      </c>
      <c r="D51" t="s">
        <v>57</v>
      </c>
      <c r="E51" t="s">
        <v>20</v>
      </c>
      <c r="F51">
        <v>24</v>
      </c>
      <c r="G51" t="s">
        <v>31</v>
      </c>
      <c r="H51" t="s">
        <v>22</v>
      </c>
      <c r="I51" t="s">
        <v>16</v>
      </c>
      <c r="J51" t="s">
        <v>42</v>
      </c>
      <c r="K51">
        <v>0.78681516545198527</v>
      </c>
      <c r="L51" t="s">
        <v>70</v>
      </c>
    </row>
    <row r="52" spans="1:12" x14ac:dyDescent="0.25">
      <c r="A52">
        <v>1158</v>
      </c>
      <c r="B52">
        <v>37</v>
      </c>
      <c r="C52" t="s">
        <v>18</v>
      </c>
      <c r="D52" t="s">
        <v>58</v>
      </c>
      <c r="E52" t="s">
        <v>20</v>
      </c>
      <c r="F52">
        <v>66</v>
      </c>
      <c r="G52" t="s">
        <v>44</v>
      </c>
      <c r="H52" t="s">
        <v>41</v>
      </c>
      <c r="I52" t="s">
        <v>32</v>
      </c>
      <c r="J52" t="s">
        <v>36</v>
      </c>
      <c r="K52">
        <v>0.18824352477013173</v>
      </c>
      <c r="L52" t="s">
        <v>70</v>
      </c>
    </row>
    <row r="53" spans="1:12" x14ac:dyDescent="0.25">
      <c r="A53">
        <v>904</v>
      </c>
      <c r="B53">
        <v>44</v>
      </c>
      <c r="C53" t="s">
        <v>18</v>
      </c>
      <c r="D53" t="s">
        <v>62</v>
      </c>
      <c r="E53" t="s">
        <v>63</v>
      </c>
      <c r="F53">
        <v>45</v>
      </c>
      <c r="G53" t="s">
        <v>14</v>
      </c>
      <c r="H53" t="s">
        <v>22</v>
      </c>
      <c r="I53" t="s">
        <v>45</v>
      </c>
      <c r="J53" t="s">
        <v>36</v>
      </c>
      <c r="K53">
        <v>0.50236060414754335</v>
      </c>
      <c r="L53" t="s">
        <v>70</v>
      </c>
    </row>
    <row r="54" spans="1:12" x14ac:dyDescent="0.25">
      <c r="A54">
        <v>3740</v>
      </c>
      <c r="B54">
        <v>38</v>
      </c>
      <c r="C54" t="s">
        <v>11</v>
      </c>
      <c r="D54" t="s">
        <v>40</v>
      </c>
      <c r="E54" t="s">
        <v>20</v>
      </c>
      <c r="F54">
        <v>31</v>
      </c>
      <c r="G54" t="s">
        <v>44</v>
      </c>
      <c r="H54" t="s">
        <v>15</v>
      </c>
      <c r="I54" t="s">
        <v>27</v>
      </c>
      <c r="J54" t="s">
        <v>17</v>
      </c>
      <c r="K54">
        <v>0.77942092186005774</v>
      </c>
      <c r="L54" t="s">
        <v>70</v>
      </c>
    </row>
    <row r="55" spans="1:12" x14ac:dyDescent="0.25">
      <c r="A55">
        <v>722</v>
      </c>
      <c r="B55">
        <v>43</v>
      </c>
      <c r="C55" t="s">
        <v>18</v>
      </c>
      <c r="D55" t="s">
        <v>61</v>
      </c>
      <c r="E55" t="s">
        <v>25</v>
      </c>
      <c r="F55">
        <v>57</v>
      </c>
      <c r="G55" t="s">
        <v>21</v>
      </c>
      <c r="H55" t="s">
        <v>26</v>
      </c>
      <c r="I55" t="s">
        <v>35</v>
      </c>
      <c r="J55" t="s">
        <v>39</v>
      </c>
      <c r="K55">
        <v>9.6637257720027181E-2</v>
      </c>
      <c r="L55" t="s">
        <v>70</v>
      </c>
    </row>
    <row r="56" spans="1:12" x14ac:dyDescent="0.25">
      <c r="A56">
        <v>2383</v>
      </c>
      <c r="B56">
        <v>39</v>
      </c>
      <c r="C56" t="s">
        <v>18</v>
      </c>
      <c r="D56" t="s">
        <v>24</v>
      </c>
      <c r="E56" t="s">
        <v>25</v>
      </c>
      <c r="F56">
        <v>60</v>
      </c>
      <c r="G56" t="s">
        <v>31</v>
      </c>
      <c r="H56" t="s">
        <v>22</v>
      </c>
      <c r="I56" t="s">
        <v>35</v>
      </c>
      <c r="J56" t="s">
        <v>17</v>
      </c>
      <c r="K56">
        <v>4.0696742308696465E-2</v>
      </c>
      <c r="L56" t="s">
        <v>70</v>
      </c>
    </row>
    <row r="57" spans="1:12" x14ac:dyDescent="0.25">
      <c r="A57">
        <v>830</v>
      </c>
      <c r="B57">
        <v>42</v>
      </c>
      <c r="C57" t="s">
        <v>18</v>
      </c>
      <c r="D57" t="s">
        <v>54</v>
      </c>
      <c r="E57" t="s">
        <v>25</v>
      </c>
      <c r="F57">
        <v>57</v>
      </c>
      <c r="G57" t="s">
        <v>31</v>
      </c>
      <c r="H57" t="s">
        <v>38</v>
      </c>
      <c r="I57" t="s">
        <v>27</v>
      </c>
      <c r="J57" t="s">
        <v>33</v>
      </c>
      <c r="K57">
        <v>0.89563680656281586</v>
      </c>
      <c r="L57" t="s">
        <v>70</v>
      </c>
    </row>
    <row r="58" spans="1:12" x14ac:dyDescent="0.25">
      <c r="A58">
        <v>396</v>
      </c>
      <c r="B58">
        <v>37</v>
      </c>
      <c r="C58" t="s">
        <v>18</v>
      </c>
      <c r="D58" t="s">
        <v>12</v>
      </c>
      <c r="E58" t="s">
        <v>13</v>
      </c>
      <c r="F58">
        <v>65</v>
      </c>
      <c r="G58" t="s">
        <v>14</v>
      </c>
      <c r="H58" t="s">
        <v>29</v>
      </c>
      <c r="I58" t="s">
        <v>45</v>
      </c>
      <c r="J58" t="s">
        <v>42</v>
      </c>
      <c r="K58">
        <v>0.95579869695836184</v>
      </c>
      <c r="L58" t="s">
        <v>70</v>
      </c>
    </row>
    <row r="59" spans="1:12" x14ac:dyDescent="0.25">
      <c r="A59">
        <v>3465</v>
      </c>
      <c r="B59">
        <v>36</v>
      </c>
      <c r="C59" t="s">
        <v>11</v>
      </c>
      <c r="D59" t="s">
        <v>64</v>
      </c>
      <c r="E59" t="s">
        <v>63</v>
      </c>
      <c r="F59">
        <v>59</v>
      </c>
      <c r="G59" t="s">
        <v>14</v>
      </c>
      <c r="H59" t="s">
        <v>26</v>
      </c>
      <c r="I59" t="s">
        <v>45</v>
      </c>
      <c r="J59" t="s">
        <v>42</v>
      </c>
      <c r="K59">
        <v>0.52600268409753181</v>
      </c>
      <c r="L59" t="s">
        <v>70</v>
      </c>
    </row>
    <row r="60" spans="1:12" x14ac:dyDescent="0.25">
      <c r="A60">
        <v>1079</v>
      </c>
      <c r="B60">
        <v>37</v>
      </c>
      <c r="C60" t="s">
        <v>18</v>
      </c>
      <c r="D60" t="s">
        <v>24</v>
      </c>
      <c r="E60" t="s">
        <v>25</v>
      </c>
      <c r="F60">
        <v>59</v>
      </c>
      <c r="G60" t="s">
        <v>44</v>
      </c>
      <c r="H60" t="s">
        <v>22</v>
      </c>
      <c r="I60" t="s">
        <v>27</v>
      </c>
      <c r="J60" t="s">
        <v>33</v>
      </c>
      <c r="K60">
        <v>0.23356780054325899</v>
      </c>
      <c r="L60" t="s">
        <v>70</v>
      </c>
    </row>
    <row r="61" spans="1:12" x14ac:dyDescent="0.25">
      <c r="A61">
        <v>113</v>
      </c>
      <c r="B61">
        <v>37</v>
      </c>
      <c r="C61" t="s">
        <v>18</v>
      </c>
      <c r="D61" t="s">
        <v>19</v>
      </c>
      <c r="E61" t="s">
        <v>20</v>
      </c>
      <c r="F61">
        <v>65</v>
      </c>
      <c r="G61" t="s">
        <v>31</v>
      </c>
      <c r="H61" t="s">
        <v>15</v>
      </c>
      <c r="I61" t="s">
        <v>45</v>
      </c>
      <c r="J61" t="s">
        <v>23</v>
      </c>
      <c r="K61">
        <v>0.49147964261853538</v>
      </c>
      <c r="L61" t="s">
        <v>70</v>
      </c>
    </row>
    <row r="62" spans="1:12" x14ac:dyDescent="0.25">
      <c r="A62">
        <v>3052</v>
      </c>
      <c r="B62">
        <v>44</v>
      </c>
      <c r="C62" t="s">
        <v>11</v>
      </c>
      <c r="D62" t="s">
        <v>40</v>
      </c>
      <c r="E62" t="s">
        <v>20</v>
      </c>
      <c r="F62">
        <v>64</v>
      </c>
      <c r="G62" t="s">
        <v>21</v>
      </c>
      <c r="H62" t="s">
        <v>22</v>
      </c>
      <c r="I62" t="s">
        <v>35</v>
      </c>
      <c r="J62" t="s">
        <v>39</v>
      </c>
      <c r="K62">
        <v>0.93269169045684219</v>
      </c>
      <c r="L62" t="s">
        <v>70</v>
      </c>
    </row>
    <row r="63" spans="1:12" x14ac:dyDescent="0.25">
      <c r="A63">
        <v>3857</v>
      </c>
      <c r="B63">
        <v>39</v>
      </c>
      <c r="C63" t="s">
        <v>11</v>
      </c>
      <c r="D63" t="s">
        <v>55</v>
      </c>
      <c r="E63" t="s">
        <v>13</v>
      </c>
      <c r="F63">
        <v>78</v>
      </c>
      <c r="G63" t="s">
        <v>21</v>
      </c>
      <c r="H63" t="s">
        <v>15</v>
      </c>
      <c r="I63" t="s">
        <v>35</v>
      </c>
      <c r="J63" t="s">
        <v>36</v>
      </c>
      <c r="K63">
        <v>6.0439571654562263E-2</v>
      </c>
      <c r="L63" t="s">
        <v>70</v>
      </c>
    </row>
    <row r="64" spans="1:12" x14ac:dyDescent="0.25">
      <c r="A64">
        <v>3585</v>
      </c>
      <c r="B64">
        <v>39</v>
      </c>
      <c r="C64" t="s">
        <v>11</v>
      </c>
      <c r="D64" t="s">
        <v>12</v>
      </c>
      <c r="E64" t="s">
        <v>13</v>
      </c>
      <c r="F64">
        <v>52</v>
      </c>
      <c r="G64" t="s">
        <v>44</v>
      </c>
      <c r="H64" t="s">
        <v>22</v>
      </c>
      <c r="I64" t="s">
        <v>35</v>
      </c>
      <c r="J64" t="s">
        <v>30</v>
      </c>
      <c r="K64">
        <v>0.98712971901308688</v>
      </c>
      <c r="L64" t="s">
        <v>70</v>
      </c>
    </row>
    <row r="65" spans="1:12" x14ac:dyDescent="0.25">
      <c r="A65">
        <v>1311</v>
      </c>
      <c r="B65">
        <v>43</v>
      </c>
      <c r="C65" t="s">
        <v>18</v>
      </c>
      <c r="D65" t="s">
        <v>34</v>
      </c>
      <c r="E65" t="s">
        <v>25</v>
      </c>
      <c r="F65">
        <v>59</v>
      </c>
      <c r="G65" t="s">
        <v>14</v>
      </c>
      <c r="H65" t="s">
        <v>29</v>
      </c>
      <c r="I65" t="s">
        <v>27</v>
      </c>
      <c r="J65" t="s">
        <v>39</v>
      </c>
      <c r="K65">
        <v>0.19003989381924535</v>
      </c>
      <c r="L65" t="s">
        <v>70</v>
      </c>
    </row>
    <row r="66" spans="1:12" x14ac:dyDescent="0.25">
      <c r="A66">
        <v>3728</v>
      </c>
      <c r="B66">
        <v>41</v>
      </c>
      <c r="C66" t="s">
        <v>11</v>
      </c>
      <c r="D66" t="s">
        <v>54</v>
      </c>
      <c r="E66" t="s">
        <v>25</v>
      </c>
      <c r="F66">
        <v>83</v>
      </c>
      <c r="G66" t="s">
        <v>21</v>
      </c>
      <c r="H66" t="s">
        <v>26</v>
      </c>
      <c r="I66" t="s">
        <v>35</v>
      </c>
      <c r="J66" t="s">
        <v>23</v>
      </c>
      <c r="K66">
        <v>0.22875908064969808</v>
      </c>
      <c r="L66" t="s">
        <v>70</v>
      </c>
    </row>
    <row r="67" spans="1:12" x14ac:dyDescent="0.25">
      <c r="A67">
        <v>635</v>
      </c>
      <c r="B67">
        <v>36</v>
      </c>
      <c r="C67" t="s">
        <v>18</v>
      </c>
      <c r="D67" t="s">
        <v>12</v>
      </c>
      <c r="E67" t="s">
        <v>13</v>
      </c>
      <c r="F67">
        <v>60</v>
      </c>
      <c r="G67" t="s">
        <v>21</v>
      </c>
      <c r="H67" t="s">
        <v>41</v>
      </c>
      <c r="I67" t="s">
        <v>45</v>
      </c>
      <c r="J67" t="s">
        <v>17</v>
      </c>
      <c r="K67">
        <v>0.3731928131602622</v>
      </c>
      <c r="L67" t="s">
        <v>70</v>
      </c>
    </row>
    <row r="68" spans="1:12" x14ac:dyDescent="0.25">
      <c r="A68">
        <v>2942</v>
      </c>
      <c r="B68">
        <v>38</v>
      </c>
      <c r="C68" t="s">
        <v>11</v>
      </c>
      <c r="D68" t="s">
        <v>59</v>
      </c>
      <c r="E68" t="s">
        <v>25</v>
      </c>
      <c r="F68">
        <v>86</v>
      </c>
      <c r="G68" t="s">
        <v>31</v>
      </c>
      <c r="H68" t="s">
        <v>15</v>
      </c>
      <c r="I68" t="s">
        <v>45</v>
      </c>
      <c r="J68" t="s">
        <v>30</v>
      </c>
      <c r="K68">
        <v>0.67917609627317199</v>
      </c>
      <c r="L68" t="s">
        <v>70</v>
      </c>
    </row>
    <row r="69" spans="1:12" x14ac:dyDescent="0.25">
      <c r="A69">
        <v>2245</v>
      </c>
      <c r="B69">
        <v>35</v>
      </c>
      <c r="C69" t="s">
        <v>18</v>
      </c>
      <c r="D69" t="s">
        <v>60</v>
      </c>
      <c r="E69" t="s">
        <v>25</v>
      </c>
      <c r="F69">
        <v>37</v>
      </c>
      <c r="G69" t="s">
        <v>21</v>
      </c>
      <c r="H69" t="s">
        <v>38</v>
      </c>
      <c r="I69" t="s">
        <v>45</v>
      </c>
      <c r="J69" t="s">
        <v>42</v>
      </c>
      <c r="K69">
        <v>0.90305316201264529</v>
      </c>
      <c r="L69" t="s">
        <v>70</v>
      </c>
    </row>
    <row r="70" spans="1:12" x14ac:dyDescent="0.25">
      <c r="A70">
        <v>1348</v>
      </c>
      <c r="B70">
        <v>44</v>
      </c>
      <c r="C70" t="s">
        <v>18</v>
      </c>
      <c r="D70" t="s">
        <v>24</v>
      </c>
      <c r="E70" t="s">
        <v>25</v>
      </c>
      <c r="F70">
        <v>95</v>
      </c>
      <c r="G70" t="s">
        <v>21</v>
      </c>
      <c r="H70" t="s">
        <v>38</v>
      </c>
      <c r="I70" t="s">
        <v>16</v>
      </c>
      <c r="J70" t="s">
        <v>30</v>
      </c>
      <c r="K70">
        <v>8.4134786738303546E-2</v>
      </c>
      <c r="L70" t="s">
        <v>70</v>
      </c>
    </row>
    <row r="71" spans="1:12" x14ac:dyDescent="0.25">
      <c r="A71">
        <v>1332</v>
      </c>
      <c r="B71">
        <v>38</v>
      </c>
      <c r="C71" t="s">
        <v>18</v>
      </c>
      <c r="D71" t="s">
        <v>54</v>
      </c>
      <c r="E71" t="s">
        <v>25</v>
      </c>
      <c r="F71">
        <v>91</v>
      </c>
      <c r="G71" t="s">
        <v>31</v>
      </c>
      <c r="H71" t="s">
        <v>41</v>
      </c>
      <c r="I71" t="s">
        <v>45</v>
      </c>
      <c r="J71" t="s">
        <v>23</v>
      </c>
      <c r="K71">
        <v>0.72166428461133503</v>
      </c>
      <c r="L71" t="s">
        <v>70</v>
      </c>
    </row>
    <row r="72" spans="1:12" x14ac:dyDescent="0.25">
      <c r="A72">
        <v>2021</v>
      </c>
      <c r="B72">
        <v>41</v>
      </c>
      <c r="C72" t="s">
        <v>18</v>
      </c>
      <c r="D72" t="s">
        <v>24</v>
      </c>
      <c r="E72" t="s">
        <v>25</v>
      </c>
      <c r="F72">
        <v>23</v>
      </c>
      <c r="G72" t="s">
        <v>14</v>
      </c>
      <c r="H72" t="s">
        <v>26</v>
      </c>
      <c r="I72" t="s">
        <v>32</v>
      </c>
      <c r="J72" t="s">
        <v>36</v>
      </c>
      <c r="K72">
        <v>0.27929845976462075</v>
      </c>
      <c r="L72" t="s">
        <v>70</v>
      </c>
    </row>
    <row r="73" spans="1:12" x14ac:dyDescent="0.25">
      <c r="A73">
        <v>2203</v>
      </c>
      <c r="B73">
        <v>42</v>
      </c>
      <c r="C73" t="s">
        <v>18</v>
      </c>
      <c r="D73" t="s">
        <v>50</v>
      </c>
      <c r="E73" t="s">
        <v>25</v>
      </c>
      <c r="F73">
        <v>36</v>
      </c>
      <c r="G73" t="s">
        <v>21</v>
      </c>
      <c r="H73" t="s">
        <v>26</v>
      </c>
      <c r="I73" t="s">
        <v>27</v>
      </c>
      <c r="J73" t="s">
        <v>17</v>
      </c>
      <c r="K73">
        <v>0.18421714853145665</v>
      </c>
      <c r="L73" t="s">
        <v>70</v>
      </c>
    </row>
    <row r="74" spans="1:12" x14ac:dyDescent="0.25">
      <c r="A74">
        <v>732</v>
      </c>
      <c r="B74">
        <v>43</v>
      </c>
      <c r="C74" t="s">
        <v>18</v>
      </c>
      <c r="D74" t="s">
        <v>64</v>
      </c>
      <c r="E74" t="s">
        <v>63</v>
      </c>
      <c r="F74">
        <v>28</v>
      </c>
      <c r="G74" t="s">
        <v>31</v>
      </c>
      <c r="H74" t="s">
        <v>15</v>
      </c>
      <c r="I74" t="s">
        <v>45</v>
      </c>
      <c r="J74" t="s">
        <v>33</v>
      </c>
      <c r="K74">
        <v>0.1928782191756645</v>
      </c>
      <c r="L74" t="s">
        <v>70</v>
      </c>
    </row>
    <row r="75" spans="1:12" x14ac:dyDescent="0.25">
      <c r="A75">
        <v>3858</v>
      </c>
      <c r="B75">
        <v>42</v>
      </c>
      <c r="C75" t="s">
        <v>11</v>
      </c>
      <c r="D75" t="s">
        <v>43</v>
      </c>
      <c r="E75" t="s">
        <v>20</v>
      </c>
      <c r="F75">
        <v>21</v>
      </c>
      <c r="G75" t="s">
        <v>21</v>
      </c>
      <c r="H75" t="s">
        <v>29</v>
      </c>
      <c r="I75" t="s">
        <v>27</v>
      </c>
      <c r="J75" t="s">
        <v>39</v>
      </c>
      <c r="K75">
        <v>0.35809701195073806</v>
      </c>
      <c r="L75" t="s">
        <v>70</v>
      </c>
    </row>
    <row r="76" spans="1:12" x14ac:dyDescent="0.25">
      <c r="A76">
        <v>2315</v>
      </c>
      <c r="B76">
        <v>42</v>
      </c>
      <c r="C76" t="s">
        <v>18</v>
      </c>
      <c r="D76" t="s">
        <v>57</v>
      </c>
      <c r="E76" t="s">
        <v>20</v>
      </c>
      <c r="F76">
        <v>95</v>
      </c>
      <c r="G76" t="s">
        <v>14</v>
      </c>
      <c r="H76" t="s">
        <v>22</v>
      </c>
      <c r="I76" t="s">
        <v>16</v>
      </c>
      <c r="J76" t="s">
        <v>39</v>
      </c>
      <c r="K76">
        <v>0.80396374788111713</v>
      </c>
      <c r="L76" t="s">
        <v>70</v>
      </c>
    </row>
    <row r="77" spans="1:12" x14ac:dyDescent="0.25">
      <c r="A77">
        <v>1746</v>
      </c>
      <c r="B77">
        <v>40</v>
      </c>
      <c r="C77" t="s">
        <v>18</v>
      </c>
      <c r="D77" t="s">
        <v>59</v>
      </c>
      <c r="E77" t="s">
        <v>25</v>
      </c>
      <c r="F77">
        <v>27</v>
      </c>
      <c r="G77" t="s">
        <v>14</v>
      </c>
      <c r="H77" t="s">
        <v>29</v>
      </c>
      <c r="I77" t="s">
        <v>32</v>
      </c>
      <c r="J77" t="s">
        <v>17</v>
      </c>
      <c r="K77">
        <v>0.97283028869092214</v>
      </c>
      <c r="L77" t="s">
        <v>70</v>
      </c>
    </row>
    <row r="78" spans="1:12" x14ac:dyDescent="0.25">
      <c r="A78">
        <v>914</v>
      </c>
      <c r="B78">
        <v>37</v>
      </c>
      <c r="C78" t="s">
        <v>18</v>
      </c>
      <c r="D78" t="s">
        <v>12</v>
      </c>
      <c r="E78" t="s">
        <v>13</v>
      </c>
      <c r="F78">
        <v>47</v>
      </c>
      <c r="G78" t="s">
        <v>44</v>
      </c>
      <c r="H78" t="s">
        <v>26</v>
      </c>
      <c r="I78" t="s">
        <v>32</v>
      </c>
      <c r="J78" t="s">
        <v>39</v>
      </c>
      <c r="K78">
        <v>0.77416261017774624</v>
      </c>
      <c r="L78" t="s">
        <v>70</v>
      </c>
    </row>
    <row r="79" spans="1:12" x14ac:dyDescent="0.25">
      <c r="A79">
        <v>942</v>
      </c>
      <c r="B79">
        <v>39</v>
      </c>
      <c r="C79" t="s">
        <v>18</v>
      </c>
      <c r="D79" t="s">
        <v>57</v>
      </c>
      <c r="E79" t="s">
        <v>20</v>
      </c>
      <c r="F79">
        <v>35</v>
      </c>
      <c r="G79" t="s">
        <v>14</v>
      </c>
      <c r="H79" t="s">
        <v>38</v>
      </c>
      <c r="I79" t="s">
        <v>45</v>
      </c>
      <c r="J79" t="s">
        <v>39</v>
      </c>
      <c r="K79">
        <v>0.78117957106905522</v>
      </c>
      <c r="L79" t="s">
        <v>70</v>
      </c>
    </row>
    <row r="80" spans="1:12" x14ac:dyDescent="0.25">
      <c r="A80">
        <v>1630</v>
      </c>
      <c r="B80">
        <v>35</v>
      </c>
      <c r="C80" t="s">
        <v>18</v>
      </c>
      <c r="D80" t="s">
        <v>61</v>
      </c>
      <c r="E80" t="s">
        <v>25</v>
      </c>
      <c r="F80">
        <v>88</v>
      </c>
      <c r="G80" t="s">
        <v>31</v>
      </c>
      <c r="H80" t="s">
        <v>26</v>
      </c>
      <c r="I80" t="s">
        <v>56</v>
      </c>
      <c r="J80" t="s">
        <v>36</v>
      </c>
      <c r="K80">
        <v>0.50956947713633127</v>
      </c>
      <c r="L80" t="s">
        <v>70</v>
      </c>
    </row>
    <row r="81" spans="1:12" x14ac:dyDescent="0.25">
      <c r="A81">
        <v>2264</v>
      </c>
      <c r="B81">
        <v>44</v>
      </c>
      <c r="C81" t="s">
        <v>18</v>
      </c>
      <c r="D81" t="s">
        <v>53</v>
      </c>
      <c r="E81" t="s">
        <v>20</v>
      </c>
      <c r="F81">
        <v>40</v>
      </c>
      <c r="G81" t="s">
        <v>14</v>
      </c>
      <c r="H81" t="s">
        <v>29</v>
      </c>
      <c r="I81" t="s">
        <v>32</v>
      </c>
      <c r="J81" t="s">
        <v>36</v>
      </c>
      <c r="K81">
        <v>0.19341846169393806</v>
      </c>
      <c r="L81" t="s">
        <v>70</v>
      </c>
    </row>
    <row r="82" spans="1:12" x14ac:dyDescent="0.25">
      <c r="A82">
        <v>3277</v>
      </c>
      <c r="B82">
        <v>39</v>
      </c>
      <c r="C82" t="s">
        <v>11</v>
      </c>
      <c r="D82" t="s">
        <v>53</v>
      </c>
      <c r="E82" t="s">
        <v>20</v>
      </c>
      <c r="F82">
        <v>99</v>
      </c>
      <c r="G82" t="s">
        <v>21</v>
      </c>
      <c r="H82" t="s">
        <v>29</v>
      </c>
      <c r="I82" t="s">
        <v>45</v>
      </c>
      <c r="J82" t="s">
        <v>39</v>
      </c>
      <c r="K82">
        <v>0.70422644858586814</v>
      </c>
      <c r="L82" t="s">
        <v>70</v>
      </c>
    </row>
    <row r="83" spans="1:12" x14ac:dyDescent="0.25">
      <c r="A83">
        <v>1423</v>
      </c>
      <c r="B83">
        <v>44</v>
      </c>
      <c r="C83" t="s">
        <v>18</v>
      </c>
      <c r="D83" t="s">
        <v>50</v>
      </c>
      <c r="E83" t="s">
        <v>25</v>
      </c>
      <c r="F83">
        <v>27</v>
      </c>
      <c r="G83" t="s">
        <v>44</v>
      </c>
      <c r="H83" t="s">
        <v>15</v>
      </c>
      <c r="I83" t="s">
        <v>45</v>
      </c>
      <c r="J83" t="s">
        <v>23</v>
      </c>
      <c r="K83">
        <v>0.46750543357087315</v>
      </c>
      <c r="L83" t="s">
        <v>70</v>
      </c>
    </row>
    <row r="84" spans="1:12" x14ac:dyDescent="0.25">
      <c r="A84">
        <v>3586</v>
      </c>
      <c r="B84">
        <v>39</v>
      </c>
      <c r="C84" t="s">
        <v>11</v>
      </c>
      <c r="D84" t="s">
        <v>19</v>
      </c>
      <c r="E84" t="s">
        <v>20</v>
      </c>
      <c r="F84">
        <v>41</v>
      </c>
      <c r="G84" t="s">
        <v>14</v>
      </c>
      <c r="H84" t="s">
        <v>41</v>
      </c>
      <c r="I84" t="s">
        <v>56</v>
      </c>
      <c r="J84" t="s">
        <v>23</v>
      </c>
      <c r="K84">
        <v>0.17220236317045046</v>
      </c>
      <c r="L84" t="s">
        <v>70</v>
      </c>
    </row>
    <row r="85" spans="1:12" x14ac:dyDescent="0.25">
      <c r="A85">
        <v>1873</v>
      </c>
      <c r="B85">
        <v>43</v>
      </c>
      <c r="C85" t="s">
        <v>18</v>
      </c>
      <c r="D85" t="s">
        <v>46</v>
      </c>
      <c r="E85" t="s">
        <v>25</v>
      </c>
      <c r="F85">
        <v>64</v>
      </c>
      <c r="G85" t="s">
        <v>21</v>
      </c>
      <c r="H85" t="s">
        <v>41</v>
      </c>
      <c r="I85" t="s">
        <v>27</v>
      </c>
      <c r="J85" t="s">
        <v>30</v>
      </c>
      <c r="K85">
        <v>0.81666359813255152</v>
      </c>
      <c r="L85" t="s">
        <v>70</v>
      </c>
    </row>
    <row r="86" spans="1:12" x14ac:dyDescent="0.25">
      <c r="A86">
        <v>2834</v>
      </c>
      <c r="B86">
        <v>43</v>
      </c>
      <c r="C86" t="s">
        <v>11</v>
      </c>
      <c r="D86" t="s">
        <v>51</v>
      </c>
      <c r="E86" t="s">
        <v>25</v>
      </c>
      <c r="F86">
        <v>56</v>
      </c>
      <c r="G86" t="s">
        <v>44</v>
      </c>
      <c r="H86" t="s">
        <v>15</v>
      </c>
      <c r="I86" t="s">
        <v>32</v>
      </c>
      <c r="J86" t="s">
        <v>30</v>
      </c>
      <c r="K86">
        <v>0.46059824639479674</v>
      </c>
      <c r="L86" t="s">
        <v>70</v>
      </c>
    </row>
    <row r="87" spans="1:12" x14ac:dyDescent="0.25">
      <c r="A87">
        <v>2190</v>
      </c>
      <c r="B87">
        <v>38</v>
      </c>
      <c r="C87" t="s">
        <v>18</v>
      </c>
      <c r="D87" t="s">
        <v>61</v>
      </c>
      <c r="E87" t="s">
        <v>25</v>
      </c>
      <c r="F87">
        <v>94</v>
      </c>
      <c r="G87" t="s">
        <v>44</v>
      </c>
      <c r="H87" t="s">
        <v>22</v>
      </c>
      <c r="I87" t="s">
        <v>27</v>
      </c>
      <c r="J87" t="s">
        <v>23</v>
      </c>
      <c r="K87">
        <v>0.48066532321219146</v>
      </c>
      <c r="L87" t="s">
        <v>70</v>
      </c>
    </row>
    <row r="88" spans="1:12" x14ac:dyDescent="0.25">
      <c r="A88">
        <v>907</v>
      </c>
      <c r="B88">
        <v>41</v>
      </c>
      <c r="C88" t="s">
        <v>18</v>
      </c>
      <c r="D88" t="s">
        <v>48</v>
      </c>
      <c r="E88" t="s">
        <v>25</v>
      </c>
      <c r="F88">
        <v>56</v>
      </c>
      <c r="G88" t="s">
        <v>31</v>
      </c>
      <c r="H88" t="s">
        <v>41</v>
      </c>
      <c r="I88" t="s">
        <v>35</v>
      </c>
      <c r="J88" t="s">
        <v>23</v>
      </c>
      <c r="K88">
        <v>0.93504073323682479</v>
      </c>
      <c r="L88" t="s">
        <v>70</v>
      </c>
    </row>
    <row r="89" spans="1:12" x14ac:dyDescent="0.25">
      <c r="A89">
        <v>1092</v>
      </c>
      <c r="B89">
        <v>44</v>
      </c>
      <c r="C89" t="s">
        <v>18</v>
      </c>
      <c r="D89" t="s">
        <v>24</v>
      </c>
      <c r="E89" t="s">
        <v>25</v>
      </c>
      <c r="F89">
        <v>80</v>
      </c>
      <c r="G89" t="s">
        <v>31</v>
      </c>
      <c r="H89" t="s">
        <v>29</v>
      </c>
      <c r="I89" t="s">
        <v>27</v>
      </c>
      <c r="J89" t="s">
        <v>33</v>
      </c>
      <c r="K89">
        <v>0.4720111592109697</v>
      </c>
      <c r="L89" t="s">
        <v>70</v>
      </c>
    </row>
    <row r="90" spans="1:12" x14ac:dyDescent="0.25">
      <c r="A90">
        <v>3570</v>
      </c>
      <c r="B90">
        <v>35</v>
      </c>
      <c r="C90" t="s">
        <v>11</v>
      </c>
      <c r="D90" t="s">
        <v>55</v>
      </c>
      <c r="E90" t="s">
        <v>13</v>
      </c>
      <c r="F90">
        <v>94</v>
      </c>
      <c r="G90" t="s">
        <v>44</v>
      </c>
      <c r="H90" t="s">
        <v>22</v>
      </c>
      <c r="I90" t="s">
        <v>16</v>
      </c>
      <c r="J90" t="s">
        <v>33</v>
      </c>
      <c r="K90">
        <v>0.17353168758820148</v>
      </c>
      <c r="L90" t="s">
        <v>70</v>
      </c>
    </row>
    <row r="91" spans="1:12" x14ac:dyDescent="0.25">
      <c r="A91">
        <v>1507</v>
      </c>
      <c r="B91">
        <v>35</v>
      </c>
      <c r="C91" t="s">
        <v>18</v>
      </c>
      <c r="D91" t="s">
        <v>28</v>
      </c>
      <c r="E91" t="s">
        <v>25</v>
      </c>
      <c r="F91">
        <v>30</v>
      </c>
      <c r="G91" t="s">
        <v>44</v>
      </c>
      <c r="H91" t="s">
        <v>38</v>
      </c>
      <c r="I91" t="s">
        <v>45</v>
      </c>
      <c r="J91" t="s">
        <v>36</v>
      </c>
      <c r="K91">
        <v>0.97043356385591351</v>
      </c>
      <c r="L91" t="s">
        <v>70</v>
      </c>
    </row>
    <row r="92" spans="1:12" x14ac:dyDescent="0.25">
      <c r="A92">
        <v>1725</v>
      </c>
      <c r="B92">
        <v>42</v>
      </c>
      <c r="C92" t="s">
        <v>18</v>
      </c>
      <c r="D92" t="s">
        <v>49</v>
      </c>
      <c r="E92" t="s">
        <v>13</v>
      </c>
      <c r="F92">
        <v>72</v>
      </c>
      <c r="G92" t="s">
        <v>14</v>
      </c>
      <c r="H92" t="s">
        <v>15</v>
      </c>
      <c r="I92" t="s">
        <v>45</v>
      </c>
      <c r="J92" t="s">
        <v>17</v>
      </c>
      <c r="K92">
        <v>0.45014621024741264</v>
      </c>
      <c r="L92" t="s">
        <v>70</v>
      </c>
    </row>
    <row r="93" spans="1:12" x14ac:dyDescent="0.25">
      <c r="A93">
        <v>2040</v>
      </c>
      <c r="B93">
        <v>35</v>
      </c>
      <c r="C93" t="s">
        <v>18</v>
      </c>
      <c r="D93" t="s">
        <v>46</v>
      </c>
      <c r="E93" t="s">
        <v>25</v>
      </c>
      <c r="F93">
        <v>51</v>
      </c>
      <c r="G93" t="s">
        <v>31</v>
      </c>
      <c r="H93" t="s">
        <v>26</v>
      </c>
      <c r="I93" t="s">
        <v>35</v>
      </c>
      <c r="J93" t="s">
        <v>23</v>
      </c>
      <c r="K93">
        <v>0.89105552353384632</v>
      </c>
      <c r="L93" t="s">
        <v>70</v>
      </c>
    </row>
    <row r="94" spans="1:12" x14ac:dyDescent="0.25">
      <c r="A94">
        <v>2589</v>
      </c>
      <c r="B94">
        <v>44</v>
      </c>
      <c r="C94" t="s">
        <v>18</v>
      </c>
      <c r="D94" t="s">
        <v>47</v>
      </c>
      <c r="E94" t="s">
        <v>20</v>
      </c>
      <c r="F94">
        <v>49</v>
      </c>
      <c r="G94" t="s">
        <v>21</v>
      </c>
      <c r="H94" t="s">
        <v>15</v>
      </c>
      <c r="I94" t="s">
        <v>56</v>
      </c>
      <c r="J94" t="s">
        <v>23</v>
      </c>
      <c r="K94">
        <v>0.1965895837432019</v>
      </c>
      <c r="L94" t="s">
        <v>70</v>
      </c>
    </row>
    <row r="95" spans="1:12" x14ac:dyDescent="0.25">
      <c r="A95">
        <v>2374</v>
      </c>
      <c r="B95">
        <v>37</v>
      </c>
      <c r="C95" t="s">
        <v>18</v>
      </c>
      <c r="D95" t="s">
        <v>34</v>
      </c>
      <c r="E95" t="s">
        <v>25</v>
      </c>
      <c r="F95">
        <v>20</v>
      </c>
      <c r="G95" t="s">
        <v>31</v>
      </c>
      <c r="H95" t="s">
        <v>22</v>
      </c>
      <c r="I95" t="s">
        <v>35</v>
      </c>
      <c r="J95" t="s">
        <v>39</v>
      </c>
      <c r="K95">
        <v>0.1329095938432302</v>
      </c>
      <c r="L95" t="s">
        <v>70</v>
      </c>
    </row>
    <row r="96" spans="1:12" x14ac:dyDescent="0.25">
      <c r="A96">
        <v>2776</v>
      </c>
      <c r="B96">
        <v>37</v>
      </c>
      <c r="C96" t="s">
        <v>11</v>
      </c>
      <c r="D96" t="s">
        <v>54</v>
      </c>
      <c r="E96" t="s">
        <v>25</v>
      </c>
      <c r="F96">
        <v>25</v>
      </c>
      <c r="G96" t="s">
        <v>44</v>
      </c>
      <c r="H96" t="s">
        <v>15</v>
      </c>
      <c r="I96" t="s">
        <v>35</v>
      </c>
      <c r="J96" t="s">
        <v>17</v>
      </c>
      <c r="K96">
        <v>0.42624766835199113</v>
      </c>
      <c r="L96" t="s">
        <v>70</v>
      </c>
    </row>
    <row r="97" spans="1:12" x14ac:dyDescent="0.25">
      <c r="A97">
        <v>2236</v>
      </c>
      <c r="B97">
        <v>40</v>
      </c>
      <c r="C97" t="s">
        <v>18</v>
      </c>
      <c r="D97" t="s">
        <v>54</v>
      </c>
      <c r="E97" t="s">
        <v>25</v>
      </c>
      <c r="F97">
        <v>82</v>
      </c>
      <c r="G97" t="s">
        <v>31</v>
      </c>
      <c r="H97" t="s">
        <v>38</v>
      </c>
      <c r="I97" t="s">
        <v>27</v>
      </c>
      <c r="J97" t="s">
        <v>42</v>
      </c>
      <c r="K97">
        <v>0.25407056597684696</v>
      </c>
      <c r="L97" t="s">
        <v>70</v>
      </c>
    </row>
    <row r="98" spans="1:12" x14ac:dyDescent="0.25">
      <c r="A98">
        <v>1707</v>
      </c>
      <c r="B98">
        <v>37</v>
      </c>
      <c r="C98" t="s">
        <v>18</v>
      </c>
      <c r="D98" t="s">
        <v>40</v>
      </c>
      <c r="E98" t="s">
        <v>20</v>
      </c>
      <c r="F98">
        <v>87</v>
      </c>
      <c r="G98" t="s">
        <v>31</v>
      </c>
      <c r="H98" t="s">
        <v>41</v>
      </c>
      <c r="I98" t="s">
        <v>56</v>
      </c>
      <c r="J98" t="s">
        <v>33</v>
      </c>
      <c r="K98">
        <v>0.46847884083914215</v>
      </c>
      <c r="L98" t="s">
        <v>70</v>
      </c>
    </row>
    <row r="99" spans="1:12" x14ac:dyDescent="0.25">
      <c r="A99">
        <v>313</v>
      </c>
      <c r="B99">
        <v>38</v>
      </c>
      <c r="C99" t="s">
        <v>18</v>
      </c>
      <c r="D99" t="s">
        <v>48</v>
      </c>
      <c r="E99" t="s">
        <v>25</v>
      </c>
      <c r="F99">
        <v>89</v>
      </c>
      <c r="G99" t="s">
        <v>31</v>
      </c>
      <c r="H99" t="s">
        <v>26</v>
      </c>
      <c r="I99" t="s">
        <v>45</v>
      </c>
      <c r="J99" t="s">
        <v>42</v>
      </c>
      <c r="K99">
        <v>0.69375698790969331</v>
      </c>
      <c r="L99" t="s">
        <v>70</v>
      </c>
    </row>
    <row r="100" spans="1:12" x14ac:dyDescent="0.25">
      <c r="A100">
        <v>2511</v>
      </c>
      <c r="B100">
        <v>40</v>
      </c>
      <c r="C100" t="s">
        <v>18</v>
      </c>
      <c r="D100" t="s">
        <v>62</v>
      </c>
      <c r="E100" t="s">
        <v>63</v>
      </c>
      <c r="F100">
        <v>42</v>
      </c>
      <c r="G100" t="s">
        <v>14</v>
      </c>
      <c r="H100" t="s">
        <v>41</v>
      </c>
      <c r="I100" t="s">
        <v>27</v>
      </c>
      <c r="J100" t="s">
        <v>17</v>
      </c>
      <c r="K100">
        <v>0.69610146616213164</v>
      </c>
      <c r="L100" t="s">
        <v>70</v>
      </c>
    </row>
    <row r="101" spans="1:12" x14ac:dyDescent="0.25">
      <c r="A101">
        <v>2186</v>
      </c>
      <c r="B101">
        <v>40</v>
      </c>
      <c r="C101" t="s">
        <v>18</v>
      </c>
      <c r="D101" t="s">
        <v>60</v>
      </c>
      <c r="E101" t="s">
        <v>25</v>
      </c>
      <c r="F101">
        <v>32</v>
      </c>
      <c r="G101" t="s">
        <v>14</v>
      </c>
      <c r="H101" t="s">
        <v>22</v>
      </c>
      <c r="I101" t="s">
        <v>35</v>
      </c>
      <c r="J101" t="s">
        <v>39</v>
      </c>
      <c r="K101">
        <v>0.99239712515387357</v>
      </c>
      <c r="L101" t="s">
        <v>70</v>
      </c>
    </row>
    <row r="102" spans="1:12" x14ac:dyDescent="0.25">
      <c r="A102">
        <v>151</v>
      </c>
      <c r="B102">
        <v>35</v>
      </c>
      <c r="C102" t="s">
        <v>18</v>
      </c>
      <c r="D102" t="s">
        <v>37</v>
      </c>
      <c r="E102" t="s">
        <v>13</v>
      </c>
      <c r="F102">
        <v>96</v>
      </c>
      <c r="G102" t="s">
        <v>44</v>
      </c>
      <c r="H102" t="s">
        <v>41</v>
      </c>
      <c r="I102" t="s">
        <v>35</v>
      </c>
      <c r="J102" t="s">
        <v>39</v>
      </c>
      <c r="K102">
        <v>0.32326897915607744</v>
      </c>
      <c r="L102" t="s">
        <v>70</v>
      </c>
    </row>
    <row r="103" spans="1:12" x14ac:dyDescent="0.25">
      <c r="A103">
        <v>1655</v>
      </c>
      <c r="B103">
        <v>43</v>
      </c>
      <c r="C103" t="s">
        <v>18</v>
      </c>
      <c r="D103" t="s">
        <v>58</v>
      </c>
      <c r="E103" t="s">
        <v>20</v>
      </c>
      <c r="F103">
        <v>25</v>
      </c>
      <c r="G103" t="s">
        <v>31</v>
      </c>
      <c r="H103" t="s">
        <v>29</v>
      </c>
      <c r="I103" t="s">
        <v>27</v>
      </c>
      <c r="J103" t="s">
        <v>36</v>
      </c>
      <c r="K103">
        <v>0.7053506214940537</v>
      </c>
      <c r="L103" t="s">
        <v>70</v>
      </c>
    </row>
    <row r="104" spans="1:12" x14ac:dyDescent="0.25">
      <c r="A104">
        <v>2677</v>
      </c>
      <c r="B104">
        <v>43</v>
      </c>
      <c r="C104" t="s">
        <v>11</v>
      </c>
      <c r="D104" t="s">
        <v>47</v>
      </c>
      <c r="E104" t="s">
        <v>20</v>
      </c>
      <c r="F104">
        <v>77</v>
      </c>
      <c r="G104" t="s">
        <v>31</v>
      </c>
      <c r="H104" t="s">
        <v>15</v>
      </c>
      <c r="I104" t="s">
        <v>32</v>
      </c>
      <c r="J104" t="s">
        <v>33</v>
      </c>
      <c r="K104">
        <v>0.69637264211294081</v>
      </c>
      <c r="L104" t="s">
        <v>70</v>
      </c>
    </row>
    <row r="105" spans="1:12" x14ac:dyDescent="0.25">
      <c r="A105">
        <v>1649</v>
      </c>
      <c r="B105">
        <v>36</v>
      </c>
      <c r="C105" t="s">
        <v>18</v>
      </c>
      <c r="D105" t="s">
        <v>48</v>
      </c>
      <c r="E105" t="s">
        <v>25</v>
      </c>
      <c r="F105">
        <v>69</v>
      </c>
      <c r="G105" t="s">
        <v>21</v>
      </c>
      <c r="H105" t="s">
        <v>22</v>
      </c>
      <c r="I105" t="s">
        <v>27</v>
      </c>
      <c r="J105" t="s">
        <v>30</v>
      </c>
      <c r="K105">
        <v>5.8907775114837024E-3</v>
      </c>
      <c r="L105" t="s">
        <v>70</v>
      </c>
    </row>
    <row r="106" spans="1:12" x14ac:dyDescent="0.25">
      <c r="A106">
        <v>3217</v>
      </c>
      <c r="B106">
        <v>39</v>
      </c>
      <c r="C106" t="s">
        <v>11</v>
      </c>
      <c r="D106" t="s">
        <v>34</v>
      </c>
      <c r="E106" t="s">
        <v>25</v>
      </c>
      <c r="F106">
        <v>85</v>
      </c>
      <c r="G106" t="s">
        <v>14</v>
      </c>
      <c r="H106" t="s">
        <v>26</v>
      </c>
      <c r="I106" t="s">
        <v>32</v>
      </c>
      <c r="J106" t="s">
        <v>17</v>
      </c>
      <c r="K106">
        <v>1.7469193513624415E-2</v>
      </c>
      <c r="L106" t="s">
        <v>70</v>
      </c>
    </row>
    <row r="107" spans="1:12" x14ac:dyDescent="0.25">
      <c r="A107">
        <v>3628</v>
      </c>
      <c r="B107">
        <v>39</v>
      </c>
      <c r="C107" t="s">
        <v>11</v>
      </c>
      <c r="D107" t="s">
        <v>58</v>
      </c>
      <c r="E107" t="s">
        <v>20</v>
      </c>
      <c r="F107">
        <v>54</v>
      </c>
      <c r="G107" t="s">
        <v>14</v>
      </c>
      <c r="H107" t="s">
        <v>26</v>
      </c>
      <c r="I107" t="s">
        <v>32</v>
      </c>
      <c r="J107" t="s">
        <v>39</v>
      </c>
      <c r="K107">
        <v>0.35978314483221963</v>
      </c>
      <c r="L107" t="s">
        <v>70</v>
      </c>
    </row>
    <row r="108" spans="1:12" x14ac:dyDescent="0.25">
      <c r="A108">
        <v>2606</v>
      </c>
      <c r="B108">
        <v>41</v>
      </c>
      <c r="C108" t="s">
        <v>18</v>
      </c>
      <c r="D108" t="s">
        <v>34</v>
      </c>
      <c r="E108" t="s">
        <v>25</v>
      </c>
      <c r="F108">
        <v>93</v>
      </c>
      <c r="G108" t="s">
        <v>31</v>
      </c>
      <c r="H108" t="s">
        <v>38</v>
      </c>
      <c r="I108" t="s">
        <v>56</v>
      </c>
      <c r="J108" t="s">
        <v>33</v>
      </c>
      <c r="K108">
        <v>0.74847490591062538</v>
      </c>
      <c r="L108" t="s">
        <v>70</v>
      </c>
    </row>
    <row r="109" spans="1:12" x14ac:dyDescent="0.25">
      <c r="A109">
        <v>430</v>
      </c>
      <c r="B109">
        <v>42</v>
      </c>
      <c r="C109" t="s">
        <v>18</v>
      </c>
      <c r="D109" t="s">
        <v>55</v>
      </c>
      <c r="E109" t="s">
        <v>13</v>
      </c>
      <c r="F109">
        <v>94</v>
      </c>
      <c r="G109" t="s">
        <v>14</v>
      </c>
      <c r="H109" t="s">
        <v>38</v>
      </c>
      <c r="I109" t="s">
        <v>32</v>
      </c>
      <c r="J109" t="s">
        <v>33</v>
      </c>
      <c r="K109">
        <v>0.57134521894298496</v>
      </c>
      <c r="L109" t="s">
        <v>70</v>
      </c>
    </row>
    <row r="110" spans="1:12" x14ac:dyDescent="0.25">
      <c r="A110">
        <v>920</v>
      </c>
      <c r="B110">
        <v>41</v>
      </c>
      <c r="C110" t="s">
        <v>18</v>
      </c>
      <c r="D110" t="s">
        <v>28</v>
      </c>
      <c r="E110" t="s">
        <v>25</v>
      </c>
      <c r="F110">
        <v>82</v>
      </c>
      <c r="G110" t="s">
        <v>14</v>
      </c>
      <c r="H110" t="s">
        <v>38</v>
      </c>
      <c r="I110" t="s">
        <v>35</v>
      </c>
      <c r="J110" t="s">
        <v>23</v>
      </c>
      <c r="K110">
        <v>0.28348026345963784</v>
      </c>
      <c r="L110" t="s">
        <v>70</v>
      </c>
    </row>
    <row r="111" spans="1:12" x14ac:dyDescent="0.25">
      <c r="A111">
        <v>1806</v>
      </c>
      <c r="B111">
        <v>41</v>
      </c>
      <c r="C111" t="s">
        <v>18</v>
      </c>
      <c r="D111" t="s">
        <v>46</v>
      </c>
      <c r="E111" t="s">
        <v>25</v>
      </c>
      <c r="F111">
        <v>62</v>
      </c>
      <c r="G111" t="s">
        <v>31</v>
      </c>
      <c r="H111" t="s">
        <v>29</v>
      </c>
      <c r="I111" t="s">
        <v>35</v>
      </c>
      <c r="J111" t="s">
        <v>17</v>
      </c>
      <c r="K111">
        <v>3.4806179075122623E-2</v>
      </c>
      <c r="L111" t="s">
        <v>70</v>
      </c>
    </row>
    <row r="112" spans="1:12" x14ac:dyDescent="0.25">
      <c r="A112">
        <v>3428</v>
      </c>
      <c r="B112">
        <v>39</v>
      </c>
      <c r="C112" t="s">
        <v>11</v>
      </c>
      <c r="D112" t="s">
        <v>46</v>
      </c>
      <c r="E112" t="s">
        <v>25</v>
      </c>
      <c r="F112">
        <v>38</v>
      </c>
      <c r="G112" t="s">
        <v>14</v>
      </c>
      <c r="H112" t="s">
        <v>29</v>
      </c>
      <c r="I112" t="s">
        <v>32</v>
      </c>
      <c r="J112" t="s">
        <v>42</v>
      </c>
      <c r="K112">
        <v>0.86408746353577959</v>
      </c>
      <c r="L112" t="s">
        <v>70</v>
      </c>
    </row>
    <row r="113" spans="1:12" x14ac:dyDescent="0.25">
      <c r="A113">
        <v>1704</v>
      </c>
      <c r="B113">
        <v>39</v>
      </c>
      <c r="C113" t="s">
        <v>18</v>
      </c>
      <c r="D113" t="s">
        <v>47</v>
      </c>
      <c r="E113" t="s">
        <v>20</v>
      </c>
      <c r="F113">
        <v>22</v>
      </c>
      <c r="G113" t="s">
        <v>31</v>
      </c>
      <c r="H113" t="s">
        <v>26</v>
      </c>
      <c r="I113" t="s">
        <v>16</v>
      </c>
      <c r="J113" t="s">
        <v>42</v>
      </c>
      <c r="K113">
        <v>0.62813056879160534</v>
      </c>
      <c r="L113" t="s">
        <v>70</v>
      </c>
    </row>
    <row r="114" spans="1:12" x14ac:dyDescent="0.25">
      <c r="A114">
        <v>221</v>
      </c>
      <c r="B114">
        <v>39</v>
      </c>
      <c r="C114" t="s">
        <v>18</v>
      </c>
      <c r="D114" t="s">
        <v>12</v>
      </c>
      <c r="E114" t="s">
        <v>13</v>
      </c>
      <c r="F114">
        <v>57</v>
      </c>
      <c r="G114" t="s">
        <v>31</v>
      </c>
      <c r="H114" t="s">
        <v>22</v>
      </c>
      <c r="I114" t="s">
        <v>35</v>
      </c>
      <c r="J114" t="s">
        <v>33</v>
      </c>
      <c r="K114">
        <v>0.16152152839826661</v>
      </c>
      <c r="L114" t="s">
        <v>70</v>
      </c>
    </row>
    <row r="115" spans="1:12" x14ac:dyDescent="0.25">
      <c r="A115">
        <v>3624</v>
      </c>
      <c r="B115">
        <v>39</v>
      </c>
      <c r="C115" t="s">
        <v>11</v>
      </c>
      <c r="D115" t="s">
        <v>52</v>
      </c>
      <c r="E115" t="s">
        <v>20</v>
      </c>
      <c r="F115">
        <v>89</v>
      </c>
      <c r="G115" t="s">
        <v>14</v>
      </c>
      <c r="H115" t="s">
        <v>38</v>
      </c>
      <c r="I115" t="s">
        <v>45</v>
      </c>
      <c r="J115" t="s">
        <v>17</v>
      </c>
      <c r="K115">
        <v>0.41380086662195592</v>
      </c>
      <c r="L115" t="s">
        <v>70</v>
      </c>
    </row>
    <row r="116" spans="1:12" x14ac:dyDescent="0.25">
      <c r="A116">
        <v>1210</v>
      </c>
      <c r="B116">
        <v>41</v>
      </c>
      <c r="C116" t="s">
        <v>18</v>
      </c>
      <c r="D116" t="s">
        <v>48</v>
      </c>
      <c r="E116" t="s">
        <v>25</v>
      </c>
      <c r="F116">
        <v>62</v>
      </c>
      <c r="G116" t="s">
        <v>14</v>
      </c>
      <c r="H116" t="s">
        <v>26</v>
      </c>
      <c r="I116" t="s">
        <v>16</v>
      </c>
      <c r="J116" t="s">
        <v>30</v>
      </c>
      <c r="K116">
        <v>0.47057757796509025</v>
      </c>
      <c r="L116" t="s">
        <v>70</v>
      </c>
    </row>
    <row r="117" spans="1:12" x14ac:dyDescent="0.25">
      <c r="A117">
        <v>876</v>
      </c>
      <c r="B117">
        <v>37</v>
      </c>
      <c r="C117" t="s">
        <v>18</v>
      </c>
      <c r="D117" t="s">
        <v>55</v>
      </c>
      <c r="E117" t="s">
        <v>13</v>
      </c>
      <c r="F117">
        <v>39</v>
      </c>
      <c r="G117" t="s">
        <v>21</v>
      </c>
      <c r="H117" t="s">
        <v>15</v>
      </c>
      <c r="I117" t="s">
        <v>16</v>
      </c>
      <c r="J117" t="s">
        <v>39</v>
      </c>
      <c r="K117">
        <v>0.51305408535398322</v>
      </c>
      <c r="L117" t="s">
        <v>70</v>
      </c>
    </row>
    <row r="118" spans="1:12" x14ac:dyDescent="0.25">
      <c r="A118">
        <v>3367</v>
      </c>
      <c r="B118">
        <v>38</v>
      </c>
      <c r="C118" t="s">
        <v>11</v>
      </c>
      <c r="D118" t="s">
        <v>19</v>
      </c>
      <c r="E118" t="s">
        <v>20</v>
      </c>
      <c r="F118">
        <v>65</v>
      </c>
      <c r="G118" t="s">
        <v>31</v>
      </c>
      <c r="H118" t="s">
        <v>38</v>
      </c>
      <c r="I118" t="s">
        <v>35</v>
      </c>
      <c r="J118" t="s">
        <v>36</v>
      </c>
      <c r="K118">
        <v>1.4796522411185675E-2</v>
      </c>
      <c r="L118" t="s">
        <v>70</v>
      </c>
    </row>
    <row r="119" spans="1:12" x14ac:dyDescent="0.25">
      <c r="A119">
        <v>166</v>
      </c>
      <c r="B119">
        <v>42</v>
      </c>
      <c r="C119" t="s">
        <v>18</v>
      </c>
      <c r="D119" t="s">
        <v>57</v>
      </c>
      <c r="E119" t="s">
        <v>20</v>
      </c>
      <c r="F119">
        <v>60</v>
      </c>
      <c r="G119" t="s">
        <v>14</v>
      </c>
      <c r="H119" t="s">
        <v>29</v>
      </c>
      <c r="I119" t="s">
        <v>32</v>
      </c>
      <c r="J119" t="s">
        <v>30</v>
      </c>
      <c r="K119">
        <v>0.76364730949772364</v>
      </c>
      <c r="L119" t="s">
        <v>70</v>
      </c>
    </row>
    <row r="120" spans="1:12" x14ac:dyDescent="0.25">
      <c r="A120">
        <v>2266</v>
      </c>
      <c r="B120">
        <v>36</v>
      </c>
      <c r="C120" t="s">
        <v>18</v>
      </c>
      <c r="D120" t="s">
        <v>64</v>
      </c>
      <c r="E120" t="s">
        <v>63</v>
      </c>
      <c r="F120">
        <v>94</v>
      </c>
      <c r="G120" t="s">
        <v>44</v>
      </c>
      <c r="H120" t="s">
        <v>29</v>
      </c>
      <c r="I120" t="s">
        <v>45</v>
      </c>
      <c r="J120" t="s">
        <v>36</v>
      </c>
      <c r="K120">
        <v>0.36103708236453247</v>
      </c>
      <c r="L120" t="s">
        <v>70</v>
      </c>
    </row>
    <row r="121" spans="1:12" x14ac:dyDescent="0.25">
      <c r="A121">
        <v>2914</v>
      </c>
      <c r="B121">
        <v>43</v>
      </c>
      <c r="C121" t="s">
        <v>11</v>
      </c>
      <c r="D121" t="s">
        <v>64</v>
      </c>
      <c r="E121" t="s">
        <v>63</v>
      </c>
      <c r="F121">
        <v>83</v>
      </c>
      <c r="G121" t="s">
        <v>14</v>
      </c>
      <c r="H121" t="s">
        <v>22</v>
      </c>
      <c r="I121" t="s">
        <v>32</v>
      </c>
      <c r="J121" t="s">
        <v>39</v>
      </c>
      <c r="K121">
        <v>0.423271971376041</v>
      </c>
      <c r="L121" t="s">
        <v>70</v>
      </c>
    </row>
    <row r="122" spans="1:12" x14ac:dyDescent="0.25">
      <c r="A122">
        <v>3773</v>
      </c>
      <c r="B122">
        <v>44</v>
      </c>
      <c r="C122" t="s">
        <v>11</v>
      </c>
      <c r="D122" t="s">
        <v>48</v>
      </c>
      <c r="E122" t="s">
        <v>25</v>
      </c>
      <c r="F122">
        <v>26</v>
      </c>
      <c r="G122" t="s">
        <v>44</v>
      </c>
      <c r="H122" t="s">
        <v>26</v>
      </c>
      <c r="I122" t="s">
        <v>32</v>
      </c>
      <c r="J122" t="s">
        <v>42</v>
      </c>
      <c r="K122">
        <v>0.55880321326502669</v>
      </c>
      <c r="L122" t="s">
        <v>70</v>
      </c>
    </row>
    <row r="123" spans="1:12" x14ac:dyDescent="0.25">
      <c r="A123">
        <v>1105</v>
      </c>
      <c r="B123">
        <v>35</v>
      </c>
      <c r="C123" t="s">
        <v>18</v>
      </c>
      <c r="D123" t="s">
        <v>43</v>
      </c>
      <c r="E123" t="s">
        <v>20</v>
      </c>
      <c r="F123">
        <v>28</v>
      </c>
      <c r="G123" t="s">
        <v>44</v>
      </c>
      <c r="H123" t="s">
        <v>22</v>
      </c>
      <c r="I123" t="s">
        <v>16</v>
      </c>
      <c r="J123" t="s">
        <v>36</v>
      </c>
      <c r="K123">
        <v>4.1094309067786106E-2</v>
      </c>
      <c r="L123" t="s">
        <v>70</v>
      </c>
    </row>
    <row r="124" spans="1:12" x14ac:dyDescent="0.25">
      <c r="A124">
        <v>410</v>
      </c>
      <c r="B124">
        <v>35</v>
      </c>
      <c r="C124" t="s">
        <v>18</v>
      </c>
      <c r="D124" t="s">
        <v>60</v>
      </c>
      <c r="E124" t="s">
        <v>25</v>
      </c>
      <c r="F124">
        <v>51</v>
      </c>
      <c r="G124" t="s">
        <v>14</v>
      </c>
      <c r="H124" t="s">
        <v>38</v>
      </c>
      <c r="I124" t="s">
        <v>16</v>
      </c>
      <c r="J124" t="s">
        <v>30</v>
      </c>
      <c r="K124">
        <v>0.75412231941987173</v>
      </c>
      <c r="L124" t="s">
        <v>70</v>
      </c>
    </row>
    <row r="125" spans="1:12" x14ac:dyDescent="0.25">
      <c r="A125">
        <v>548</v>
      </c>
      <c r="B125">
        <v>38</v>
      </c>
      <c r="C125" t="s">
        <v>18</v>
      </c>
      <c r="D125" t="s">
        <v>62</v>
      </c>
      <c r="E125" t="s">
        <v>63</v>
      </c>
      <c r="F125">
        <v>50</v>
      </c>
      <c r="G125" t="s">
        <v>14</v>
      </c>
      <c r="H125" t="s">
        <v>15</v>
      </c>
      <c r="I125" t="s">
        <v>56</v>
      </c>
      <c r="J125" t="s">
        <v>17</v>
      </c>
      <c r="K125">
        <v>0.91225646117663517</v>
      </c>
      <c r="L125" t="s">
        <v>70</v>
      </c>
    </row>
    <row r="126" spans="1:12" x14ac:dyDescent="0.25">
      <c r="A126">
        <v>2291</v>
      </c>
      <c r="B126">
        <v>37</v>
      </c>
      <c r="C126" t="s">
        <v>18</v>
      </c>
      <c r="D126" t="s">
        <v>37</v>
      </c>
      <c r="E126" t="s">
        <v>13</v>
      </c>
      <c r="F126">
        <v>48</v>
      </c>
      <c r="G126" t="s">
        <v>14</v>
      </c>
      <c r="H126" t="s">
        <v>41</v>
      </c>
      <c r="I126" t="s">
        <v>45</v>
      </c>
      <c r="J126" t="s">
        <v>36</v>
      </c>
      <c r="K126">
        <v>0.78084263008533183</v>
      </c>
      <c r="L126" t="s">
        <v>70</v>
      </c>
    </row>
    <row r="127" spans="1:12" x14ac:dyDescent="0.25">
      <c r="A127">
        <v>2112</v>
      </c>
      <c r="B127">
        <v>41</v>
      </c>
      <c r="C127" t="s">
        <v>18</v>
      </c>
      <c r="D127" t="s">
        <v>40</v>
      </c>
      <c r="E127" t="s">
        <v>20</v>
      </c>
      <c r="F127">
        <v>85</v>
      </c>
      <c r="G127" t="s">
        <v>31</v>
      </c>
      <c r="H127" t="s">
        <v>15</v>
      </c>
      <c r="I127" t="s">
        <v>16</v>
      </c>
      <c r="J127" t="s">
        <v>42</v>
      </c>
      <c r="K127">
        <v>0.77680955780991179</v>
      </c>
      <c r="L127" t="s">
        <v>70</v>
      </c>
    </row>
    <row r="128" spans="1:12" x14ac:dyDescent="0.25">
      <c r="A128">
        <v>1742</v>
      </c>
      <c r="B128">
        <v>41</v>
      </c>
      <c r="C128" t="s">
        <v>18</v>
      </c>
      <c r="D128" t="s">
        <v>48</v>
      </c>
      <c r="E128" t="s">
        <v>25</v>
      </c>
      <c r="F128">
        <v>51</v>
      </c>
      <c r="G128" t="s">
        <v>14</v>
      </c>
      <c r="H128" t="s">
        <v>26</v>
      </c>
      <c r="I128" t="s">
        <v>16</v>
      </c>
      <c r="J128" t="s">
        <v>30</v>
      </c>
      <c r="K128">
        <v>0.36206288685166543</v>
      </c>
      <c r="L128" t="s">
        <v>70</v>
      </c>
    </row>
    <row r="129" spans="1:12" x14ac:dyDescent="0.25">
      <c r="A129">
        <v>1963</v>
      </c>
      <c r="B129">
        <v>40</v>
      </c>
      <c r="C129" t="s">
        <v>18</v>
      </c>
      <c r="D129" t="s">
        <v>43</v>
      </c>
      <c r="E129" t="s">
        <v>20</v>
      </c>
      <c r="F129">
        <v>45</v>
      </c>
      <c r="G129" t="s">
        <v>44</v>
      </c>
      <c r="H129" t="s">
        <v>41</v>
      </c>
      <c r="I129" t="s">
        <v>45</v>
      </c>
      <c r="J129" t="s">
        <v>33</v>
      </c>
      <c r="K129">
        <v>0.45001711789994991</v>
      </c>
      <c r="L129" t="s">
        <v>70</v>
      </c>
    </row>
    <row r="130" spans="1:12" x14ac:dyDescent="0.25">
      <c r="A130">
        <v>2571</v>
      </c>
      <c r="B130">
        <v>36</v>
      </c>
      <c r="C130" t="s">
        <v>18</v>
      </c>
      <c r="D130" t="s">
        <v>12</v>
      </c>
      <c r="E130" t="s">
        <v>13</v>
      </c>
      <c r="F130">
        <v>27</v>
      </c>
      <c r="G130" t="s">
        <v>31</v>
      </c>
      <c r="H130" t="s">
        <v>29</v>
      </c>
      <c r="I130" t="s">
        <v>45</v>
      </c>
      <c r="J130" t="s">
        <v>33</v>
      </c>
      <c r="K130">
        <v>9.2231633169244209E-2</v>
      </c>
      <c r="L130" t="s">
        <v>70</v>
      </c>
    </row>
    <row r="131" spans="1:12" x14ac:dyDescent="0.25">
      <c r="A131">
        <v>3657</v>
      </c>
      <c r="B131">
        <v>35</v>
      </c>
      <c r="C131" t="s">
        <v>11</v>
      </c>
      <c r="D131" t="s">
        <v>62</v>
      </c>
      <c r="E131" t="s">
        <v>63</v>
      </c>
      <c r="F131">
        <v>67</v>
      </c>
      <c r="G131" t="s">
        <v>31</v>
      </c>
      <c r="H131" t="s">
        <v>38</v>
      </c>
      <c r="I131" t="s">
        <v>27</v>
      </c>
      <c r="J131" t="s">
        <v>30</v>
      </c>
      <c r="K131">
        <v>0.40259741430328622</v>
      </c>
      <c r="L131" t="s">
        <v>70</v>
      </c>
    </row>
    <row r="132" spans="1:12" x14ac:dyDescent="0.25">
      <c r="A132">
        <v>1175</v>
      </c>
      <c r="B132">
        <v>42</v>
      </c>
      <c r="C132" t="s">
        <v>18</v>
      </c>
      <c r="D132" t="s">
        <v>47</v>
      </c>
      <c r="E132" t="s">
        <v>20</v>
      </c>
      <c r="F132">
        <v>31</v>
      </c>
      <c r="G132" t="s">
        <v>14</v>
      </c>
      <c r="H132" t="s">
        <v>22</v>
      </c>
      <c r="I132" t="s">
        <v>16</v>
      </c>
      <c r="J132" t="s">
        <v>23</v>
      </c>
      <c r="K132">
        <v>7.4484895021014852E-2</v>
      </c>
      <c r="L132" t="s">
        <v>70</v>
      </c>
    </row>
    <row r="133" spans="1:12" x14ac:dyDescent="0.25">
      <c r="A133">
        <v>2783</v>
      </c>
      <c r="B133">
        <v>41</v>
      </c>
      <c r="C133" t="s">
        <v>11</v>
      </c>
      <c r="D133" t="s">
        <v>19</v>
      </c>
      <c r="E133" t="s">
        <v>20</v>
      </c>
      <c r="F133">
        <v>34</v>
      </c>
      <c r="G133" t="s">
        <v>31</v>
      </c>
      <c r="H133" t="s">
        <v>15</v>
      </c>
      <c r="I133" t="s">
        <v>45</v>
      </c>
      <c r="J133" t="s">
        <v>42</v>
      </c>
      <c r="K133">
        <v>0.21659439306674177</v>
      </c>
      <c r="L133" t="s">
        <v>70</v>
      </c>
    </row>
    <row r="134" spans="1:12" x14ac:dyDescent="0.25">
      <c r="A134">
        <v>2188</v>
      </c>
      <c r="B134">
        <v>37</v>
      </c>
      <c r="C134" t="s">
        <v>18</v>
      </c>
      <c r="D134" t="s">
        <v>61</v>
      </c>
      <c r="E134" t="s">
        <v>25</v>
      </c>
      <c r="F134">
        <v>78</v>
      </c>
      <c r="G134" t="s">
        <v>31</v>
      </c>
      <c r="H134" t="s">
        <v>15</v>
      </c>
      <c r="I134" t="s">
        <v>45</v>
      </c>
      <c r="J134" t="s">
        <v>42</v>
      </c>
      <c r="K134">
        <v>0.60343915945254245</v>
      </c>
      <c r="L134" t="s">
        <v>70</v>
      </c>
    </row>
    <row r="135" spans="1:12" x14ac:dyDescent="0.25">
      <c r="A135">
        <v>2998</v>
      </c>
      <c r="B135">
        <v>41</v>
      </c>
      <c r="C135" t="s">
        <v>11</v>
      </c>
      <c r="D135" t="s">
        <v>24</v>
      </c>
      <c r="E135" t="s">
        <v>25</v>
      </c>
      <c r="F135">
        <v>40</v>
      </c>
      <c r="G135" t="s">
        <v>31</v>
      </c>
      <c r="H135" t="s">
        <v>26</v>
      </c>
      <c r="I135" t="s">
        <v>56</v>
      </c>
      <c r="J135" t="s">
        <v>39</v>
      </c>
      <c r="K135">
        <v>8.8116508899090173E-2</v>
      </c>
      <c r="L135" t="s">
        <v>70</v>
      </c>
    </row>
    <row r="136" spans="1:12" x14ac:dyDescent="0.25">
      <c r="A136">
        <v>136</v>
      </c>
      <c r="B136">
        <v>43</v>
      </c>
      <c r="C136" t="s">
        <v>18</v>
      </c>
      <c r="D136" t="s">
        <v>55</v>
      </c>
      <c r="E136" t="s">
        <v>13</v>
      </c>
      <c r="F136">
        <v>81</v>
      </c>
      <c r="G136" t="s">
        <v>44</v>
      </c>
      <c r="H136" t="s">
        <v>22</v>
      </c>
      <c r="I136" t="s">
        <v>45</v>
      </c>
      <c r="J136" t="s">
        <v>36</v>
      </c>
      <c r="K136">
        <v>0.46998472296967786</v>
      </c>
      <c r="L136" t="s">
        <v>70</v>
      </c>
    </row>
    <row r="137" spans="1:12" x14ac:dyDescent="0.25">
      <c r="A137">
        <v>2538</v>
      </c>
      <c r="B137">
        <v>44</v>
      </c>
      <c r="C137" t="s">
        <v>18</v>
      </c>
      <c r="D137" t="s">
        <v>64</v>
      </c>
      <c r="E137" t="s">
        <v>63</v>
      </c>
      <c r="F137">
        <v>49</v>
      </c>
      <c r="G137" t="s">
        <v>21</v>
      </c>
      <c r="H137" t="s">
        <v>38</v>
      </c>
      <c r="I137" t="s">
        <v>45</v>
      </c>
      <c r="J137" t="s">
        <v>33</v>
      </c>
      <c r="K137">
        <v>0.9468174229704418</v>
      </c>
      <c r="L137" t="s">
        <v>70</v>
      </c>
    </row>
    <row r="138" spans="1:12" x14ac:dyDescent="0.25">
      <c r="A138">
        <v>637</v>
      </c>
      <c r="B138">
        <v>41</v>
      </c>
      <c r="C138" t="s">
        <v>18</v>
      </c>
      <c r="D138" t="s">
        <v>57</v>
      </c>
      <c r="E138" t="s">
        <v>20</v>
      </c>
      <c r="F138">
        <v>30</v>
      </c>
      <c r="G138" t="s">
        <v>21</v>
      </c>
      <c r="H138" t="s">
        <v>29</v>
      </c>
      <c r="I138" t="s">
        <v>16</v>
      </c>
      <c r="J138" t="s">
        <v>39</v>
      </c>
      <c r="K138">
        <v>0.44537868689965243</v>
      </c>
      <c r="L138" t="s">
        <v>70</v>
      </c>
    </row>
    <row r="139" spans="1:12" x14ac:dyDescent="0.25">
      <c r="A139">
        <v>2392</v>
      </c>
      <c r="B139">
        <v>42</v>
      </c>
      <c r="C139" t="s">
        <v>18</v>
      </c>
      <c r="D139" t="s">
        <v>28</v>
      </c>
      <c r="E139" t="s">
        <v>25</v>
      </c>
      <c r="F139">
        <v>74</v>
      </c>
      <c r="G139" t="s">
        <v>14</v>
      </c>
      <c r="H139" t="s">
        <v>26</v>
      </c>
      <c r="I139" t="s">
        <v>16</v>
      </c>
      <c r="J139" t="s">
        <v>36</v>
      </c>
      <c r="K139">
        <v>0.17113507409254003</v>
      </c>
      <c r="L139" t="s">
        <v>70</v>
      </c>
    </row>
    <row r="140" spans="1:12" x14ac:dyDescent="0.25">
      <c r="A140">
        <v>197</v>
      </c>
      <c r="B140">
        <v>38</v>
      </c>
      <c r="C140" t="s">
        <v>18</v>
      </c>
      <c r="D140" t="s">
        <v>37</v>
      </c>
      <c r="E140" t="s">
        <v>13</v>
      </c>
      <c r="F140">
        <v>88</v>
      </c>
      <c r="G140" t="s">
        <v>21</v>
      </c>
      <c r="H140" t="s">
        <v>26</v>
      </c>
      <c r="I140" t="s">
        <v>27</v>
      </c>
      <c r="J140" t="s">
        <v>33</v>
      </c>
      <c r="K140">
        <v>0.68416054179363717</v>
      </c>
      <c r="L140" t="s">
        <v>70</v>
      </c>
    </row>
    <row r="141" spans="1:12" x14ac:dyDescent="0.25">
      <c r="A141">
        <v>3355</v>
      </c>
      <c r="B141">
        <v>42</v>
      </c>
      <c r="C141" t="s">
        <v>11</v>
      </c>
      <c r="D141" t="s">
        <v>59</v>
      </c>
      <c r="E141" t="s">
        <v>25</v>
      </c>
      <c r="F141">
        <v>45</v>
      </c>
      <c r="G141" t="s">
        <v>44</v>
      </c>
      <c r="H141" t="s">
        <v>26</v>
      </c>
      <c r="I141" t="s">
        <v>45</v>
      </c>
      <c r="J141" t="s">
        <v>17</v>
      </c>
      <c r="K141">
        <v>0.5949381036140311</v>
      </c>
      <c r="L141" t="s">
        <v>70</v>
      </c>
    </row>
    <row r="142" spans="1:12" x14ac:dyDescent="0.25">
      <c r="A142">
        <v>2191</v>
      </c>
      <c r="B142">
        <v>42</v>
      </c>
      <c r="C142" t="s">
        <v>18</v>
      </c>
      <c r="D142" t="s">
        <v>58</v>
      </c>
      <c r="E142" t="s">
        <v>20</v>
      </c>
      <c r="F142">
        <v>75</v>
      </c>
      <c r="G142" t="s">
        <v>31</v>
      </c>
      <c r="H142" t="s">
        <v>22</v>
      </c>
      <c r="I142" t="s">
        <v>27</v>
      </c>
      <c r="J142" t="s">
        <v>42</v>
      </c>
      <c r="K142">
        <v>0.99673878857725917</v>
      </c>
      <c r="L142" t="s">
        <v>70</v>
      </c>
    </row>
    <row r="143" spans="1:12" x14ac:dyDescent="0.25">
      <c r="A143">
        <v>2150</v>
      </c>
      <c r="B143">
        <v>38</v>
      </c>
      <c r="C143" t="s">
        <v>18</v>
      </c>
      <c r="D143" t="s">
        <v>55</v>
      </c>
      <c r="E143" t="s">
        <v>13</v>
      </c>
      <c r="F143">
        <v>21</v>
      </c>
      <c r="G143" t="s">
        <v>14</v>
      </c>
      <c r="H143" t="s">
        <v>41</v>
      </c>
      <c r="I143" t="s">
        <v>16</v>
      </c>
      <c r="J143" t="s">
        <v>17</v>
      </c>
      <c r="K143">
        <v>0.97181417202535281</v>
      </c>
      <c r="L143" t="s">
        <v>70</v>
      </c>
    </row>
    <row r="144" spans="1:12" x14ac:dyDescent="0.25">
      <c r="A144">
        <v>695</v>
      </c>
      <c r="B144">
        <v>41</v>
      </c>
      <c r="C144" t="s">
        <v>18</v>
      </c>
      <c r="D144" t="s">
        <v>50</v>
      </c>
      <c r="E144" t="s">
        <v>25</v>
      </c>
      <c r="F144">
        <v>21</v>
      </c>
      <c r="G144" t="s">
        <v>44</v>
      </c>
      <c r="H144" t="s">
        <v>38</v>
      </c>
      <c r="I144" t="s">
        <v>56</v>
      </c>
      <c r="J144" t="s">
        <v>39</v>
      </c>
      <c r="K144">
        <v>0.36616033804839554</v>
      </c>
      <c r="L144" t="s">
        <v>70</v>
      </c>
    </row>
    <row r="145" spans="1:12" x14ac:dyDescent="0.25">
      <c r="A145">
        <v>2825</v>
      </c>
      <c r="B145">
        <v>39</v>
      </c>
      <c r="C145" t="s">
        <v>11</v>
      </c>
      <c r="D145" t="s">
        <v>43</v>
      </c>
      <c r="E145" t="s">
        <v>20</v>
      </c>
      <c r="F145">
        <v>90</v>
      </c>
      <c r="G145" t="s">
        <v>44</v>
      </c>
      <c r="H145" t="s">
        <v>15</v>
      </c>
      <c r="I145" t="s">
        <v>35</v>
      </c>
      <c r="J145" t="s">
        <v>36</v>
      </c>
      <c r="K145">
        <v>0.4895606329079808</v>
      </c>
      <c r="L145" t="s">
        <v>70</v>
      </c>
    </row>
    <row r="146" spans="1:12" x14ac:dyDescent="0.25">
      <c r="A146">
        <v>3892</v>
      </c>
      <c r="B146">
        <v>36</v>
      </c>
      <c r="C146" t="s">
        <v>11</v>
      </c>
      <c r="D146" t="s">
        <v>50</v>
      </c>
      <c r="E146" t="s">
        <v>25</v>
      </c>
      <c r="F146">
        <v>30</v>
      </c>
      <c r="G146" t="s">
        <v>14</v>
      </c>
      <c r="H146" t="s">
        <v>15</v>
      </c>
      <c r="I146" t="s">
        <v>16</v>
      </c>
      <c r="J146" t="s">
        <v>36</v>
      </c>
      <c r="K146">
        <v>0.91905093182257824</v>
      </c>
      <c r="L146" t="s">
        <v>70</v>
      </c>
    </row>
    <row r="147" spans="1:12" x14ac:dyDescent="0.25">
      <c r="A147">
        <v>633</v>
      </c>
      <c r="B147">
        <v>35</v>
      </c>
      <c r="C147" t="s">
        <v>18</v>
      </c>
      <c r="D147" t="s">
        <v>47</v>
      </c>
      <c r="E147" t="s">
        <v>20</v>
      </c>
      <c r="F147">
        <v>51</v>
      </c>
      <c r="G147" t="s">
        <v>14</v>
      </c>
      <c r="H147" t="s">
        <v>26</v>
      </c>
      <c r="I147" t="s">
        <v>56</v>
      </c>
      <c r="J147" t="s">
        <v>33</v>
      </c>
      <c r="K147">
        <v>0.19811433427310998</v>
      </c>
      <c r="L147" t="s">
        <v>70</v>
      </c>
    </row>
    <row r="148" spans="1:12" x14ac:dyDescent="0.25">
      <c r="A148">
        <v>3564</v>
      </c>
      <c r="B148">
        <v>43</v>
      </c>
      <c r="C148" t="s">
        <v>11</v>
      </c>
      <c r="D148" t="s">
        <v>61</v>
      </c>
      <c r="E148" t="s">
        <v>25</v>
      </c>
      <c r="F148">
        <v>90</v>
      </c>
      <c r="G148" t="s">
        <v>21</v>
      </c>
      <c r="H148" t="s">
        <v>41</v>
      </c>
      <c r="I148" t="s">
        <v>27</v>
      </c>
      <c r="J148" t="s">
        <v>39</v>
      </c>
      <c r="K148">
        <v>0.24168213190179166</v>
      </c>
      <c r="L148" t="s">
        <v>70</v>
      </c>
    </row>
    <row r="149" spans="1:12" x14ac:dyDescent="0.25">
      <c r="A149">
        <v>1691</v>
      </c>
      <c r="B149">
        <v>40</v>
      </c>
      <c r="C149" t="s">
        <v>18</v>
      </c>
      <c r="D149" t="s">
        <v>64</v>
      </c>
      <c r="E149" t="s">
        <v>63</v>
      </c>
      <c r="F149">
        <v>30</v>
      </c>
      <c r="G149" t="s">
        <v>21</v>
      </c>
      <c r="H149" t="s">
        <v>15</v>
      </c>
      <c r="I149" t="s">
        <v>32</v>
      </c>
      <c r="J149" t="s">
        <v>42</v>
      </c>
      <c r="K149">
        <v>0.58705247945389427</v>
      </c>
      <c r="L149" t="s">
        <v>70</v>
      </c>
    </row>
    <row r="150" spans="1:12" x14ac:dyDescent="0.25">
      <c r="A150">
        <v>2965</v>
      </c>
      <c r="B150">
        <v>44</v>
      </c>
      <c r="C150" t="s">
        <v>11</v>
      </c>
      <c r="D150" t="s">
        <v>64</v>
      </c>
      <c r="E150" t="s">
        <v>63</v>
      </c>
      <c r="F150">
        <v>25</v>
      </c>
      <c r="G150" t="s">
        <v>44</v>
      </c>
      <c r="H150" t="s">
        <v>38</v>
      </c>
      <c r="I150" t="s">
        <v>56</v>
      </c>
      <c r="J150" t="s">
        <v>33</v>
      </c>
      <c r="K150">
        <v>0.31592042747557414</v>
      </c>
      <c r="L150" t="s">
        <v>70</v>
      </c>
    </row>
    <row r="151" spans="1:12" x14ac:dyDescent="0.25">
      <c r="A151">
        <v>2947</v>
      </c>
      <c r="B151">
        <v>38</v>
      </c>
      <c r="C151" t="s">
        <v>11</v>
      </c>
      <c r="D151" t="s">
        <v>48</v>
      </c>
      <c r="E151" t="s">
        <v>25</v>
      </c>
      <c r="F151">
        <v>77</v>
      </c>
      <c r="G151" t="s">
        <v>31</v>
      </c>
      <c r="H151" t="s">
        <v>15</v>
      </c>
      <c r="I151" t="s">
        <v>16</v>
      </c>
      <c r="J151" t="s">
        <v>36</v>
      </c>
      <c r="K151">
        <v>0.89047747421352919</v>
      </c>
      <c r="L151" t="s">
        <v>70</v>
      </c>
    </row>
    <row r="152" spans="1:12" x14ac:dyDescent="0.25">
      <c r="A152">
        <v>3645</v>
      </c>
      <c r="B152">
        <v>35</v>
      </c>
      <c r="C152" t="s">
        <v>11</v>
      </c>
      <c r="D152" t="s">
        <v>61</v>
      </c>
      <c r="E152" t="s">
        <v>25</v>
      </c>
      <c r="F152">
        <v>32</v>
      </c>
      <c r="G152" t="s">
        <v>14</v>
      </c>
      <c r="H152" t="s">
        <v>26</v>
      </c>
      <c r="I152" t="s">
        <v>56</v>
      </c>
      <c r="J152" t="s">
        <v>17</v>
      </c>
      <c r="K152">
        <v>0.92853058322184523</v>
      </c>
      <c r="L152" t="s">
        <v>70</v>
      </c>
    </row>
    <row r="153" spans="1:12" x14ac:dyDescent="0.25">
      <c r="A153">
        <v>3622</v>
      </c>
      <c r="B153">
        <v>38</v>
      </c>
      <c r="C153" t="s">
        <v>11</v>
      </c>
      <c r="D153" t="s">
        <v>12</v>
      </c>
      <c r="E153" t="s">
        <v>13</v>
      </c>
      <c r="F153">
        <v>32</v>
      </c>
      <c r="G153" t="s">
        <v>21</v>
      </c>
      <c r="H153" t="s">
        <v>38</v>
      </c>
      <c r="I153" t="s">
        <v>32</v>
      </c>
      <c r="J153" t="s">
        <v>33</v>
      </c>
      <c r="K153">
        <v>0.75165055903445299</v>
      </c>
      <c r="L153" t="s">
        <v>70</v>
      </c>
    </row>
    <row r="154" spans="1:12" x14ac:dyDescent="0.25">
      <c r="A154">
        <v>2570</v>
      </c>
      <c r="B154">
        <v>42</v>
      </c>
      <c r="C154" t="s">
        <v>18</v>
      </c>
      <c r="D154" t="s">
        <v>50</v>
      </c>
      <c r="E154" t="s">
        <v>25</v>
      </c>
      <c r="F154">
        <v>75</v>
      </c>
      <c r="G154" t="s">
        <v>31</v>
      </c>
      <c r="H154" t="s">
        <v>15</v>
      </c>
      <c r="I154" t="s">
        <v>16</v>
      </c>
      <c r="J154" t="s">
        <v>23</v>
      </c>
      <c r="K154">
        <v>0.36115762620535563</v>
      </c>
      <c r="L154" t="s">
        <v>70</v>
      </c>
    </row>
    <row r="155" spans="1:12" x14ac:dyDescent="0.25">
      <c r="A155">
        <v>1084</v>
      </c>
      <c r="B155">
        <v>35</v>
      </c>
      <c r="C155" t="s">
        <v>18</v>
      </c>
      <c r="D155" t="s">
        <v>47</v>
      </c>
      <c r="E155" t="s">
        <v>20</v>
      </c>
      <c r="F155">
        <v>97</v>
      </c>
      <c r="G155" t="s">
        <v>21</v>
      </c>
      <c r="H155" t="s">
        <v>29</v>
      </c>
      <c r="I155" t="s">
        <v>32</v>
      </c>
      <c r="J155" t="s">
        <v>17</v>
      </c>
      <c r="K155">
        <v>0.43736605080900748</v>
      </c>
      <c r="L155" t="s">
        <v>70</v>
      </c>
    </row>
    <row r="156" spans="1:12" x14ac:dyDescent="0.25">
      <c r="A156">
        <v>758</v>
      </c>
      <c r="B156">
        <v>41</v>
      </c>
      <c r="C156" t="s">
        <v>18</v>
      </c>
      <c r="D156" t="s">
        <v>34</v>
      </c>
      <c r="E156" t="s">
        <v>25</v>
      </c>
      <c r="F156">
        <v>32</v>
      </c>
      <c r="G156" t="s">
        <v>44</v>
      </c>
      <c r="H156" t="s">
        <v>29</v>
      </c>
      <c r="I156" t="s">
        <v>35</v>
      </c>
      <c r="J156" t="s">
        <v>36</v>
      </c>
      <c r="K156">
        <v>0.39730627619464853</v>
      </c>
      <c r="L156" t="s">
        <v>70</v>
      </c>
    </row>
    <row r="157" spans="1:12" x14ac:dyDescent="0.25">
      <c r="A157">
        <v>1918</v>
      </c>
      <c r="B157">
        <v>38</v>
      </c>
      <c r="C157" t="s">
        <v>18</v>
      </c>
      <c r="D157" t="s">
        <v>59</v>
      </c>
      <c r="E157" t="s">
        <v>25</v>
      </c>
      <c r="F157">
        <v>71</v>
      </c>
      <c r="G157" t="s">
        <v>14</v>
      </c>
      <c r="H157" t="s">
        <v>15</v>
      </c>
      <c r="I157" t="s">
        <v>45</v>
      </c>
      <c r="J157" t="s">
        <v>23</v>
      </c>
      <c r="K157">
        <v>0.29447807826016126</v>
      </c>
      <c r="L157" t="s">
        <v>70</v>
      </c>
    </row>
    <row r="158" spans="1:12" x14ac:dyDescent="0.25">
      <c r="A158">
        <v>2251</v>
      </c>
      <c r="B158">
        <v>41</v>
      </c>
      <c r="C158" t="s">
        <v>18</v>
      </c>
      <c r="D158" t="s">
        <v>49</v>
      </c>
      <c r="E158" t="s">
        <v>13</v>
      </c>
      <c r="F158">
        <v>89</v>
      </c>
      <c r="G158" t="s">
        <v>21</v>
      </c>
      <c r="H158" t="s">
        <v>29</v>
      </c>
      <c r="I158" t="s">
        <v>27</v>
      </c>
      <c r="J158" t="s">
        <v>17</v>
      </c>
      <c r="K158">
        <v>0.70970891494202359</v>
      </c>
      <c r="L158" t="s">
        <v>70</v>
      </c>
    </row>
    <row r="159" spans="1:12" x14ac:dyDescent="0.25">
      <c r="A159">
        <v>422</v>
      </c>
      <c r="B159">
        <v>38</v>
      </c>
      <c r="C159" t="s">
        <v>18</v>
      </c>
      <c r="D159" t="s">
        <v>28</v>
      </c>
      <c r="E159" t="s">
        <v>25</v>
      </c>
      <c r="F159">
        <v>40</v>
      </c>
      <c r="G159" t="s">
        <v>14</v>
      </c>
      <c r="H159" t="s">
        <v>41</v>
      </c>
      <c r="I159" t="s">
        <v>32</v>
      </c>
      <c r="J159" t="s">
        <v>23</v>
      </c>
      <c r="K159">
        <v>0.10167446718199369</v>
      </c>
      <c r="L159" t="s">
        <v>70</v>
      </c>
    </row>
    <row r="160" spans="1:12" x14ac:dyDescent="0.25">
      <c r="A160">
        <v>2758</v>
      </c>
      <c r="B160">
        <v>39</v>
      </c>
      <c r="C160" t="s">
        <v>11</v>
      </c>
      <c r="D160" t="s">
        <v>43</v>
      </c>
      <c r="E160" t="s">
        <v>20</v>
      </c>
      <c r="F160">
        <v>98</v>
      </c>
      <c r="G160" t="s">
        <v>44</v>
      </c>
      <c r="H160" t="s">
        <v>26</v>
      </c>
      <c r="I160" t="s">
        <v>56</v>
      </c>
      <c r="J160" t="s">
        <v>30</v>
      </c>
      <c r="K160">
        <v>4.0014274724236021E-2</v>
      </c>
      <c r="L160" t="s">
        <v>70</v>
      </c>
    </row>
    <row r="161" spans="1:12" x14ac:dyDescent="0.25">
      <c r="A161">
        <v>1340</v>
      </c>
      <c r="B161">
        <v>36</v>
      </c>
      <c r="C161" t="s">
        <v>18</v>
      </c>
      <c r="D161" t="s">
        <v>58</v>
      </c>
      <c r="E161" t="s">
        <v>20</v>
      </c>
      <c r="F161">
        <v>56</v>
      </c>
      <c r="G161" t="s">
        <v>14</v>
      </c>
      <c r="H161" t="s">
        <v>26</v>
      </c>
      <c r="I161" t="s">
        <v>16</v>
      </c>
      <c r="J161" t="s">
        <v>39</v>
      </c>
      <c r="K161">
        <v>0.18345089462389041</v>
      </c>
      <c r="L161" t="s">
        <v>70</v>
      </c>
    </row>
    <row r="162" spans="1:12" x14ac:dyDescent="0.25">
      <c r="A162">
        <v>2693</v>
      </c>
      <c r="B162">
        <v>40</v>
      </c>
      <c r="C162" t="s">
        <v>11</v>
      </c>
      <c r="D162" t="s">
        <v>12</v>
      </c>
      <c r="E162" t="s">
        <v>13</v>
      </c>
      <c r="F162">
        <v>90</v>
      </c>
      <c r="G162" t="s">
        <v>31</v>
      </c>
      <c r="H162" t="s">
        <v>15</v>
      </c>
      <c r="I162" t="s">
        <v>35</v>
      </c>
      <c r="J162" t="s">
        <v>39</v>
      </c>
      <c r="K162">
        <v>0.1951886085767125</v>
      </c>
      <c r="L162" t="s">
        <v>70</v>
      </c>
    </row>
    <row r="163" spans="1:12" x14ac:dyDescent="0.25">
      <c r="A163">
        <v>965</v>
      </c>
      <c r="B163">
        <v>42</v>
      </c>
      <c r="C163" t="s">
        <v>18</v>
      </c>
      <c r="D163" t="s">
        <v>55</v>
      </c>
      <c r="E163" t="s">
        <v>13</v>
      </c>
      <c r="F163">
        <v>51</v>
      </c>
      <c r="G163" t="s">
        <v>31</v>
      </c>
      <c r="H163" t="s">
        <v>26</v>
      </c>
      <c r="I163" t="s">
        <v>56</v>
      </c>
      <c r="J163" t="s">
        <v>23</v>
      </c>
      <c r="K163">
        <v>5.1277417151721627E-2</v>
      </c>
      <c r="L163" t="s">
        <v>70</v>
      </c>
    </row>
    <row r="164" spans="1:12" x14ac:dyDescent="0.25">
      <c r="A164">
        <v>3736</v>
      </c>
      <c r="B164">
        <v>38</v>
      </c>
      <c r="C164" t="s">
        <v>11</v>
      </c>
      <c r="D164" t="s">
        <v>55</v>
      </c>
      <c r="E164" t="s">
        <v>13</v>
      </c>
      <c r="F164">
        <v>44</v>
      </c>
      <c r="G164" t="s">
        <v>31</v>
      </c>
      <c r="H164" t="s">
        <v>38</v>
      </c>
      <c r="I164" t="s">
        <v>45</v>
      </c>
      <c r="J164" t="s">
        <v>42</v>
      </c>
      <c r="K164">
        <v>0.71263643870509863</v>
      </c>
      <c r="L164" t="s">
        <v>70</v>
      </c>
    </row>
    <row r="165" spans="1:12" x14ac:dyDescent="0.25">
      <c r="A165">
        <v>2010</v>
      </c>
      <c r="B165">
        <v>37</v>
      </c>
      <c r="C165" t="s">
        <v>18</v>
      </c>
      <c r="D165" t="s">
        <v>37</v>
      </c>
      <c r="E165" t="s">
        <v>13</v>
      </c>
      <c r="F165">
        <v>99</v>
      </c>
      <c r="G165" t="s">
        <v>21</v>
      </c>
      <c r="H165" t="s">
        <v>26</v>
      </c>
      <c r="I165" t="s">
        <v>56</v>
      </c>
      <c r="J165" t="s">
        <v>23</v>
      </c>
      <c r="K165">
        <v>0.98319678667350463</v>
      </c>
      <c r="L165" t="s">
        <v>70</v>
      </c>
    </row>
    <row r="166" spans="1:12" x14ac:dyDescent="0.25">
      <c r="A166">
        <v>2713</v>
      </c>
      <c r="B166">
        <v>37</v>
      </c>
      <c r="C166" t="s">
        <v>11</v>
      </c>
      <c r="D166" t="s">
        <v>62</v>
      </c>
      <c r="E166" t="s">
        <v>63</v>
      </c>
      <c r="F166">
        <v>95</v>
      </c>
      <c r="G166" t="s">
        <v>44</v>
      </c>
      <c r="H166" t="s">
        <v>41</v>
      </c>
      <c r="I166" t="s">
        <v>35</v>
      </c>
      <c r="J166" t="s">
        <v>36</v>
      </c>
      <c r="K166">
        <v>0.32823588920499636</v>
      </c>
      <c r="L166" t="s">
        <v>70</v>
      </c>
    </row>
    <row r="167" spans="1:12" x14ac:dyDescent="0.25">
      <c r="A167">
        <v>3479</v>
      </c>
      <c r="B167">
        <v>36</v>
      </c>
      <c r="C167" t="s">
        <v>11</v>
      </c>
      <c r="D167" t="s">
        <v>57</v>
      </c>
      <c r="E167" t="s">
        <v>20</v>
      </c>
      <c r="F167">
        <v>57</v>
      </c>
      <c r="G167" t="s">
        <v>44</v>
      </c>
      <c r="H167" t="s">
        <v>29</v>
      </c>
      <c r="I167" t="s">
        <v>45</v>
      </c>
      <c r="J167" t="s">
        <v>36</v>
      </c>
      <c r="K167">
        <v>0.57093265722624909</v>
      </c>
      <c r="L167" t="s">
        <v>70</v>
      </c>
    </row>
    <row r="168" spans="1:12" x14ac:dyDescent="0.25">
      <c r="A168">
        <v>895</v>
      </c>
      <c r="B168">
        <v>44</v>
      </c>
      <c r="C168" t="s">
        <v>18</v>
      </c>
      <c r="D168" t="s">
        <v>34</v>
      </c>
      <c r="E168" t="s">
        <v>25</v>
      </c>
      <c r="F168">
        <v>60</v>
      </c>
      <c r="G168" t="s">
        <v>31</v>
      </c>
      <c r="H168" t="s">
        <v>15</v>
      </c>
      <c r="I168" t="s">
        <v>35</v>
      </c>
      <c r="J168" t="s">
        <v>36</v>
      </c>
      <c r="K168">
        <v>4.6875564970151218E-2</v>
      </c>
      <c r="L168" t="s">
        <v>70</v>
      </c>
    </row>
    <row r="169" spans="1:12" x14ac:dyDescent="0.25">
      <c r="A169">
        <v>2875</v>
      </c>
      <c r="B169">
        <v>36</v>
      </c>
      <c r="C169" t="s">
        <v>11</v>
      </c>
      <c r="D169" t="s">
        <v>28</v>
      </c>
      <c r="E169" t="s">
        <v>25</v>
      </c>
      <c r="F169">
        <v>29</v>
      </c>
      <c r="G169" t="s">
        <v>21</v>
      </c>
      <c r="H169" t="s">
        <v>41</v>
      </c>
      <c r="I169" t="s">
        <v>35</v>
      </c>
      <c r="J169" t="s">
        <v>42</v>
      </c>
      <c r="K169">
        <v>0.5224286467961754</v>
      </c>
      <c r="L169" t="s">
        <v>70</v>
      </c>
    </row>
    <row r="170" spans="1:12" x14ac:dyDescent="0.25">
      <c r="A170">
        <v>724</v>
      </c>
      <c r="B170">
        <v>35</v>
      </c>
      <c r="C170" t="s">
        <v>18</v>
      </c>
      <c r="D170" t="s">
        <v>52</v>
      </c>
      <c r="E170" t="s">
        <v>20</v>
      </c>
      <c r="F170">
        <v>53</v>
      </c>
      <c r="G170" t="s">
        <v>44</v>
      </c>
      <c r="H170" t="s">
        <v>22</v>
      </c>
      <c r="I170" t="s">
        <v>45</v>
      </c>
      <c r="J170" t="s">
        <v>30</v>
      </c>
      <c r="K170">
        <v>0.72964228715427493</v>
      </c>
      <c r="L170" t="s">
        <v>70</v>
      </c>
    </row>
    <row r="171" spans="1:12" x14ac:dyDescent="0.25">
      <c r="A171">
        <v>3007</v>
      </c>
      <c r="B171">
        <v>37</v>
      </c>
      <c r="C171" t="s">
        <v>11</v>
      </c>
      <c r="D171" t="s">
        <v>50</v>
      </c>
      <c r="E171" t="s">
        <v>25</v>
      </c>
      <c r="F171">
        <v>99</v>
      </c>
      <c r="G171" t="s">
        <v>21</v>
      </c>
      <c r="H171" t="s">
        <v>29</v>
      </c>
      <c r="I171" t="s">
        <v>56</v>
      </c>
      <c r="J171" t="s">
        <v>23</v>
      </c>
      <c r="K171">
        <v>0.5640039219550973</v>
      </c>
      <c r="L171" t="s">
        <v>70</v>
      </c>
    </row>
    <row r="172" spans="1:12" x14ac:dyDescent="0.25">
      <c r="A172">
        <v>2323</v>
      </c>
      <c r="B172">
        <v>39</v>
      </c>
      <c r="C172" t="s">
        <v>18</v>
      </c>
      <c r="D172" t="s">
        <v>64</v>
      </c>
      <c r="E172" t="s">
        <v>63</v>
      </c>
      <c r="F172">
        <v>84</v>
      </c>
      <c r="G172" t="s">
        <v>31</v>
      </c>
      <c r="H172" t="s">
        <v>29</v>
      </c>
      <c r="I172" t="s">
        <v>56</v>
      </c>
      <c r="J172" t="s">
        <v>33</v>
      </c>
      <c r="K172">
        <v>0.49520753439110865</v>
      </c>
      <c r="L172" t="s">
        <v>70</v>
      </c>
    </row>
    <row r="173" spans="1:12" x14ac:dyDescent="0.25">
      <c r="A173">
        <v>881</v>
      </c>
      <c r="B173">
        <v>39</v>
      </c>
      <c r="C173" t="s">
        <v>18</v>
      </c>
      <c r="D173" t="s">
        <v>47</v>
      </c>
      <c r="E173" t="s">
        <v>20</v>
      </c>
      <c r="F173">
        <v>75</v>
      </c>
      <c r="G173" t="s">
        <v>31</v>
      </c>
      <c r="H173" t="s">
        <v>22</v>
      </c>
      <c r="I173" t="s">
        <v>35</v>
      </c>
      <c r="J173" t="s">
        <v>30</v>
      </c>
      <c r="K173">
        <v>0.63210514349071945</v>
      </c>
      <c r="L173" t="s">
        <v>70</v>
      </c>
    </row>
    <row r="174" spans="1:12" x14ac:dyDescent="0.25">
      <c r="A174">
        <v>797</v>
      </c>
      <c r="B174">
        <v>42</v>
      </c>
      <c r="C174" t="s">
        <v>18</v>
      </c>
      <c r="D174" t="s">
        <v>54</v>
      </c>
      <c r="E174" t="s">
        <v>25</v>
      </c>
      <c r="F174">
        <v>78</v>
      </c>
      <c r="G174" t="s">
        <v>44</v>
      </c>
      <c r="H174" t="s">
        <v>38</v>
      </c>
      <c r="I174" t="s">
        <v>27</v>
      </c>
      <c r="J174" t="s">
        <v>42</v>
      </c>
      <c r="K174">
        <v>0.26943574712002327</v>
      </c>
      <c r="L174" t="s">
        <v>70</v>
      </c>
    </row>
    <row r="175" spans="1:12" x14ac:dyDescent="0.25">
      <c r="A175">
        <v>2333</v>
      </c>
      <c r="B175">
        <v>36</v>
      </c>
      <c r="C175" t="s">
        <v>18</v>
      </c>
      <c r="D175" t="s">
        <v>53</v>
      </c>
      <c r="E175" t="s">
        <v>20</v>
      </c>
      <c r="F175">
        <v>53</v>
      </c>
      <c r="G175" t="s">
        <v>44</v>
      </c>
      <c r="H175" t="s">
        <v>29</v>
      </c>
      <c r="I175" t="s">
        <v>56</v>
      </c>
      <c r="J175" t="s">
        <v>30</v>
      </c>
      <c r="K175">
        <v>0.17140665693849144</v>
      </c>
      <c r="L175" t="s">
        <v>70</v>
      </c>
    </row>
    <row r="176" spans="1:12" x14ac:dyDescent="0.25">
      <c r="A176">
        <v>2672</v>
      </c>
      <c r="B176">
        <v>37</v>
      </c>
      <c r="C176" t="s">
        <v>11</v>
      </c>
      <c r="D176" t="s">
        <v>55</v>
      </c>
      <c r="E176" t="s">
        <v>13</v>
      </c>
      <c r="F176">
        <v>64</v>
      </c>
      <c r="G176" t="s">
        <v>14</v>
      </c>
      <c r="H176" t="s">
        <v>38</v>
      </c>
      <c r="I176" t="s">
        <v>45</v>
      </c>
      <c r="J176" t="s">
        <v>39</v>
      </c>
      <c r="K176">
        <v>0.49264078483193741</v>
      </c>
      <c r="L176" t="s">
        <v>70</v>
      </c>
    </row>
    <row r="177" spans="1:12" x14ac:dyDescent="0.25">
      <c r="A177">
        <v>2352</v>
      </c>
      <c r="B177">
        <v>38</v>
      </c>
      <c r="C177" t="s">
        <v>18</v>
      </c>
      <c r="D177" t="s">
        <v>24</v>
      </c>
      <c r="E177" t="s">
        <v>25</v>
      </c>
      <c r="F177">
        <v>50</v>
      </c>
      <c r="G177" t="s">
        <v>44</v>
      </c>
      <c r="H177" t="s">
        <v>29</v>
      </c>
      <c r="I177" t="s">
        <v>45</v>
      </c>
      <c r="J177" t="s">
        <v>23</v>
      </c>
      <c r="K177">
        <v>0.99423998665898428</v>
      </c>
      <c r="L177" t="s">
        <v>70</v>
      </c>
    </row>
    <row r="178" spans="1:12" x14ac:dyDescent="0.25">
      <c r="A178">
        <v>35</v>
      </c>
      <c r="B178">
        <v>36</v>
      </c>
      <c r="C178" t="s">
        <v>18</v>
      </c>
      <c r="D178" t="s">
        <v>46</v>
      </c>
      <c r="E178" t="s">
        <v>25</v>
      </c>
      <c r="F178">
        <v>91</v>
      </c>
      <c r="G178" t="s">
        <v>31</v>
      </c>
      <c r="H178" t="s">
        <v>38</v>
      </c>
      <c r="I178" t="s">
        <v>45</v>
      </c>
      <c r="J178" t="s">
        <v>36</v>
      </c>
      <c r="K178">
        <v>0.92832956046584103</v>
      </c>
      <c r="L178" t="s">
        <v>70</v>
      </c>
    </row>
    <row r="179" spans="1:12" x14ac:dyDescent="0.25">
      <c r="A179">
        <v>958</v>
      </c>
      <c r="B179">
        <v>38</v>
      </c>
      <c r="C179" t="s">
        <v>18</v>
      </c>
      <c r="D179" t="s">
        <v>53</v>
      </c>
      <c r="E179" t="s">
        <v>20</v>
      </c>
      <c r="F179">
        <v>23</v>
      </c>
      <c r="G179" t="s">
        <v>31</v>
      </c>
      <c r="H179" t="s">
        <v>29</v>
      </c>
      <c r="I179" t="s">
        <v>32</v>
      </c>
      <c r="J179" t="s">
        <v>36</v>
      </c>
      <c r="K179">
        <v>0.96767388187063474</v>
      </c>
      <c r="L179" t="s">
        <v>70</v>
      </c>
    </row>
    <row r="180" spans="1:12" x14ac:dyDescent="0.25">
      <c r="A180">
        <v>3626</v>
      </c>
      <c r="B180">
        <v>44</v>
      </c>
      <c r="C180" t="s">
        <v>11</v>
      </c>
      <c r="D180" t="s">
        <v>53</v>
      </c>
      <c r="E180" t="s">
        <v>20</v>
      </c>
      <c r="F180">
        <v>99</v>
      </c>
      <c r="G180" t="s">
        <v>14</v>
      </c>
      <c r="H180" t="s">
        <v>22</v>
      </c>
      <c r="I180" t="s">
        <v>45</v>
      </c>
      <c r="J180" t="s">
        <v>17</v>
      </c>
      <c r="K180">
        <v>0.76855065425109592</v>
      </c>
      <c r="L180" t="s">
        <v>70</v>
      </c>
    </row>
    <row r="181" spans="1:12" x14ac:dyDescent="0.25">
      <c r="A181">
        <v>2526</v>
      </c>
      <c r="B181">
        <v>39</v>
      </c>
      <c r="C181" t="s">
        <v>18</v>
      </c>
      <c r="D181" t="s">
        <v>24</v>
      </c>
      <c r="E181" t="s">
        <v>25</v>
      </c>
      <c r="F181">
        <v>72</v>
      </c>
      <c r="G181" t="s">
        <v>14</v>
      </c>
      <c r="H181" t="s">
        <v>41</v>
      </c>
      <c r="I181" t="s">
        <v>45</v>
      </c>
      <c r="J181" t="s">
        <v>17</v>
      </c>
      <c r="K181">
        <v>0.29461660950646529</v>
      </c>
      <c r="L181" t="s">
        <v>70</v>
      </c>
    </row>
    <row r="182" spans="1:12" x14ac:dyDescent="0.25">
      <c r="A182">
        <v>1459</v>
      </c>
      <c r="B182">
        <v>35</v>
      </c>
      <c r="C182" t="s">
        <v>18</v>
      </c>
      <c r="D182" t="s">
        <v>24</v>
      </c>
      <c r="E182" t="s">
        <v>25</v>
      </c>
      <c r="F182">
        <v>28</v>
      </c>
      <c r="G182" t="s">
        <v>31</v>
      </c>
      <c r="H182" t="s">
        <v>38</v>
      </c>
      <c r="I182" t="s">
        <v>56</v>
      </c>
      <c r="J182" t="s">
        <v>17</v>
      </c>
      <c r="K182">
        <v>0.57180385679454238</v>
      </c>
      <c r="L182" t="s">
        <v>70</v>
      </c>
    </row>
    <row r="183" spans="1:12" x14ac:dyDescent="0.25">
      <c r="A183">
        <v>2075</v>
      </c>
      <c r="B183">
        <v>36</v>
      </c>
      <c r="C183" t="s">
        <v>18</v>
      </c>
      <c r="D183" t="s">
        <v>53</v>
      </c>
      <c r="E183" t="s">
        <v>20</v>
      </c>
      <c r="F183">
        <v>53</v>
      </c>
      <c r="G183" t="s">
        <v>21</v>
      </c>
      <c r="H183" t="s">
        <v>15</v>
      </c>
      <c r="I183" t="s">
        <v>35</v>
      </c>
      <c r="J183" t="s">
        <v>33</v>
      </c>
      <c r="K183">
        <v>6.9699923206200332E-2</v>
      </c>
      <c r="L183" t="s">
        <v>70</v>
      </c>
    </row>
    <row r="184" spans="1:12" x14ac:dyDescent="0.25">
      <c r="A184">
        <v>749</v>
      </c>
      <c r="B184">
        <v>35</v>
      </c>
      <c r="C184" t="s">
        <v>18</v>
      </c>
      <c r="D184" t="s">
        <v>43</v>
      </c>
      <c r="E184" t="s">
        <v>20</v>
      </c>
      <c r="F184">
        <v>39</v>
      </c>
      <c r="G184" t="s">
        <v>44</v>
      </c>
      <c r="H184" t="s">
        <v>15</v>
      </c>
      <c r="I184" t="s">
        <v>16</v>
      </c>
      <c r="J184" t="s">
        <v>36</v>
      </c>
      <c r="K184">
        <v>0.82423271035663848</v>
      </c>
      <c r="L184" t="s">
        <v>70</v>
      </c>
    </row>
    <row r="185" spans="1:12" x14ac:dyDescent="0.25">
      <c r="A185">
        <v>236</v>
      </c>
      <c r="B185">
        <v>43</v>
      </c>
      <c r="C185" t="s">
        <v>18</v>
      </c>
      <c r="D185" t="s">
        <v>40</v>
      </c>
      <c r="E185" t="s">
        <v>20</v>
      </c>
      <c r="F185">
        <v>89</v>
      </c>
      <c r="G185" t="s">
        <v>14</v>
      </c>
      <c r="H185" t="s">
        <v>15</v>
      </c>
      <c r="I185" t="s">
        <v>35</v>
      </c>
      <c r="J185" t="s">
        <v>36</v>
      </c>
      <c r="K185">
        <v>0.95482305384966004</v>
      </c>
      <c r="L185" t="s">
        <v>70</v>
      </c>
    </row>
    <row r="186" spans="1:12" x14ac:dyDescent="0.25">
      <c r="A186">
        <v>483</v>
      </c>
      <c r="B186">
        <v>41</v>
      </c>
      <c r="C186" t="s">
        <v>18</v>
      </c>
      <c r="D186" t="s">
        <v>58</v>
      </c>
      <c r="E186" t="s">
        <v>20</v>
      </c>
      <c r="F186">
        <v>42</v>
      </c>
      <c r="G186" t="s">
        <v>14</v>
      </c>
      <c r="H186" t="s">
        <v>38</v>
      </c>
      <c r="I186" t="s">
        <v>56</v>
      </c>
      <c r="J186" t="s">
        <v>42</v>
      </c>
      <c r="K186">
        <v>0.84985577630072917</v>
      </c>
      <c r="L186" t="s">
        <v>70</v>
      </c>
    </row>
    <row r="187" spans="1:12" x14ac:dyDescent="0.25">
      <c r="A187">
        <v>263</v>
      </c>
      <c r="B187">
        <v>37</v>
      </c>
      <c r="C187" t="s">
        <v>18</v>
      </c>
      <c r="D187" t="s">
        <v>48</v>
      </c>
      <c r="E187" t="s">
        <v>25</v>
      </c>
      <c r="F187">
        <v>40</v>
      </c>
      <c r="G187" t="s">
        <v>21</v>
      </c>
      <c r="H187" t="s">
        <v>26</v>
      </c>
      <c r="I187" t="s">
        <v>35</v>
      </c>
      <c r="J187" t="s">
        <v>42</v>
      </c>
      <c r="K187">
        <v>0.19994624833729358</v>
      </c>
      <c r="L187" t="s">
        <v>70</v>
      </c>
    </row>
    <row r="188" spans="1:12" x14ac:dyDescent="0.25">
      <c r="A188">
        <v>3696</v>
      </c>
      <c r="B188">
        <v>38</v>
      </c>
      <c r="C188" t="s">
        <v>11</v>
      </c>
      <c r="D188" t="s">
        <v>59</v>
      </c>
      <c r="E188" t="s">
        <v>25</v>
      </c>
      <c r="F188">
        <v>33</v>
      </c>
      <c r="G188" t="s">
        <v>44</v>
      </c>
      <c r="H188" t="s">
        <v>41</v>
      </c>
      <c r="I188" t="s">
        <v>16</v>
      </c>
      <c r="J188" t="s">
        <v>33</v>
      </c>
      <c r="K188">
        <v>0.9164402736047681</v>
      </c>
      <c r="L188" t="s">
        <v>70</v>
      </c>
    </row>
    <row r="189" spans="1:12" x14ac:dyDescent="0.25">
      <c r="A189">
        <v>1481</v>
      </c>
      <c r="B189">
        <v>39</v>
      </c>
      <c r="C189" t="s">
        <v>18</v>
      </c>
      <c r="D189" t="s">
        <v>52</v>
      </c>
      <c r="E189" t="s">
        <v>20</v>
      </c>
      <c r="F189">
        <v>74</v>
      </c>
      <c r="G189" t="s">
        <v>44</v>
      </c>
      <c r="H189" t="s">
        <v>22</v>
      </c>
      <c r="I189" t="s">
        <v>32</v>
      </c>
      <c r="J189" t="s">
        <v>36</v>
      </c>
      <c r="K189">
        <v>0.41098620968983512</v>
      </c>
      <c r="L189" t="s">
        <v>70</v>
      </c>
    </row>
    <row r="190" spans="1:12" x14ac:dyDescent="0.25">
      <c r="A190">
        <v>2388</v>
      </c>
      <c r="B190">
        <v>36</v>
      </c>
      <c r="C190" t="s">
        <v>18</v>
      </c>
      <c r="D190" t="s">
        <v>43</v>
      </c>
      <c r="E190" t="s">
        <v>20</v>
      </c>
      <c r="F190">
        <v>95</v>
      </c>
      <c r="G190" t="s">
        <v>21</v>
      </c>
      <c r="H190" t="s">
        <v>38</v>
      </c>
      <c r="I190" t="s">
        <v>35</v>
      </c>
      <c r="J190" t="s">
        <v>30</v>
      </c>
      <c r="K190">
        <v>0.6657362315013996</v>
      </c>
      <c r="L190" t="s">
        <v>70</v>
      </c>
    </row>
    <row r="191" spans="1:12" x14ac:dyDescent="0.25">
      <c r="A191">
        <v>56</v>
      </c>
      <c r="B191">
        <v>40</v>
      </c>
      <c r="C191" t="s">
        <v>18</v>
      </c>
      <c r="D191" t="s">
        <v>62</v>
      </c>
      <c r="E191" t="s">
        <v>63</v>
      </c>
      <c r="F191">
        <v>28</v>
      </c>
      <c r="G191" t="s">
        <v>14</v>
      </c>
      <c r="H191" t="s">
        <v>38</v>
      </c>
      <c r="I191" t="s">
        <v>27</v>
      </c>
      <c r="J191" t="s">
        <v>42</v>
      </c>
      <c r="K191">
        <v>0.18290395050372477</v>
      </c>
      <c r="L191" t="s">
        <v>70</v>
      </c>
    </row>
    <row r="192" spans="1:12" x14ac:dyDescent="0.25">
      <c r="A192">
        <v>3574</v>
      </c>
      <c r="B192">
        <v>43</v>
      </c>
      <c r="C192" t="s">
        <v>11</v>
      </c>
      <c r="D192" t="s">
        <v>51</v>
      </c>
      <c r="E192" t="s">
        <v>25</v>
      </c>
      <c r="F192">
        <v>67</v>
      </c>
      <c r="G192" t="s">
        <v>44</v>
      </c>
      <c r="H192" t="s">
        <v>15</v>
      </c>
      <c r="I192" t="s">
        <v>45</v>
      </c>
      <c r="J192" t="s">
        <v>30</v>
      </c>
      <c r="K192">
        <v>0.56029929502700959</v>
      </c>
      <c r="L192" t="s">
        <v>70</v>
      </c>
    </row>
    <row r="193" spans="1:12" x14ac:dyDescent="0.25">
      <c r="A193">
        <v>3741</v>
      </c>
      <c r="B193">
        <v>42</v>
      </c>
      <c r="C193" t="s">
        <v>11</v>
      </c>
      <c r="D193" t="s">
        <v>48</v>
      </c>
      <c r="E193" t="s">
        <v>25</v>
      </c>
      <c r="F193">
        <v>96</v>
      </c>
      <c r="G193" t="s">
        <v>21</v>
      </c>
      <c r="H193" t="s">
        <v>29</v>
      </c>
      <c r="I193" t="s">
        <v>35</v>
      </c>
      <c r="J193" t="s">
        <v>23</v>
      </c>
      <c r="K193">
        <v>0.54548338653093553</v>
      </c>
      <c r="L193" t="s">
        <v>70</v>
      </c>
    </row>
    <row r="194" spans="1:12" x14ac:dyDescent="0.25">
      <c r="A194">
        <v>392</v>
      </c>
      <c r="B194">
        <v>37</v>
      </c>
      <c r="C194" t="s">
        <v>18</v>
      </c>
      <c r="D194" t="s">
        <v>24</v>
      </c>
      <c r="E194" t="s">
        <v>25</v>
      </c>
      <c r="F194">
        <v>86</v>
      </c>
      <c r="G194" t="s">
        <v>31</v>
      </c>
      <c r="H194" t="s">
        <v>41</v>
      </c>
      <c r="I194" t="s">
        <v>32</v>
      </c>
      <c r="J194" t="s">
        <v>33</v>
      </c>
      <c r="K194">
        <v>0.38527504786923905</v>
      </c>
      <c r="L194" t="s">
        <v>70</v>
      </c>
    </row>
    <row r="195" spans="1:12" x14ac:dyDescent="0.25">
      <c r="A195">
        <v>3026</v>
      </c>
      <c r="B195">
        <v>40</v>
      </c>
      <c r="C195" t="s">
        <v>11</v>
      </c>
      <c r="D195" t="s">
        <v>49</v>
      </c>
      <c r="E195" t="s">
        <v>13</v>
      </c>
      <c r="F195">
        <v>60</v>
      </c>
      <c r="G195" t="s">
        <v>21</v>
      </c>
      <c r="H195" t="s">
        <v>29</v>
      </c>
      <c r="I195" t="s">
        <v>45</v>
      </c>
      <c r="J195" t="s">
        <v>30</v>
      </c>
      <c r="K195">
        <v>0.67487327884526371</v>
      </c>
      <c r="L195" t="s">
        <v>70</v>
      </c>
    </row>
    <row r="196" spans="1:12" x14ac:dyDescent="0.25">
      <c r="A196">
        <v>1134</v>
      </c>
      <c r="B196">
        <v>36</v>
      </c>
      <c r="C196" t="s">
        <v>18</v>
      </c>
      <c r="D196" t="s">
        <v>49</v>
      </c>
      <c r="E196" t="s">
        <v>13</v>
      </c>
      <c r="F196">
        <v>36</v>
      </c>
      <c r="G196" t="s">
        <v>14</v>
      </c>
      <c r="H196" t="s">
        <v>38</v>
      </c>
      <c r="I196" t="s">
        <v>32</v>
      </c>
      <c r="J196" t="s">
        <v>17</v>
      </c>
      <c r="K196">
        <v>6.5727613455991429E-3</v>
      </c>
      <c r="L196" t="s">
        <v>70</v>
      </c>
    </row>
    <row r="197" spans="1:12" x14ac:dyDescent="0.25">
      <c r="A197">
        <v>2378</v>
      </c>
      <c r="B197">
        <v>44</v>
      </c>
      <c r="C197" t="s">
        <v>18</v>
      </c>
      <c r="D197" t="s">
        <v>61</v>
      </c>
      <c r="E197" t="s">
        <v>25</v>
      </c>
      <c r="F197">
        <v>94</v>
      </c>
      <c r="G197" t="s">
        <v>44</v>
      </c>
      <c r="H197" t="s">
        <v>26</v>
      </c>
      <c r="I197" t="s">
        <v>32</v>
      </c>
      <c r="J197" t="s">
        <v>42</v>
      </c>
      <c r="K197">
        <v>0.37834551982827724</v>
      </c>
      <c r="L197" t="s">
        <v>70</v>
      </c>
    </row>
    <row r="198" spans="1:12" x14ac:dyDescent="0.25">
      <c r="A198">
        <v>45</v>
      </c>
      <c r="B198">
        <v>39</v>
      </c>
      <c r="C198" t="s">
        <v>18</v>
      </c>
      <c r="D198" t="s">
        <v>43</v>
      </c>
      <c r="E198" t="s">
        <v>20</v>
      </c>
      <c r="F198">
        <v>53</v>
      </c>
      <c r="G198" t="s">
        <v>21</v>
      </c>
      <c r="H198" t="s">
        <v>15</v>
      </c>
      <c r="I198" t="s">
        <v>45</v>
      </c>
      <c r="J198" t="s">
        <v>17</v>
      </c>
      <c r="K198">
        <v>0.74170541848705096</v>
      </c>
      <c r="L198" t="s">
        <v>70</v>
      </c>
    </row>
    <row r="199" spans="1:12" x14ac:dyDescent="0.25">
      <c r="A199">
        <v>3778</v>
      </c>
      <c r="B199">
        <v>43</v>
      </c>
      <c r="C199" t="s">
        <v>11</v>
      </c>
      <c r="D199" t="s">
        <v>60</v>
      </c>
      <c r="E199" t="s">
        <v>25</v>
      </c>
      <c r="F199">
        <v>65</v>
      </c>
      <c r="G199" t="s">
        <v>44</v>
      </c>
      <c r="H199" t="s">
        <v>22</v>
      </c>
      <c r="I199" t="s">
        <v>32</v>
      </c>
      <c r="J199" t="s">
        <v>17</v>
      </c>
      <c r="K199">
        <v>0.83242923567299421</v>
      </c>
      <c r="L199" t="s">
        <v>70</v>
      </c>
    </row>
    <row r="200" spans="1:12" x14ac:dyDescent="0.25">
      <c r="A200">
        <v>1338</v>
      </c>
      <c r="B200">
        <v>37</v>
      </c>
      <c r="C200" t="s">
        <v>18</v>
      </c>
      <c r="D200" t="s">
        <v>24</v>
      </c>
      <c r="E200" t="s">
        <v>25</v>
      </c>
      <c r="F200">
        <v>86</v>
      </c>
      <c r="G200" t="s">
        <v>31</v>
      </c>
      <c r="H200" t="s">
        <v>22</v>
      </c>
      <c r="I200" t="s">
        <v>27</v>
      </c>
      <c r="J200" t="s">
        <v>23</v>
      </c>
      <c r="K200">
        <v>0.85375521974756685</v>
      </c>
      <c r="L200" t="s">
        <v>70</v>
      </c>
    </row>
    <row r="201" spans="1:12" x14ac:dyDescent="0.25">
      <c r="A201">
        <v>796</v>
      </c>
      <c r="B201">
        <v>39</v>
      </c>
      <c r="C201" t="s">
        <v>18</v>
      </c>
      <c r="D201" t="s">
        <v>55</v>
      </c>
      <c r="E201" t="s">
        <v>13</v>
      </c>
      <c r="F201">
        <v>26</v>
      </c>
      <c r="G201" t="s">
        <v>21</v>
      </c>
      <c r="H201" t="s">
        <v>29</v>
      </c>
      <c r="I201" t="s">
        <v>56</v>
      </c>
      <c r="J201" t="s">
        <v>42</v>
      </c>
      <c r="K201">
        <v>0.17756854344184059</v>
      </c>
      <c r="L201" t="s">
        <v>70</v>
      </c>
    </row>
    <row r="202" spans="1:12" x14ac:dyDescent="0.25">
      <c r="A202">
        <v>970</v>
      </c>
      <c r="B202">
        <v>40</v>
      </c>
      <c r="C202" t="s">
        <v>18</v>
      </c>
      <c r="D202" t="s">
        <v>64</v>
      </c>
      <c r="E202" t="s">
        <v>63</v>
      </c>
      <c r="F202">
        <v>31</v>
      </c>
      <c r="G202" t="s">
        <v>44</v>
      </c>
      <c r="H202" t="s">
        <v>22</v>
      </c>
      <c r="I202" t="s">
        <v>45</v>
      </c>
      <c r="J202" t="s">
        <v>30</v>
      </c>
      <c r="K202">
        <v>0.81472222164615948</v>
      </c>
      <c r="L202" t="s">
        <v>70</v>
      </c>
    </row>
    <row r="203" spans="1:12" x14ac:dyDescent="0.25">
      <c r="A203">
        <v>3646</v>
      </c>
      <c r="B203">
        <v>38</v>
      </c>
      <c r="C203" t="s">
        <v>11</v>
      </c>
      <c r="D203" t="s">
        <v>47</v>
      </c>
      <c r="E203" t="s">
        <v>20</v>
      </c>
      <c r="F203">
        <v>90</v>
      </c>
      <c r="G203" t="s">
        <v>21</v>
      </c>
      <c r="H203" t="s">
        <v>15</v>
      </c>
      <c r="I203" t="s">
        <v>27</v>
      </c>
      <c r="J203" t="s">
        <v>39</v>
      </c>
      <c r="K203">
        <v>0.72451962118234958</v>
      </c>
      <c r="L203" t="s">
        <v>70</v>
      </c>
    </row>
    <row r="204" spans="1:12" x14ac:dyDescent="0.25">
      <c r="A204">
        <v>2692</v>
      </c>
      <c r="B204">
        <v>43</v>
      </c>
      <c r="C204" t="s">
        <v>11</v>
      </c>
      <c r="D204" t="s">
        <v>48</v>
      </c>
      <c r="E204" t="s">
        <v>25</v>
      </c>
      <c r="F204">
        <v>25</v>
      </c>
      <c r="G204" t="s">
        <v>14</v>
      </c>
      <c r="H204" t="s">
        <v>38</v>
      </c>
      <c r="I204" t="s">
        <v>32</v>
      </c>
      <c r="J204" t="s">
        <v>30</v>
      </c>
      <c r="K204">
        <v>0.52580918836840018</v>
      </c>
      <c r="L204" t="s">
        <v>70</v>
      </c>
    </row>
    <row r="205" spans="1:12" x14ac:dyDescent="0.25">
      <c r="A205">
        <v>3402</v>
      </c>
      <c r="B205">
        <v>44</v>
      </c>
      <c r="C205" t="s">
        <v>11</v>
      </c>
      <c r="D205" t="s">
        <v>47</v>
      </c>
      <c r="E205" t="s">
        <v>20</v>
      </c>
      <c r="F205">
        <v>71</v>
      </c>
      <c r="G205" t="s">
        <v>14</v>
      </c>
      <c r="H205" t="s">
        <v>41</v>
      </c>
      <c r="I205" t="s">
        <v>27</v>
      </c>
      <c r="J205" t="s">
        <v>17</v>
      </c>
      <c r="K205">
        <v>0.99607295216236835</v>
      </c>
      <c r="L205" t="s">
        <v>70</v>
      </c>
    </row>
    <row r="206" spans="1:12" x14ac:dyDescent="0.25">
      <c r="A206">
        <v>3795</v>
      </c>
      <c r="B206">
        <v>44</v>
      </c>
      <c r="C206" t="s">
        <v>11</v>
      </c>
      <c r="D206" t="s">
        <v>53</v>
      </c>
      <c r="E206" t="s">
        <v>20</v>
      </c>
      <c r="F206">
        <v>82</v>
      </c>
      <c r="G206" t="s">
        <v>21</v>
      </c>
      <c r="H206" t="s">
        <v>38</v>
      </c>
      <c r="I206" t="s">
        <v>56</v>
      </c>
      <c r="J206" t="s">
        <v>17</v>
      </c>
      <c r="K206">
        <v>0.3800348081285041</v>
      </c>
      <c r="L206" t="s">
        <v>70</v>
      </c>
    </row>
    <row r="207" spans="1:12" x14ac:dyDescent="0.25">
      <c r="A207">
        <v>3765</v>
      </c>
      <c r="B207">
        <v>36</v>
      </c>
      <c r="C207" t="s">
        <v>11</v>
      </c>
      <c r="D207" t="s">
        <v>54</v>
      </c>
      <c r="E207" t="s">
        <v>25</v>
      </c>
      <c r="F207">
        <v>21</v>
      </c>
      <c r="G207" t="s">
        <v>44</v>
      </c>
      <c r="H207" t="s">
        <v>26</v>
      </c>
      <c r="I207" t="s">
        <v>56</v>
      </c>
      <c r="J207" t="s">
        <v>30</v>
      </c>
      <c r="K207">
        <v>0.29501654014419054</v>
      </c>
      <c r="L207" t="s">
        <v>70</v>
      </c>
    </row>
    <row r="208" spans="1:12" x14ac:dyDescent="0.25">
      <c r="A208">
        <v>1509</v>
      </c>
      <c r="B208">
        <v>35</v>
      </c>
      <c r="C208" t="s">
        <v>18</v>
      </c>
      <c r="D208" t="s">
        <v>61</v>
      </c>
      <c r="E208" t="s">
        <v>25</v>
      </c>
      <c r="F208">
        <v>84</v>
      </c>
      <c r="G208" t="s">
        <v>31</v>
      </c>
      <c r="H208" t="s">
        <v>29</v>
      </c>
      <c r="I208" t="s">
        <v>32</v>
      </c>
      <c r="J208" t="s">
        <v>39</v>
      </c>
      <c r="K208">
        <v>0.6846018993897397</v>
      </c>
      <c r="L208" t="s">
        <v>70</v>
      </c>
    </row>
    <row r="209" spans="1:12" x14ac:dyDescent="0.25">
      <c r="A209">
        <v>1938</v>
      </c>
      <c r="B209">
        <v>43</v>
      </c>
      <c r="C209" t="s">
        <v>18</v>
      </c>
      <c r="D209" t="s">
        <v>54</v>
      </c>
      <c r="E209" t="s">
        <v>25</v>
      </c>
      <c r="F209">
        <v>53</v>
      </c>
      <c r="G209" t="s">
        <v>21</v>
      </c>
      <c r="H209" t="s">
        <v>38</v>
      </c>
      <c r="I209" t="s">
        <v>16</v>
      </c>
      <c r="J209" t="s">
        <v>30</v>
      </c>
      <c r="K209">
        <v>0.31142717501536465</v>
      </c>
      <c r="L209" t="s">
        <v>70</v>
      </c>
    </row>
    <row r="210" spans="1:12" x14ac:dyDescent="0.25">
      <c r="A210">
        <v>303</v>
      </c>
      <c r="B210">
        <v>37</v>
      </c>
      <c r="C210" t="s">
        <v>18</v>
      </c>
      <c r="D210" t="s">
        <v>24</v>
      </c>
      <c r="E210" t="s">
        <v>25</v>
      </c>
      <c r="F210">
        <v>44</v>
      </c>
      <c r="G210" t="s">
        <v>21</v>
      </c>
      <c r="H210" t="s">
        <v>22</v>
      </c>
      <c r="I210" t="s">
        <v>16</v>
      </c>
      <c r="J210" t="s">
        <v>39</v>
      </c>
      <c r="K210">
        <v>2.0963801642330138E-2</v>
      </c>
      <c r="L210" t="s">
        <v>70</v>
      </c>
    </row>
    <row r="211" spans="1:12" x14ac:dyDescent="0.25">
      <c r="A211">
        <v>3550</v>
      </c>
      <c r="B211">
        <v>44</v>
      </c>
      <c r="C211" t="s">
        <v>11</v>
      </c>
      <c r="D211" t="s">
        <v>46</v>
      </c>
      <c r="E211" t="s">
        <v>25</v>
      </c>
      <c r="F211">
        <v>34</v>
      </c>
      <c r="G211" t="s">
        <v>21</v>
      </c>
      <c r="H211" t="s">
        <v>38</v>
      </c>
      <c r="I211" t="s">
        <v>16</v>
      </c>
      <c r="J211" t="s">
        <v>33</v>
      </c>
      <c r="K211">
        <v>0.59562174737306672</v>
      </c>
      <c r="L211" t="s">
        <v>70</v>
      </c>
    </row>
    <row r="212" spans="1:12" x14ac:dyDescent="0.25">
      <c r="A212">
        <v>155</v>
      </c>
      <c r="B212">
        <v>41</v>
      </c>
      <c r="C212" t="s">
        <v>18</v>
      </c>
      <c r="D212" t="s">
        <v>50</v>
      </c>
      <c r="E212" t="s">
        <v>25</v>
      </c>
      <c r="F212">
        <v>98</v>
      </c>
      <c r="G212" t="s">
        <v>44</v>
      </c>
      <c r="H212" t="s">
        <v>26</v>
      </c>
      <c r="I212" t="s">
        <v>56</v>
      </c>
      <c r="J212" t="s">
        <v>36</v>
      </c>
      <c r="K212">
        <v>0.79351923139139569</v>
      </c>
      <c r="L212" t="s">
        <v>70</v>
      </c>
    </row>
    <row r="213" spans="1:12" x14ac:dyDescent="0.25">
      <c r="A213">
        <v>2482</v>
      </c>
      <c r="B213">
        <v>41</v>
      </c>
      <c r="C213" t="s">
        <v>18</v>
      </c>
      <c r="D213" t="s">
        <v>58</v>
      </c>
      <c r="E213" t="s">
        <v>20</v>
      </c>
      <c r="F213">
        <v>92</v>
      </c>
      <c r="G213" t="s">
        <v>44</v>
      </c>
      <c r="H213" t="s">
        <v>15</v>
      </c>
      <c r="I213" t="s">
        <v>35</v>
      </c>
      <c r="J213" t="s">
        <v>17</v>
      </c>
      <c r="K213">
        <v>0.31544093098018888</v>
      </c>
      <c r="L213" t="s">
        <v>70</v>
      </c>
    </row>
    <row r="214" spans="1:12" x14ac:dyDescent="0.25">
      <c r="A214">
        <v>2898</v>
      </c>
      <c r="B214">
        <v>43</v>
      </c>
      <c r="C214" t="s">
        <v>11</v>
      </c>
      <c r="D214" t="s">
        <v>62</v>
      </c>
      <c r="E214" t="s">
        <v>63</v>
      </c>
      <c r="F214">
        <v>59</v>
      </c>
      <c r="G214" t="s">
        <v>44</v>
      </c>
      <c r="H214" t="s">
        <v>15</v>
      </c>
      <c r="I214" t="s">
        <v>32</v>
      </c>
      <c r="J214" t="s">
        <v>33</v>
      </c>
      <c r="K214">
        <v>0.63111723842068645</v>
      </c>
      <c r="L214" t="s">
        <v>70</v>
      </c>
    </row>
    <row r="215" spans="1:12" x14ac:dyDescent="0.25">
      <c r="A215">
        <v>2681</v>
      </c>
      <c r="B215">
        <v>44</v>
      </c>
      <c r="C215" t="s">
        <v>11</v>
      </c>
      <c r="D215" t="s">
        <v>54</v>
      </c>
      <c r="E215" t="s">
        <v>25</v>
      </c>
      <c r="F215">
        <v>37</v>
      </c>
      <c r="G215" t="s">
        <v>44</v>
      </c>
      <c r="H215" t="s">
        <v>26</v>
      </c>
      <c r="I215" t="s">
        <v>56</v>
      </c>
      <c r="J215" t="s">
        <v>42</v>
      </c>
      <c r="K215">
        <v>8.2945741817186391E-3</v>
      </c>
      <c r="L215" t="s">
        <v>70</v>
      </c>
    </row>
    <row r="216" spans="1:12" x14ac:dyDescent="0.25">
      <c r="A216">
        <v>1364</v>
      </c>
      <c r="B216">
        <v>36</v>
      </c>
      <c r="C216" t="s">
        <v>18</v>
      </c>
      <c r="D216" t="s">
        <v>61</v>
      </c>
      <c r="E216" t="s">
        <v>25</v>
      </c>
      <c r="F216">
        <v>90</v>
      </c>
      <c r="G216" t="s">
        <v>21</v>
      </c>
      <c r="H216" t="s">
        <v>22</v>
      </c>
      <c r="I216" t="s">
        <v>45</v>
      </c>
      <c r="J216" t="s">
        <v>36</v>
      </c>
      <c r="K216">
        <v>0.99924647806360356</v>
      </c>
      <c r="L216" t="s">
        <v>70</v>
      </c>
    </row>
    <row r="217" spans="1:12" x14ac:dyDescent="0.25">
      <c r="A217">
        <v>442</v>
      </c>
      <c r="B217">
        <v>43</v>
      </c>
      <c r="C217" t="s">
        <v>18</v>
      </c>
      <c r="D217" t="s">
        <v>34</v>
      </c>
      <c r="E217" t="s">
        <v>25</v>
      </c>
      <c r="F217">
        <v>81</v>
      </c>
      <c r="G217" t="s">
        <v>14</v>
      </c>
      <c r="H217" t="s">
        <v>41</v>
      </c>
      <c r="I217" t="s">
        <v>27</v>
      </c>
      <c r="J217" t="s">
        <v>42</v>
      </c>
      <c r="K217">
        <v>0.92778950154773976</v>
      </c>
      <c r="L217" t="s">
        <v>70</v>
      </c>
    </row>
    <row r="218" spans="1:12" x14ac:dyDescent="0.25">
      <c r="A218">
        <v>670</v>
      </c>
      <c r="B218">
        <v>43</v>
      </c>
      <c r="C218" t="s">
        <v>18</v>
      </c>
      <c r="D218" t="s">
        <v>62</v>
      </c>
      <c r="E218" t="s">
        <v>63</v>
      </c>
      <c r="F218">
        <v>89</v>
      </c>
      <c r="G218" t="s">
        <v>31</v>
      </c>
      <c r="H218" t="s">
        <v>15</v>
      </c>
      <c r="I218" t="s">
        <v>56</v>
      </c>
      <c r="J218" t="s">
        <v>23</v>
      </c>
      <c r="K218">
        <v>0.52820602964798735</v>
      </c>
      <c r="L218" t="s">
        <v>70</v>
      </c>
    </row>
    <row r="219" spans="1:12" x14ac:dyDescent="0.25">
      <c r="A219">
        <v>2250</v>
      </c>
      <c r="B219">
        <v>42</v>
      </c>
      <c r="C219" t="s">
        <v>18</v>
      </c>
      <c r="D219" t="s">
        <v>19</v>
      </c>
      <c r="E219" t="s">
        <v>20</v>
      </c>
      <c r="F219">
        <v>45</v>
      </c>
      <c r="G219" t="s">
        <v>31</v>
      </c>
      <c r="H219" t="s">
        <v>26</v>
      </c>
      <c r="I219" t="s">
        <v>35</v>
      </c>
      <c r="J219" t="s">
        <v>17</v>
      </c>
      <c r="K219">
        <v>1.9530476708997657E-3</v>
      </c>
      <c r="L219" t="s">
        <v>70</v>
      </c>
    </row>
    <row r="220" spans="1:12" x14ac:dyDescent="0.25">
      <c r="A220">
        <v>1527</v>
      </c>
      <c r="B220">
        <v>41</v>
      </c>
      <c r="C220" t="s">
        <v>18</v>
      </c>
      <c r="D220" t="s">
        <v>62</v>
      </c>
      <c r="E220" t="s">
        <v>63</v>
      </c>
      <c r="F220">
        <v>22</v>
      </c>
      <c r="G220" t="s">
        <v>21</v>
      </c>
      <c r="H220" t="s">
        <v>26</v>
      </c>
      <c r="I220" t="s">
        <v>45</v>
      </c>
      <c r="J220" t="s">
        <v>30</v>
      </c>
      <c r="K220">
        <v>0.90385011287268724</v>
      </c>
      <c r="L220" t="s">
        <v>70</v>
      </c>
    </row>
    <row r="221" spans="1:12" x14ac:dyDescent="0.25">
      <c r="A221">
        <v>1177</v>
      </c>
      <c r="B221">
        <v>36</v>
      </c>
      <c r="C221" t="s">
        <v>18</v>
      </c>
      <c r="D221" t="s">
        <v>50</v>
      </c>
      <c r="E221" t="s">
        <v>25</v>
      </c>
      <c r="F221">
        <v>83</v>
      </c>
      <c r="G221" t="s">
        <v>14</v>
      </c>
      <c r="H221" t="s">
        <v>15</v>
      </c>
      <c r="I221" t="s">
        <v>45</v>
      </c>
      <c r="J221" t="s">
        <v>36</v>
      </c>
      <c r="K221">
        <v>6.5005702359163253E-2</v>
      </c>
      <c r="L221" t="s">
        <v>70</v>
      </c>
    </row>
    <row r="222" spans="1:12" x14ac:dyDescent="0.25">
      <c r="A222">
        <v>1484</v>
      </c>
      <c r="B222">
        <v>39</v>
      </c>
      <c r="C222" t="s">
        <v>18</v>
      </c>
      <c r="D222" t="s">
        <v>52</v>
      </c>
      <c r="E222" t="s">
        <v>20</v>
      </c>
      <c r="F222">
        <v>61</v>
      </c>
      <c r="G222" t="s">
        <v>21</v>
      </c>
      <c r="H222" t="s">
        <v>26</v>
      </c>
      <c r="I222" t="s">
        <v>35</v>
      </c>
      <c r="J222" t="s">
        <v>23</v>
      </c>
      <c r="K222">
        <v>0.47760549396415419</v>
      </c>
      <c r="L222" t="s">
        <v>70</v>
      </c>
    </row>
    <row r="223" spans="1:12" x14ac:dyDescent="0.25">
      <c r="A223">
        <v>3883</v>
      </c>
      <c r="B223">
        <v>35</v>
      </c>
      <c r="C223" t="s">
        <v>11</v>
      </c>
      <c r="D223" t="s">
        <v>48</v>
      </c>
      <c r="E223" t="s">
        <v>25</v>
      </c>
      <c r="F223">
        <v>95</v>
      </c>
      <c r="G223" t="s">
        <v>44</v>
      </c>
      <c r="H223" t="s">
        <v>15</v>
      </c>
      <c r="I223" t="s">
        <v>32</v>
      </c>
      <c r="J223" t="s">
        <v>33</v>
      </c>
      <c r="K223">
        <v>3.0207998525793034E-2</v>
      </c>
      <c r="L223" t="s">
        <v>70</v>
      </c>
    </row>
    <row r="224" spans="1:12" x14ac:dyDescent="0.25">
      <c r="A224">
        <v>886</v>
      </c>
      <c r="B224">
        <v>41</v>
      </c>
      <c r="C224" t="s">
        <v>18</v>
      </c>
      <c r="D224" t="s">
        <v>50</v>
      </c>
      <c r="E224" t="s">
        <v>25</v>
      </c>
      <c r="F224">
        <v>99</v>
      </c>
      <c r="G224" t="s">
        <v>44</v>
      </c>
      <c r="H224" t="s">
        <v>15</v>
      </c>
      <c r="I224" t="s">
        <v>35</v>
      </c>
      <c r="J224" t="s">
        <v>39</v>
      </c>
      <c r="K224">
        <v>0.98725685473242031</v>
      </c>
      <c r="L224" t="s">
        <v>70</v>
      </c>
    </row>
    <row r="225" spans="1:12" x14ac:dyDescent="0.25">
      <c r="A225">
        <v>3893</v>
      </c>
      <c r="B225">
        <v>35</v>
      </c>
      <c r="C225" t="s">
        <v>11</v>
      </c>
      <c r="D225" t="s">
        <v>52</v>
      </c>
      <c r="E225" t="s">
        <v>20</v>
      </c>
      <c r="F225">
        <v>86</v>
      </c>
      <c r="G225" t="s">
        <v>21</v>
      </c>
      <c r="H225" t="s">
        <v>41</v>
      </c>
      <c r="I225" t="s">
        <v>45</v>
      </c>
      <c r="J225" t="s">
        <v>33</v>
      </c>
      <c r="K225">
        <v>0.18755488179837787</v>
      </c>
      <c r="L225" t="s">
        <v>70</v>
      </c>
    </row>
    <row r="226" spans="1:12" x14ac:dyDescent="0.25">
      <c r="A226">
        <v>1928</v>
      </c>
      <c r="B226">
        <v>40</v>
      </c>
      <c r="C226" t="s">
        <v>18</v>
      </c>
      <c r="D226" t="s">
        <v>48</v>
      </c>
      <c r="E226" t="s">
        <v>25</v>
      </c>
      <c r="F226">
        <v>29</v>
      </c>
      <c r="G226" t="s">
        <v>21</v>
      </c>
      <c r="H226" t="s">
        <v>41</v>
      </c>
      <c r="I226" t="s">
        <v>32</v>
      </c>
      <c r="J226" t="s">
        <v>39</v>
      </c>
      <c r="K226">
        <v>0.90821046914914128</v>
      </c>
      <c r="L226" t="s">
        <v>70</v>
      </c>
    </row>
    <row r="227" spans="1:12" x14ac:dyDescent="0.25">
      <c r="A227">
        <v>3303</v>
      </c>
      <c r="B227">
        <v>36</v>
      </c>
      <c r="C227" t="s">
        <v>11</v>
      </c>
      <c r="D227" t="s">
        <v>61</v>
      </c>
      <c r="E227" t="s">
        <v>25</v>
      </c>
      <c r="F227">
        <v>82</v>
      </c>
      <c r="G227" t="s">
        <v>14</v>
      </c>
      <c r="H227" t="s">
        <v>41</v>
      </c>
      <c r="I227" t="s">
        <v>56</v>
      </c>
      <c r="J227" t="s">
        <v>23</v>
      </c>
      <c r="K227">
        <v>0.34565674614485453</v>
      </c>
      <c r="L227" t="s">
        <v>70</v>
      </c>
    </row>
    <row r="228" spans="1:12" x14ac:dyDescent="0.25">
      <c r="A228">
        <v>1194</v>
      </c>
      <c r="B228">
        <v>40</v>
      </c>
      <c r="C228" t="s">
        <v>18</v>
      </c>
      <c r="D228" t="s">
        <v>62</v>
      </c>
      <c r="E228" t="s">
        <v>63</v>
      </c>
      <c r="F228">
        <v>55</v>
      </c>
      <c r="G228" t="s">
        <v>44</v>
      </c>
      <c r="H228" t="s">
        <v>38</v>
      </c>
      <c r="I228" t="s">
        <v>27</v>
      </c>
      <c r="J228" t="s">
        <v>33</v>
      </c>
      <c r="K228">
        <v>0.969640138820139</v>
      </c>
      <c r="L228" t="s">
        <v>70</v>
      </c>
    </row>
    <row r="229" spans="1:12" x14ac:dyDescent="0.25">
      <c r="A229">
        <v>2226</v>
      </c>
      <c r="B229">
        <v>38</v>
      </c>
      <c r="C229" t="s">
        <v>18</v>
      </c>
      <c r="D229" t="s">
        <v>58</v>
      </c>
      <c r="E229" t="s">
        <v>20</v>
      </c>
      <c r="F229">
        <v>64</v>
      </c>
      <c r="G229" t="s">
        <v>31</v>
      </c>
      <c r="H229" t="s">
        <v>15</v>
      </c>
      <c r="I229" t="s">
        <v>27</v>
      </c>
      <c r="J229" t="s">
        <v>42</v>
      </c>
      <c r="K229">
        <v>0.21286848698511818</v>
      </c>
      <c r="L229" t="s">
        <v>70</v>
      </c>
    </row>
    <row r="230" spans="1:12" x14ac:dyDescent="0.25">
      <c r="A230">
        <v>2565</v>
      </c>
      <c r="B230">
        <v>42</v>
      </c>
      <c r="C230" t="s">
        <v>18</v>
      </c>
      <c r="D230" t="s">
        <v>53</v>
      </c>
      <c r="E230" t="s">
        <v>20</v>
      </c>
      <c r="F230">
        <v>90</v>
      </c>
      <c r="G230" t="s">
        <v>14</v>
      </c>
      <c r="H230" t="s">
        <v>38</v>
      </c>
      <c r="I230" t="s">
        <v>16</v>
      </c>
      <c r="J230" t="s">
        <v>17</v>
      </c>
      <c r="K230">
        <v>0.13814733855209815</v>
      </c>
      <c r="L230" t="s">
        <v>70</v>
      </c>
    </row>
    <row r="231" spans="1:12" x14ac:dyDescent="0.25">
      <c r="A231">
        <v>72</v>
      </c>
      <c r="B231">
        <v>36</v>
      </c>
      <c r="C231" t="s">
        <v>18</v>
      </c>
      <c r="D231" t="s">
        <v>50</v>
      </c>
      <c r="E231" t="s">
        <v>25</v>
      </c>
      <c r="F231">
        <v>48</v>
      </c>
      <c r="G231" t="s">
        <v>21</v>
      </c>
      <c r="H231" t="s">
        <v>22</v>
      </c>
      <c r="I231" t="s">
        <v>16</v>
      </c>
      <c r="J231" t="s">
        <v>42</v>
      </c>
      <c r="K231">
        <v>0.54818020168343407</v>
      </c>
      <c r="L231" t="s">
        <v>70</v>
      </c>
    </row>
    <row r="232" spans="1:12" x14ac:dyDescent="0.25">
      <c r="A232">
        <v>3046</v>
      </c>
      <c r="B232">
        <v>42</v>
      </c>
      <c r="C232" t="s">
        <v>11</v>
      </c>
      <c r="D232" t="s">
        <v>54</v>
      </c>
      <c r="E232" t="s">
        <v>25</v>
      </c>
      <c r="F232">
        <v>37</v>
      </c>
      <c r="G232" t="s">
        <v>14</v>
      </c>
      <c r="H232" t="s">
        <v>38</v>
      </c>
      <c r="I232" t="s">
        <v>45</v>
      </c>
      <c r="J232" t="s">
        <v>23</v>
      </c>
      <c r="K232">
        <v>1.0736025071387156E-2</v>
      </c>
      <c r="L232" t="s">
        <v>70</v>
      </c>
    </row>
    <row r="233" spans="1:12" x14ac:dyDescent="0.25">
      <c r="A233">
        <v>1183</v>
      </c>
      <c r="B233">
        <v>37</v>
      </c>
      <c r="C233" t="s">
        <v>18</v>
      </c>
      <c r="D233" t="s">
        <v>52</v>
      </c>
      <c r="E233" t="s">
        <v>20</v>
      </c>
      <c r="F233">
        <v>21</v>
      </c>
      <c r="G233" t="s">
        <v>31</v>
      </c>
      <c r="H233" t="s">
        <v>22</v>
      </c>
      <c r="I233" t="s">
        <v>45</v>
      </c>
      <c r="J233" t="s">
        <v>36</v>
      </c>
      <c r="K233">
        <v>0.64302367402497618</v>
      </c>
      <c r="L233" t="s">
        <v>70</v>
      </c>
    </row>
    <row r="234" spans="1:12" x14ac:dyDescent="0.25">
      <c r="A234">
        <v>537</v>
      </c>
      <c r="B234">
        <v>44</v>
      </c>
      <c r="C234" t="s">
        <v>18</v>
      </c>
      <c r="D234" t="s">
        <v>62</v>
      </c>
      <c r="E234" t="s">
        <v>63</v>
      </c>
      <c r="F234">
        <v>84</v>
      </c>
      <c r="G234" t="s">
        <v>44</v>
      </c>
      <c r="H234" t="s">
        <v>29</v>
      </c>
      <c r="I234" t="s">
        <v>35</v>
      </c>
      <c r="J234" t="s">
        <v>39</v>
      </c>
      <c r="K234">
        <v>0.24311983660523684</v>
      </c>
      <c r="L234" t="s">
        <v>70</v>
      </c>
    </row>
    <row r="235" spans="1:12" x14ac:dyDescent="0.25">
      <c r="A235">
        <v>672</v>
      </c>
      <c r="B235">
        <v>38</v>
      </c>
      <c r="C235" t="s">
        <v>18</v>
      </c>
      <c r="D235" t="s">
        <v>62</v>
      </c>
      <c r="E235" t="s">
        <v>63</v>
      </c>
      <c r="F235">
        <v>30</v>
      </c>
      <c r="G235" t="s">
        <v>14</v>
      </c>
      <c r="H235" t="s">
        <v>22</v>
      </c>
      <c r="I235" t="s">
        <v>32</v>
      </c>
      <c r="J235" t="s">
        <v>17</v>
      </c>
      <c r="K235">
        <v>0.28307747951866336</v>
      </c>
      <c r="L235" t="s">
        <v>70</v>
      </c>
    </row>
    <row r="236" spans="1:12" x14ac:dyDescent="0.25">
      <c r="A236">
        <v>2386</v>
      </c>
      <c r="B236">
        <v>41</v>
      </c>
      <c r="C236" t="s">
        <v>18</v>
      </c>
      <c r="D236" t="s">
        <v>53</v>
      </c>
      <c r="E236" t="s">
        <v>20</v>
      </c>
      <c r="F236">
        <v>31</v>
      </c>
      <c r="G236" t="s">
        <v>44</v>
      </c>
      <c r="H236" t="s">
        <v>22</v>
      </c>
      <c r="I236" t="s">
        <v>45</v>
      </c>
      <c r="J236" t="s">
        <v>17</v>
      </c>
      <c r="K236">
        <v>0.27141437366128185</v>
      </c>
      <c r="L236" t="s">
        <v>70</v>
      </c>
    </row>
    <row r="237" spans="1:12" x14ac:dyDescent="0.25">
      <c r="A237">
        <v>2239</v>
      </c>
      <c r="B237">
        <v>40</v>
      </c>
      <c r="C237" t="s">
        <v>18</v>
      </c>
      <c r="D237" t="s">
        <v>12</v>
      </c>
      <c r="E237" t="s">
        <v>13</v>
      </c>
      <c r="F237">
        <v>84</v>
      </c>
      <c r="G237" t="s">
        <v>14</v>
      </c>
      <c r="H237" t="s">
        <v>41</v>
      </c>
      <c r="I237" t="s">
        <v>35</v>
      </c>
      <c r="J237" t="s">
        <v>17</v>
      </c>
      <c r="K237">
        <v>0.70357042472768982</v>
      </c>
      <c r="L237" t="s">
        <v>70</v>
      </c>
    </row>
    <row r="238" spans="1:12" x14ac:dyDescent="0.25">
      <c r="A238">
        <v>1664</v>
      </c>
      <c r="B238">
        <v>43</v>
      </c>
      <c r="C238" t="s">
        <v>18</v>
      </c>
      <c r="D238" t="s">
        <v>28</v>
      </c>
      <c r="E238" t="s">
        <v>25</v>
      </c>
      <c r="F238">
        <v>22</v>
      </c>
      <c r="G238" t="s">
        <v>21</v>
      </c>
      <c r="H238" t="s">
        <v>41</v>
      </c>
      <c r="I238" t="s">
        <v>32</v>
      </c>
      <c r="J238" t="s">
        <v>23</v>
      </c>
      <c r="K238">
        <v>0.58153473191829441</v>
      </c>
      <c r="L238" t="s">
        <v>70</v>
      </c>
    </row>
    <row r="239" spans="1:12" x14ac:dyDescent="0.25">
      <c r="A239">
        <v>1983</v>
      </c>
      <c r="B239">
        <v>41</v>
      </c>
      <c r="C239" t="s">
        <v>18</v>
      </c>
      <c r="D239" t="s">
        <v>40</v>
      </c>
      <c r="E239" t="s">
        <v>20</v>
      </c>
      <c r="F239">
        <v>77</v>
      </c>
      <c r="G239" t="s">
        <v>21</v>
      </c>
      <c r="H239" t="s">
        <v>38</v>
      </c>
      <c r="I239" t="s">
        <v>45</v>
      </c>
      <c r="J239" t="s">
        <v>30</v>
      </c>
      <c r="K239">
        <v>0.95548695854527477</v>
      </c>
      <c r="L239" t="s">
        <v>70</v>
      </c>
    </row>
    <row r="240" spans="1:12" x14ac:dyDescent="0.25">
      <c r="A240">
        <v>2038</v>
      </c>
      <c r="B240">
        <v>39</v>
      </c>
      <c r="C240" t="s">
        <v>18</v>
      </c>
      <c r="D240" t="s">
        <v>58</v>
      </c>
      <c r="E240" t="s">
        <v>20</v>
      </c>
      <c r="F240">
        <v>87</v>
      </c>
      <c r="G240" t="s">
        <v>21</v>
      </c>
      <c r="H240" t="s">
        <v>22</v>
      </c>
      <c r="I240" t="s">
        <v>56</v>
      </c>
      <c r="J240" t="s">
        <v>23</v>
      </c>
      <c r="K240">
        <v>6.9405867378663166E-2</v>
      </c>
      <c r="L240" t="s">
        <v>70</v>
      </c>
    </row>
    <row r="241" spans="1:12" x14ac:dyDescent="0.25">
      <c r="A241">
        <v>1386</v>
      </c>
      <c r="B241">
        <v>41</v>
      </c>
      <c r="C241" t="s">
        <v>18</v>
      </c>
      <c r="D241" t="s">
        <v>52</v>
      </c>
      <c r="E241" t="s">
        <v>20</v>
      </c>
      <c r="F241">
        <v>64</v>
      </c>
      <c r="G241" t="s">
        <v>44</v>
      </c>
      <c r="H241" t="s">
        <v>29</v>
      </c>
      <c r="I241" t="s">
        <v>16</v>
      </c>
      <c r="J241" t="s">
        <v>23</v>
      </c>
      <c r="K241">
        <v>0.71142540047426228</v>
      </c>
      <c r="L241" t="s">
        <v>70</v>
      </c>
    </row>
    <row r="242" spans="1:12" x14ac:dyDescent="0.25">
      <c r="A242">
        <v>2261</v>
      </c>
      <c r="B242">
        <v>38</v>
      </c>
      <c r="C242" t="s">
        <v>18</v>
      </c>
      <c r="D242" t="s">
        <v>53</v>
      </c>
      <c r="E242" t="s">
        <v>20</v>
      </c>
      <c r="F242">
        <v>82</v>
      </c>
      <c r="G242" t="s">
        <v>44</v>
      </c>
      <c r="H242" t="s">
        <v>22</v>
      </c>
      <c r="I242" t="s">
        <v>45</v>
      </c>
      <c r="J242" t="s">
        <v>36</v>
      </c>
      <c r="K242">
        <v>0.15118650399578315</v>
      </c>
      <c r="L242" t="s">
        <v>70</v>
      </c>
    </row>
    <row r="243" spans="1:12" x14ac:dyDescent="0.25">
      <c r="A243">
        <v>3329</v>
      </c>
      <c r="B243">
        <v>42</v>
      </c>
      <c r="C243" t="s">
        <v>11</v>
      </c>
      <c r="D243" t="s">
        <v>55</v>
      </c>
      <c r="E243" t="s">
        <v>13</v>
      </c>
      <c r="F243">
        <v>35</v>
      </c>
      <c r="G243" t="s">
        <v>31</v>
      </c>
      <c r="H243" t="s">
        <v>15</v>
      </c>
      <c r="I243" t="s">
        <v>32</v>
      </c>
      <c r="J243" t="s">
        <v>23</v>
      </c>
      <c r="K243">
        <v>0.99363952894087659</v>
      </c>
      <c r="L243" t="s">
        <v>70</v>
      </c>
    </row>
    <row r="244" spans="1:12" x14ac:dyDescent="0.25">
      <c r="A244">
        <v>1327</v>
      </c>
      <c r="B244">
        <v>40</v>
      </c>
      <c r="C244" t="s">
        <v>18</v>
      </c>
      <c r="D244" t="s">
        <v>49</v>
      </c>
      <c r="E244" t="s">
        <v>13</v>
      </c>
      <c r="F244">
        <v>50</v>
      </c>
      <c r="G244" t="s">
        <v>31</v>
      </c>
      <c r="H244" t="s">
        <v>15</v>
      </c>
      <c r="I244" t="s">
        <v>32</v>
      </c>
      <c r="J244" t="s">
        <v>30</v>
      </c>
      <c r="K244">
        <v>0.52238461810239667</v>
      </c>
      <c r="L244" t="s">
        <v>70</v>
      </c>
    </row>
    <row r="245" spans="1:12" x14ac:dyDescent="0.25">
      <c r="A245">
        <v>2284</v>
      </c>
      <c r="B245">
        <v>44</v>
      </c>
      <c r="C245" t="s">
        <v>18</v>
      </c>
      <c r="D245" t="s">
        <v>57</v>
      </c>
      <c r="E245" t="s">
        <v>20</v>
      </c>
      <c r="F245">
        <v>45</v>
      </c>
      <c r="G245" t="s">
        <v>14</v>
      </c>
      <c r="H245" t="s">
        <v>15</v>
      </c>
      <c r="I245" t="s">
        <v>27</v>
      </c>
      <c r="J245" t="s">
        <v>33</v>
      </c>
      <c r="K245">
        <v>0.48702166971823413</v>
      </c>
      <c r="L245" t="s">
        <v>70</v>
      </c>
    </row>
    <row r="246" spans="1:12" x14ac:dyDescent="0.25">
      <c r="A246">
        <v>1584</v>
      </c>
      <c r="B246">
        <v>37</v>
      </c>
      <c r="C246" t="s">
        <v>18</v>
      </c>
      <c r="D246" t="s">
        <v>53</v>
      </c>
      <c r="E246" t="s">
        <v>20</v>
      </c>
      <c r="F246">
        <v>92</v>
      </c>
      <c r="G246" t="s">
        <v>21</v>
      </c>
      <c r="H246" t="s">
        <v>26</v>
      </c>
      <c r="I246" t="s">
        <v>56</v>
      </c>
      <c r="J246" t="s">
        <v>42</v>
      </c>
      <c r="K246">
        <v>0.62098659086214303</v>
      </c>
      <c r="L246" t="s">
        <v>70</v>
      </c>
    </row>
    <row r="247" spans="1:12" x14ac:dyDescent="0.25">
      <c r="A247">
        <v>114</v>
      </c>
      <c r="B247">
        <v>44</v>
      </c>
      <c r="C247" t="s">
        <v>18</v>
      </c>
      <c r="D247" t="s">
        <v>43</v>
      </c>
      <c r="E247" t="s">
        <v>20</v>
      </c>
      <c r="F247">
        <v>54</v>
      </c>
      <c r="G247" t="s">
        <v>14</v>
      </c>
      <c r="H247" t="s">
        <v>26</v>
      </c>
      <c r="I247" t="s">
        <v>45</v>
      </c>
      <c r="J247" t="s">
        <v>36</v>
      </c>
      <c r="K247">
        <v>0.38692900822280907</v>
      </c>
      <c r="L247" t="s">
        <v>70</v>
      </c>
    </row>
    <row r="248" spans="1:12" x14ac:dyDescent="0.25">
      <c r="A248">
        <v>2122</v>
      </c>
      <c r="B248">
        <v>43</v>
      </c>
      <c r="C248" t="s">
        <v>18</v>
      </c>
      <c r="D248" t="s">
        <v>47</v>
      </c>
      <c r="E248" t="s">
        <v>20</v>
      </c>
      <c r="F248">
        <v>68</v>
      </c>
      <c r="G248" t="s">
        <v>14</v>
      </c>
      <c r="H248" t="s">
        <v>38</v>
      </c>
      <c r="I248" t="s">
        <v>16</v>
      </c>
      <c r="J248" t="s">
        <v>30</v>
      </c>
      <c r="K248">
        <v>0.58515642078894292</v>
      </c>
      <c r="L248" t="s">
        <v>70</v>
      </c>
    </row>
    <row r="249" spans="1:12" x14ac:dyDescent="0.25">
      <c r="A249">
        <v>1618</v>
      </c>
      <c r="B249">
        <v>43</v>
      </c>
      <c r="C249" t="s">
        <v>18</v>
      </c>
      <c r="D249" t="s">
        <v>61</v>
      </c>
      <c r="E249" t="s">
        <v>25</v>
      </c>
      <c r="F249">
        <v>64</v>
      </c>
      <c r="G249" t="s">
        <v>14</v>
      </c>
      <c r="H249" t="s">
        <v>41</v>
      </c>
      <c r="I249" t="s">
        <v>27</v>
      </c>
      <c r="J249" t="s">
        <v>33</v>
      </c>
      <c r="K249">
        <v>0.9629833513532069</v>
      </c>
      <c r="L249" t="s">
        <v>70</v>
      </c>
    </row>
    <row r="250" spans="1:12" x14ac:dyDescent="0.25">
      <c r="A250">
        <v>2240</v>
      </c>
      <c r="B250">
        <v>42</v>
      </c>
      <c r="C250" t="s">
        <v>18</v>
      </c>
      <c r="D250" t="s">
        <v>52</v>
      </c>
      <c r="E250" t="s">
        <v>20</v>
      </c>
      <c r="F250">
        <v>96</v>
      </c>
      <c r="G250" t="s">
        <v>21</v>
      </c>
      <c r="H250" t="s">
        <v>38</v>
      </c>
      <c r="I250" t="s">
        <v>27</v>
      </c>
      <c r="J250" t="s">
        <v>39</v>
      </c>
      <c r="K250">
        <v>0.14316963302499297</v>
      </c>
      <c r="L250" t="s">
        <v>70</v>
      </c>
    </row>
    <row r="251" spans="1:12" x14ac:dyDescent="0.25">
      <c r="A251">
        <v>1536</v>
      </c>
      <c r="B251">
        <v>36</v>
      </c>
      <c r="C251" t="s">
        <v>18</v>
      </c>
      <c r="D251" t="s">
        <v>55</v>
      </c>
      <c r="E251" t="s">
        <v>13</v>
      </c>
      <c r="F251">
        <v>74</v>
      </c>
      <c r="G251" t="s">
        <v>44</v>
      </c>
      <c r="H251" t="s">
        <v>38</v>
      </c>
      <c r="I251" t="s">
        <v>56</v>
      </c>
      <c r="J251" t="s">
        <v>30</v>
      </c>
      <c r="K251">
        <v>0.88704065527833054</v>
      </c>
      <c r="L251" t="s">
        <v>70</v>
      </c>
    </row>
    <row r="252" spans="1:12" x14ac:dyDescent="0.25">
      <c r="A252">
        <v>2835</v>
      </c>
      <c r="B252">
        <v>39</v>
      </c>
      <c r="C252" t="s">
        <v>11</v>
      </c>
      <c r="D252" t="s">
        <v>62</v>
      </c>
      <c r="E252" t="s">
        <v>63</v>
      </c>
      <c r="F252">
        <v>43</v>
      </c>
      <c r="G252" t="s">
        <v>44</v>
      </c>
      <c r="H252" t="s">
        <v>38</v>
      </c>
      <c r="I252" t="s">
        <v>27</v>
      </c>
      <c r="J252" t="s">
        <v>17</v>
      </c>
      <c r="K252">
        <v>0.41325988057954965</v>
      </c>
      <c r="L252" t="s">
        <v>70</v>
      </c>
    </row>
    <row r="253" spans="1:12" x14ac:dyDescent="0.25">
      <c r="A253">
        <v>1597</v>
      </c>
      <c r="B253">
        <v>42</v>
      </c>
      <c r="C253" t="s">
        <v>18</v>
      </c>
      <c r="D253" t="s">
        <v>52</v>
      </c>
      <c r="E253" t="s">
        <v>20</v>
      </c>
      <c r="F253">
        <v>30</v>
      </c>
      <c r="G253" t="s">
        <v>44</v>
      </c>
      <c r="H253" t="s">
        <v>29</v>
      </c>
      <c r="I253" t="s">
        <v>35</v>
      </c>
      <c r="J253" t="s">
        <v>30</v>
      </c>
      <c r="K253">
        <v>0.91419968250089811</v>
      </c>
      <c r="L253" t="s">
        <v>70</v>
      </c>
    </row>
    <row r="254" spans="1:12" x14ac:dyDescent="0.25">
      <c r="A254">
        <v>1039</v>
      </c>
      <c r="B254">
        <v>41</v>
      </c>
      <c r="C254" t="s">
        <v>18</v>
      </c>
      <c r="D254" t="s">
        <v>48</v>
      </c>
      <c r="E254" t="s">
        <v>25</v>
      </c>
      <c r="F254">
        <v>74</v>
      </c>
      <c r="G254" t="s">
        <v>44</v>
      </c>
      <c r="H254" t="s">
        <v>22</v>
      </c>
      <c r="I254" t="s">
        <v>16</v>
      </c>
      <c r="J254" t="s">
        <v>17</v>
      </c>
      <c r="K254">
        <v>0.22513415379966506</v>
      </c>
      <c r="L254" t="s">
        <v>70</v>
      </c>
    </row>
    <row r="255" spans="1:12" x14ac:dyDescent="0.25">
      <c r="A255">
        <v>2841</v>
      </c>
      <c r="B255">
        <v>40</v>
      </c>
      <c r="C255" t="s">
        <v>11</v>
      </c>
      <c r="D255" t="s">
        <v>46</v>
      </c>
      <c r="E255" t="s">
        <v>25</v>
      </c>
      <c r="F255">
        <v>47</v>
      </c>
      <c r="G255" t="s">
        <v>31</v>
      </c>
      <c r="H255" t="s">
        <v>29</v>
      </c>
      <c r="I255" t="s">
        <v>32</v>
      </c>
      <c r="J255" t="s">
        <v>42</v>
      </c>
      <c r="K255">
        <v>0.85531376990716523</v>
      </c>
      <c r="L255" t="s">
        <v>70</v>
      </c>
    </row>
    <row r="256" spans="1:12" x14ac:dyDescent="0.25">
      <c r="A256">
        <v>2817</v>
      </c>
      <c r="B256">
        <v>43</v>
      </c>
      <c r="C256" t="s">
        <v>11</v>
      </c>
      <c r="D256" t="s">
        <v>59</v>
      </c>
      <c r="E256" t="s">
        <v>25</v>
      </c>
      <c r="F256">
        <v>28</v>
      </c>
      <c r="G256" t="s">
        <v>31</v>
      </c>
      <c r="H256" t="s">
        <v>15</v>
      </c>
      <c r="I256" t="s">
        <v>56</v>
      </c>
      <c r="J256" t="s">
        <v>17</v>
      </c>
      <c r="K256">
        <v>0.84578874264929294</v>
      </c>
      <c r="L256" t="s">
        <v>70</v>
      </c>
    </row>
    <row r="257" spans="1:12" x14ac:dyDescent="0.25">
      <c r="A257">
        <v>2395</v>
      </c>
      <c r="B257">
        <v>40</v>
      </c>
      <c r="C257" t="s">
        <v>18</v>
      </c>
      <c r="D257" t="s">
        <v>55</v>
      </c>
      <c r="E257" t="s">
        <v>13</v>
      </c>
      <c r="F257">
        <v>47</v>
      </c>
      <c r="G257" t="s">
        <v>44</v>
      </c>
      <c r="H257" t="s">
        <v>38</v>
      </c>
      <c r="I257" t="s">
        <v>35</v>
      </c>
      <c r="J257" t="s">
        <v>33</v>
      </c>
      <c r="K257">
        <v>0.40695472680564082</v>
      </c>
      <c r="L257" t="s">
        <v>70</v>
      </c>
    </row>
    <row r="258" spans="1:12" x14ac:dyDescent="0.25">
      <c r="A258">
        <v>2005</v>
      </c>
      <c r="B258">
        <v>44</v>
      </c>
      <c r="C258" t="s">
        <v>18</v>
      </c>
      <c r="D258" t="s">
        <v>49</v>
      </c>
      <c r="E258" t="s">
        <v>13</v>
      </c>
      <c r="F258">
        <v>70</v>
      </c>
      <c r="G258" t="s">
        <v>44</v>
      </c>
      <c r="H258" t="s">
        <v>38</v>
      </c>
      <c r="I258" t="s">
        <v>32</v>
      </c>
      <c r="J258" t="s">
        <v>23</v>
      </c>
      <c r="K258">
        <v>0.99602807722526521</v>
      </c>
      <c r="L258" t="s">
        <v>70</v>
      </c>
    </row>
    <row r="259" spans="1:12" x14ac:dyDescent="0.25">
      <c r="A259">
        <v>1965</v>
      </c>
      <c r="B259">
        <v>40</v>
      </c>
      <c r="C259" t="s">
        <v>18</v>
      </c>
      <c r="D259" t="s">
        <v>48</v>
      </c>
      <c r="E259" t="s">
        <v>25</v>
      </c>
      <c r="F259">
        <v>51</v>
      </c>
      <c r="G259" t="s">
        <v>21</v>
      </c>
      <c r="H259" t="s">
        <v>22</v>
      </c>
      <c r="I259" t="s">
        <v>35</v>
      </c>
      <c r="J259" t="s">
        <v>30</v>
      </c>
      <c r="K259">
        <v>0.4491013262156226</v>
      </c>
      <c r="L259" t="s">
        <v>70</v>
      </c>
    </row>
    <row r="260" spans="1:12" x14ac:dyDescent="0.25">
      <c r="A260">
        <v>1372</v>
      </c>
      <c r="B260">
        <v>40</v>
      </c>
      <c r="C260" t="s">
        <v>18</v>
      </c>
      <c r="D260" t="s">
        <v>48</v>
      </c>
      <c r="E260" t="s">
        <v>25</v>
      </c>
      <c r="F260">
        <v>64</v>
      </c>
      <c r="G260" t="s">
        <v>31</v>
      </c>
      <c r="H260" t="s">
        <v>29</v>
      </c>
      <c r="I260" t="s">
        <v>27</v>
      </c>
      <c r="J260" t="s">
        <v>30</v>
      </c>
      <c r="K260">
        <v>0.70251781555626547</v>
      </c>
      <c r="L260" t="s">
        <v>70</v>
      </c>
    </row>
    <row r="261" spans="1:12" x14ac:dyDescent="0.25">
      <c r="A261">
        <v>3498</v>
      </c>
      <c r="B261">
        <v>35</v>
      </c>
      <c r="C261" t="s">
        <v>11</v>
      </c>
      <c r="D261" t="s">
        <v>57</v>
      </c>
      <c r="E261" t="s">
        <v>20</v>
      </c>
      <c r="F261">
        <v>48</v>
      </c>
      <c r="G261" t="s">
        <v>31</v>
      </c>
      <c r="H261" t="s">
        <v>29</v>
      </c>
      <c r="I261" t="s">
        <v>56</v>
      </c>
      <c r="J261" t="s">
        <v>39</v>
      </c>
      <c r="K261">
        <v>0.53976509709820264</v>
      </c>
      <c r="L261" t="s">
        <v>70</v>
      </c>
    </row>
    <row r="262" spans="1:12" x14ac:dyDescent="0.25">
      <c r="A262">
        <v>487</v>
      </c>
      <c r="B262">
        <v>38</v>
      </c>
      <c r="C262" t="s">
        <v>18</v>
      </c>
      <c r="D262" t="s">
        <v>55</v>
      </c>
      <c r="E262" t="s">
        <v>13</v>
      </c>
      <c r="F262">
        <v>63</v>
      </c>
      <c r="G262" t="s">
        <v>44</v>
      </c>
      <c r="H262" t="s">
        <v>29</v>
      </c>
      <c r="I262" t="s">
        <v>56</v>
      </c>
      <c r="J262" t="s">
        <v>39</v>
      </c>
      <c r="K262">
        <v>0.7278795636150559</v>
      </c>
      <c r="L262" t="s">
        <v>70</v>
      </c>
    </row>
    <row r="263" spans="1:12" x14ac:dyDescent="0.25">
      <c r="A263">
        <v>406</v>
      </c>
      <c r="B263">
        <v>41</v>
      </c>
      <c r="C263" t="s">
        <v>18</v>
      </c>
      <c r="D263" t="s">
        <v>51</v>
      </c>
      <c r="E263" t="s">
        <v>25</v>
      </c>
      <c r="F263">
        <v>74</v>
      </c>
      <c r="G263" t="s">
        <v>21</v>
      </c>
      <c r="H263" t="s">
        <v>41</v>
      </c>
      <c r="I263" t="s">
        <v>32</v>
      </c>
      <c r="J263" t="s">
        <v>42</v>
      </c>
      <c r="K263">
        <v>3.0775217801386368E-2</v>
      </c>
      <c r="L263" t="s">
        <v>70</v>
      </c>
    </row>
    <row r="264" spans="1:12" x14ac:dyDescent="0.25">
      <c r="A264">
        <v>3118</v>
      </c>
      <c r="B264">
        <v>43</v>
      </c>
      <c r="C264" t="s">
        <v>11</v>
      </c>
      <c r="D264" t="s">
        <v>34</v>
      </c>
      <c r="E264" t="s">
        <v>25</v>
      </c>
      <c r="F264">
        <v>50</v>
      </c>
      <c r="G264" t="s">
        <v>44</v>
      </c>
      <c r="H264" t="s">
        <v>15</v>
      </c>
      <c r="I264" t="s">
        <v>45</v>
      </c>
      <c r="J264" t="s">
        <v>23</v>
      </c>
      <c r="K264">
        <v>0.1628075291677763</v>
      </c>
      <c r="L264" t="s">
        <v>70</v>
      </c>
    </row>
    <row r="265" spans="1:12" x14ac:dyDescent="0.25">
      <c r="A265">
        <v>1968</v>
      </c>
      <c r="B265">
        <v>37</v>
      </c>
      <c r="C265" t="s">
        <v>18</v>
      </c>
      <c r="D265" t="s">
        <v>50</v>
      </c>
      <c r="E265" t="s">
        <v>25</v>
      </c>
      <c r="F265">
        <v>81</v>
      </c>
      <c r="G265" t="s">
        <v>44</v>
      </c>
      <c r="H265" t="s">
        <v>41</v>
      </c>
      <c r="I265" t="s">
        <v>56</v>
      </c>
      <c r="J265" t="s">
        <v>42</v>
      </c>
      <c r="K265">
        <v>0.16766715758597728</v>
      </c>
      <c r="L265" t="s">
        <v>70</v>
      </c>
    </row>
    <row r="266" spans="1:12" x14ac:dyDescent="0.25">
      <c r="A266">
        <v>2074</v>
      </c>
      <c r="B266">
        <v>38</v>
      </c>
      <c r="C266" t="s">
        <v>18</v>
      </c>
      <c r="D266" t="s">
        <v>58</v>
      </c>
      <c r="E266" t="s">
        <v>20</v>
      </c>
      <c r="F266">
        <v>25</v>
      </c>
      <c r="G266" t="s">
        <v>14</v>
      </c>
      <c r="H266" t="s">
        <v>26</v>
      </c>
      <c r="I266" t="s">
        <v>45</v>
      </c>
      <c r="J266" t="s">
        <v>39</v>
      </c>
      <c r="K266">
        <v>0.13456332274686778</v>
      </c>
      <c r="L266" t="s">
        <v>70</v>
      </c>
    </row>
    <row r="267" spans="1:12" x14ac:dyDescent="0.25">
      <c r="A267">
        <v>612</v>
      </c>
      <c r="B267">
        <v>43</v>
      </c>
      <c r="C267" t="s">
        <v>18</v>
      </c>
      <c r="D267" t="s">
        <v>53</v>
      </c>
      <c r="E267" t="s">
        <v>20</v>
      </c>
      <c r="F267">
        <v>33</v>
      </c>
      <c r="G267" t="s">
        <v>14</v>
      </c>
      <c r="H267" t="s">
        <v>29</v>
      </c>
      <c r="I267" t="s">
        <v>32</v>
      </c>
      <c r="J267" t="s">
        <v>30</v>
      </c>
      <c r="K267">
        <v>0.422020931588586</v>
      </c>
      <c r="L267" t="s">
        <v>70</v>
      </c>
    </row>
    <row r="268" spans="1:12" x14ac:dyDescent="0.25">
      <c r="A268">
        <v>1290</v>
      </c>
      <c r="B268">
        <v>35</v>
      </c>
      <c r="C268" t="s">
        <v>18</v>
      </c>
      <c r="D268" t="s">
        <v>62</v>
      </c>
      <c r="E268" t="s">
        <v>63</v>
      </c>
      <c r="F268">
        <v>24</v>
      </c>
      <c r="G268" t="s">
        <v>44</v>
      </c>
      <c r="H268" t="s">
        <v>26</v>
      </c>
      <c r="I268" t="s">
        <v>45</v>
      </c>
      <c r="J268" t="s">
        <v>17</v>
      </c>
      <c r="K268">
        <v>0.26627986263865044</v>
      </c>
      <c r="L268" t="s">
        <v>70</v>
      </c>
    </row>
    <row r="269" spans="1:12" x14ac:dyDescent="0.25">
      <c r="A269">
        <v>1477</v>
      </c>
      <c r="B269">
        <v>39</v>
      </c>
      <c r="C269" t="s">
        <v>18</v>
      </c>
      <c r="D269" t="s">
        <v>43</v>
      </c>
      <c r="E269" t="s">
        <v>20</v>
      </c>
      <c r="F269">
        <v>56</v>
      </c>
      <c r="G269" t="s">
        <v>44</v>
      </c>
      <c r="H269" t="s">
        <v>26</v>
      </c>
      <c r="I269" t="s">
        <v>27</v>
      </c>
      <c r="J269" t="s">
        <v>30</v>
      </c>
      <c r="K269">
        <v>0.68070826997519096</v>
      </c>
      <c r="L269" t="s">
        <v>70</v>
      </c>
    </row>
    <row r="270" spans="1:12" x14ac:dyDescent="0.25">
      <c r="A270">
        <v>2901</v>
      </c>
      <c r="B270">
        <v>41</v>
      </c>
      <c r="C270" t="s">
        <v>11</v>
      </c>
      <c r="D270" t="s">
        <v>61</v>
      </c>
      <c r="E270" t="s">
        <v>25</v>
      </c>
      <c r="F270">
        <v>67</v>
      </c>
      <c r="G270" t="s">
        <v>14</v>
      </c>
      <c r="H270" t="s">
        <v>41</v>
      </c>
      <c r="I270" t="s">
        <v>32</v>
      </c>
      <c r="J270" t="s">
        <v>23</v>
      </c>
      <c r="K270">
        <v>0.72845708880852156</v>
      </c>
      <c r="L270" t="s">
        <v>70</v>
      </c>
    </row>
    <row r="271" spans="1:12" x14ac:dyDescent="0.25">
      <c r="A271">
        <v>1516</v>
      </c>
      <c r="B271">
        <v>39</v>
      </c>
      <c r="C271" t="s">
        <v>18</v>
      </c>
      <c r="D271" t="s">
        <v>51</v>
      </c>
      <c r="E271" t="s">
        <v>25</v>
      </c>
      <c r="F271">
        <v>93</v>
      </c>
      <c r="G271" t="s">
        <v>44</v>
      </c>
      <c r="H271" t="s">
        <v>38</v>
      </c>
      <c r="I271" t="s">
        <v>32</v>
      </c>
      <c r="J271" t="s">
        <v>17</v>
      </c>
      <c r="K271">
        <v>0.98160334946293648</v>
      </c>
      <c r="L271" t="s">
        <v>70</v>
      </c>
    </row>
    <row r="272" spans="1:12" x14ac:dyDescent="0.25">
      <c r="A272">
        <v>3446</v>
      </c>
      <c r="B272">
        <v>42</v>
      </c>
      <c r="C272" t="s">
        <v>11</v>
      </c>
      <c r="D272" t="s">
        <v>43</v>
      </c>
      <c r="E272" t="s">
        <v>20</v>
      </c>
      <c r="F272">
        <v>58</v>
      </c>
      <c r="G272" t="s">
        <v>44</v>
      </c>
      <c r="H272" t="s">
        <v>41</v>
      </c>
      <c r="I272" t="s">
        <v>35</v>
      </c>
      <c r="J272" t="s">
        <v>42</v>
      </c>
      <c r="K272">
        <v>0.53039254645686718</v>
      </c>
      <c r="L272" t="s">
        <v>70</v>
      </c>
    </row>
    <row r="273" spans="1:12" x14ac:dyDescent="0.25">
      <c r="A273">
        <v>1503</v>
      </c>
      <c r="B273">
        <v>37</v>
      </c>
      <c r="C273" t="s">
        <v>18</v>
      </c>
      <c r="D273" t="s">
        <v>48</v>
      </c>
      <c r="E273" t="s">
        <v>25</v>
      </c>
      <c r="F273">
        <v>66</v>
      </c>
      <c r="G273" t="s">
        <v>21</v>
      </c>
      <c r="H273" t="s">
        <v>29</v>
      </c>
      <c r="I273" t="s">
        <v>32</v>
      </c>
      <c r="J273" t="s">
        <v>33</v>
      </c>
      <c r="K273">
        <v>7.9989938234285463E-2</v>
      </c>
      <c r="L273" t="s">
        <v>70</v>
      </c>
    </row>
    <row r="274" spans="1:12" x14ac:dyDescent="0.25">
      <c r="A274">
        <v>1612</v>
      </c>
      <c r="B274">
        <v>41</v>
      </c>
      <c r="C274" t="s">
        <v>18</v>
      </c>
      <c r="D274" t="s">
        <v>48</v>
      </c>
      <c r="E274" t="s">
        <v>25</v>
      </c>
      <c r="F274">
        <v>26</v>
      </c>
      <c r="G274" t="s">
        <v>14</v>
      </c>
      <c r="H274" t="s">
        <v>26</v>
      </c>
      <c r="I274" t="s">
        <v>35</v>
      </c>
      <c r="J274" t="s">
        <v>30</v>
      </c>
      <c r="K274">
        <v>0.85196448394251578</v>
      </c>
      <c r="L274" t="s">
        <v>70</v>
      </c>
    </row>
    <row r="275" spans="1:12" x14ac:dyDescent="0.25">
      <c r="A275">
        <v>137</v>
      </c>
      <c r="B275">
        <v>39</v>
      </c>
      <c r="C275" t="s">
        <v>18</v>
      </c>
      <c r="D275" t="s">
        <v>61</v>
      </c>
      <c r="E275" t="s">
        <v>25</v>
      </c>
      <c r="F275">
        <v>86</v>
      </c>
      <c r="G275" t="s">
        <v>14</v>
      </c>
      <c r="H275" t="s">
        <v>15</v>
      </c>
      <c r="I275" t="s">
        <v>35</v>
      </c>
      <c r="J275" t="s">
        <v>36</v>
      </c>
      <c r="K275">
        <v>0.94049980258943133</v>
      </c>
      <c r="L275" t="s">
        <v>70</v>
      </c>
    </row>
    <row r="276" spans="1:12" x14ac:dyDescent="0.25">
      <c r="A276">
        <v>381</v>
      </c>
      <c r="B276">
        <v>39</v>
      </c>
      <c r="C276" t="s">
        <v>18</v>
      </c>
      <c r="D276" t="s">
        <v>47</v>
      </c>
      <c r="E276" t="s">
        <v>20</v>
      </c>
      <c r="F276">
        <v>69</v>
      </c>
      <c r="G276" t="s">
        <v>44</v>
      </c>
      <c r="H276" t="s">
        <v>29</v>
      </c>
      <c r="I276" t="s">
        <v>16</v>
      </c>
      <c r="J276" t="s">
        <v>17</v>
      </c>
      <c r="K276">
        <v>0.36928555405023022</v>
      </c>
      <c r="L276" t="s">
        <v>70</v>
      </c>
    </row>
    <row r="277" spans="1:12" x14ac:dyDescent="0.25">
      <c r="A277">
        <v>2452</v>
      </c>
      <c r="B277">
        <v>41</v>
      </c>
      <c r="C277" t="s">
        <v>18</v>
      </c>
      <c r="D277" t="s">
        <v>54</v>
      </c>
      <c r="E277" t="s">
        <v>25</v>
      </c>
      <c r="F277">
        <v>60</v>
      </c>
      <c r="G277" t="s">
        <v>44</v>
      </c>
      <c r="H277" t="s">
        <v>29</v>
      </c>
      <c r="I277" t="s">
        <v>56</v>
      </c>
      <c r="J277" t="s">
        <v>30</v>
      </c>
      <c r="K277">
        <v>0.10619701507327794</v>
      </c>
      <c r="L277" t="s">
        <v>70</v>
      </c>
    </row>
    <row r="278" spans="1:12" x14ac:dyDescent="0.25">
      <c r="A278">
        <v>1638</v>
      </c>
      <c r="B278">
        <v>35</v>
      </c>
      <c r="C278" t="s">
        <v>18</v>
      </c>
      <c r="D278" t="s">
        <v>50</v>
      </c>
      <c r="E278" t="s">
        <v>25</v>
      </c>
      <c r="F278">
        <v>21</v>
      </c>
      <c r="G278" t="s">
        <v>31</v>
      </c>
      <c r="H278" t="s">
        <v>26</v>
      </c>
      <c r="I278" t="s">
        <v>56</v>
      </c>
      <c r="J278" t="s">
        <v>33</v>
      </c>
      <c r="K278">
        <v>0.16823037904932758</v>
      </c>
      <c r="L278" t="s">
        <v>70</v>
      </c>
    </row>
    <row r="279" spans="1:12" x14ac:dyDescent="0.25">
      <c r="A279">
        <v>1811</v>
      </c>
      <c r="B279">
        <v>41</v>
      </c>
      <c r="C279" t="s">
        <v>18</v>
      </c>
      <c r="D279" t="s">
        <v>51</v>
      </c>
      <c r="E279" t="s">
        <v>25</v>
      </c>
      <c r="F279">
        <v>28</v>
      </c>
      <c r="G279" t="s">
        <v>44</v>
      </c>
      <c r="H279" t="s">
        <v>41</v>
      </c>
      <c r="I279" t="s">
        <v>32</v>
      </c>
      <c r="J279" t="s">
        <v>23</v>
      </c>
      <c r="K279">
        <v>0.76084788371504242</v>
      </c>
      <c r="L279" t="s">
        <v>70</v>
      </c>
    </row>
    <row r="280" spans="1:12" x14ac:dyDescent="0.25">
      <c r="A280">
        <v>2402</v>
      </c>
      <c r="B280">
        <v>43</v>
      </c>
      <c r="C280" t="s">
        <v>18</v>
      </c>
      <c r="D280" t="s">
        <v>37</v>
      </c>
      <c r="E280" t="s">
        <v>13</v>
      </c>
      <c r="F280">
        <v>76</v>
      </c>
      <c r="G280" t="s">
        <v>14</v>
      </c>
      <c r="H280" t="s">
        <v>41</v>
      </c>
      <c r="I280" t="s">
        <v>45</v>
      </c>
      <c r="J280" t="s">
        <v>23</v>
      </c>
      <c r="K280">
        <v>0.17649199696803552</v>
      </c>
      <c r="L280" t="s">
        <v>70</v>
      </c>
    </row>
    <row r="281" spans="1:12" x14ac:dyDescent="0.25">
      <c r="A281">
        <v>1045</v>
      </c>
      <c r="B281">
        <v>39</v>
      </c>
      <c r="C281" t="s">
        <v>18</v>
      </c>
      <c r="D281" t="s">
        <v>51</v>
      </c>
      <c r="E281" t="s">
        <v>25</v>
      </c>
      <c r="F281">
        <v>30</v>
      </c>
      <c r="G281" t="s">
        <v>21</v>
      </c>
      <c r="H281" t="s">
        <v>26</v>
      </c>
      <c r="I281" t="s">
        <v>16</v>
      </c>
      <c r="J281" t="s">
        <v>39</v>
      </c>
      <c r="K281">
        <v>0.29390312217020487</v>
      </c>
      <c r="L281" t="s">
        <v>70</v>
      </c>
    </row>
    <row r="282" spans="1:12" x14ac:dyDescent="0.25">
      <c r="A282">
        <v>2228</v>
      </c>
      <c r="B282">
        <v>40</v>
      </c>
      <c r="C282" t="s">
        <v>18</v>
      </c>
      <c r="D282" t="s">
        <v>53</v>
      </c>
      <c r="E282" t="s">
        <v>20</v>
      </c>
      <c r="F282">
        <v>74</v>
      </c>
      <c r="G282" t="s">
        <v>21</v>
      </c>
      <c r="H282" t="s">
        <v>26</v>
      </c>
      <c r="I282" t="s">
        <v>27</v>
      </c>
      <c r="J282" t="s">
        <v>33</v>
      </c>
      <c r="K282">
        <v>0.81450789957251191</v>
      </c>
      <c r="L282" t="s">
        <v>70</v>
      </c>
    </row>
    <row r="283" spans="1:12" x14ac:dyDescent="0.25">
      <c r="A283">
        <v>3229</v>
      </c>
      <c r="B283">
        <v>37</v>
      </c>
      <c r="C283" t="s">
        <v>11</v>
      </c>
      <c r="D283" t="s">
        <v>52</v>
      </c>
      <c r="E283" t="s">
        <v>20</v>
      </c>
      <c r="F283">
        <v>95</v>
      </c>
      <c r="G283" t="s">
        <v>31</v>
      </c>
      <c r="H283" t="s">
        <v>38</v>
      </c>
      <c r="I283" t="s">
        <v>45</v>
      </c>
      <c r="J283" t="s">
        <v>42</v>
      </c>
      <c r="K283">
        <v>0.33732717020475056</v>
      </c>
      <c r="L283" t="s">
        <v>70</v>
      </c>
    </row>
    <row r="284" spans="1:12" x14ac:dyDescent="0.25">
      <c r="A284">
        <v>1274</v>
      </c>
      <c r="B284">
        <v>41</v>
      </c>
      <c r="C284" t="s">
        <v>18</v>
      </c>
      <c r="D284" t="s">
        <v>51</v>
      </c>
      <c r="E284" t="s">
        <v>25</v>
      </c>
      <c r="F284">
        <v>29</v>
      </c>
      <c r="G284" t="s">
        <v>31</v>
      </c>
      <c r="H284" t="s">
        <v>26</v>
      </c>
      <c r="I284" t="s">
        <v>27</v>
      </c>
      <c r="J284" t="s">
        <v>39</v>
      </c>
      <c r="K284">
        <v>0.6242891141626481</v>
      </c>
      <c r="L284" t="s">
        <v>70</v>
      </c>
    </row>
    <row r="285" spans="1:12" x14ac:dyDescent="0.25">
      <c r="A285">
        <v>1990</v>
      </c>
      <c r="B285">
        <v>35</v>
      </c>
      <c r="C285" t="s">
        <v>18</v>
      </c>
      <c r="D285" t="s">
        <v>52</v>
      </c>
      <c r="E285" t="s">
        <v>20</v>
      </c>
      <c r="F285">
        <v>42</v>
      </c>
      <c r="G285" t="s">
        <v>31</v>
      </c>
      <c r="H285" t="s">
        <v>22</v>
      </c>
      <c r="I285" t="s">
        <v>45</v>
      </c>
      <c r="J285" t="s">
        <v>23</v>
      </c>
      <c r="K285">
        <v>0.26250286737029116</v>
      </c>
      <c r="L285" t="s">
        <v>70</v>
      </c>
    </row>
    <row r="286" spans="1:12" x14ac:dyDescent="0.25">
      <c r="A286">
        <v>305</v>
      </c>
      <c r="B286">
        <v>40</v>
      </c>
      <c r="C286" t="s">
        <v>18</v>
      </c>
      <c r="D286" t="s">
        <v>50</v>
      </c>
      <c r="E286" t="s">
        <v>25</v>
      </c>
      <c r="F286">
        <v>84</v>
      </c>
      <c r="G286" t="s">
        <v>14</v>
      </c>
      <c r="H286" t="s">
        <v>26</v>
      </c>
      <c r="I286" t="s">
        <v>27</v>
      </c>
      <c r="J286" t="s">
        <v>23</v>
      </c>
      <c r="K286">
        <v>0.63435911470986883</v>
      </c>
      <c r="L286" t="s">
        <v>70</v>
      </c>
    </row>
    <row r="287" spans="1:12" x14ac:dyDescent="0.25">
      <c r="A287">
        <v>2362</v>
      </c>
      <c r="B287">
        <v>44</v>
      </c>
      <c r="C287" t="s">
        <v>18</v>
      </c>
      <c r="D287" t="s">
        <v>53</v>
      </c>
      <c r="E287" t="s">
        <v>20</v>
      </c>
      <c r="F287">
        <v>64</v>
      </c>
      <c r="G287" t="s">
        <v>31</v>
      </c>
      <c r="H287" t="s">
        <v>38</v>
      </c>
      <c r="I287" t="s">
        <v>27</v>
      </c>
      <c r="J287" t="s">
        <v>39</v>
      </c>
      <c r="K287">
        <v>0.82597305774005569</v>
      </c>
      <c r="L287" t="s">
        <v>70</v>
      </c>
    </row>
    <row r="288" spans="1:12" x14ac:dyDescent="0.25">
      <c r="A288">
        <v>3719</v>
      </c>
      <c r="B288">
        <v>36</v>
      </c>
      <c r="C288" t="s">
        <v>11</v>
      </c>
      <c r="D288" t="s">
        <v>48</v>
      </c>
      <c r="E288" t="s">
        <v>25</v>
      </c>
      <c r="F288">
        <v>50</v>
      </c>
      <c r="G288" t="s">
        <v>44</v>
      </c>
      <c r="H288" t="s">
        <v>41</v>
      </c>
      <c r="I288" t="s">
        <v>16</v>
      </c>
      <c r="J288" t="s">
        <v>23</v>
      </c>
      <c r="K288">
        <v>0.54769984550763307</v>
      </c>
      <c r="L288" t="s">
        <v>70</v>
      </c>
    </row>
    <row r="289" spans="1:12" x14ac:dyDescent="0.25">
      <c r="A289">
        <v>120</v>
      </c>
      <c r="B289">
        <v>38</v>
      </c>
      <c r="C289" t="s">
        <v>18</v>
      </c>
      <c r="D289" t="s">
        <v>64</v>
      </c>
      <c r="E289" t="s">
        <v>63</v>
      </c>
      <c r="F289">
        <v>76</v>
      </c>
      <c r="G289" t="s">
        <v>44</v>
      </c>
      <c r="H289" t="s">
        <v>22</v>
      </c>
      <c r="I289" t="s">
        <v>32</v>
      </c>
      <c r="J289" t="s">
        <v>42</v>
      </c>
      <c r="K289">
        <v>0.21887088877727878</v>
      </c>
      <c r="L289" t="s">
        <v>70</v>
      </c>
    </row>
    <row r="290" spans="1:12" x14ac:dyDescent="0.25">
      <c r="A290">
        <v>3843</v>
      </c>
      <c r="B290">
        <v>35</v>
      </c>
      <c r="C290" t="s">
        <v>11</v>
      </c>
      <c r="D290" t="s">
        <v>62</v>
      </c>
      <c r="E290" t="s">
        <v>63</v>
      </c>
      <c r="F290">
        <v>84</v>
      </c>
      <c r="G290" t="s">
        <v>14</v>
      </c>
      <c r="H290" t="s">
        <v>26</v>
      </c>
      <c r="I290" t="s">
        <v>35</v>
      </c>
      <c r="J290" t="s">
        <v>30</v>
      </c>
      <c r="K290">
        <v>0.93185868224280266</v>
      </c>
      <c r="L290" t="s">
        <v>70</v>
      </c>
    </row>
    <row r="291" spans="1:12" x14ac:dyDescent="0.25">
      <c r="A291">
        <v>709</v>
      </c>
      <c r="B291">
        <v>37</v>
      </c>
      <c r="C291" t="s">
        <v>18</v>
      </c>
      <c r="D291" t="s">
        <v>47</v>
      </c>
      <c r="E291" t="s">
        <v>20</v>
      </c>
      <c r="F291">
        <v>50</v>
      </c>
      <c r="G291" t="s">
        <v>21</v>
      </c>
      <c r="H291" t="s">
        <v>29</v>
      </c>
      <c r="I291" t="s">
        <v>32</v>
      </c>
      <c r="J291" t="s">
        <v>33</v>
      </c>
      <c r="K291">
        <v>0.85424439802188479</v>
      </c>
      <c r="L291" t="s">
        <v>70</v>
      </c>
    </row>
    <row r="292" spans="1:12" x14ac:dyDescent="0.25">
      <c r="A292">
        <v>3475</v>
      </c>
      <c r="B292">
        <v>41</v>
      </c>
      <c r="C292" t="s">
        <v>11</v>
      </c>
      <c r="D292" t="s">
        <v>48</v>
      </c>
      <c r="E292" t="s">
        <v>25</v>
      </c>
      <c r="F292">
        <v>82</v>
      </c>
      <c r="G292" t="s">
        <v>14</v>
      </c>
      <c r="H292" t="s">
        <v>29</v>
      </c>
      <c r="I292" t="s">
        <v>56</v>
      </c>
      <c r="J292" t="s">
        <v>30</v>
      </c>
      <c r="K292">
        <v>0.88977042810800966</v>
      </c>
      <c r="L292" t="s">
        <v>70</v>
      </c>
    </row>
    <row r="293" spans="1:12" x14ac:dyDescent="0.25">
      <c r="A293">
        <v>1152</v>
      </c>
      <c r="B293">
        <v>41</v>
      </c>
      <c r="C293" t="s">
        <v>18</v>
      </c>
      <c r="D293" t="s">
        <v>61</v>
      </c>
      <c r="E293" t="s">
        <v>25</v>
      </c>
      <c r="F293">
        <v>86</v>
      </c>
      <c r="G293" t="s">
        <v>31</v>
      </c>
      <c r="H293" t="s">
        <v>22</v>
      </c>
      <c r="I293" t="s">
        <v>27</v>
      </c>
      <c r="J293" t="s">
        <v>17</v>
      </c>
      <c r="K293">
        <v>6.4546592151293103E-2</v>
      </c>
      <c r="L293" t="s">
        <v>70</v>
      </c>
    </row>
    <row r="294" spans="1:12" x14ac:dyDescent="0.25">
      <c r="A294">
        <v>3733</v>
      </c>
      <c r="B294">
        <v>36</v>
      </c>
      <c r="C294" t="s">
        <v>11</v>
      </c>
      <c r="D294" t="s">
        <v>49</v>
      </c>
      <c r="E294" t="s">
        <v>13</v>
      </c>
      <c r="F294">
        <v>92</v>
      </c>
      <c r="G294" t="s">
        <v>31</v>
      </c>
      <c r="H294" t="s">
        <v>15</v>
      </c>
      <c r="I294" t="s">
        <v>45</v>
      </c>
      <c r="J294" t="s">
        <v>42</v>
      </c>
      <c r="K294">
        <v>0.83443955897823618</v>
      </c>
      <c r="L294" t="s">
        <v>70</v>
      </c>
    </row>
    <row r="295" spans="1:12" x14ac:dyDescent="0.25">
      <c r="A295">
        <v>674</v>
      </c>
      <c r="B295">
        <v>35</v>
      </c>
      <c r="C295" t="s">
        <v>18</v>
      </c>
      <c r="D295" t="s">
        <v>28</v>
      </c>
      <c r="E295" t="s">
        <v>25</v>
      </c>
      <c r="F295">
        <v>66</v>
      </c>
      <c r="G295" t="s">
        <v>31</v>
      </c>
      <c r="H295" t="s">
        <v>15</v>
      </c>
      <c r="I295" t="s">
        <v>56</v>
      </c>
      <c r="J295" t="s">
        <v>23</v>
      </c>
      <c r="K295">
        <v>0.83779694047490061</v>
      </c>
      <c r="L295" t="s">
        <v>70</v>
      </c>
    </row>
    <row r="296" spans="1:12" x14ac:dyDescent="0.25">
      <c r="A296">
        <v>2175</v>
      </c>
      <c r="B296">
        <v>42</v>
      </c>
      <c r="C296" t="s">
        <v>18</v>
      </c>
      <c r="D296" t="s">
        <v>47</v>
      </c>
      <c r="E296" t="s">
        <v>20</v>
      </c>
      <c r="F296">
        <v>49</v>
      </c>
      <c r="G296" t="s">
        <v>31</v>
      </c>
      <c r="H296" t="s">
        <v>29</v>
      </c>
      <c r="I296" t="s">
        <v>32</v>
      </c>
      <c r="J296" t="s">
        <v>42</v>
      </c>
      <c r="K296">
        <v>0.64610046915779462</v>
      </c>
      <c r="L296" t="s">
        <v>70</v>
      </c>
    </row>
    <row r="297" spans="1:12" x14ac:dyDescent="0.25">
      <c r="A297">
        <v>1488</v>
      </c>
      <c r="B297">
        <v>40</v>
      </c>
      <c r="C297" t="s">
        <v>18</v>
      </c>
      <c r="D297" t="s">
        <v>59</v>
      </c>
      <c r="E297" t="s">
        <v>25</v>
      </c>
      <c r="F297">
        <v>44</v>
      </c>
      <c r="G297" t="s">
        <v>21</v>
      </c>
      <c r="H297" t="s">
        <v>29</v>
      </c>
      <c r="I297" t="s">
        <v>45</v>
      </c>
      <c r="J297" t="s">
        <v>42</v>
      </c>
      <c r="K297">
        <v>0.15926613152479807</v>
      </c>
      <c r="L297" t="s">
        <v>70</v>
      </c>
    </row>
    <row r="298" spans="1:12" x14ac:dyDescent="0.25">
      <c r="A298">
        <v>1302</v>
      </c>
      <c r="B298">
        <v>42</v>
      </c>
      <c r="C298" t="s">
        <v>18</v>
      </c>
      <c r="D298" t="s">
        <v>28</v>
      </c>
      <c r="E298" t="s">
        <v>25</v>
      </c>
      <c r="F298">
        <v>54</v>
      </c>
      <c r="G298" t="s">
        <v>44</v>
      </c>
      <c r="H298" t="s">
        <v>22</v>
      </c>
      <c r="I298" t="s">
        <v>35</v>
      </c>
      <c r="J298" t="s">
        <v>17</v>
      </c>
      <c r="K298">
        <v>9.3409611454602692E-2</v>
      </c>
      <c r="L298" t="s">
        <v>70</v>
      </c>
    </row>
    <row r="299" spans="1:12" x14ac:dyDescent="0.25">
      <c r="A299">
        <v>1563</v>
      </c>
      <c r="B299">
        <v>37</v>
      </c>
      <c r="C299" t="s">
        <v>18</v>
      </c>
      <c r="D299" t="s">
        <v>53</v>
      </c>
      <c r="E299" t="s">
        <v>20</v>
      </c>
      <c r="F299">
        <v>75</v>
      </c>
      <c r="G299" t="s">
        <v>14</v>
      </c>
      <c r="H299" t="s">
        <v>26</v>
      </c>
      <c r="I299" t="s">
        <v>56</v>
      </c>
      <c r="J299" t="s">
        <v>23</v>
      </c>
      <c r="K299">
        <v>0.69699245939312626</v>
      </c>
      <c r="L299" t="s">
        <v>70</v>
      </c>
    </row>
    <row r="300" spans="1:12" x14ac:dyDescent="0.25">
      <c r="A300">
        <v>217</v>
      </c>
      <c r="B300">
        <v>43</v>
      </c>
      <c r="C300" t="s">
        <v>18</v>
      </c>
      <c r="D300" t="s">
        <v>60</v>
      </c>
      <c r="E300" t="s">
        <v>25</v>
      </c>
      <c r="F300">
        <v>61</v>
      </c>
      <c r="G300" t="s">
        <v>31</v>
      </c>
      <c r="H300" t="s">
        <v>15</v>
      </c>
      <c r="I300" t="s">
        <v>56</v>
      </c>
      <c r="J300" t="s">
        <v>17</v>
      </c>
      <c r="K300">
        <v>0.76641193779518513</v>
      </c>
      <c r="L300" t="s">
        <v>70</v>
      </c>
    </row>
    <row r="301" spans="1:12" x14ac:dyDescent="0.25">
      <c r="A301">
        <v>714</v>
      </c>
      <c r="B301">
        <v>37</v>
      </c>
      <c r="C301" t="s">
        <v>18</v>
      </c>
      <c r="D301" t="s">
        <v>34</v>
      </c>
      <c r="E301" t="s">
        <v>25</v>
      </c>
      <c r="F301">
        <v>90</v>
      </c>
      <c r="G301" t="s">
        <v>21</v>
      </c>
      <c r="H301" t="s">
        <v>22</v>
      </c>
      <c r="I301" t="s">
        <v>16</v>
      </c>
      <c r="J301" t="s">
        <v>23</v>
      </c>
      <c r="K301">
        <v>0.63303440063155081</v>
      </c>
      <c r="L301" t="s">
        <v>70</v>
      </c>
    </row>
    <row r="302" spans="1:12" x14ac:dyDescent="0.25">
      <c r="A302">
        <v>1959</v>
      </c>
      <c r="B302">
        <v>39</v>
      </c>
      <c r="C302" t="s">
        <v>18</v>
      </c>
      <c r="D302" t="s">
        <v>60</v>
      </c>
      <c r="E302" t="s">
        <v>25</v>
      </c>
      <c r="F302">
        <v>67</v>
      </c>
      <c r="G302" t="s">
        <v>14</v>
      </c>
      <c r="H302" t="s">
        <v>29</v>
      </c>
      <c r="I302" t="s">
        <v>32</v>
      </c>
      <c r="J302" t="s">
        <v>36</v>
      </c>
      <c r="K302">
        <v>0.2215243662794929</v>
      </c>
      <c r="L302" t="s">
        <v>70</v>
      </c>
    </row>
    <row r="303" spans="1:12" x14ac:dyDescent="0.25">
      <c r="A303">
        <v>3497</v>
      </c>
      <c r="B303">
        <v>39</v>
      </c>
      <c r="C303" t="s">
        <v>11</v>
      </c>
      <c r="D303" t="s">
        <v>49</v>
      </c>
      <c r="E303" t="s">
        <v>13</v>
      </c>
      <c r="F303">
        <v>38</v>
      </c>
      <c r="G303" t="s">
        <v>21</v>
      </c>
      <c r="H303" t="s">
        <v>15</v>
      </c>
      <c r="I303" t="s">
        <v>45</v>
      </c>
      <c r="J303" t="s">
        <v>30</v>
      </c>
      <c r="K303">
        <v>0.46856632145374966</v>
      </c>
      <c r="L303" t="s">
        <v>70</v>
      </c>
    </row>
    <row r="304" spans="1:12" x14ac:dyDescent="0.25">
      <c r="A304">
        <v>500</v>
      </c>
      <c r="B304">
        <v>36</v>
      </c>
      <c r="C304" t="s">
        <v>18</v>
      </c>
      <c r="D304" t="s">
        <v>49</v>
      </c>
      <c r="E304" t="s">
        <v>13</v>
      </c>
      <c r="F304">
        <v>99</v>
      </c>
      <c r="G304" t="s">
        <v>14</v>
      </c>
      <c r="H304" t="s">
        <v>22</v>
      </c>
      <c r="I304" t="s">
        <v>45</v>
      </c>
      <c r="J304" t="s">
        <v>30</v>
      </c>
      <c r="K304">
        <v>0.59984322204448648</v>
      </c>
      <c r="L304" t="s">
        <v>70</v>
      </c>
    </row>
    <row r="305" spans="1:12" x14ac:dyDescent="0.25">
      <c r="A305">
        <v>3031</v>
      </c>
      <c r="B305">
        <v>43</v>
      </c>
      <c r="C305" t="s">
        <v>11</v>
      </c>
      <c r="D305" t="s">
        <v>12</v>
      </c>
      <c r="E305" t="s">
        <v>13</v>
      </c>
      <c r="F305">
        <v>24</v>
      </c>
      <c r="G305" t="s">
        <v>31</v>
      </c>
      <c r="H305" t="s">
        <v>38</v>
      </c>
      <c r="I305" t="s">
        <v>27</v>
      </c>
      <c r="J305" t="s">
        <v>17</v>
      </c>
      <c r="K305">
        <v>0.97396904945294172</v>
      </c>
      <c r="L305" t="s">
        <v>70</v>
      </c>
    </row>
    <row r="306" spans="1:12" x14ac:dyDescent="0.25">
      <c r="A306">
        <v>1764</v>
      </c>
      <c r="B306">
        <v>37</v>
      </c>
      <c r="C306" t="s">
        <v>18</v>
      </c>
      <c r="D306" t="s">
        <v>52</v>
      </c>
      <c r="E306" t="s">
        <v>20</v>
      </c>
      <c r="F306">
        <v>93</v>
      </c>
      <c r="G306" t="s">
        <v>14</v>
      </c>
      <c r="H306" t="s">
        <v>29</v>
      </c>
      <c r="I306" t="s">
        <v>45</v>
      </c>
      <c r="J306" t="s">
        <v>42</v>
      </c>
      <c r="K306">
        <v>0.16286724851430878</v>
      </c>
      <c r="L306" t="s">
        <v>70</v>
      </c>
    </row>
    <row r="307" spans="1:12" x14ac:dyDescent="0.25">
      <c r="A307">
        <v>1246</v>
      </c>
      <c r="B307">
        <v>42</v>
      </c>
      <c r="C307" t="s">
        <v>18</v>
      </c>
      <c r="D307" t="s">
        <v>50</v>
      </c>
      <c r="E307" t="s">
        <v>25</v>
      </c>
      <c r="F307">
        <v>31</v>
      </c>
      <c r="G307" t="s">
        <v>44</v>
      </c>
      <c r="H307" t="s">
        <v>41</v>
      </c>
      <c r="I307" t="s">
        <v>16</v>
      </c>
      <c r="J307" t="s">
        <v>17</v>
      </c>
      <c r="K307">
        <v>0.17409109549103352</v>
      </c>
      <c r="L307" t="s">
        <v>70</v>
      </c>
    </row>
    <row r="308" spans="1:12" x14ac:dyDescent="0.25">
      <c r="A308">
        <v>803</v>
      </c>
      <c r="B308">
        <v>38</v>
      </c>
      <c r="C308" t="s">
        <v>18</v>
      </c>
      <c r="D308" t="s">
        <v>48</v>
      </c>
      <c r="E308" t="s">
        <v>25</v>
      </c>
      <c r="F308">
        <v>41</v>
      </c>
      <c r="G308" t="s">
        <v>14</v>
      </c>
      <c r="H308" t="s">
        <v>26</v>
      </c>
      <c r="I308" t="s">
        <v>16</v>
      </c>
      <c r="J308" t="s">
        <v>17</v>
      </c>
      <c r="K308">
        <v>0.32759056790963792</v>
      </c>
      <c r="L308" t="s">
        <v>70</v>
      </c>
    </row>
    <row r="309" spans="1:12" x14ac:dyDescent="0.25">
      <c r="A309">
        <v>1176</v>
      </c>
      <c r="B309">
        <v>35</v>
      </c>
      <c r="C309" t="s">
        <v>18</v>
      </c>
      <c r="D309" t="s">
        <v>58</v>
      </c>
      <c r="E309" t="s">
        <v>20</v>
      </c>
      <c r="F309">
        <v>81</v>
      </c>
      <c r="G309" t="s">
        <v>31</v>
      </c>
      <c r="H309" t="s">
        <v>29</v>
      </c>
      <c r="I309" t="s">
        <v>45</v>
      </c>
      <c r="J309" t="s">
        <v>36</v>
      </c>
      <c r="K309">
        <v>0.86885593409010731</v>
      </c>
      <c r="L309" t="s">
        <v>70</v>
      </c>
    </row>
    <row r="310" spans="1:12" x14ac:dyDescent="0.25">
      <c r="A310">
        <v>1125</v>
      </c>
      <c r="B310">
        <v>42</v>
      </c>
      <c r="C310" t="s">
        <v>18</v>
      </c>
      <c r="D310" t="s">
        <v>24</v>
      </c>
      <c r="E310" t="s">
        <v>25</v>
      </c>
      <c r="F310">
        <v>20</v>
      </c>
      <c r="G310" t="s">
        <v>31</v>
      </c>
      <c r="H310" t="s">
        <v>22</v>
      </c>
      <c r="I310" t="s">
        <v>32</v>
      </c>
      <c r="J310" t="s">
        <v>36</v>
      </c>
      <c r="K310">
        <v>0.89027316225102382</v>
      </c>
      <c r="L310" t="s">
        <v>70</v>
      </c>
    </row>
    <row r="311" spans="1:12" x14ac:dyDescent="0.25">
      <c r="A311">
        <v>2761</v>
      </c>
      <c r="B311">
        <v>41</v>
      </c>
      <c r="C311" t="s">
        <v>11</v>
      </c>
      <c r="D311" t="s">
        <v>59</v>
      </c>
      <c r="E311" t="s">
        <v>25</v>
      </c>
      <c r="F311">
        <v>82</v>
      </c>
      <c r="G311" t="s">
        <v>44</v>
      </c>
      <c r="H311" t="s">
        <v>26</v>
      </c>
      <c r="I311" t="s">
        <v>27</v>
      </c>
      <c r="J311" t="s">
        <v>23</v>
      </c>
      <c r="K311">
        <v>0.15168469548000296</v>
      </c>
      <c r="L311" t="s">
        <v>70</v>
      </c>
    </row>
    <row r="312" spans="1:12" x14ac:dyDescent="0.25">
      <c r="A312">
        <v>2794</v>
      </c>
      <c r="B312">
        <v>37</v>
      </c>
      <c r="C312" t="s">
        <v>11</v>
      </c>
      <c r="D312" t="s">
        <v>37</v>
      </c>
      <c r="E312" t="s">
        <v>13</v>
      </c>
      <c r="F312">
        <v>57</v>
      </c>
      <c r="G312" t="s">
        <v>31</v>
      </c>
      <c r="H312" t="s">
        <v>41</v>
      </c>
      <c r="I312" t="s">
        <v>35</v>
      </c>
      <c r="J312" t="s">
        <v>23</v>
      </c>
      <c r="K312">
        <v>0.41536304221140674</v>
      </c>
      <c r="L312" t="s">
        <v>70</v>
      </c>
    </row>
    <row r="313" spans="1:12" x14ac:dyDescent="0.25">
      <c r="A313">
        <v>2757</v>
      </c>
      <c r="B313">
        <v>42</v>
      </c>
      <c r="C313" t="s">
        <v>11</v>
      </c>
      <c r="D313" t="s">
        <v>43</v>
      </c>
      <c r="E313" t="s">
        <v>20</v>
      </c>
      <c r="F313">
        <v>23</v>
      </c>
      <c r="G313" t="s">
        <v>14</v>
      </c>
      <c r="H313" t="s">
        <v>15</v>
      </c>
      <c r="I313" t="s">
        <v>45</v>
      </c>
      <c r="J313" t="s">
        <v>30</v>
      </c>
      <c r="K313">
        <v>0.37898007224334351</v>
      </c>
      <c r="L313" t="s">
        <v>70</v>
      </c>
    </row>
    <row r="314" spans="1:12" x14ac:dyDescent="0.25">
      <c r="A314">
        <v>1679</v>
      </c>
      <c r="B314">
        <v>41</v>
      </c>
      <c r="C314" t="s">
        <v>18</v>
      </c>
      <c r="D314" t="s">
        <v>48</v>
      </c>
      <c r="E314" t="s">
        <v>25</v>
      </c>
      <c r="F314">
        <v>71</v>
      </c>
      <c r="G314" t="s">
        <v>21</v>
      </c>
      <c r="H314" t="s">
        <v>38</v>
      </c>
      <c r="I314" t="s">
        <v>56</v>
      </c>
      <c r="J314" t="s">
        <v>33</v>
      </c>
      <c r="K314">
        <v>0.2793007568101844</v>
      </c>
      <c r="L314" t="s">
        <v>70</v>
      </c>
    </row>
    <row r="315" spans="1:12" x14ac:dyDescent="0.25">
      <c r="A315">
        <v>2116</v>
      </c>
      <c r="B315">
        <v>44</v>
      </c>
      <c r="C315" t="s">
        <v>18</v>
      </c>
      <c r="D315" t="s">
        <v>53</v>
      </c>
      <c r="E315" t="s">
        <v>20</v>
      </c>
      <c r="F315">
        <v>85</v>
      </c>
      <c r="G315" t="s">
        <v>14</v>
      </c>
      <c r="H315" t="s">
        <v>29</v>
      </c>
      <c r="I315" t="s">
        <v>16</v>
      </c>
      <c r="J315" t="s">
        <v>23</v>
      </c>
      <c r="K315">
        <v>0.59606180322412894</v>
      </c>
      <c r="L315" t="s">
        <v>70</v>
      </c>
    </row>
    <row r="316" spans="1:12" x14ac:dyDescent="0.25">
      <c r="A316">
        <v>3381</v>
      </c>
      <c r="B316">
        <v>41</v>
      </c>
      <c r="C316" t="s">
        <v>11</v>
      </c>
      <c r="D316" t="s">
        <v>50</v>
      </c>
      <c r="E316" t="s">
        <v>25</v>
      </c>
      <c r="F316">
        <v>52</v>
      </c>
      <c r="G316" t="s">
        <v>21</v>
      </c>
      <c r="H316" t="s">
        <v>41</v>
      </c>
      <c r="I316" t="s">
        <v>45</v>
      </c>
      <c r="J316" t="s">
        <v>39</v>
      </c>
      <c r="K316">
        <v>0.47045753513958288</v>
      </c>
      <c r="L316" t="s">
        <v>70</v>
      </c>
    </row>
    <row r="317" spans="1:12" x14ac:dyDescent="0.25">
      <c r="A317">
        <v>3219</v>
      </c>
      <c r="B317">
        <v>37</v>
      </c>
      <c r="C317" t="s">
        <v>11</v>
      </c>
      <c r="D317" t="s">
        <v>59</v>
      </c>
      <c r="E317" t="s">
        <v>25</v>
      </c>
      <c r="F317">
        <v>34</v>
      </c>
      <c r="G317" t="s">
        <v>44</v>
      </c>
      <c r="H317" t="s">
        <v>22</v>
      </c>
      <c r="I317" t="s">
        <v>45</v>
      </c>
      <c r="J317" t="s">
        <v>30</v>
      </c>
      <c r="K317">
        <v>0.52874993262685188</v>
      </c>
      <c r="L317" t="s">
        <v>70</v>
      </c>
    </row>
    <row r="318" spans="1:12" x14ac:dyDescent="0.25">
      <c r="A318">
        <v>3797</v>
      </c>
      <c r="B318">
        <v>40</v>
      </c>
      <c r="C318" t="s">
        <v>11</v>
      </c>
      <c r="D318" t="s">
        <v>60</v>
      </c>
      <c r="E318" t="s">
        <v>25</v>
      </c>
      <c r="F318">
        <v>81</v>
      </c>
      <c r="G318" t="s">
        <v>44</v>
      </c>
      <c r="H318" t="s">
        <v>15</v>
      </c>
      <c r="I318" t="s">
        <v>16</v>
      </c>
      <c r="J318" t="s">
        <v>36</v>
      </c>
      <c r="K318">
        <v>0.92255674028492785</v>
      </c>
      <c r="L318" t="s">
        <v>70</v>
      </c>
    </row>
    <row r="319" spans="1:12" x14ac:dyDescent="0.25">
      <c r="A319">
        <v>3472</v>
      </c>
      <c r="B319">
        <v>43</v>
      </c>
      <c r="C319" t="s">
        <v>11</v>
      </c>
      <c r="D319" t="s">
        <v>55</v>
      </c>
      <c r="E319" t="s">
        <v>13</v>
      </c>
      <c r="F319">
        <v>66</v>
      </c>
      <c r="G319" t="s">
        <v>31</v>
      </c>
      <c r="H319" t="s">
        <v>29</v>
      </c>
      <c r="I319" t="s">
        <v>32</v>
      </c>
      <c r="J319" t="s">
        <v>23</v>
      </c>
      <c r="K319">
        <v>0.78231721457820536</v>
      </c>
      <c r="L319" t="s">
        <v>70</v>
      </c>
    </row>
    <row r="320" spans="1:12" x14ac:dyDescent="0.25">
      <c r="A320">
        <v>1047</v>
      </c>
      <c r="B320">
        <v>40</v>
      </c>
      <c r="C320" t="s">
        <v>18</v>
      </c>
      <c r="D320" t="s">
        <v>12</v>
      </c>
      <c r="E320" t="s">
        <v>13</v>
      </c>
      <c r="F320">
        <v>22</v>
      </c>
      <c r="G320" t="s">
        <v>14</v>
      </c>
      <c r="H320" t="s">
        <v>41</v>
      </c>
      <c r="I320" t="s">
        <v>56</v>
      </c>
      <c r="J320" t="s">
        <v>42</v>
      </c>
      <c r="K320">
        <v>0.21642358006365359</v>
      </c>
      <c r="L320" t="s">
        <v>70</v>
      </c>
    </row>
    <row r="321" spans="1:12" x14ac:dyDescent="0.25">
      <c r="A321">
        <v>3207</v>
      </c>
      <c r="B321">
        <v>36</v>
      </c>
      <c r="C321" t="s">
        <v>11</v>
      </c>
      <c r="D321" t="s">
        <v>37</v>
      </c>
      <c r="E321" t="s">
        <v>13</v>
      </c>
      <c r="F321">
        <v>52</v>
      </c>
      <c r="G321" t="s">
        <v>14</v>
      </c>
      <c r="H321" t="s">
        <v>15</v>
      </c>
      <c r="I321" t="s">
        <v>45</v>
      </c>
      <c r="J321" t="s">
        <v>30</v>
      </c>
      <c r="K321">
        <v>0.51989456699776671</v>
      </c>
      <c r="L321" t="s">
        <v>70</v>
      </c>
    </row>
    <row r="322" spans="1:12" x14ac:dyDescent="0.25">
      <c r="A322">
        <v>340</v>
      </c>
      <c r="B322">
        <v>40</v>
      </c>
      <c r="C322" t="s">
        <v>18</v>
      </c>
      <c r="D322" t="s">
        <v>60</v>
      </c>
      <c r="E322" t="s">
        <v>25</v>
      </c>
      <c r="F322">
        <v>33</v>
      </c>
      <c r="G322" t="s">
        <v>31</v>
      </c>
      <c r="H322" t="s">
        <v>38</v>
      </c>
      <c r="I322" t="s">
        <v>27</v>
      </c>
      <c r="J322" t="s">
        <v>39</v>
      </c>
      <c r="K322">
        <v>9.1611348249837854E-2</v>
      </c>
      <c r="L322" t="s">
        <v>70</v>
      </c>
    </row>
    <row r="323" spans="1:12" x14ac:dyDescent="0.25">
      <c r="A323">
        <v>1091</v>
      </c>
      <c r="B323">
        <v>38</v>
      </c>
      <c r="C323" t="s">
        <v>18</v>
      </c>
      <c r="D323" t="s">
        <v>53</v>
      </c>
      <c r="E323" t="s">
        <v>20</v>
      </c>
      <c r="F323">
        <v>58</v>
      </c>
      <c r="G323" t="s">
        <v>31</v>
      </c>
      <c r="H323" t="s">
        <v>29</v>
      </c>
      <c r="I323" t="s">
        <v>32</v>
      </c>
      <c r="J323" t="s">
        <v>33</v>
      </c>
      <c r="K323">
        <v>0.39721514259931678</v>
      </c>
      <c r="L323" t="s">
        <v>70</v>
      </c>
    </row>
    <row r="324" spans="1:12" x14ac:dyDescent="0.25">
      <c r="A324">
        <v>3874</v>
      </c>
      <c r="B324">
        <v>42</v>
      </c>
      <c r="C324" t="s">
        <v>11</v>
      </c>
      <c r="D324" t="s">
        <v>55</v>
      </c>
      <c r="E324" t="s">
        <v>13</v>
      </c>
      <c r="F324">
        <v>43</v>
      </c>
      <c r="G324" t="s">
        <v>21</v>
      </c>
      <c r="H324" t="s">
        <v>41</v>
      </c>
      <c r="I324" t="s">
        <v>27</v>
      </c>
      <c r="J324" t="s">
        <v>17</v>
      </c>
      <c r="K324">
        <v>0.68536369967414879</v>
      </c>
      <c r="L324" t="s">
        <v>70</v>
      </c>
    </row>
    <row r="325" spans="1:12" x14ac:dyDescent="0.25">
      <c r="A325">
        <v>915</v>
      </c>
      <c r="B325">
        <v>43</v>
      </c>
      <c r="C325" t="s">
        <v>18</v>
      </c>
      <c r="D325" t="s">
        <v>50</v>
      </c>
      <c r="E325" t="s">
        <v>25</v>
      </c>
      <c r="F325">
        <v>67</v>
      </c>
      <c r="G325" t="s">
        <v>21</v>
      </c>
      <c r="H325" t="s">
        <v>41</v>
      </c>
      <c r="I325" t="s">
        <v>56</v>
      </c>
      <c r="J325" t="s">
        <v>39</v>
      </c>
      <c r="K325">
        <v>0.47728998620602014</v>
      </c>
      <c r="L325" t="s">
        <v>70</v>
      </c>
    </row>
    <row r="326" spans="1:12" x14ac:dyDescent="0.25">
      <c r="A326">
        <v>1585</v>
      </c>
      <c r="B326">
        <v>41</v>
      </c>
      <c r="C326" t="s">
        <v>18</v>
      </c>
      <c r="D326" t="s">
        <v>61</v>
      </c>
      <c r="E326" t="s">
        <v>25</v>
      </c>
      <c r="F326">
        <v>95</v>
      </c>
      <c r="G326" t="s">
        <v>31</v>
      </c>
      <c r="H326" t="s">
        <v>29</v>
      </c>
      <c r="I326" t="s">
        <v>27</v>
      </c>
      <c r="J326" t="s">
        <v>36</v>
      </c>
      <c r="K326">
        <v>1.1061964106903299E-2</v>
      </c>
      <c r="L326" t="s">
        <v>70</v>
      </c>
    </row>
    <row r="327" spans="1:12" x14ac:dyDescent="0.25">
      <c r="A327">
        <v>3864</v>
      </c>
      <c r="B327">
        <v>40</v>
      </c>
      <c r="C327" t="s">
        <v>11</v>
      </c>
      <c r="D327" t="s">
        <v>53</v>
      </c>
      <c r="E327" t="s">
        <v>20</v>
      </c>
      <c r="F327">
        <v>35</v>
      </c>
      <c r="G327" t="s">
        <v>21</v>
      </c>
      <c r="H327" t="s">
        <v>15</v>
      </c>
      <c r="I327" t="s">
        <v>32</v>
      </c>
      <c r="J327" t="s">
        <v>33</v>
      </c>
      <c r="K327">
        <v>0.77096293426405327</v>
      </c>
      <c r="L327" t="s">
        <v>70</v>
      </c>
    </row>
    <row r="328" spans="1:12" x14ac:dyDescent="0.25">
      <c r="A328">
        <v>2140</v>
      </c>
      <c r="B328">
        <v>40</v>
      </c>
      <c r="C328" t="s">
        <v>18</v>
      </c>
      <c r="D328" t="s">
        <v>37</v>
      </c>
      <c r="E328" t="s">
        <v>13</v>
      </c>
      <c r="F328">
        <v>95</v>
      </c>
      <c r="G328" t="s">
        <v>14</v>
      </c>
      <c r="H328" t="s">
        <v>15</v>
      </c>
      <c r="I328" t="s">
        <v>32</v>
      </c>
      <c r="J328" t="s">
        <v>17</v>
      </c>
      <c r="K328">
        <v>0.10289277193653668</v>
      </c>
      <c r="L328" t="s">
        <v>70</v>
      </c>
    </row>
    <row r="329" spans="1:12" x14ac:dyDescent="0.25">
      <c r="A329">
        <v>953</v>
      </c>
      <c r="B329">
        <v>36</v>
      </c>
      <c r="C329" t="s">
        <v>18</v>
      </c>
      <c r="D329" t="s">
        <v>43</v>
      </c>
      <c r="E329" t="s">
        <v>20</v>
      </c>
      <c r="F329">
        <v>71</v>
      </c>
      <c r="G329" t="s">
        <v>44</v>
      </c>
      <c r="H329" t="s">
        <v>38</v>
      </c>
      <c r="I329" t="s">
        <v>45</v>
      </c>
      <c r="J329" t="s">
        <v>30</v>
      </c>
      <c r="K329">
        <v>0.84823981705974472</v>
      </c>
      <c r="L329" t="s">
        <v>70</v>
      </c>
    </row>
    <row r="330" spans="1:12" x14ac:dyDescent="0.25">
      <c r="A330">
        <v>1891</v>
      </c>
      <c r="B330">
        <v>36</v>
      </c>
      <c r="C330" t="s">
        <v>18</v>
      </c>
      <c r="D330" t="s">
        <v>40</v>
      </c>
      <c r="E330" t="s">
        <v>20</v>
      </c>
      <c r="F330">
        <v>57</v>
      </c>
      <c r="G330" t="s">
        <v>31</v>
      </c>
      <c r="H330" t="s">
        <v>29</v>
      </c>
      <c r="I330" t="s">
        <v>27</v>
      </c>
      <c r="J330" t="s">
        <v>17</v>
      </c>
      <c r="K330">
        <v>0.60015227637428525</v>
      </c>
      <c r="L330" t="s">
        <v>70</v>
      </c>
    </row>
    <row r="331" spans="1:12" x14ac:dyDescent="0.25">
      <c r="A331">
        <v>3521</v>
      </c>
      <c r="B331">
        <v>41</v>
      </c>
      <c r="C331" t="s">
        <v>11</v>
      </c>
      <c r="D331" t="s">
        <v>43</v>
      </c>
      <c r="E331" t="s">
        <v>20</v>
      </c>
      <c r="F331">
        <v>70</v>
      </c>
      <c r="G331" t="s">
        <v>31</v>
      </c>
      <c r="H331" t="s">
        <v>22</v>
      </c>
      <c r="I331" t="s">
        <v>16</v>
      </c>
      <c r="J331" t="s">
        <v>30</v>
      </c>
      <c r="K331">
        <v>0.18891217967090179</v>
      </c>
      <c r="L331" t="s">
        <v>70</v>
      </c>
    </row>
    <row r="332" spans="1:12" x14ac:dyDescent="0.25">
      <c r="A332">
        <v>2401</v>
      </c>
      <c r="B332">
        <v>43</v>
      </c>
      <c r="C332" t="s">
        <v>18</v>
      </c>
      <c r="D332" t="s">
        <v>40</v>
      </c>
      <c r="E332" t="s">
        <v>20</v>
      </c>
      <c r="F332">
        <v>88</v>
      </c>
      <c r="G332" t="s">
        <v>14</v>
      </c>
      <c r="H332" t="s">
        <v>26</v>
      </c>
      <c r="I332" t="s">
        <v>27</v>
      </c>
      <c r="J332" t="s">
        <v>23</v>
      </c>
      <c r="K332">
        <v>0.49263922066739929</v>
      </c>
      <c r="L332" t="s">
        <v>70</v>
      </c>
    </row>
    <row r="333" spans="1:12" x14ac:dyDescent="0.25">
      <c r="A333">
        <v>1329</v>
      </c>
      <c r="B333">
        <v>37</v>
      </c>
      <c r="C333" t="s">
        <v>18</v>
      </c>
      <c r="D333" t="s">
        <v>24</v>
      </c>
      <c r="E333" t="s">
        <v>25</v>
      </c>
      <c r="F333">
        <v>97</v>
      </c>
      <c r="G333" t="s">
        <v>14</v>
      </c>
      <c r="H333" t="s">
        <v>41</v>
      </c>
      <c r="I333" t="s">
        <v>16</v>
      </c>
      <c r="J333" t="s">
        <v>17</v>
      </c>
      <c r="K333">
        <v>0.74095885714819931</v>
      </c>
      <c r="L333" t="s">
        <v>70</v>
      </c>
    </row>
    <row r="334" spans="1:12" x14ac:dyDescent="0.25">
      <c r="A334">
        <v>3426</v>
      </c>
      <c r="B334">
        <v>38</v>
      </c>
      <c r="C334" t="s">
        <v>11</v>
      </c>
      <c r="D334" t="s">
        <v>43</v>
      </c>
      <c r="E334" t="s">
        <v>20</v>
      </c>
      <c r="F334">
        <v>54</v>
      </c>
      <c r="G334" t="s">
        <v>21</v>
      </c>
      <c r="H334" t="s">
        <v>26</v>
      </c>
      <c r="I334" t="s">
        <v>35</v>
      </c>
      <c r="J334" t="s">
        <v>23</v>
      </c>
      <c r="K334">
        <v>0.4385865037466975</v>
      </c>
      <c r="L334" t="s">
        <v>70</v>
      </c>
    </row>
    <row r="335" spans="1:12" x14ac:dyDescent="0.25">
      <c r="A335">
        <v>1919</v>
      </c>
      <c r="B335">
        <v>35</v>
      </c>
      <c r="C335" t="s">
        <v>18</v>
      </c>
      <c r="D335" t="s">
        <v>59</v>
      </c>
      <c r="E335" t="s">
        <v>25</v>
      </c>
      <c r="F335">
        <v>33</v>
      </c>
      <c r="G335" t="s">
        <v>21</v>
      </c>
      <c r="H335" t="s">
        <v>41</v>
      </c>
      <c r="I335" t="s">
        <v>35</v>
      </c>
      <c r="J335" t="s">
        <v>30</v>
      </c>
      <c r="K335">
        <v>9.934408102625425E-2</v>
      </c>
      <c r="L335" t="s">
        <v>70</v>
      </c>
    </row>
    <row r="336" spans="1:12" x14ac:dyDescent="0.25">
      <c r="A336">
        <v>1559</v>
      </c>
      <c r="B336">
        <v>35</v>
      </c>
      <c r="C336" t="s">
        <v>18</v>
      </c>
      <c r="D336" t="s">
        <v>40</v>
      </c>
      <c r="E336" t="s">
        <v>20</v>
      </c>
      <c r="F336">
        <v>75</v>
      </c>
      <c r="G336" t="s">
        <v>44</v>
      </c>
      <c r="H336" t="s">
        <v>22</v>
      </c>
      <c r="I336" t="s">
        <v>27</v>
      </c>
      <c r="J336" t="s">
        <v>39</v>
      </c>
      <c r="K336">
        <v>0.24140370955917523</v>
      </c>
      <c r="L336" t="s">
        <v>70</v>
      </c>
    </row>
    <row r="337" spans="1:12" x14ac:dyDescent="0.25">
      <c r="A337">
        <v>569</v>
      </c>
      <c r="B337">
        <v>44</v>
      </c>
      <c r="C337" t="s">
        <v>18</v>
      </c>
      <c r="D337" t="s">
        <v>48</v>
      </c>
      <c r="E337" t="s">
        <v>25</v>
      </c>
      <c r="F337">
        <v>88</v>
      </c>
      <c r="G337" t="s">
        <v>21</v>
      </c>
      <c r="H337" t="s">
        <v>15</v>
      </c>
      <c r="I337" t="s">
        <v>45</v>
      </c>
      <c r="J337" t="s">
        <v>30</v>
      </c>
      <c r="K337">
        <v>0.82401855219251197</v>
      </c>
      <c r="L337" t="s">
        <v>70</v>
      </c>
    </row>
    <row r="338" spans="1:12" x14ac:dyDescent="0.25">
      <c r="A338">
        <v>1595</v>
      </c>
      <c r="B338">
        <v>40</v>
      </c>
      <c r="C338" t="s">
        <v>18</v>
      </c>
      <c r="D338" t="s">
        <v>57</v>
      </c>
      <c r="E338" t="s">
        <v>20</v>
      </c>
      <c r="F338">
        <v>41</v>
      </c>
      <c r="G338" t="s">
        <v>21</v>
      </c>
      <c r="H338" t="s">
        <v>29</v>
      </c>
      <c r="I338" t="s">
        <v>32</v>
      </c>
      <c r="J338" t="s">
        <v>33</v>
      </c>
      <c r="K338">
        <v>0.35882124290348016</v>
      </c>
      <c r="L338" t="s">
        <v>70</v>
      </c>
    </row>
    <row r="339" spans="1:12" x14ac:dyDescent="0.25">
      <c r="A339">
        <v>3189</v>
      </c>
      <c r="B339">
        <v>42</v>
      </c>
      <c r="C339" t="s">
        <v>11</v>
      </c>
      <c r="D339" t="s">
        <v>61</v>
      </c>
      <c r="E339" t="s">
        <v>25</v>
      </c>
      <c r="F339">
        <v>59</v>
      </c>
      <c r="G339" t="s">
        <v>14</v>
      </c>
      <c r="H339" t="s">
        <v>41</v>
      </c>
      <c r="I339" t="s">
        <v>16</v>
      </c>
      <c r="J339" t="s">
        <v>30</v>
      </c>
      <c r="K339">
        <v>0.76377313040978967</v>
      </c>
      <c r="L339" t="s">
        <v>70</v>
      </c>
    </row>
    <row r="340" spans="1:12" x14ac:dyDescent="0.25">
      <c r="A340">
        <v>3832</v>
      </c>
      <c r="B340">
        <v>36</v>
      </c>
      <c r="C340" t="s">
        <v>11</v>
      </c>
      <c r="D340" t="s">
        <v>47</v>
      </c>
      <c r="E340" t="s">
        <v>20</v>
      </c>
      <c r="F340">
        <v>86</v>
      </c>
      <c r="G340" t="s">
        <v>31</v>
      </c>
      <c r="H340" t="s">
        <v>26</v>
      </c>
      <c r="I340" t="s">
        <v>35</v>
      </c>
      <c r="J340" t="s">
        <v>39</v>
      </c>
      <c r="K340">
        <v>0.37071943101133886</v>
      </c>
      <c r="L340" t="s">
        <v>70</v>
      </c>
    </row>
    <row r="341" spans="1:12" x14ac:dyDescent="0.25">
      <c r="A341">
        <v>1640</v>
      </c>
      <c r="B341">
        <v>41</v>
      </c>
      <c r="C341" t="s">
        <v>18</v>
      </c>
      <c r="D341" t="s">
        <v>19</v>
      </c>
      <c r="E341" t="s">
        <v>20</v>
      </c>
      <c r="F341">
        <v>65</v>
      </c>
      <c r="G341" t="s">
        <v>21</v>
      </c>
      <c r="H341" t="s">
        <v>15</v>
      </c>
      <c r="I341" t="s">
        <v>45</v>
      </c>
      <c r="J341" t="s">
        <v>42</v>
      </c>
      <c r="K341">
        <v>0.89758383569102251</v>
      </c>
      <c r="L341" t="s">
        <v>70</v>
      </c>
    </row>
    <row r="342" spans="1:12" x14ac:dyDescent="0.25">
      <c r="A342">
        <v>2480</v>
      </c>
      <c r="B342">
        <v>37</v>
      </c>
      <c r="C342" t="s">
        <v>18</v>
      </c>
      <c r="D342" t="s">
        <v>50</v>
      </c>
      <c r="E342" t="s">
        <v>25</v>
      </c>
      <c r="F342">
        <v>98</v>
      </c>
      <c r="G342" t="s">
        <v>44</v>
      </c>
      <c r="H342" t="s">
        <v>41</v>
      </c>
      <c r="I342" t="s">
        <v>27</v>
      </c>
      <c r="J342" t="s">
        <v>39</v>
      </c>
      <c r="K342">
        <v>0.12921291204069973</v>
      </c>
      <c r="L342" t="s">
        <v>70</v>
      </c>
    </row>
    <row r="343" spans="1:12" x14ac:dyDescent="0.25">
      <c r="A343">
        <v>583</v>
      </c>
      <c r="B343">
        <v>40</v>
      </c>
      <c r="C343" t="s">
        <v>18</v>
      </c>
      <c r="D343" t="s">
        <v>62</v>
      </c>
      <c r="E343" t="s">
        <v>63</v>
      </c>
      <c r="F343">
        <v>77</v>
      </c>
      <c r="G343" t="s">
        <v>31</v>
      </c>
      <c r="H343" t="s">
        <v>29</v>
      </c>
      <c r="I343" t="s">
        <v>16</v>
      </c>
      <c r="J343" t="s">
        <v>36</v>
      </c>
      <c r="K343">
        <v>0.23134407777260813</v>
      </c>
      <c r="L343" t="s">
        <v>70</v>
      </c>
    </row>
    <row r="344" spans="1:12" x14ac:dyDescent="0.25">
      <c r="A344">
        <v>2303</v>
      </c>
      <c r="B344">
        <v>36</v>
      </c>
      <c r="C344" t="s">
        <v>18</v>
      </c>
      <c r="D344" t="s">
        <v>58</v>
      </c>
      <c r="E344" t="s">
        <v>20</v>
      </c>
      <c r="F344">
        <v>39</v>
      </c>
      <c r="G344" t="s">
        <v>21</v>
      </c>
      <c r="H344" t="s">
        <v>29</v>
      </c>
      <c r="I344" t="s">
        <v>56</v>
      </c>
      <c r="J344" t="s">
        <v>30</v>
      </c>
      <c r="K344">
        <v>0.49690293201210722</v>
      </c>
      <c r="L344" t="s">
        <v>70</v>
      </c>
    </row>
    <row r="345" spans="1:12" x14ac:dyDescent="0.25">
      <c r="A345">
        <v>1463</v>
      </c>
      <c r="B345">
        <v>38</v>
      </c>
      <c r="C345" t="s">
        <v>18</v>
      </c>
      <c r="D345" t="s">
        <v>12</v>
      </c>
      <c r="E345" t="s">
        <v>13</v>
      </c>
      <c r="F345">
        <v>90</v>
      </c>
      <c r="G345" t="s">
        <v>21</v>
      </c>
      <c r="H345" t="s">
        <v>38</v>
      </c>
      <c r="I345" t="s">
        <v>56</v>
      </c>
      <c r="J345" t="s">
        <v>36</v>
      </c>
      <c r="K345">
        <v>0.81524378691399713</v>
      </c>
      <c r="L345" t="s">
        <v>70</v>
      </c>
    </row>
    <row r="346" spans="1:12" x14ac:dyDescent="0.25">
      <c r="A346">
        <v>3709</v>
      </c>
      <c r="B346">
        <v>40</v>
      </c>
      <c r="C346" t="s">
        <v>11</v>
      </c>
      <c r="D346" t="s">
        <v>34</v>
      </c>
      <c r="E346" t="s">
        <v>25</v>
      </c>
      <c r="F346">
        <v>96</v>
      </c>
      <c r="G346" t="s">
        <v>44</v>
      </c>
      <c r="H346" t="s">
        <v>22</v>
      </c>
      <c r="I346" t="s">
        <v>45</v>
      </c>
      <c r="J346" t="s">
        <v>30</v>
      </c>
      <c r="K346">
        <v>0.83191028537785805</v>
      </c>
      <c r="L346" t="s">
        <v>70</v>
      </c>
    </row>
    <row r="347" spans="1:12" x14ac:dyDescent="0.25">
      <c r="A347">
        <v>3856</v>
      </c>
      <c r="B347">
        <v>40</v>
      </c>
      <c r="C347" t="s">
        <v>11</v>
      </c>
      <c r="D347" t="s">
        <v>28</v>
      </c>
      <c r="E347" t="s">
        <v>25</v>
      </c>
      <c r="F347">
        <v>61</v>
      </c>
      <c r="G347" t="s">
        <v>21</v>
      </c>
      <c r="H347" t="s">
        <v>26</v>
      </c>
      <c r="I347" t="s">
        <v>32</v>
      </c>
      <c r="J347" t="s">
        <v>36</v>
      </c>
      <c r="K347">
        <v>0.30203449512636182</v>
      </c>
      <c r="L347" t="s">
        <v>70</v>
      </c>
    </row>
    <row r="348" spans="1:12" x14ac:dyDescent="0.25">
      <c r="A348">
        <v>2326</v>
      </c>
      <c r="B348">
        <v>44</v>
      </c>
      <c r="C348" t="s">
        <v>18</v>
      </c>
      <c r="D348" t="s">
        <v>37</v>
      </c>
      <c r="E348" t="s">
        <v>13</v>
      </c>
      <c r="F348">
        <v>55</v>
      </c>
      <c r="G348" t="s">
        <v>21</v>
      </c>
      <c r="H348" t="s">
        <v>38</v>
      </c>
      <c r="I348" t="s">
        <v>32</v>
      </c>
      <c r="J348" t="s">
        <v>17</v>
      </c>
      <c r="K348">
        <v>0.41867741565579264</v>
      </c>
      <c r="L348" t="s">
        <v>70</v>
      </c>
    </row>
    <row r="349" spans="1:12" x14ac:dyDescent="0.25">
      <c r="A349">
        <v>3708</v>
      </c>
      <c r="B349">
        <v>35</v>
      </c>
      <c r="C349" t="s">
        <v>11</v>
      </c>
      <c r="D349" t="s">
        <v>19</v>
      </c>
      <c r="E349" t="s">
        <v>20</v>
      </c>
      <c r="F349">
        <v>79</v>
      </c>
      <c r="G349" t="s">
        <v>44</v>
      </c>
      <c r="H349" t="s">
        <v>38</v>
      </c>
      <c r="I349" t="s">
        <v>56</v>
      </c>
      <c r="J349" t="s">
        <v>17</v>
      </c>
      <c r="K349">
        <v>0.11984478203383486</v>
      </c>
      <c r="L349" t="s">
        <v>70</v>
      </c>
    </row>
    <row r="350" spans="1:12" x14ac:dyDescent="0.25">
      <c r="A350">
        <v>3784</v>
      </c>
      <c r="B350">
        <v>39</v>
      </c>
      <c r="C350" t="s">
        <v>11</v>
      </c>
      <c r="D350" t="s">
        <v>19</v>
      </c>
      <c r="E350" t="s">
        <v>20</v>
      </c>
      <c r="F350">
        <v>66</v>
      </c>
      <c r="G350" t="s">
        <v>21</v>
      </c>
      <c r="H350" t="s">
        <v>15</v>
      </c>
      <c r="I350" t="s">
        <v>35</v>
      </c>
      <c r="J350" t="s">
        <v>33</v>
      </c>
      <c r="K350">
        <v>0.84807746191178357</v>
      </c>
      <c r="L350" t="s">
        <v>70</v>
      </c>
    </row>
    <row r="351" spans="1:12" x14ac:dyDescent="0.25">
      <c r="A351">
        <v>480</v>
      </c>
      <c r="B351">
        <v>39</v>
      </c>
      <c r="C351" t="s">
        <v>18</v>
      </c>
      <c r="D351" t="s">
        <v>57</v>
      </c>
      <c r="E351" t="s">
        <v>20</v>
      </c>
      <c r="F351">
        <v>84</v>
      </c>
      <c r="G351" t="s">
        <v>14</v>
      </c>
      <c r="H351" t="s">
        <v>29</v>
      </c>
      <c r="I351" t="s">
        <v>56</v>
      </c>
      <c r="J351" t="s">
        <v>30</v>
      </c>
      <c r="K351">
        <v>0.47535324096012366</v>
      </c>
      <c r="L351" t="s">
        <v>70</v>
      </c>
    </row>
    <row r="352" spans="1:12" x14ac:dyDescent="0.25">
      <c r="A352">
        <v>38</v>
      </c>
      <c r="B352">
        <v>35</v>
      </c>
      <c r="C352" t="s">
        <v>18</v>
      </c>
      <c r="D352" t="s">
        <v>51</v>
      </c>
      <c r="E352" t="s">
        <v>25</v>
      </c>
      <c r="F352">
        <v>45</v>
      </c>
      <c r="G352" t="s">
        <v>21</v>
      </c>
      <c r="H352" t="s">
        <v>29</v>
      </c>
      <c r="I352" t="s">
        <v>45</v>
      </c>
      <c r="J352" t="s">
        <v>17</v>
      </c>
      <c r="K352">
        <v>0.40110938590643974</v>
      </c>
      <c r="L352" t="s">
        <v>70</v>
      </c>
    </row>
    <row r="353" spans="1:12" x14ac:dyDescent="0.25">
      <c r="A353">
        <v>1814</v>
      </c>
      <c r="B353">
        <v>40</v>
      </c>
      <c r="C353" t="s">
        <v>18</v>
      </c>
      <c r="D353" t="s">
        <v>60</v>
      </c>
      <c r="E353" t="s">
        <v>25</v>
      </c>
      <c r="F353">
        <v>62</v>
      </c>
      <c r="G353" t="s">
        <v>31</v>
      </c>
      <c r="H353" t="s">
        <v>15</v>
      </c>
      <c r="I353" t="s">
        <v>45</v>
      </c>
      <c r="J353" t="s">
        <v>17</v>
      </c>
      <c r="K353">
        <v>0.4863160150801481</v>
      </c>
      <c r="L353" t="s">
        <v>70</v>
      </c>
    </row>
    <row r="354" spans="1:12" x14ac:dyDescent="0.25">
      <c r="A354">
        <v>2728</v>
      </c>
      <c r="B354">
        <v>40</v>
      </c>
      <c r="C354" t="s">
        <v>11</v>
      </c>
      <c r="D354" t="s">
        <v>28</v>
      </c>
      <c r="E354" t="s">
        <v>25</v>
      </c>
      <c r="F354">
        <v>87</v>
      </c>
      <c r="G354" t="s">
        <v>14</v>
      </c>
      <c r="H354" t="s">
        <v>38</v>
      </c>
      <c r="I354" t="s">
        <v>27</v>
      </c>
      <c r="J354" t="s">
        <v>33</v>
      </c>
      <c r="K354">
        <v>0.88653359731737269</v>
      </c>
      <c r="L354" t="s">
        <v>70</v>
      </c>
    </row>
    <row r="355" spans="1:12" x14ac:dyDescent="0.25">
      <c r="A355">
        <v>3896</v>
      </c>
      <c r="B355">
        <v>40</v>
      </c>
      <c r="C355" t="s">
        <v>11</v>
      </c>
      <c r="D355" t="s">
        <v>34</v>
      </c>
      <c r="E355" t="s">
        <v>25</v>
      </c>
      <c r="F355">
        <v>28</v>
      </c>
      <c r="G355" t="s">
        <v>21</v>
      </c>
      <c r="H355" t="s">
        <v>38</v>
      </c>
      <c r="I355" t="s">
        <v>56</v>
      </c>
      <c r="J355" t="s">
        <v>17</v>
      </c>
      <c r="K355">
        <v>0.25218557765523619</v>
      </c>
      <c r="L355" t="s">
        <v>70</v>
      </c>
    </row>
    <row r="356" spans="1:12" x14ac:dyDescent="0.25">
      <c r="A356">
        <v>3793</v>
      </c>
      <c r="B356">
        <v>43</v>
      </c>
      <c r="C356" t="s">
        <v>11</v>
      </c>
      <c r="D356" t="s">
        <v>53</v>
      </c>
      <c r="E356" t="s">
        <v>20</v>
      </c>
      <c r="F356">
        <v>58</v>
      </c>
      <c r="G356" t="s">
        <v>21</v>
      </c>
      <c r="H356" t="s">
        <v>22</v>
      </c>
      <c r="I356" t="s">
        <v>45</v>
      </c>
      <c r="J356" t="s">
        <v>33</v>
      </c>
      <c r="K356">
        <v>0.95350168103153543</v>
      </c>
      <c r="L356" t="s">
        <v>70</v>
      </c>
    </row>
    <row r="357" spans="1:12" x14ac:dyDescent="0.25">
      <c r="A357">
        <v>350</v>
      </c>
      <c r="B357">
        <v>37</v>
      </c>
      <c r="C357" t="s">
        <v>18</v>
      </c>
      <c r="D357" t="s">
        <v>43</v>
      </c>
      <c r="E357" t="s">
        <v>20</v>
      </c>
      <c r="F357">
        <v>87</v>
      </c>
      <c r="G357" t="s">
        <v>14</v>
      </c>
      <c r="H357" t="s">
        <v>38</v>
      </c>
      <c r="I357" t="s">
        <v>16</v>
      </c>
      <c r="J357" t="s">
        <v>23</v>
      </c>
      <c r="K357">
        <v>0.8631788557942327</v>
      </c>
      <c r="L357" t="s">
        <v>70</v>
      </c>
    </row>
    <row r="358" spans="1:12" x14ac:dyDescent="0.25">
      <c r="A358">
        <v>1270</v>
      </c>
      <c r="B358">
        <v>43</v>
      </c>
      <c r="C358" t="s">
        <v>18</v>
      </c>
      <c r="D358" t="s">
        <v>52</v>
      </c>
      <c r="E358" t="s">
        <v>20</v>
      </c>
      <c r="F358">
        <v>53</v>
      </c>
      <c r="G358" t="s">
        <v>31</v>
      </c>
      <c r="H358" t="s">
        <v>41</v>
      </c>
      <c r="I358" t="s">
        <v>45</v>
      </c>
      <c r="J358" t="s">
        <v>36</v>
      </c>
      <c r="K358">
        <v>0.55294431004832456</v>
      </c>
      <c r="L358" t="s">
        <v>70</v>
      </c>
    </row>
    <row r="359" spans="1:12" x14ac:dyDescent="0.25">
      <c r="A359">
        <v>1009</v>
      </c>
      <c r="B359">
        <v>41</v>
      </c>
      <c r="C359" t="s">
        <v>18</v>
      </c>
      <c r="D359" t="s">
        <v>53</v>
      </c>
      <c r="E359" t="s">
        <v>20</v>
      </c>
      <c r="F359">
        <v>85</v>
      </c>
      <c r="G359" t="s">
        <v>31</v>
      </c>
      <c r="H359" t="s">
        <v>29</v>
      </c>
      <c r="I359" t="s">
        <v>45</v>
      </c>
      <c r="J359" t="s">
        <v>42</v>
      </c>
      <c r="K359">
        <v>0.35227433149395393</v>
      </c>
      <c r="L359" t="s">
        <v>70</v>
      </c>
    </row>
    <row r="360" spans="1:12" x14ac:dyDescent="0.25">
      <c r="A360">
        <v>3165</v>
      </c>
      <c r="B360">
        <v>40</v>
      </c>
      <c r="C360" t="s">
        <v>11</v>
      </c>
      <c r="D360" t="s">
        <v>50</v>
      </c>
      <c r="E360" t="s">
        <v>25</v>
      </c>
      <c r="F360">
        <v>32</v>
      </c>
      <c r="G360" t="s">
        <v>14</v>
      </c>
      <c r="H360" t="s">
        <v>41</v>
      </c>
      <c r="I360" t="s">
        <v>27</v>
      </c>
      <c r="J360" t="s">
        <v>42</v>
      </c>
      <c r="K360">
        <v>0.50105570233250118</v>
      </c>
      <c r="L360" t="s">
        <v>70</v>
      </c>
    </row>
    <row r="361" spans="1:12" x14ac:dyDescent="0.25">
      <c r="A361">
        <v>488</v>
      </c>
      <c r="B361">
        <v>41</v>
      </c>
      <c r="C361" t="s">
        <v>18</v>
      </c>
      <c r="D361" t="s">
        <v>62</v>
      </c>
      <c r="E361" t="s">
        <v>63</v>
      </c>
      <c r="F361">
        <v>68</v>
      </c>
      <c r="G361" t="s">
        <v>14</v>
      </c>
      <c r="H361" t="s">
        <v>29</v>
      </c>
      <c r="I361" t="s">
        <v>27</v>
      </c>
      <c r="J361" t="s">
        <v>36</v>
      </c>
      <c r="K361">
        <v>0.84272456336628732</v>
      </c>
      <c r="L361" t="s">
        <v>70</v>
      </c>
    </row>
    <row r="362" spans="1:12" x14ac:dyDescent="0.25">
      <c r="A362">
        <v>218</v>
      </c>
      <c r="B362">
        <v>35</v>
      </c>
      <c r="C362" t="s">
        <v>18</v>
      </c>
      <c r="D362" t="s">
        <v>40</v>
      </c>
      <c r="E362" t="s">
        <v>20</v>
      </c>
      <c r="F362">
        <v>48</v>
      </c>
      <c r="G362" t="s">
        <v>14</v>
      </c>
      <c r="H362" t="s">
        <v>26</v>
      </c>
      <c r="I362" t="s">
        <v>16</v>
      </c>
      <c r="J362" t="s">
        <v>42</v>
      </c>
      <c r="K362">
        <v>2.0313106568691008E-2</v>
      </c>
      <c r="L362" t="s">
        <v>70</v>
      </c>
    </row>
    <row r="363" spans="1:12" x14ac:dyDescent="0.25">
      <c r="A363">
        <v>2348</v>
      </c>
      <c r="B363">
        <v>37</v>
      </c>
      <c r="C363" t="s">
        <v>18</v>
      </c>
      <c r="D363" t="s">
        <v>58</v>
      </c>
      <c r="E363" t="s">
        <v>20</v>
      </c>
      <c r="F363">
        <v>64</v>
      </c>
      <c r="G363" t="s">
        <v>44</v>
      </c>
      <c r="H363" t="s">
        <v>22</v>
      </c>
      <c r="I363" t="s">
        <v>32</v>
      </c>
      <c r="J363" t="s">
        <v>39</v>
      </c>
      <c r="K363">
        <v>0.78501511598307983</v>
      </c>
      <c r="L363" t="s">
        <v>70</v>
      </c>
    </row>
    <row r="364" spans="1:12" x14ac:dyDescent="0.25">
      <c r="A364">
        <v>2864</v>
      </c>
      <c r="B364">
        <v>37</v>
      </c>
      <c r="C364" t="s">
        <v>11</v>
      </c>
      <c r="D364" t="s">
        <v>46</v>
      </c>
      <c r="E364" t="s">
        <v>25</v>
      </c>
      <c r="F364">
        <v>56</v>
      </c>
      <c r="G364" t="s">
        <v>44</v>
      </c>
      <c r="H364" t="s">
        <v>38</v>
      </c>
      <c r="I364" t="s">
        <v>56</v>
      </c>
      <c r="J364" t="s">
        <v>30</v>
      </c>
      <c r="K364">
        <v>0.19200796931298902</v>
      </c>
      <c r="L364" t="s">
        <v>70</v>
      </c>
    </row>
    <row r="365" spans="1:12" x14ac:dyDescent="0.25">
      <c r="A365">
        <v>1354</v>
      </c>
      <c r="B365">
        <v>39</v>
      </c>
      <c r="C365" t="s">
        <v>18</v>
      </c>
      <c r="D365" t="s">
        <v>48</v>
      </c>
      <c r="E365" t="s">
        <v>25</v>
      </c>
      <c r="F365">
        <v>83</v>
      </c>
      <c r="G365" t="s">
        <v>14</v>
      </c>
      <c r="H365" t="s">
        <v>26</v>
      </c>
      <c r="I365" t="s">
        <v>32</v>
      </c>
      <c r="J365" t="s">
        <v>39</v>
      </c>
      <c r="K365">
        <v>0.89934275135482766</v>
      </c>
      <c r="L365" t="s">
        <v>70</v>
      </c>
    </row>
    <row r="366" spans="1:12" x14ac:dyDescent="0.25">
      <c r="A366">
        <v>3617</v>
      </c>
      <c r="B366">
        <v>42</v>
      </c>
      <c r="C366" t="s">
        <v>11</v>
      </c>
      <c r="D366" t="s">
        <v>34</v>
      </c>
      <c r="E366" t="s">
        <v>25</v>
      </c>
      <c r="F366">
        <v>23</v>
      </c>
      <c r="G366" t="s">
        <v>14</v>
      </c>
      <c r="H366" t="s">
        <v>29</v>
      </c>
      <c r="I366" t="s">
        <v>35</v>
      </c>
      <c r="J366" t="s">
        <v>33</v>
      </c>
      <c r="K366">
        <v>0.93846572161942621</v>
      </c>
      <c r="L366" t="s">
        <v>70</v>
      </c>
    </row>
    <row r="367" spans="1:12" x14ac:dyDescent="0.25">
      <c r="A367">
        <v>3783</v>
      </c>
      <c r="B367">
        <v>40</v>
      </c>
      <c r="C367" t="s">
        <v>11</v>
      </c>
      <c r="D367" t="s">
        <v>62</v>
      </c>
      <c r="E367" t="s">
        <v>63</v>
      </c>
      <c r="F367">
        <v>45</v>
      </c>
      <c r="G367" t="s">
        <v>31</v>
      </c>
      <c r="H367" t="s">
        <v>15</v>
      </c>
      <c r="I367" t="s">
        <v>45</v>
      </c>
      <c r="J367" t="s">
        <v>33</v>
      </c>
      <c r="K367">
        <v>0.14715300909594797</v>
      </c>
      <c r="L367" t="s">
        <v>70</v>
      </c>
    </row>
    <row r="368" spans="1:12" x14ac:dyDescent="0.25">
      <c r="A368">
        <v>2670</v>
      </c>
      <c r="B368">
        <v>39</v>
      </c>
      <c r="C368" t="s">
        <v>11</v>
      </c>
      <c r="D368" t="s">
        <v>58</v>
      </c>
      <c r="E368" t="s">
        <v>20</v>
      </c>
      <c r="F368">
        <v>28</v>
      </c>
      <c r="G368" t="s">
        <v>31</v>
      </c>
      <c r="H368" t="s">
        <v>15</v>
      </c>
      <c r="I368" t="s">
        <v>27</v>
      </c>
      <c r="J368" t="s">
        <v>17</v>
      </c>
      <c r="K368">
        <v>0.58594737742313607</v>
      </c>
      <c r="L368" t="s">
        <v>70</v>
      </c>
    </row>
    <row r="369" spans="1:12" x14ac:dyDescent="0.25">
      <c r="A369">
        <v>1254</v>
      </c>
      <c r="B369">
        <v>39</v>
      </c>
      <c r="C369" t="s">
        <v>18</v>
      </c>
      <c r="D369" t="s">
        <v>55</v>
      </c>
      <c r="E369" t="s">
        <v>13</v>
      </c>
      <c r="F369">
        <v>23</v>
      </c>
      <c r="G369" t="s">
        <v>14</v>
      </c>
      <c r="H369" t="s">
        <v>22</v>
      </c>
      <c r="I369" t="s">
        <v>45</v>
      </c>
      <c r="J369" t="s">
        <v>42</v>
      </c>
      <c r="K369">
        <v>0.18426017489739732</v>
      </c>
      <c r="L369" t="s">
        <v>70</v>
      </c>
    </row>
    <row r="370" spans="1:12" x14ac:dyDescent="0.25">
      <c r="A370">
        <v>2294</v>
      </c>
      <c r="B370">
        <v>37</v>
      </c>
      <c r="C370" t="s">
        <v>18</v>
      </c>
      <c r="D370" t="s">
        <v>24</v>
      </c>
      <c r="E370" t="s">
        <v>25</v>
      </c>
      <c r="F370">
        <v>68</v>
      </c>
      <c r="G370" t="s">
        <v>44</v>
      </c>
      <c r="H370" t="s">
        <v>22</v>
      </c>
      <c r="I370" t="s">
        <v>35</v>
      </c>
      <c r="J370" t="s">
        <v>39</v>
      </c>
      <c r="K370">
        <v>0.44740533619046818</v>
      </c>
      <c r="L370" t="s">
        <v>70</v>
      </c>
    </row>
    <row r="371" spans="1:12" x14ac:dyDescent="0.25">
      <c r="A371">
        <v>730</v>
      </c>
      <c r="B371">
        <v>41</v>
      </c>
      <c r="C371" t="s">
        <v>18</v>
      </c>
      <c r="D371" t="s">
        <v>40</v>
      </c>
      <c r="E371" t="s">
        <v>20</v>
      </c>
      <c r="F371">
        <v>56</v>
      </c>
      <c r="G371" t="s">
        <v>21</v>
      </c>
      <c r="H371" t="s">
        <v>22</v>
      </c>
      <c r="I371" t="s">
        <v>45</v>
      </c>
      <c r="J371" t="s">
        <v>39</v>
      </c>
      <c r="K371">
        <v>0.71039161732562817</v>
      </c>
      <c r="L371" t="s">
        <v>70</v>
      </c>
    </row>
    <row r="372" spans="1:12" x14ac:dyDescent="0.25">
      <c r="A372">
        <v>3105</v>
      </c>
      <c r="B372">
        <v>43</v>
      </c>
      <c r="C372" t="s">
        <v>11</v>
      </c>
      <c r="D372" t="s">
        <v>48</v>
      </c>
      <c r="E372" t="s">
        <v>25</v>
      </c>
      <c r="F372">
        <v>56</v>
      </c>
      <c r="G372" t="s">
        <v>21</v>
      </c>
      <c r="H372" t="s">
        <v>38</v>
      </c>
      <c r="I372" t="s">
        <v>35</v>
      </c>
      <c r="J372" t="s">
        <v>33</v>
      </c>
      <c r="K372">
        <v>0.71638435966212866</v>
      </c>
      <c r="L372" t="s">
        <v>70</v>
      </c>
    </row>
    <row r="373" spans="1:12" x14ac:dyDescent="0.25">
      <c r="A373">
        <v>2189</v>
      </c>
      <c r="B373">
        <v>41</v>
      </c>
      <c r="C373" t="s">
        <v>18</v>
      </c>
      <c r="D373" t="s">
        <v>64</v>
      </c>
      <c r="E373" t="s">
        <v>63</v>
      </c>
      <c r="F373">
        <v>54</v>
      </c>
      <c r="G373" t="s">
        <v>14</v>
      </c>
      <c r="H373" t="s">
        <v>26</v>
      </c>
      <c r="I373" t="s">
        <v>27</v>
      </c>
      <c r="J373" t="s">
        <v>17</v>
      </c>
      <c r="K373">
        <v>0.53995776865226808</v>
      </c>
      <c r="L373" t="s">
        <v>70</v>
      </c>
    </row>
    <row r="374" spans="1:12" x14ac:dyDescent="0.25">
      <c r="A374">
        <v>1471</v>
      </c>
      <c r="B374">
        <v>43</v>
      </c>
      <c r="C374" t="s">
        <v>18</v>
      </c>
      <c r="D374" t="s">
        <v>55</v>
      </c>
      <c r="E374" t="s">
        <v>13</v>
      </c>
      <c r="F374">
        <v>27</v>
      </c>
      <c r="G374" t="s">
        <v>31</v>
      </c>
      <c r="H374" t="s">
        <v>26</v>
      </c>
      <c r="I374" t="s">
        <v>32</v>
      </c>
      <c r="J374" t="s">
        <v>39</v>
      </c>
      <c r="K374">
        <v>0.34875288178788189</v>
      </c>
      <c r="L374" t="s">
        <v>70</v>
      </c>
    </row>
    <row r="375" spans="1:12" x14ac:dyDescent="0.25">
      <c r="A375">
        <v>1676</v>
      </c>
      <c r="B375">
        <v>35</v>
      </c>
      <c r="C375" t="s">
        <v>18</v>
      </c>
      <c r="D375" t="s">
        <v>48</v>
      </c>
      <c r="E375" t="s">
        <v>25</v>
      </c>
      <c r="F375">
        <v>90</v>
      </c>
      <c r="G375" t="s">
        <v>31</v>
      </c>
      <c r="H375" t="s">
        <v>26</v>
      </c>
      <c r="I375" t="s">
        <v>27</v>
      </c>
      <c r="J375" t="s">
        <v>42</v>
      </c>
      <c r="K375">
        <v>0.65034793355826226</v>
      </c>
      <c r="L375" t="s">
        <v>70</v>
      </c>
    </row>
    <row r="376" spans="1:12" x14ac:dyDescent="0.25">
      <c r="A376">
        <v>1946</v>
      </c>
      <c r="B376">
        <v>35</v>
      </c>
      <c r="C376" t="s">
        <v>18</v>
      </c>
      <c r="D376" t="s">
        <v>34</v>
      </c>
      <c r="E376" t="s">
        <v>25</v>
      </c>
      <c r="F376">
        <v>38</v>
      </c>
      <c r="G376" t="s">
        <v>14</v>
      </c>
      <c r="H376" t="s">
        <v>38</v>
      </c>
      <c r="I376" t="s">
        <v>27</v>
      </c>
      <c r="J376" t="s">
        <v>39</v>
      </c>
      <c r="K376">
        <v>0.20951475351779891</v>
      </c>
      <c r="L376" t="s">
        <v>70</v>
      </c>
    </row>
    <row r="377" spans="1:12" x14ac:dyDescent="0.25">
      <c r="A377">
        <v>1241</v>
      </c>
      <c r="B377">
        <v>41</v>
      </c>
      <c r="C377" t="s">
        <v>18</v>
      </c>
      <c r="D377" t="s">
        <v>53</v>
      </c>
      <c r="E377" t="s">
        <v>20</v>
      </c>
      <c r="F377">
        <v>79</v>
      </c>
      <c r="G377" t="s">
        <v>14</v>
      </c>
      <c r="H377" t="s">
        <v>29</v>
      </c>
      <c r="I377" t="s">
        <v>35</v>
      </c>
      <c r="J377" t="s">
        <v>42</v>
      </c>
      <c r="K377">
        <v>0.91314877196103472</v>
      </c>
      <c r="L377" t="s">
        <v>70</v>
      </c>
    </row>
    <row r="378" spans="1:12" x14ac:dyDescent="0.25">
      <c r="A378">
        <v>3206</v>
      </c>
      <c r="B378">
        <v>40</v>
      </c>
      <c r="C378" t="s">
        <v>11</v>
      </c>
      <c r="D378" t="s">
        <v>34</v>
      </c>
      <c r="E378" t="s">
        <v>25</v>
      </c>
      <c r="F378">
        <v>24</v>
      </c>
      <c r="G378" t="s">
        <v>44</v>
      </c>
      <c r="H378" t="s">
        <v>38</v>
      </c>
      <c r="I378" t="s">
        <v>16</v>
      </c>
      <c r="J378" t="s">
        <v>39</v>
      </c>
      <c r="K378">
        <v>0.45399276463510696</v>
      </c>
      <c r="L378" t="s">
        <v>70</v>
      </c>
    </row>
    <row r="379" spans="1:12" x14ac:dyDescent="0.25">
      <c r="A379">
        <v>1347</v>
      </c>
      <c r="B379">
        <v>44</v>
      </c>
      <c r="C379" t="s">
        <v>18</v>
      </c>
      <c r="D379" t="s">
        <v>34</v>
      </c>
      <c r="E379" t="s">
        <v>25</v>
      </c>
      <c r="F379">
        <v>91</v>
      </c>
      <c r="G379" t="s">
        <v>14</v>
      </c>
      <c r="H379" t="s">
        <v>15</v>
      </c>
      <c r="I379" t="s">
        <v>56</v>
      </c>
      <c r="J379" t="s">
        <v>23</v>
      </c>
      <c r="K379">
        <v>0.19197472435540408</v>
      </c>
      <c r="L379" t="s">
        <v>70</v>
      </c>
    </row>
    <row r="380" spans="1:12" x14ac:dyDescent="0.25">
      <c r="A380">
        <v>2438</v>
      </c>
      <c r="B380">
        <v>43</v>
      </c>
      <c r="C380" t="s">
        <v>18</v>
      </c>
      <c r="D380" t="s">
        <v>12</v>
      </c>
      <c r="E380" t="s">
        <v>13</v>
      </c>
      <c r="F380">
        <v>59</v>
      </c>
      <c r="G380" t="s">
        <v>14</v>
      </c>
      <c r="H380" t="s">
        <v>29</v>
      </c>
      <c r="I380" t="s">
        <v>27</v>
      </c>
      <c r="J380" t="s">
        <v>17</v>
      </c>
      <c r="K380">
        <v>0.74833168085266821</v>
      </c>
      <c r="L380" t="s">
        <v>70</v>
      </c>
    </row>
    <row r="381" spans="1:12" x14ac:dyDescent="0.25">
      <c r="A381">
        <v>3272</v>
      </c>
      <c r="B381">
        <v>35</v>
      </c>
      <c r="C381" t="s">
        <v>11</v>
      </c>
      <c r="D381" t="s">
        <v>54</v>
      </c>
      <c r="E381" t="s">
        <v>25</v>
      </c>
      <c r="F381">
        <v>55</v>
      </c>
      <c r="G381" t="s">
        <v>31</v>
      </c>
      <c r="H381" t="s">
        <v>41</v>
      </c>
      <c r="I381" t="s">
        <v>27</v>
      </c>
      <c r="J381" t="s">
        <v>17</v>
      </c>
      <c r="K381">
        <v>0.94859693502670861</v>
      </c>
      <c r="L381" t="s">
        <v>70</v>
      </c>
    </row>
    <row r="382" spans="1:12" x14ac:dyDescent="0.25">
      <c r="A382">
        <v>2909</v>
      </c>
      <c r="B382">
        <v>43</v>
      </c>
      <c r="C382" t="s">
        <v>11</v>
      </c>
      <c r="D382" t="s">
        <v>61</v>
      </c>
      <c r="E382" t="s">
        <v>25</v>
      </c>
      <c r="F382">
        <v>87</v>
      </c>
      <c r="G382" t="s">
        <v>14</v>
      </c>
      <c r="H382" t="s">
        <v>29</v>
      </c>
      <c r="I382" t="s">
        <v>35</v>
      </c>
      <c r="J382" t="s">
        <v>39</v>
      </c>
      <c r="K382">
        <v>6.4088410750144376E-2</v>
      </c>
      <c r="L382" t="s">
        <v>70</v>
      </c>
    </row>
    <row r="383" spans="1:12" x14ac:dyDescent="0.25">
      <c r="A383">
        <v>2498</v>
      </c>
      <c r="B383">
        <v>35</v>
      </c>
      <c r="C383" t="s">
        <v>18</v>
      </c>
      <c r="D383" t="s">
        <v>47</v>
      </c>
      <c r="E383" t="s">
        <v>20</v>
      </c>
      <c r="F383">
        <v>40</v>
      </c>
      <c r="G383" t="s">
        <v>21</v>
      </c>
      <c r="H383" t="s">
        <v>41</v>
      </c>
      <c r="I383" t="s">
        <v>16</v>
      </c>
      <c r="J383" t="s">
        <v>42</v>
      </c>
      <c r="K383">
        <v>0.30510590653070102</v>
      </c>
      <c r="L383" t="s">
        <v>70</v>
      </c>
    </row>
    <row r="384" spans="1:12" x14ac:dyDescent="0.25">
      <c r="A384">
        <v>831</v>
      </c>
      <c r="B384">
        <v>41</v>
      </c>
      <c r="C384" t="s">
        <v>18</v>
      </c>
      <c r="D384" t="s">
        <v>60</v>
      </c>
      <c r="E384" t="s">
        <v>25</v>
      </c>
      <c r="F384">
        <v>76</v>
      </c>
      <c r="G384" t="s">
        <v>44</v>
      </c>
      <c r="H384" t="s">
        <v>22</v>
      </c>
      <c r="I384" t="s">
        <v>27</v>
      </c>
      <c r="J384" t="s">
        <v>42</v>
      </c>
      <c r="K384">
        <v>4.3926601283594824E-3</v>
      </c>
      <c r="L384" t="s">
        <v>70</v>
      </c>
    </row>
    <row r="385" spans="1:12" x14ac:dyDescent="0.25">
      <c r="A385">
        <v>183</v>
      </c>
      <c r="B385">
        <v>38</v>
      </c>
      <c r="C385" t="s">
        <v>18</v>
      </c>
      <c r="D385" t="s">
        <v>19</v>
      </c>
      <c r="E385" t="s">
        <v>20</v>
      </c>
      <c r="F385">
        <v>96</v>
      </c>
      <c r="G385" t="s">
        <v>21</v>
      </c>
      <c r="H385" t="s">
        <v>29</v>
      </c>
      <c r="I385" t="s">
        <v>35</v>
      </c>
      <c r="J385" t="s">
        <v>42</v>
      </c>
      <c r="K385">
        <v>4.1713469087414468E-2</v>
      </c>
      <c r="L385" t="s">
        <v>70</v>
      </c>
    </row>
    <row r="386" spans="1:12" x14ac:dyDescent="0.25">
      <c r="A386">
        <v>1142</v>
      </c>
      <c r="B386">
        <v>39</v>
      </c>
      <c r="C386" t="s">
        <v>18</v>
      </c>
      <c r="D386" t="s">
        <v>19</v>
      </c>
      <c r="E386" t="s">
        <v>20</v>
      </c>
      <c r="F386">
        <v>33</v>
      </c>
      <c r="G386" t="s">
        <v>14</v>
      </c>
      <c r="H386" t="s">
        <v>26</v>
      </c>
      <c r="I386" t="s">
        <v>45</v>
      </c>
      <c r="J386" t="s">
        <v>33</v>
      </c>
      <c r="K386">
        <v>0.69475458844146587</v>
      </c>
      <c r="L386" t="s">
        <v>70</v>
      </c>
    </row>
    <row r="387" spans="1:12" x14ac:dyDescent="0.25">
      <c r="A387">
        <v>143</v>
      </c>
      <c r="B387">
        <v>37</v>
      </c>
      <c r="C387" t="s">
        <v>18</v>
      </c>
      <c r="D387" t="s">
        <v>62</v>
      </c>
      <c r="E387" t="s">
        <v>63</v>
      </c>
      <c r="F387">
        <v>58</v>
      </c>
      <c r="G387" t="s">
        <v>44</v>
      </c>
      <c r="H387" t="s">
        <v>15</v>
      </c>
      <c r="I387" t="s">
        <v>27</v>
      </c>
      <c r="J387" t="s">
        <v>33</v>
      </c>
      <c r="K387">
        <v>0.77171325242126831</v>
      </c>
      <c r="L387" t="s">
        <v>70</v>
      </c>
    </row>
    <row r="388" spans="1:12" x14ac:dyDescent="0.25">
      <c r="A388">
        <v>2691</v>
      </c>
      <c r="B388">
        <v>44</v>
      </c>
      <c r="C388" t="s">
        <v>11</v>
      </c>
      <c r="D388" t="s">
        <v>58</v>
      </c>
      <c r="E388" t="s">
        <v>20</v>
      </c>
      <c r="F388">
        <v>32</v>
      </c>
      <c r="G388" t="s">
        <v>21</v>
      </c>
      <c r="H388" t="s">
        <v>15</v>
      </c>
      <c r="I388" t="s">
        <v>16</v>
      </c>
      <c r="J388" t="s">
        <v>17</v>
      </c>
      <c r="K388">
        <v>0.24532345302385239</v>
      </c>
      <c r="L388" t="s">
        <v>70</v>
      </c>
    </row>
    <row r="389" spans="1:12" x14ac:dyDescent="0.25">
      <c r="A389">
        <v>2026</v>
      </c>
      <c r="B389">
        <v>42</v>
      </c>
      <c r="C389" t="s">
        <v>18</v>
      </c>
      <c r="D389" t="s">
        <v>28</v>
      </c>
      <c r="E389" t="s">
        <v>25</v>
      </c>
      <c r="F389">
        <v>29</v>
      </c>
      <c r="G389" t="s">
        <v>21</v>
      </c>
      <c r="H389" t="s">
        <v>22</v>
      </c>
      <c r="I389" t="s">
        <v>35</v>
      </c>
      <c r="J389" t="s">
        <v>33</v>
      </c>
      <c r="K389">
        <v>0.18533326165078556</v>
      </c>
      <c r="L389" t="s">
        <v>70</v>
      </c>
    </row>
    <row r="390" spans="1:12" x14ac:dyDescent="0.25">
      <c r="A390">
        <v>631</v>
      </c>
      <c r="B390">
        <v>41</v>
      </c>
      <c r="C390" t="s">
        <v>18</v>
      </c>
      <c r="D390" t="s">
        <v>52</v>
      </c>
      <c r="E390" t="s">
        <v>20</v>
      </c>
      <c r="F390">
        <v>94</v>
      </c>
      <c r="G390" t="s">
        <v>44</v>
      </c>
      <c r="H390" t="s">
        <v>38</v>
      </c>
      <c r="I390" t="s">
        <v>35</v>
      </c>
      <c r="J390" t="s">
        <v>42</v>
      </c>
      <c r="K390">
        <v>0.74862685838777832</v>
      </c>
      <c r="L390" t="s">
        <v>70</v>
      </c>
    </row>
    <row r="391" spans="1:12" x14ac:dyDescent="0.25">
      <c r="A391">
        <v>2421</v>
      </c>
      <c r="B391">
        <v>41</v>
      </c>
      <c r="C391" t="s">
        <v>18</v>
      </c>
      <c r="D391" t="s">
        <v>62</v>
      </c>
      <c r="E391" t="s">
        <v>63</v>
      </c>
      <c r="F391">
        <v>87</v>
      </c>
      <c r="G391" t="s">
        <v>14</v>
      </c>
      <c r="H391" t="s">
        <v>15</v>
      </c>
      <c r="I391" t="s">
        <v>45</v>
      </c>
      <c r="J391" t="s">
        <v>42</v>
      </c>
      <c r="K391">
        <v>0.5735198865841924</v>
      </c>
      <c r="L391" t="s">
        <v>70</v>
      </c>
    </row>
    <row r="392" spans="1:12" x14ac:dyDescent="0.25">
      <c r="A392">
        <v>57</v>
      </c>
      <c r="B392">
        <v>41</v>
      </c>
      <c r="C392" t="s">
        <v>18</v>
      </c>
      <c r="D392" t="s">
        <v>47</v>
      </c>
      <c r="E392" t="s">
        <v>20</v>
      </c>
      <c r="F392">
        <v>73</v>
      </c>
      <c r="G392" t="s">
        <v>21</v>
      </c>
      <c r="H392" t="s">
        <v>29</v>
      </c>
      <c r="I392" t="s">
        <v>27</v>
      </c>
      <c r="J392" t="s">
        <v>17</v>
      </c>
      <c r="K392">
        <v>0.16376227000797472</v>
      </c>
      <c r="L392" t="s">
        <v>70</v>
      </c>
    </row>
    <row r="393" spans="1:12" x14ac:dyDescent="0.25">
      <c r="A393">
        <v>2380</v>
      </c>
      <c r="B393">
        <v>40</v>
      </c>
      <c r="C393" t="s">
        <v>18</v>
      </c>
      <c r="D393" t="s">
        <v>43</v>
      </c>
      <c r="E393" t="s">
        <v>20</v>
      </c>
      <c r="F393">
        <v>77</v>
      </c>
      <c r="G393" t="s">
        <v>31</v>
      </c>
      <c r="H393" t="s">
        <v>38</v>
      </c>
      <c r="I393" t="s">
        <v>35</v>
      </c>
      <c r="J393" t="s">
        <v>30</v>
      </c>
      <c r="K393">
        <v>2.4526558512558916E-2</v>
      </c>
      <c r="L393" t="s">
        <v>70</v>
      </c>
    </row>
    <row r="394" spans="1:12" x14ac:dyDescent="0.25">
      <c r="A394">
        <v>3463</v>
      </c>
      <c r="B394">
        <v>44</v>
      </c>
      <c r="C394" t="s">
        <v>11</v>
      </c>
      <c r="D394" t="s">
        <v>51</v>
      </c>
      <c r="E394" t="s">
        <v>25</v>
      </c>
      <c r="F394">
        <v>73</v>
      </c>
      <c r="G394" t="s">
        <v>31</v>
      </c>
      <c r="H394" t="s">
        <v>41</v>
      </c>
      <c r="I394" t="s">
        <v>27</v>
      </c>
      <c r="J394" t="s">
        <v>39</v>
      </c>
      <c r="K394">
        <v>0.120929747757762</v>
      </c>
      <c r="L394" t="s">
        <v>70</v>
      </c>
    </row>
    <row r="395" spans="1:12" x14ac:dyDescent="0.25">
      <c r="A395">
        <v>1709</v>
      </c>
      <c r="B395">
        <v>35</v>
      </c>
      <c r="C395" t="s">
        <v>18</v>
      </c>
      <c r="D395" t="s">
        <v>37</v>
      </c>
      <c r="E395" t="s">
        <v>13</v>
      </c>
      <c r="F395">
        <v>58</v>
      </c>
      <c r="G395" t="s">
        <v>31</v>
      </c>
      <c r="H395" t="s">
        <v>22</v>
      </c>
      <c r="I395" t="s">
        <v>27</v>
      </c>
      <c r="J395" t="s">
        <v>36</v>
      </c>
      <c r="K395">
        <v>0.54929048386523571</v>
      </c>
      <c r="L395" t="s">
        <v>70</v>
      </c>
    </row>
    <row r="396" spans="1:12" x14ac:dyDescent="0.25">
      <c r="A396">
        <v>3563</v>
      </c>
      <c r="B396">
        <v>47</v>
      </c>
      <c r="C396" t="s">
        <v>11</v>
      </c>
      <c r="D396" t="s">
        <v>12</v>
      </c>
      <c r="E396" t="s">
        <v>13</v>
      </c>
      <c r="F396">
        <v>36</v>
      </c>
      <c r="G396" t="s">
        <v>14</v>
      </c>
      <c r="H396" t="s">
        <v>15</v>
      </c>
      <c r="I396" t="s">
        <v>16</v>
      </c>
      <c r="J396" t="s">
        <v>17</v>
      </c>
      <c r="K396">
        <v>0.92296972519283804</v>
      </c>
      <c r="L396" t="s">
        <v>71</v>
      </c>
    </row>
    <row r="397" spans="1:12" x14ac:dyDescent="0.25">
      <c r="A397">
        <v>3275</v>
      </c>
      <c r="B397">
        <v>46</v>
      </c>
      <c r="C397" t="s">
        <v>11</v>
      </c>
      <c r="D397" t="s">
        <v>24</v>
      </c>
      <c r="E397" t="s">
        <v>25</v>
      </c>
      <c r="F397">
        <v>20</v>
      </c>
      <c r="G397" t="s">
        <v>31</v>
      </c>
      <c r="H397" t="s">
        <v>29</v>
      </c>
      <c r="I397" t="s">
        <v>32</v>
      </c>
      <c r="J397" t="s">
        <v>33</v>
      </c>
      <c r="K397">
        <v>0.62223352305139712</v>
      </c>
      <c r="L397" t="s">
        <v>71</v>
      </c>
    </row>
    <row r="398" spans="1:12" x14ac:dyDescent="0.25">
      <c r="A398">
        <v>3526</v>
      </c>
      <c r="B398">
        <v>45</v>
      </c>
      <c r="C398" t="s">
        <v>11</v>
      </c>
      <c r="D398" t="s">
        <v>40</v>
      </c>
      <c r="E398" t="s">
        <v>20</v>
      </c>
      <c r="F398">
        <v>38</v>
      </c>
      <c r="G398" t="s">
        <v>14</v>
      </c>
      <c r="H398" t="s">
        <v>41</v>
      </c>
      <c r="I398" t="s">
        <v>16</v>
      </c>
      <c r="J398" t="s">
        <v>42</v>
      </c>
      <c r="K398">
        <v>0.70250689689074552</v>
      </c>
      <c r="L398" t="s">
        <v>71</v>
      </c>
    </row>
    <row r="399" spans="1:12" x14ac:dyDescent="0.25">
      <c r="A399">
        <v>2449</v>
      </c>
      <c r="B399">
        <v>54</v>
      </c>
      <c r="C399" t="s">
        <v>18</v>
      </c>
      <c r="D399" t="s">
        <v>43</v>
      </c>
      <c r="E399" t="s">
        <v>20</v>
      </c>
      <c r="F399">
        <v>25</v>
      </c>
      <c r="G399" t="s">
        <v>44</v>
      </c>
      <c r="H399" t="s">
        <v>15</v>
      </c>
      <c r="I399" t="s">
        <v>45</v>
      </c>
      <c r="J399" t="s">
        <v>23</v>
      </c>
      <c r="K399">
        <v>0.1165992534730147</v>
      </c>
      <c r="L399" t="s">
        <v>71</v>
      </c>
    </row>
    <row r="400" spans="1:12" x14ac:dyDescent="0.25">
      <c r="A400">
        <v>1268</v>
      </c>
      <c r="B400">
        <v>47</v>
      </c>
      <c r="C400" t="s">
        <v>18</v>
      </c>
      <c r="D400" t="s">
        <v>46</v>
      </c>
      <c r="E400" t="s">
        <v>25</v>
      </c>
      <c r="F400">
        <v>83</v>
      </c>
      <c r="G400" t="s">
        <v>31</v>
      </c>
      <c r="H400" t="s">
        <v>41</v>
      </c>
      <c r="I400" t="s">
        <v>32</v>
      </c>
      <c r="J400" t="s">
        <v>17</v>
      </c>
      <c r="K400">
        <v>0.30428397809243191</v>
      </c>
      <c r="L400" t="s">
        <v>71</v>
      </c>
    </row>
    <row r="401" spans="1:12" x14ac:dyDescent="0.25">
      <c r="A401">
        <v>3121</v>
      </c>
      <c r="B401">
        <v>46</v>
      </c>
      <c r="C401" t="s">
        <v>11</v>
      </c>
      <c r="D401" t="s">
        <v>28</v>
      </c>
      <c r="E401" t="s">
        <v>25</v>
      </c>
      <c r="F401">
        <v>76</v>
      </c>
      <c r="G401" t="s">
        <v>44</v>
      </c>
      <c r="H401" t="s">
        <v>29</v>
      </c>
      <c r="I401" t="s">
        <v>35</v>
      </c>
      <c r="J401" t="s">
        <v>33</v>
      </c>
      <c r="K401">
        <v>0.12190561182079018</v>
      </c>
      <c r="L401" t="s">
        <v>71</v>
      </c>
    </row>
    <row r="402" spans="1:12" x14ac:dyDescent="0.25">
      <c r="A402">
        <v>3244</v>
      </c>
      <c r="B402">
        <v>45</v>
      </c>
      <c r="C402" t="s">
        <v>11</v>
      </c>
      <c r="D402" t="s">
        <v>34</v>
      </c>
      <c r="E402" t="s">
        <v>25</v>
      </c>
      <c r="F402">
        <v>99</v>
      </c>
      <c r="G402" t="s">
        <v>21</v>
      </c>
      <c r="H402" t="s">
        <v>29</v>
      </c>
      <c r="I402" t="s">
        <v>16</v>
      </c>
      <c r="J402" t="s">
        <v>39</v>
      </c>
      <c r="K402">
        <v>0.15156817924231258</v>
      </c>
      <c r="L402" t="s">
        <v>71</v>
      </c>
    </row>
    <row r="403" spans="1:12" x14ac:dyDescent="0.25">
      <c r="A403">
        <v>3035</v>
      </c>
      <c r="B403">
        <v>51</v>
      </c>
      <c r="C403" t="s">
        <v>11</v>
      </c>
      <c r="D403" t="s">
        <v>37</v>
      </c>
      <c r="E403" t="s">
        <v>13</v>
      </c>
      <c r="F403">
        <v>37</v>
      </c>
      <c r="G403" t="s">
        <v>31</v>
      </c>
      <c r="H403" t="s">
        <v>38</v>
      </c>
      <c r="I403" t="s">
        <v>27</v>
      </c>
      <c r="J403" t="s">
        <v>36</v>
      </c>
      <c r="K403">
        <v>0.97179873663175231</v>
      </c>
      <c r="L403" t="s">
        <v>71</v>
      </c>
    </row>
    <row r="404" spans="1:12" x14ac:dyDescent="0.25">
      <c r="A404">
        <v>618</v>
      </c>
      <c r="B404">
        <v>50</v>
      </c>
      <c r="C404" t="s">
        <v>18</v>
      </c>
      <c r="D404" t="s">
        <v>47</v>
      </c>
      <c r="E404" t="s">
        <v>20</v>
      </c>
      <c r="F404">
        <v>57</v>
      </c>
      <c r="G404" t="s">
        <v>44</v>
      </c>
      <c r="H404" t="s">
        <v>41</v>
      </c>
      <c r="I404" t="s">
        <v>16</v>
      </c>
      <c r="J404" t="s">
        <v>36</v>
      </c>
      <c r="K404">
        <v>0.94661779503135579</v>
      </c>
      <c r="L404" t="s">
        <v>71</v>
      </c>
    </row>
    <row r="405" spans="1:12" x14ac:dyDescent="0.25">
      <c r="A405">
        <v>2500</v>
      </c>
      <c r="B405">
        <v>52</v>
      </c>
      <c r="C405" t="s">
        <v>18</v>
      </c>
      <c r="D405" t="s">
        <v>34</v>
      </c>
      <c r="E405" t="s">
        <v>25</v>
      </c>
      <c r="F405">
        <v>73</v>
      </c>
      <c r="G405" t="s">
        <v>21</v>
      </c>
      <c r="H405" t="s">
        <v>26</v>
      </c>
      <c r="I405" t="s">
        <v>32</v>
      </c>
      <c r="J405" t="s">
        <v>36</v>
      </c>
      <c r="K405">
        <v>0.36131945966290446</v>
      </c>
      <c r="L405" t="s">
        <v>71</v>
      </c>
    </row>
    <row r="406" spans="1:12" x14ac:dyDescent="0.25">
      <c r="A406">
        <v>748</v>
      </c>
      <c r="B406">
        <v>51</v>
      </c>
      <c r="C406" t="s">
        <v>18</v>
      </c>
      <c r="D406" t="s">
        <v>60</v>
      </c>
      <c r="E406" t="s">
        <v>25</v>
      </c>
      <c r="F406">
        <v>74</v>
      </c>
      <c r="G406" t="s">
        <v>31</v>
      </c>
      <c r="H406" t="s">
        <v>26</v>
      </c>
      <c r="I406" t="s">
        <v>16</v>
      </c>
      <c r="J406" t="s">
        <v>17</v>
      </c>
      <c r="K406">
        <v>0.57269273128273435</v>
      </c>
      <c r="L406" t="s">
        <v>71</v>
      </c>
    </row>
    <row r="407" spans="1:12" x14ac:dyDescent="0.25">
      <c r="A407">
        <v>2036</v>
      </c>
      <c r="B407">
        <v>53</v>
      </c>
      <c r="C407" t="s">
        <v>18</v>
      </c>
      <c r="D407" t="s">
        <v>46</v>
      </c>
      <c r="E407" t="s">
        <v>25</v>
      </c>
      <c r="F407">
        <v>70</v>
      </c>
      <c r="G407" t="s">
        <v>21</v>
      </c>
      <c r="H407" t="s">
        <v>22</v>
      </c>
      <c r="I407" t="s">
        <v>16</v>
      </c>
      <c r="J407" t="s">
        <v>17</v>
      </c>
      <c r="K407">
        <v>0.27925134144940433</v>
      </c>
      <c r="L407" t="s">
        <v>71</v>
      </c>
    </row>
    <row r="408" spans="1:12" x14ac:dyDescent="0.25">
      <c r="A408">
        <v>3641</v>
      </c>
      <c r="B408">
        <v>47</v>
      </c>
      <c r="C408" t="s">
        <v>11</v>
      </c>
      <c r="D408" t="s">
        <v>40</v>
      </c>
      <c r="E408" t="s">
        <v>20</v>
      </c>
      <c r="F408">
        <v>31</v>
      </c>
      <c r="G408" t="s">
        <v>31</v>
      </c>
      <c r="H408" t="s">
        <v>26</v>
      </c>
      <c r="I408" t="s">
        <v>45</v>
      </c>
      <c r="J408" t="s">
        <v>30</v>
      </c>
      <c r="K408">
        <v>0.698933311569921</v>
      </c>
      <c r="L408" t="s">
        <v>71</v>
      </c>
    </row>
    <row r="409" spans="1:12" x14ac:dyDescent="0.25">
      <c r="A409">
        <v>3114</v>
      </c>
      <c r="B409">
        <v>46</v>
      </c>
      <c r="C409" t="s">
        <v>11</v>
      </c>
      <c r="D409" t="s">
        <v>28</v>
      </c>
      <c r="E409" t="s">
        <v>25</v>
      </c>
      <c r="F409">
        <v>93</v>
      </c>
      <c r="G409" t="s">
        <v>21</v>
      </c>
      <c r="H409" t="s">
        <v>22</v>
      </c>
      <c r="I409" t="s">
        <v>35</v>
      </c>
      <c r="J409" t="s">
        <v>17</v>
      </c>
      <c r="K409">
        <v>0.47515360459418909</v>
      </c>
      <c r="L409" t="s">
        <v>71</v>
      </c>
    </row>
    <row r="410" spans="1:12" x14ac:dyDescent="0.25">
      <c r="A410">
        <v>640</v>
      </c>
      <c r="B410">
        <v>54</v>
      </c>
      <c r="C410" t="s">
        <v>18</v>
      </c>
      <c r="D410" t="s">
        <v>50</v>
      </c>
      <c r="E410" t="s">
        <v>25</v>
      </c>
      <c r="F410">
        <v>24</v>
      </c>
      <c r="G410" t="s">
        <v>31</v>
      </c>
      <c r="H410" t="s">
        <v>38</v>
      </c>
      <c r="I410" t="s">
        <v>27</v>
      </c>
      <c r="J410" t="s">
        <v>42</v>
      </c>
      <c r="K410">
        <v>0.59601486897644995</v>
      </c>
      <c r="L410" t="s">
        <v>71</v>
      </c>
    </row>
    <row r="411" spans="1:12" x14ac:dyDescent="0.25">
      <c r="A411">
        <v>3644</v>
      </c>
      <c r="B411">
        <v>53</v>
      </c>
      <c r="C411" t="s">
        <v>11</v>
      </c>
      <c r="D411" t="s">
        <v>53</v>
      </c>
      <c r="E411" t="s">
        <v>20</v>
      </c>
      <c r="F411">
        <v>96</v>
      </c>
      <c r="G411" t="s">
        <v>44</v>
      </c>
      <c r="H411" t="s">
        <v>41</v>
      </c>
      <c r="I411" t="s">
        <v>35</v>
      </c>
      <c r="J411" t="s">
        <v>42</v>
      </c>
      <c r="K411">
        <v>3.6704581202369191E-3</v>
      </c>
      <c r="L411" t="s">
        <v>71</v>
      </c>
    </row>
    <row r="412" spans="1:12" x14ac:dyDescent="0.25">
      <c r="A412">
        <v>164</v>
      </c>
      <c r="B412">
        <v>54</v>
      </c>
      <c r="C412" t="s">
        <v>18</v>
      </c>
      <c r="D412" t="s">
        <v>59</v>
      </c>
      <c r="E412" t="s">
        <v>25</v>
      </c>
      <c r="F412">
        <v>67</v>
      </c>
      <c r="G412" t="s">
        <v>21</v>
      </c>
      <c r="H412" t="s">
        <v>41</v>
      </c>
      <c r="I412" t="s">
        <v>35</v>
      </c>
      <c r="J412" t="s">
        <v>17</v>
      </c>
      <c r="K412">
        <v>0.78061098888436986</v>
      </c>
      <c r="L412" t="s">
        <v>71</v>
      </c>
    </row>
    <row r="413" spans="1:12" x14ac:dyDescent="0.25">
      <c r="A413">
        <v>626</v>
      </c>
      <c r="B413">
        <v>49</v>
      </c>
      <c r="C413" t="s">
        <v>18</v>
      </c>
      <c r="D413" t="s">
        <v>52</v>
      </c>
      <c r="E413" t="s">
        <v>20</v>
      </c>
      <c r="F413">
        <v>79</v>
      </c>
      <c r="G413" t="s">
        <v>44</v>
      </c>
      <c r="H413" t="s">
        <v>26</v>
      </c>
      <c r="I413" t="s">
        <v>56</v>
      </c>
      <c r="J413" t="s">
        <v>17</v>
      </c>
      <c r="K413">
        <v>0.15392925667191371</v>
      </c>
      <c r="L413" t="s">
        <v>71</v>
      </c>
    </row>
    <row r="414" spans="1:12" x14ac:dyDescent="0.25">
      <c r="A414">
        <v>1083</v>
      </c>
      <c r="B414">
        <v>54</v>
      </c>
      <c r="C414" t="s">
        <v>18</v>
      </c>
      <c r="D414" t="s">
        <v>43</v>
      </c>
      <c r="E414" t="s">
        <v>20</v>
      </c>
      <c r="F414">
        <v>85</v>
      </c>
      <c r="G414" t="s">
        <v>14</v>
      </c>
      <c r="H414" t="s">
        <v>26</v>
      </c>
      <c r="I414" t="s">
        <v>56</v>
      </c>
      <c r="J414" t="s">
        <v>36</v>
      </c>
      <c r="K414">
        <v>0.35658290351763966</v>
      </c>
      <c r="L414" t="s">
        <v>71</v>
      </c>
    </row>
    <row r="415" spans="1:12" x14ac:dyDescent="0.25">
      <c r="A415">
        <v>1831</v>
      </c>
      <c r="B415">
        <v>50</v>
      </c>
      <c r="C415" t="s">
        <v>18</v>
      </c>
      <c r="D415" t="s">
        <v>40</v>
      </c>
      <c r="E415" t="s">
        <v>20</v>
      </c>
      <c r="F415">
        <v>80</v>
      </c>
      <c r="G415" t="s">
        <v>14</v>
      </c>
      <c r="H415" t="s">
        <v>22</v>
      </c>
      <c r="I415" t="s">
        <v>56</v>
      </c>
      <c r="J415" t="s">
        <v>42</v>
      </c>
      <c r="K415">
        <v>0.78198289378813868</v>
      </c>
      <c r="L415" t="s">
        <v>71</v>
      </c>
    </row>
    <row r="416" spans="1:12" x14ac:dyDescent="0.25">
      <c r="A416">
        <v>789</v>
      </c>
      <c r="B416">
        <v>50</v>
      </c>
      <c r="C416" t="s">
        <v>18</v>
      </c>
      <c r="D416" t="s">
        <v>48</v>
      </c>
      <c r="E416" t="s">
        <v>25</v>
      </c>
      <c r="F416">
        <v>51</v>
      </c>
      <c r="G416" t="s">
        <v>21</v>
      </c>
      <c r="H416" t="s">
        <v>29</v>
      </c>
      <c r="I416" t="s">
        <v>16</v>
      </c>
      <c r="J416" t="s">
        <v>36</v>
      </c>
      <c r="K416">
        <v>0.25949464742991568</v>
      </c>
      <c r="L416" t="s">
        <v>71</v>
      </c>
    </row>
    <row r="417" spans="1:12" x14ac:dyDescent="0.25">
      <c r="A417">
        <v>2125</v>
      </c>
      <c r="B417">
        <v>47</v>
      </c>
      <c r="C417" t="s">
        <v>18</v>
      </c>
      <c r="D417" t="s">
        <v>59</v>
      </c>
      <c r="E417" t="s">
        <v>25</v>
      </c>
      <c r="F417">
        <v>60</v>
      </c>
      <c r="G417" t="s">
        <v>44</v>
      </c>
      <c r="H417" t="s">
        <v>26</v>
      </c>
      <c r="I417" t="s">
        <v>56</v>
      </c>
      <c r="J417" t="s">
        <v>36</v>
      </c>
      <c r="K417">
        <v>0.11482314875430211</v>
      </c>
      <c r="L417" t="s">
        <v>71</v>
      </c>
    </row>
    <row r="418" spans="1:12" x14ac:dyDescent="0.25">
      <c r="A418">
        <v>2361</v>
      </c>
      <c r="B418">
        <v>49</v>
      </c>
      <c r="C418" t="s">
        <v>18</v>
      </c>
      <c r="D418" t="s">
        <v>57</v>
      </c>
      <c r="E418" t="s">
        <v>20</v>
      </c>
      <c r="F418">
        <v>80</v>
      </c>
      <c r="G418" t="s">
        <v>44</v>
      </c>
      <c r="H418" t="s">
        <v>38</v>
      </c>
      <c r="I418" t="s">
        <v>56</v>
      </c>
      <c r="J418" t="s">
        <v>39</v>
      </c>
      <c r="K418">
        <v>0.28392689411038385</v>
      </c>
      <c r="L418" t="s">
        <v>71</v>
      </c>
    </row>
    <row r="419" spans="1:12" x14ac:dyDescent="0.25">
      <c r="A419">
        <v>1203</v>
      </c>
      <c r="B419">
        <v>48</v>
      </c>
      <c r="C419" t="s">
        <v>18</v>
      </c>
      <c r="D419" t="s">
        <v>53</v>
      </c>
      <c r="E419" t="s">
        <v>20</v>
      </c>
      <c r="F419">
        <v>29</v>
      </c>
      <c r="G419" t="s">
        <v>31</v>
      </c>
      <c r="H419" t="s">
        <v>41</v>
      </c>
      <c r="I419" t="s">
        <v>56</v>
      </c>
      <c r="J419" t="s">
        <v>39</v>
      </c>
      <c r="K419">
        <v>0.79663690718892055</v>
      </c>
      <c r="L419" t="s">
        <v>71</v>
      </c>
    </row>
    <row r="420" spans="1:12" x14ac:dyDescent="0.25">
      <c r="A420">
        <v>195</v>
      </c>
      <c r="B420">
        <v>51</v>
      </c>
      <c r="C420" t="s">
        <v>18</v>
      </c>
      <c r="D420" t="s">
        <v>47</v>
      </c>
      <c r="E420" t="s">
        <v>20</v>
      </c>
      <c r="F420">
        <v>94</v>
      </c>
      <c r="G420" t="s">
        <v>31</v>
      </c>
      <c r="H420" t="s">
        <v>22</v>
      </c>
      <c r="I420" t="s">
        <v>35</v>
      </c>
      <c r="J420" t="s">
        <v>36</v>
      </c>
      <c r="K420">
        <v>0.85023653768746255</v>
      </c>
      <c r="L420" t="s">
        <v>71</v>
      </c>
    </row>
    <row r="421" spans="1:12" x14ac:dyDescent="0.25">
      <c r="A421">
        <v>176</v>
      </c>
      <c r="B421">
        <v>53</v>
      </c>
      <c r="C421" t="s">
        <v>18</v>
      </c>
      <c r="D421" t="s">
        <v>64</v>
      </c>
      <c r="E421" t="s">
        <v>63</v>
      </c>
      <c r="F421">
        <v>86</v>
      </c>
      <c r="G421" t="s">
        <v>44</v>
      </c>
      <c r="H421" t="s">
        <v>26</v>
      </c>
      <c r="I421" t="s">
        <v>16</v>
      </c>
      <c r="J421" t="s">
        <v>42</v>
      </c>
      <c r="K421">
        <v>0.97475875292844161</v>
      </c>
      <c r="L421" t="s">
        <v>71</v>
      </c>
    </row>
    <row r="422" spans="1:12" x14ac:dyDescent="0.25">
      <c r="A422">
        <v>1257</v>
      </c>
      <c r="B422">
        <v>45</v>
      </c>
      <c r="C422" t="s">
        <v>18</v>
      </c>
      <c r="D422" t="s">
        <v>64</v>
      </c>
      <c r="E422" t="s">
        <v>63</v>
      </c>
      <c r="F422">
        <v>48</v>
      </c>
      <c r="G422" t="s">
        <v>14</v>
      </c>
      <c r="H422" t="s">
        <v>22</v>
      </c>
      <c r="I422" t="s">
        <v>32</v>
      </c>
      <c r="J422" t="s">
        <v>33</v>
      </c>
      <c r="K422">
        <v>0.4747536210005181</v>
      </c>
      <c r="L422" t="s">
        <v>71</v>
      </c>
    </row>
    <row r="423" spans="1:12" x14ac:dyDescent="0.25">
      <c r="A423">
        <v>1089</v>
      </c>
      <c r="B423">
        <v>49</v>
      </c>
      <c r="C423" t="s">
        <v>18</v>
      </c>
      <c r="D423" t="s">
        <v>48</v>
      </c>
      <c r="E423" t="s">
        <v>25</v>
      </c>
      <c r="F423">
        <v>21</v>
      </c>
      <c r="G423" t="s">
        <v>14</v>
      </c>
      <c r="H423" t="s">
        <v>15</v>
      </c>
      <c r="I423" t="s">
        <v>45</v>
      </c>
      <c r="J423" t="s">
        <v>17</v>
      </c>
      <c r="K423">
        <v>0.36146961457510829</v>
      </c>
      <c r="L423" t="s">
        <v>71</v>
      </c>
    </row>
    <row r="424" spans="1:12" x14ac:dyDescent="0.25">
      <c r="A424">
        <v>2799</v>
      </c>
      <c r="B424">
        <v>52</v>
      </c>
      <c r="C424" t="s">
        <v>11</v>
      </c>
      <c r="D424" t="s">
        <v>34</v>
      </c>
      <c r="E424" t="s">
        <v>25</v>
      </c>
      <c r="F424">
        <v>20</v>
      </c>
      <c r="G424" t="s">
        <v>14</v>
      </c>
      <c r="H424" t="s">
        <v>29</v>
      </c>
      <c r="I424" t="s">
        <v>45</v>
      </c>
      <c r="J424" t="s">
        <v>17</v>
      </c>
      <c r="K424">
        <v>0.17318116726240906</v>
      </c>
      <c r="L424" t="s">
        <v>71</v>
      </c>
    </row>
    <row r="425" spans="1:12" x14ac:dyDescent="0.25">
      <c r="A425">
        <v>995</v>
      </c>
      <c r="B425">
        <v>53</v>
      </c>
      <c r="C425" t="s">
        <v>18</v>
      </c>
      <c r="D425" t="s">
        <v>49</v>
      </c>
      <c r="E425" t="s">
        <v>13</v>
      </c>
      <c r="F425">
        <v>68</v>
      </c>
      <c r="G425" t="s">
        <v>44</v>
      </c>
      <c r="H425" t="s">
        <v>22</v>
      </c>
      <c r="I425" t="s">
        <v>35</v>
      </c>
      <c r="J425" t="s">
        <v>30</v>
      </c>
      <c r="K425">
        <v>0.47320167007439951</v>
      </c>
      <c r="L425" t="s">
        <v>71</v>
      </c>
    </row>
    <row r="426" spans="1:12" x14ac:dyDescent="0.25">
      <c r="A426">
        <v>2839</v>
      </c>
      <c r="B426">
        <v>51</v>
      </c>
      <c r="C426" t="s">
        <v>11</v>
      </c>
      <c r="D426" t="s">
        <v>62</v>
      </c>
      <c r="E426" t="s">
        <v>63</v>
      </c>
      <c r="F426">
        <v>50</v>
      </c>
      <c r="G426" t="s">
        <v>44</v>
      </c>
      <c r="H426" t="s">
        <v>15</v>
      </c>
      <c r="I426" t="s">
        <v>16</v>
      </c>
      <c r="J426" t="s">
        <v>17</v>
      </c>
      <c r="K426">
        <v>0.92300674085234868</v>
      </c>
      <c r="L426" t="s">
        <v>71</v>
      </c>
    </row>
    <row r="427" spans="1:12" x14ac:dyDescent="0.25">
      <c r="A427">
        <v>2214</v>
      </c>
      <c r="B427">
        <v>54</v>
      </c>
      <c r="C427" t="s">
        <v>18</v>
      </c>
      <c r="D427" t="s">
        <v>43</v>
      </c>
      <c r="E427" t="s">
        <v>20</v>
      </c>
      <c r="F427">
        <v>94</v>
      </c>
      <c r="G427" t="s">
        <v>44</v>
      </c>
      <c r="H427" t="s">
        <v>22</v>
      </c>
      <c r="I427" t="s">
        <v>35</v>
      </c>
      <c r="J427" t="s">
        <v>36</v>
      </c>
      <c r="K427">
        <v>0.14064334459840899</v>
      </c>
      <c r="L427" t="s">
        <v>71</v>
      </c>
    </row>
    <row r="428" spans="1:12" x14ac:dyDescent="0.25">
      <c r="A428">
        <v>104</v>
      </c>
      <c r="B428">
        <v>54</v>
      </c>
      <c r="C428" t="s">
        <v>18</v>
      </c>
      <c r="D428" t="s">
        <v>37</v>
      </c>
      <c r="E428" t="s">
        <v>13</v>
      </c>
      <c r="F428">
        <v>89</v>
      </c>
      <c r="G428" t="s">
        <v>14</v>
      </c>
      <c r="H428" t="s">
        <v>26</v>
      </c>
      <c r="I428" t="s">
        <v>56</v>
      </c>
      <c r="J428" t="s">
        <v>23</v>
      </c>
      <c r="K428">
        <v>0.36958034943268547</v>
      </c>
      <c r="L428" t="s">
        <v>71</v>
      </c>
    </row>
    <row r="429" spans="1:12" x14ac:dyDescent="0.25">
      <c r="A429">
        <v>2616</v>
      </c>
      <c r="B429">
        <v>49</v>
      </c>
      <c r="C429" t="s">
        <v>18</v>
      </c>
      <c r="D429" t="s">
        <v>46</v>
      </c>
      <c r="E429" t="s">
        <v>25</v>
      </c>
      <c r="F429">
        <v>62</v>
      </c>
      <c r="G429" t="s">
        <v>44</v>
      </c>
      <c r="H429" t="s">
        <v>38</v>
      </c>
      <c r="I429" t="s">
        <v>35</v>
      </c>
      <c r="J429" t="s">
        <v>36</v>
      </c>
      <c r="K429">
        <v>0.24333699698632094</v>
      </c>
      <c r="L429" t="s">
        <v>71</v>
      </c>
    </row>
    <row r="430" spans="1:12" x14ac:dyDescent="0.25">
      <c r="A430">
        <v>2809</v>
      </c>
      <c r="B430">
        <v>49</v>
      </c>
      <c r="C430" t="s">
        <v>11</v>
      </c>
      <c r="D430" t="s">
        <v>59</v>
      </c>
      <c r="E430" t="s">
        <v>25</v>
      </c>
      <c r="F430">
        <v>62</v>
      </c>
      <c r="G430" t="s">
        <v>31</v>
      </c>
      <c r="H430" t="s">
        <v>15</v>
      </c>
      <c r="I430" t="s">
        <v>45</v>
      </c>
      <c r="J430" t="s">
        <v>39</v>
      </c>
      <c r="K430">
        <v>0.72061140282156622</v>
      </c>
      <c r="L430" t="s">
        <v>71</v>
      </c>
    </row>
    <row r="431" spans="1:12" x14ac:dyDescent="0.25">
      <c r="A431">
        <v>3139</v>
      </c>
      <c r="B431">
        <v>47</v>
      </c>
      <c r="C431" t="s">
        <v>11</v>
      </c>
      <c r="D431" t="s">
        <v>61</v>
      </c>
      <c r="E431" t="s">
        <v>25</v>
      </c>
      <c r="F431">
        <v>95</v>
      </c>
      <c r="G431" t="s">
        <v>44</v>
      </c>
      <c r="H431" t="s">
        <v>26</v>
      </c>
      <c r="I431" t="s">
        <v>32</v>
      </c>
      <c r="J431" t="s">
        <v>39</v>
      </c>
      <c r="K431">
        <v>0.56917443487484487</v>
      </c>
      <c r="L431" t="s">
        <v>71</v>
      </c>
    </row>
    <row r="432" spans="1:12" x14ac:dyDescent="0.25">
      <c r="A432">
        <v>810</v>
      </c>
      <c r="B432">
        <v>48</v>
      </c>
      <c r="C432" t="s">
        <v>18</v>
      </c>
      <c r="D432" t="s">
        <v>37</v>
      </c>
      <c r="E432" t="s">
        <v>13</v>
      </c>
      <c r="F432">
        <v>81</v>
      </c>
      <c r="G432" t="s">
        <v>44</v>
      </c>
      <c r="H432" t="s">
        <v>26</v>
      </c>
      <c r="I432" t="s">
        <v>45</v>
      </c>
      <c r="J432" t="s">
        <v>23</v>
      </c>
      <c r="K432">
        <v>0.36847747508615358</v>
      </c>
      <c r="L432" t="s">
        <v>71</v>
      </c>
    </row>
    <row r="433" spans="1:12" x14ac:dyDescent="0.25">
      <c r="A433">
        <v>3686</v>
      </c>
      <c r="B433">
        <v>47</v>
      </c>
      <c r="C433" t="s">
        <v>11</v>
      </c>
      <c r="D433" t="s">
        <v>60</v>
      </c>
      <c r="E433" t="s">
        <v>25</v>
      </c>
      <c r="F433">
        <v>42</v>
      </c>
      <c r="G433" t="s">
        <v>21</v>
      </c>
      <c r="H433" t="s">
        <v>41</v>
      </c>
      <c r="I433" t="s">
        <v>32</v>
      </c>
      <c r="J433" t="s">
        <v>23</v>
      </c>
      <c r="K433">
        <v>0.50898757460184996</v>
      </c>
      <c r="L433" t="s">
        <v>71</v>
      </c>
    </row>
    <row r="434" spans="1:12" x14ac:dyDescent="0.25">
      <c r="A434">
        <v>363</v>
      </c>
      <c r="B434">
        <v>53</v>
      </c>
      <c r="C434" t="s">
        <v>18</v>
      </c>
      <c r="D434" t="s">
        <v>12</v>
      </c>
      <c r="E434" t="s">
        <v>13</v>
      </c>
      <c r="F434">
        <v>64</v>
      </c>
      <c r="G434" t="s">
        <v>44</v>
      </c>
      <c r="H434" t="s">
        <v>15</v>
      </c>
      <c r="I434" t="s">
        <v>56</v>
      </c>
      <c r="J434" t="s">
        <v>33</v>
      </c>
      <c r="K434">
        <v>0.14231235994374891</v>
      </c>
      <c r="L434" t="s">
        <v>71</v>
      </c>
    </row>
    <row r="435" spans="1:12" x14ac:dyDescent="0.25">
      <c r="A435">
        <v>941</v>
      </c>
      <c r="B435">
        <v>48</v>
      </c>
      <c r="C435" t="s">
        <v>18</v>
      </c>
      <c r="D435" t="s">
        <v>58</v>
      </c>
      <c r="E435" t="s">
        <v>20</v>
      </c>
      <c r="F435">
        <v>44</v>
      </c>
      <c r="G435" t="s">
        <v>31</v>
      </c>
      <c r="H435" t="s">
        <v>29</v>
      </c>
      <c r="I435" t="s">
        <v>45</v>
      </c>
      <c r="J435" t="s">
        <v>39</v>
      </c>
      <c r="K435">
        <v>0.67781243401601676</v>
      </c>
      <c r="L435" t="s">
        <v>71</v>
      </c>
    </row>
    <row r="436" spans="1:12" x14ac:dyDescent="0.25">
      <c r="A436">
        <v>608</v>
      </c>
      <c r="B436">
        <v>47</v>
      </c>
      <c r="C436" t="s">
        <v>18</v>
      </c>
      <c r="D436" t="s">
        <v>34</v>
      </c>
      <c r="E436" t="s">
        <v>25</v>
      </c>
      <c r="F436">
        <v>23</v>
      </c>
      <c r="G436" t="s">
        <v>44</v>
      </c>
      <c r="H436" t="s">
        <v>26</v>
      </c>
      <c r="I436" t="s">
        <v>32</v>
      </c>
      <c r="J436" t="s">
        <v>30</v>
      </c>
      <c r="K436">
        <v>0.83727928519731076</v>
      </c>
      <c r="L436" t="s">
        <v>71</v>
      </c>
    </row>
    <row r="437" spans="1:12" x14ac:dyDescent="0.25">
      <c r="A437">
        <v>1703</v>
      </c>
      <c r="B437">
        <v>54</v>
      </c>
      <c r="C437" t="s">
        <v>18</v>
      </c>
      <c r="D437" t="s">
        <v>51</v>
      </c>
      <c r="E437" t="s">
        <v>25</v>
      </c>
      <c r="F437">
        <v>83</v>
      </c>
      <c r="G437" t="s">
        <v>21</v>
      </c>
      <c r="H437" t="s">
        <v>22</v>
      </c>
      <c r="I437" t="s">
        <v>16</v>
      </c>
      <c r="J437" t="s">
        <v>17</v>
      </c>
      <c r="K437">
        <v>0.43470695517181523</v>
      </c>
      <c r="L437" t="s">
        <v>71</v>
      </c>
    </row>
    <row r="438" spans="1:12" x14ac:dyDescent="0.25">
      <c r="A438">
        <v>3897</v>
      </c>
      <c r="B438">
        <v>52</v>
      </c>
      <c r="C438" t="s">
        <v>11</v>
      </c>
      <c r="D438" t="s">
        <v>47</v>
      </c>
      <c r="E438" t="s">
        <v>20</v>
      </c>
      <c r="F438">
        <v>49</v>
      </c>
      <c r="G438" t="s">
        <v>31</v>
      </c>
      <c r="H438" t="s">
        <v>29</v>
      </c>
      <c r="I438" t="s">
        <v>16</v>
      </c>
      <c r="J438" t="s">
        <v>23</v>
      </c>
      <c r="K438">
        <v>0.65934143414541935</v>
      </c>
      <c r="L438" t="s">
        <v>71</v>
      </c>
    </row>
    <row r="439" spans="1:12" x14ac:dyDescent="0.25">
      <c r="A439">
        <v>103</v>
      </c>
      <c r="B439">
        <v>51</v>
      </c>
      <c r="C439" t="s">
        <v>18</v>
      </c>
      <c r="D439" t="s">
        <v>54</v>
      </c>
      <c r="E439" t="s">
        <v>25</v>
      </c>
      <c r="F439">
        <v>67</v>
      </c>
      <c r="G439" t="s">
        <v>14</v>
      </c>
      <c r="H439" t="s">
        <v>26</v>
      </c>
      <c r="I439" t="s">
        <v>27</v>
      </c>
      <c r="J439" t="s">
        <v>36</v>
      </c>
      <c r="K439">
        <v>0.8886672197603257</v>
      </c>
      <c r="L439" t="s">
        <v>71</v>
      </c>
    </row>
    <row r="440" spans="1:12" x14ac:dyDescent="0.25">
      <c r="A440">
        <v>3186</v>
      </c>
      <c r="B440">
        <v>52</v>
      </c>
      <c r="C440" t="s">
        <v>11</v>
      </c>
      <c r="D440" t="s">
        <v>59</v>
      </c>
      <c r="E440" t="s">
        <v>25</v>
      </c>
      <c r="F440">
        <v>71</v>
      </c>
      <c r="G440" t="s">
        <v>44</v>
      </c>
      <c r="H440" t="s">
        <v>22</v>
      </c>
      <c r="I440" t="s">
        <v>45</v>
      </c>
      <c r="J440" t="s">
        <v>42</v>
      </c>
      <c r="K440">
        <v>0.82344226721474612</v>
      </c>
      <c r="L440" t="s">
        <v>71</v>
      </c>
    </row>
    <row r="441" spans="1:12" x14ac:dyDescent="0.25">
      <c r="A441">
        <v>587</v>
      </c>
      <c r="B441">
        <v>45</v>
      </c>
      <c r="C441" t="s">
        <v>18</v>
      </c>
      <c r="D441" t="s">
        <v>34</v>
      </c>
      <c r="E441" t="s">
        <v>25</v>
      </c>
      <c r="F441">
        <v>20</v>
      </c>
      <c r="G441" t="s">
        <v>14</v>
      </c>
      <c r="H441" t="s">
        <v>38</v>
      </c>
      <c r="I441" t="s">
        <v>56</v>
      </c>
      <c r="J441" t="s">
        <v>42</v>
      </c>
      <c r="K441">
        <v>0.91889883570153319</v>
      </c>
      <c r="L441" t="s">
        <v>71</v>
      </c>
    </row>
    <row r="442" spans="1:12" x14ac:dyDescent="0.25">
      <c r="A442">
        <v>3499</v>
      </c>
      <c r="B442">
        <v>47</v>
      </c>
      <c r="C442" t="s">
        <v>11</v>
      </c>
      <c r="D442" t="s">
        <v>55</v>
      </c>
      <c r="E442" t="s">
        <v>13</v>
      </c>
      <c r="F442">
        <v>35</v>
      </c>
      <c r="G442" t="s">
        <v>21</v>
      </c>
      <c r="H442" t="s">
        <v>41</v>
      </c>
      <c r="I442" t="s">
        <v>16</v>
      </c>
      <c r="J442" t="s">
        <v>23</v>
      </c>
      <c r="K442">
        <v>0.75078866134118738</v>
      </c>
      <c r="L442" t="s">
        <v>71</v>
      </c>
    </row>
    <row r="443" spans="1:12" x14ac:dyDescent="0.25">
      <c r="A443">
        <v>2948</v>
      </c>
      <c r="B443">
        <v>52</v>
      </c>
      <c r="C443" t="s">
        <v>11</v>
      </c>
      <c r="D443" t="s">
        <v>52</v>
      </c>
      <c r="E443" t="s">
        <v>20</v>
      </c>
      <c r="F443">
        <v>63</v>
      </c>
      <c r="G443" t="s">
        <v>31</v>
      </c>
      <c r="H443" t="s">
        <v>41</v>
      </c>
      <c r="I443" t="s">
        <v>56</v>
      </c>
      <c r="J443" t="s">
        <v>42</v>
      </c>
      <c r="K443">
        <v>0.51926808717857409</v>
      </c>
      <c r="L443" t="s">
        <v>71</v>
      </c>
    </row>
    <row r="444" spans="1:12" x14ac:dyDescent="0.25">
      <c r="A444">
        <v>2111</v>
      </c>
      <c r="B444">
        <v>52</v>
      </c>
      <c r="C444" t="s">
        <v>18</v>
      </c>
      <c r="D444" t="s">
        <v>54</v>
      </c>
      <c r="E444" t="s">
        <v>25</v>
      </c>
      <c r="F444">
        <v>93</v>
      </c>
      <c r="G444" t="s">
        <v>31</v>
      </c>
      <c r="H444" t="s">
        <v>29</v>
      </c>
      <c r="I444" t="s">
        <v>35</v>
      </c>
      <c r="J444" t="s">
        <v>39</v>
      </c>
      <c r="K444">
        <v>1.2378213033746976E-2</v>
      </c>
      <c r="L444" t="s">
        <v>71</v>
      </c>
    </row>
    <row r="445" spans="1:12" x14ac:dyDescent="0.25">
      <c r="A445">
        <v>1772</v>
      </c>
      <c r="B445">
        <v>46</v>
      </c>
      <c r="C445" t="s">
        <v>18</v>
      </c>
      <c r="D445" t="s">
        <v>28</v>
      </c>
      <c r="E445" t="s">
        <v>25</v>
      </c>
      <c r="F445">
        <v>82</v>
      </c>
      <c r="G445" t="s">
        <v>44</v>
      </c>
      <c r="H445" t="s">
        <v>29</v>
      </c>
      <c r="I445" t="s">
        <v>27</v>
      </c>
      <c r="J445" t="s">
        <v>42</v>
      </c>
      <c r="K445">
        <v>0.64899215072197058</v>
      </c>
      <c r="L445" t="s">
        <v>71</v>
      </c>
    </row>
    <row r="446" spans="1:12" x14ac:dyDescent="0.25">
      <c r="A446">
        <v>420</v>
      </c>
      <c r="B446">
        <v>53</v>
      </c>
      <c r="C446" t="s">
        <v>18</v>
      </c>
      <c r="D446" t="s">
        <v>60</v>
      </c>
      <c r="E446" t="s">
        <v>25</v>
      </c>
      <c r="F446">
        <v>91</v>
      </c>
      <c r="G446" t="s">
        <v>14</v>
      </c>
      <c r="H446" t="s">
        <v>15</v>
      </c>
      <c r="I446" t="s">
        <v>27</v>
      </c>
      <c r="J446" t="s">
        <v>39</v>
      </c>
      <c r="K446">
        <v>0.57969803747709636</v>
      </c>
      <c r="L446" t="s">
        <v>71</v>
      </c>
    </row>
    <row r="447" spans="1:12" x14ac:dyDescent="0.25">
      <c r="A447">
        <v>1726</v>
      </c>
      <c r="B447">
        <v>45</v>
      </c>
      <c r="C447" t="s">
        <v>18</v>
      </c>
      <c r="D447" t="s">
        <v>40</v>
      </c>
      <c r="E447" t="s">
        <v>20</v>
      </c>
      <c r="F447">
        <v>33</v>
      </c>
      <c r="G447" t="s">
        <v>31</v>
      </c>
      <c r="H447" t="s">
        <v>26</v>
      </c>
      <c r="I447" t="s">
        <v>56</v>
      </c>
      <c r="J447" t="s">
        <v>36</v>
      </c>
      <c r="K447">
        <v>0.47270363761966694</v>
      </c>
      <c r="L447" t="s">
        <v>71</v>
      </c>
    </row>
    <row r="448" spans="1:12" x14ac:dyDescent="0.25">
      <c r="A448">
        <v>1251</v>
      </c>
      <c r="B448">
        <v>52</v>
      </c>
      <c r="C448" t="s">
        <v>18</v>
      </c>
      <c r="D448" t="s">
        <v>51</v>
      </c>
      <c r="E448" t="s">
        <v>25</v>
      </c>
      <c r="F448">
        <v>26</v>
      </c>
      <c r="G448" t="s">
        <v>14</v>
      </c>
      <c r="H448" t="s">
        <v>15</v>
      </c>
      <c r="I448" t="s">
        <v>32</v>
      </c>
      <c r="J448" t="s">
        <v>30</v>
      </c>
      <c r="K448">
        <v>0.81073073381552996</v>
      </c>
      <c r="L448" t="s">
        <v>71</v>
      </c>
    </row>
    <row r="449" spans="1:12" x14ac:dyDescent="0.25">
      <c r="A449">
        <v>2049</v>
      </c>
      <c r="B449">
        <v>45</v>
      </c>
      <c r="C449" t="s">
        <v>18</v>
      </c>
      <c r="D449" t="s">
        <v>12</v>
      </c>
      <c r="E449" t="s">
        <v>13</v>
      </c>
      <c r="F449">
        <v>64</v>
      </c>
      <c r="G449" t="s">
        <v>14</v>
      </c>
      <c r="H449" t="s">
        <v>22</v>
      </c>
      <c r="I449" t="s">
        <v>16</v>
      </c>
      <c r="J449" t="s">
        <v>36</v>
      </c>
      <c r="K449">
        <v>0.43051652182302746</v>
      </c>
      <c r="L449" t="s">
        <v>71</v>
      </c>
    </row>
    <row r="450" spans="1:12" x14ac:dyDescent="0.25">
      <c r="A450">
        <v>2751</v>
      </c>
      <c r="B450">
        <v>51</v>
      </c>
      <c r="C450" t="s">
        <v>11</v>
      </c>
      <c r="D450" t="s">
        <v>55</v>
      </c>
      <c r="E450" t="s">
        <v>13</v>
      </c>
      <c r="F450">
        <v>66</v>
      </c>
      <c r="G450" t="s">
        <v>31</v>
      </c>
      <c r="H450" t="s">
        <v>38</v>
      </c>
      <c r="I450" t="s">
        <v>45</v>
      </c>
      <c r="J450" t="s">
        <v>39</v>
      </c>
      <c r="K450">
        <v>0.40418541437536204</v>
      </c>
      <c r="L450" t="s">
        <v>71</v>
      </c>
    </row>
    <row r="451" spans="1:12" x14ac:dyDescent="0.25">
      <c r="A451">
        <v>3053</v>
      </c>
      <c r="B451">
        <v>48</v>
      </c>
      <c r="C451" t="s">
        <v>11</v>
      </c>
      <c r="D451" t="s">
        <v>49</v>
      </c>
      <c r="E451" t="s">
        <v>13</v>
      </c>
      <c r="F451">
        <v>38</v>
      </c>
      <c r="G451" t="s">
        <v>31</v>
      </c>
      <c r="H451" t="s">
        <v>29</v>
      </c>
      <c r="I451" t="s">
        <v>16</v>
      </c>
      <c r="J451" t="s">
        <v>33</v>
      </c>
      <c r="K451">
        <v>0.45758094430021845</v>
      </c>
      <c r="L451" t="s">
        <v>71</v>
      </c>
    </row>
    <row r="452" spans="1:12" x14ac:dyDescent="0.25">
      <c r="A452">
        <v>2105</v>
      </c>
      <c r="B452">
        <v>53</v>
      </c>
      <c r="C452" t="s">
        <v>18</v>
      </c>
      <c r="D452" t="s">
        <v>49</v>
      </c>
      <c r="E452" t="s">
        <v>13</v>
      </c>
      <c r="F452">
        <v>88</v>
      </c>
      <c r="G452" t="s">
        <v>31</v>
      </c>
      <c r="H452" t="s">
        <v>15</v>
      </c>
      <c r="I452" t="s">
        <v>56</v>
      </c>
      <c r="J452" t="s">
        <v>17</v>
      </c>
      <c r="K452">
        <v>0.43767347636523801</v>
      </c>
      <c r="L452" t="s">
        <v>71</v>
      </c>
    </row>
    <row r="453" spans="1:12" x14ac:dyDescent="0.25">
      <c r="A453">
        <v>320</v>
      </c>
      <c r="B453">
        <v>47</v>
      </c>
      <c r="C453" t="s">
        <v>18</v>
      </c>
      <c r="D453" t="s">
        <v>60</v>
      </c>
      <c r="E453" t="s">
        <v>25</v>
      </c>
      <c r="F453">
        <v>74</v>
      </c>
      <c r="G453" t="s">
        <v>31</v>
      </c>
      <c r="H453" t="s">
        <v>41</v>
      </c>
      <c r="I453" t="s">
        <v>32</v>
      </c>
      <c r="J453" t="s">
        <v>39</v>
      </c>
      <c r="K453">
        <v>0.51618041419026939</v>
      </c>
      <c r="L453" t="s">
        <v>71</v>
      </c>
    </row>
    <row r="454" spans="1:12" x14ac:dyDescent="0.25">
      <c r="A454">
        <v>223</v>
      </c>
      <c r="B454">
        <v>47</v>
      </c>
      <c r="C454" t="s">
        <v>18</v>
      </c>
      <c r="D454" t="s">
        <v>19</v>
      </c>
      <c r="E454" t="s">
        <v>20</v>
      </c>
      <c r="F454">
        <v>94</v>
      </c>
      <c r="G454" t="s">
        <v>31</v>
      </c>
      <c r="H454" t="s">
        <v>38</v>
      </c>
      <c r="I454" t="s">
        <v>45</v>
      </c>
      <c r="J454" t="s">
        <v>33</v>
      </c>
      <c r="K454">
        <v>0.28748679338563243</v>
      </c>
      <c r="L454" t="s">
        <v>71</v>
      </c>
    </row>
    <row r="455" spans="1:12" x14ac:dyDescent="0.25">
      <c r="A455">
        <v>2627</v>
      </c>
      <c r="B455">
        <v>50</v>
      </c>
      <c r="C455" t="s">
        <v>18</v>
      </c>
      <c r="D455" t="s">
        <v>62</v>
      </c>
      <c r="E455" t="s">
        <v>63</v>
      </c>
      <c r="F455">
        <v>46</v>
      </c>
      <c r="G455" t="s">
        <v>44</v>
      </c>
      <c r="H455" t="s">
        <v>22</v>
      </c>
      <c r="I455" t="s">
        <v>27</v>
      </c>
      <c r="J455" t="s">
        <v>39</v>
      </c>
      <c r="K455">
        <v>0.83698303867100388</v>
      </c>
      <c r="L455" t="s">
        <v>71</v>
      </c>
    </row>
    <row r="456" spans="1:12" x14ac:dyDescent="0.25">
      <c r="A456">
        <v>1846</v>
      </c>
      <c r="B456">
        <v>51</v>
      </c>
      <c r="C456" t="s">
        <v>18</v>
      </c>
      <c r="D456" t="s">
        <v>55</v>
      </c>
      <c r="E456" t="s">
        <v>13</v>
      </c>
      <c r="F456">
        <v>78</v>
      </c>
      <c r="G456" t="s">
        <v>14</v>
      </c>
      <c r="H456" t="s">
        <v>38</v>
      </c>
      <c r="I456" t="s">
        <v>16</v>
      </c>
      <c r="J456" t="s">
        <v>36</v>
      </c>
      <c r="K456">
        <v>0.71569002078530586</v>
      </c>
      <c r="L456" t="s">
        <v>71</v>
      </c>
    </row>
    <row r="457" spans="1:12" x14ac:dyDescent="0.25">
      <c r="A457">
        <v>1779</v>
      </c>
      <c r="B457">
        <v>49</v>
      </c>
      <c r="C457" t="s">
        <v>18</v>
      </c>
      <c r="D457" t="s">
        <v>58</v>
      </c>
      <c r="E457" t="s">
        <v>20</v>
      </c>
      <c r="F457">
        <v>94</v>
      </c>
      <c r="G457" t="s">
        <v>14</v>
      </c>
      <c r="H457" t="s">
        <v>29</v>
      </c>
      <c r="I457" t="s">
        <v>35</v>
      </c>
      <c r="J457" t="s">
        <v>23</v>
      </c>
      <c r="K457">
        <v>0.353442716361552</v>
      </c>
      <c r="L457" t="s">
        <v>71</v>
      </c>
    </row>
    <row r="458" spans="1:12" x14ac:dyDescent="0.25">
      <c r="A458">
        <v>3284</v>
      </c>
      <c r="B458">
        <v>47</v>
      </c>
      <c r="C458" t="s">
        <v>11</v>
      </c>
      <c r="D458" t="s">
        <v>62</v>
      </c>
      <c r="E458" t="s">
        <v>63</v>
      </c>
      <c r="F458">
        <v>24</v>
      </c>
      <c r="G458" t="s">
        <v>31</v>
      </c>
      <c r="H458" t="s">
        <v>22</v>
      </c>
      <c r="I458" t="s">
        <v>35</v>
      </c>
      <c r="J458" t="s">
        <v>39</v>
      </c>
      <c r="K458">
        <v>0.69830055136798252</v>
      </c>
      <c r="L458" t="s">
        <v>71</v>
      </c>
    </row>
    <row r="459" spans="1:12" x14ac:dyDescent="0.25">
      <c r="A459">
        <v>1166</v>
      </c>
      <c r="B459">
        <v>51</v>
      </c>
      <c r="C459" t="s">
        <v>18</v>
      </c>
      <c r="D459" t="s">
        <v>46</v>
      </c>
      <c r="E459" t="s">
        <v>25</v>
      </c>
      <c r="F459">
        <v>64</v>
      </c>
      <c r="G459" t="s">
        <v>14</v>
      </c>
      <c r="H459" t="s">
        <v>26</v>
      </c>
      <c r="I459" t="s">
        <v>56</v>
      </c>
      <c r="J459" t="s">
        <v>39</v>
      </c>
      <c r="K459">
        <v>0.18073602437139547</v>
      </c>
      <c r="L459" t="s">
        <v>71</v>
      </c>
    </row>
    <row r="460" spans="1:12" x14ac:dyDescent="0.25">
      <c r="A460">
        <v>118</v>
      </c>
      <c r="B460">
        <v>50</v>
      </c>
      <c r="C460" t="s">
        <v>18</v>
      </c>
      <c r="D460" t="s">
        <v>55</v>
      </c>
      <c r="E460" t="s">
        <v>13</v>
      </c>
      <c r="F460">
        <v>32</v>
      </c>
      <c r="G460" t="s">
        <v>21</v>
      </c>
      <c r="H460" t="s">
        <v>22</v>
      </c>
      <c r="I460" t="s">
        <v>32</v>
      </c>
      <c r="J460" t="s">
        <v>33</v>
      </c>
      <c r="K460">
        <v>0.50665775990432649</v>
      </c>
      <c r="L460" t="s">
        <v>71</v>
      </c>
    </row>
    <row r="461" spans="1:12" x14ac:dyDescent="0.25">
      <c r="A461">
        <v>2953</v>
      </c>
      <c r="B461">
        <v>50</v>
      </c>
      <c r="C461" t="s">
        <v>11</v>
      </c>
      <c r="D461" t="s">
        <v>58</v>
      </c>
      <c r="E461" t="s">
        <v>20</v>
      </c>
      <c r="F461">
        <v>24</v>
      </c>
      <c r="G461" t="s">
        <v>31</v>
      </c>
      <c r="H461" t="s">
        <v>26</v>
      </c>
      <c r="I461" t="s">
        <v>35</v>
      </c>
      <c r="J461" t="s">
        <v>30</v>
      </c>
      <c r="K461">
        <v>0.71467642193601155</v>
      </c>
      <c r="L461" t="s">
        <v>71</v>
      </c>
    </row>
    <row r="462" spans="1:12" x14ac:dyDescent="0.25">
      <c r="A462">
        <v>1860</v>
      </c>
      <c r="B462">
        <v>54</v>
      </c>
      <c r="C462" t="s">
        <v>18</v>
      </c>
      <c r="D462" t="s">
        <v>58</v>
      </c>
      <c r="E462" t="s">
        <v>20</v>
      </c>
      <c r="F462">
        <v>26</v>
      </c>
      <c r="G462" t="s">
        <v>21</v>
      </c>
      <c r="H462" t="s">
        <v>29</v>
      </c>
      <c r="I462" t="s">
        <v>35</v>
      </c>
      <c r="J462" t="s">
        <v>33</v>
      </c>
      <c r="K462">
        <v>0.92799796392303679</v>
      </c>
      <c r="L462" t="s">
        <v>71</v>
      </c>
    </row>
    <row r="463" spans="1:12" x14ac:dyDescent="0.25">
      <c r="A463">
        <v>2702</v>
      </c>
      <c r="B463">
        <v>49</v>
      </c>
      <c r="C463" t="s">
        <v>11</v>
      </c>
      <c r="D463" t="s">
        <v>24</v>
      </c>
      <c r="E463" t="s">
        <v>25</v>
      </c>
      <c r="F463">
        <v>30</v>
      </c>
      <c r="G463" t="s">
        <v>21</v>
      </c>
      <c r="H463" t="s">
        <v>29</v>
      </c>
      <c r="I463" t="s">
        <v>16</v>
      </c>
      <c r="J463" t="s">
        <v>33</v>
      </c>
      <c r="K463">
        <v>0.62437917825018896</v>
      </c>
      <c r="L463" t="s">
        <v>71</v>
      </c>
    </row>
    <row r="464" spans="1:12" x14ac:dyDescent="0.25">
      <c r="A464">
        <v>2413</v>
      </c>
      <c r="B464">
        <v>53</v>
      </c>
      <c r="C464" t="s">
        <v>18</v>
      </c>
      <c r="D464" t="s">
        <v>62</v>
      </c>
      <c r="E464" t="s">
        <v>63</v>
      </c>
      <c r="F464">
        <v>51</v>
      </c>
      <c r="G464" t="s">
        <v>14</v>
      </c>
      <c r="H464" t="s">
        <v>38</v>
      </c>
      <c r="I464" t="s">
        <v>16</v>
      </c>
      <c r="J464" t="s">
        <v>23</v>
      </c>
      <c r="K464">
        <v>0.51950126977556155</v>
      </c>
      <c r="L464" t="s">
        <v>71</v>
      </c>
    </row>
    <row r="465" spans="1:12" x14ac:dyDescent="0.25">
      <c r="A465">
        <v>79</v>
      </c>
      <c r="B465">
        <v>50</v>
      </c>
      <c r="C465" t="s">
        <v>18</v>
      </c>
      <c r="D465" t="s">
        <v>59</v>
      </c>
      <c r="E465" t="s">
        <v>25</v>
      </c>
      <c r="F465">
        <v>91</v>
      </c>
      <c r="G465" t="s">
        <v>31</v>
      </c>
      <c r="H465" t="s">
        <v>15</v>
      </c>
      <c r="I465" t="s">
        <v>56</v>
      </c>
      <c r="J465" t="s">
        <v>33</v>
      </c>
      <c r="K465">
        <v>0.29857367630800657</v>
      </c>
      <c r="L465" t="s">
        <v>71</v>
      </c>
    </row>
    <row r="466" spans="1:12" x14ac:dyDescent="0.25">
      <c r="A466">
        <v>754</v>
      </c>
      <c r="B466">
        <v>47</v>
      </c>
      <c r="C466" t="s">
        <v>18</v>
      </c>
      <c r="D466" t="s">
        <v>37</v>
      </c>
      <c r="E466" t="s">
        <v>13</v>
      </c>
      <c r="F466">
        <v>54</v>
      </c>
      <c r="G466" t="s">
        <v>44</v>
      </c>
      <c r="H466" t="s">
        <v>29</v>
      </c>
      <c r="I466" t="s">
        <v>56</v>
      </c>
      <c r="J466" t="s">
        <v>36</v>
      </c>
      <c r="K466">
        <v>0.3641377560585024</v>
      </c>
      <c r="L466" t="s">
        <v>71</v>
      </c>
    </row>
    <row r="467" spans="1:12" x14ac:dyDescent="0.25">
      <c r="A467">
        <v>196</v>
      </c>
      <c r="B467">
        <v>51</v>
      </c>
      <c r="C467" t="s">
        <v>18</v>
      </c>
      <c r="D467" t="s">
        <v>62</v>
      </c>
      <c r="E467" t="s">
        <v>63</v>
      </c>
      <c r="F467">
        <v>25</v>
      </c>
      <c r="G467" t="s">
        <v>44</v>
      </c>
      <c r="H467" t="s">
        <v>15</v>
      </c>
      <c r="I467" t="s">
        <v>27</v>
      </c>
      <c r="J467" t="s">
        <v>30</v>
      </c>
      <c r="K467">
        <v>0.78001407886145946</v>
      </c>
      <c r="L467" t="s">
        <v>71</v>
      </c>
    </row>
    <row r="468" spans="1:12" x14ac:dyDescent="0.25">
      <c r="A468">
        <v>3370</v>
      </c>
      <c r="B468">
        <v>47</v>
      </c>
      <c r="C468" t="s">
        <v>11</v>
      </c>
      <c r="D468" t="s">
        <v>24</v>
      </c>
      <c r="E468" t="s">
        <v>25</v>
      </c>
      <c r="F468">
        <v>51</v>
      </c>
      <c r="G468" t="s">
        <v>14</v>
      </c>
      <c r="H468" t="s">
        <v>38</v>
      </c>
      <c r="I468" t="s">
        <v>32</v>
      </c>
      <c r="J468" t="s">
        <v>30</v>
      </c>
      <c r="K468">
        <v>0.66356842154191642</v>
      </c>
      <c r="L468" t="s">
        <v>71</v>
      </c>
    </row>
    <row r="469" spans="1:12" x14ac:dyDescent="0.25">
      <c r="A469">
        <v>1038</v>
      </c>
      <c r="B469">
        <v>52</v>
      </c>
      <c r="C469" t="s">
        <v>18</v>
      </c>
      <c r="D469" t="s">
        <v>52</v>
      </c>
      <c r="E469" t="s">
        <v>20</v>
      </c>
      <c r="F469">
        <v>25</v>
      </c>
      <c r="G469" t="s">
        <v>31</v>
      </c>
      <c r="H469" t="s">
        <v>41</v>
      </c>
      <c r="I469" t="s">
        <v>35</v>
      </c>
      <c r="J469" t="s">
        <v>36</v>
      </c>
      <c r="K469">
        <v>0.6884640864252467</v>
      </c>
      <c r="L469" t="s">
        <v>71</v>
      </c>
    </row>
    <row r="470" spans="1:12" x14ac:dyDescent="0.25">
      <c r="A470">
        <v>835</v>
      </c>
      <c r="B470">
        <v>52</v>
      </c>
      <c r="C470" t="s">
        <v>18</v>
      </c>
      <c r="D470" t="s">
        <v>47</v>
      </c>
      <c r="E470" t="s">
        <v>20</v>
      </c>
      <c r="F470">
        <v>89</v>
      </c>
      <c r="G470" t="s">
        <v>21</v>
      </c>
      <c r="H470" t="s">
        <v>15</v>
      </c>
      <c r="I470" t="s">
        <v>27</v>
      </c>
      <c r="J470" t="s">
        <v>17</v>
      </c>
      <c r="K470">
        <v>0.98308035620691525</v>
      </c>
      <c r="L470" t="s">
        <v>71</v>
      </c>
    </row>
    <row r="471" spans="1:12" x14ac:dyDescent="0.25">
      <c r="A471">
        <v>134</v>
      </c>
      <c r="B471">
        <v>52</v>
      </c>
      <c r="C471" t="s">
        <v>18</v>
      </c>
      <c r="D471" t="s">
        <v>24</v>
      </c>
      <c r="E471" t="s">
        <v>25</v>
      </c>
      <c r="F471">
        <v>65</v>
      </c>
      <c r="G471" t="s">
        <v>14</v>
      </c>
      <c r="H471" t="s">
        <v>26</v>
      </c>
      <c r="I471" t="s">
        <v>56</v>
      </c>
      <c r="J471" t="s">
        <v>42</v>
      </c>
      <c r="K471">
        <v>0.78142462496446397</v>
      </c>
      <c r="L471" t="s">
        <v>71</v>
      </c>
    </row>
    <row r="472" spans="1:12" x14ac:dyDescent="0.25">
      <c r="A472">
        <v>2460</v>
      </c>
      <c r="B472">
        <v>47</v>
      </c>
      <c r="C472" t="s">
        <v>18</v>
      </c>
      <c r="D472" t="s">
        <v>54</v>
      </c>
      <c r="E472" t="s">
        <v>25</v>
      </c>
      <c r="F472">
        <v>36</v>
      </c>
      <c r="G472" t="s">
        <v>44</v>
      </c>
      <c r="H472" t="s">
        <v>38</v>
      </c>
      <c r="I472" t="s">
        <v>32</v>
      </c>
      <c r="J472" t="s">
        <v>17</v>
      </c>
      <c r="K472">
        <v>0.67382119973484667</v>
      </c>
      <c r="L472" t="s">
        <v>71</v>
      </c>
    </row>
    <row r="473" spans="1:12" x14ac:dyDescent="0.25">
      <c r="A473">
        <v>2373</v>
      </c>
      <c r="B473">
        <v>50</v>
      </c>
      <c r="C473" t="s">
        <v>18</v>
      </c>
      <c r="D473" t="s">
        <v>37</v>
      </c>
      <c r="E473" t="s">
        <v>13</v>
      </c>
      <c r="F473">
        <v>39</v>
      </c>
      <c r="G473" t="s">
        <v>31</v>
      </c>
      <c r="H473" t="s">
        <v>22</v>
      </c>
      <c r="I473" t="s">
        <v>45</v>
      </c>
      <c r="J473" t="s">
        <v>33</v>
      </c>
      <c r="K473">
        <v>0.82409752233459954</v>
      </c>
      <c r="L473" t="s">
        <v>71</v>
      </c>
    </row>
    <row r="474" spans="1:12" x14ac:dyDescent="0.25">
      <c r="A474">
        <v>3558</v>
      </c>
      <c r="B474">
        <v>52</v>
      </c>
      <c r="C474" t="s">
        <v>11</v>
      </c>
      <c r="D474" t="s">
        <v>62</v>
      </c>
      <c r="E474" t="s">
        <v>63</v>
      </c>
      <c r="F474">
        <v>26</v>
      </c>
      <c r="G474" t="s">
        <v>21</v>
      </c>
      <c r="H474" t="s">
        <v>26</v>
      </c>
      <c r="I474" t="s">
        <v>45</v>
      </c>
      <c r="J474" t="s">
        <v>39</v>
      </c>
      <c r="K474">
        <v>0.25481073305054003</v>
      </c>
      <c r="L474" t="s">
        <v>71</v>
      </c>
    </row>
    <row r="475" spans="1:12" x14ac:dyDescent="0.25">
      <c r="A475">
        <v>2555</v>
      </c>
      <c r="B475">
        <v>51</v>
      </c>
      <c r="C475" t="s">
        <v>18</v>
      </c>
      <c r="D475" t="s">
        <v>52</v>
      </c>
      <c r="E475" t="s">
        <v>20</v>
      </c>
      <c r="F475">
        <v>68</v>
      </c>
      <c r="G475" t="s">
        <v>21</v>
      </c>
      <c r="H475" t="s">
        <v>29</v>
      </c>
      <c r="I475" t="s">
        <v>35</v>
      </c>
      <c r="J475" t="s">
        <v>23</v>
      </c>
      <c r="K475">
        <v>0.92656308714384916</v>
      </c>
      <c r="L475" t="s">
        <v>71</v>
      </c>
    </row>
    <row r="476" spans="1:12" x14ac:dyDescent="0.25">
      <c r="A476">
        <v>1424</v>
      </c>
      <c r="B476">
        <v>51</v>
      </c>
      <c r="C476" t="s">
        <v>18</v>
      </c>
      <c r="D476" t="s">
        <v>55</v>
      </c>
      <c r="E476" t="s">
        <v>13</v>
      </c>
      <c r="F476">
        <v>60</v>
      </c>
      <c r="G476" t="s">
        <v>44</v>
      </c>
      <c r="H476" t="s">
        <v>15</v>
      </c>
      <c r="I476" t="s">
        <v>56</v>
      </c>
      <c r="J476" t="s">
        <v>39</v>
      </c>
      <c r="K476">
        <v>0.75880683666385007</v>
      </c>
      <c r="L476" t="s">
        <v>71</v>
      </c>
    </row>
    <row r="477" spans="1:12" x14ac:dyDescent="0.25">
      <c r="A477">
        <v>75</v>
      </c>
      <c r="B477">
        <v>49</v>
      </c>
      <c r="C477" t="s">
        <v>18</v>
      </c>
      <c r="D477" t="s">
        <v>19</v>
      </c>
      <c r="E477" t="s">
        <v>20</v>
      </c>
      <c r="F477">
        <v>58</v>
      </c>
      <c r="G477" t="s">
        <v>31</v>
      </c>
      <c r="H477" t="s">
        <v>22</v>
      </c>
      <c r="I477" t="s">
        <v>32</v>
      </c>
      <c r="J477" t="s">
        <v>30</v>
      </c>
      <c r="K477">
        <v>0.99509693039643543</v>
      </c>
      <c r="L477" t="s">
        <v>71</v>
      </c>
    </row>
    <row r="478" spans="1:12" x14ac:dyDescent="0.25">
      <c r="A478">
        <v>2407</v>
      </c>
      <c r="B478">
        <v>54</v>
      </c>
      <c r="C478" t="s">
        <v>18</v>
      </c>
      <c r="D478" t="s">
        <v>53</v>
      </c>
      <c r="E478" t="s">
        <v>20</v>
      </c>
      <c r="F478">
        <v>57</v>
      </c>
      <c r="G478" t="s">
        <v>14</v>
      </c>
      <c r="H478" t="s">
        <v>41</v>
      </c>
      <c r="I478" t="s">
        <v>45</v>
      </c>
      <c r="J478" t="s">
        <v>17</v>
      </c>
      <c r="K478">
        <v>0.27359763349821609</v>
      </c>
      <c r="L478" t="s">
        <v>71</v>
      </c>
    </row>
    <row r="479" spans="1:12" x14ac:dyDescent="0.25">
      <c r="A479">
        <v>3806</v>
      </c>
      <c r="B479">
        <v>48</v>
      </c>
      <c r="C479" t="s">
        <v>11</v>
      </c>
      <c r="D479" t="s">
        <v>53</v>
      </c>
      <c r="E479" t="s">
        <v>20</v>
      </c>
      <c r="F479">
        <v>57</v>
      </c>
      <c r="G479" t="s">
        <v>44</v>
      </c>
      <c r="H479" t="s">
        <v>41</v>
      </c>
      <c r="I479" t="s">
        <v>27</v>
      </c>
      <c r="J479" t="s">
        <v>36</v>
      </c>
      <c r="K479">
        <v>0.4618015945989028</v>
      </c>
      <c r="L479" t="s">
        <v>71</v>
      </c>
    </row>
    <row r="480" spans="1:12" x14ac:dyDescent="0.25">
      <c r="A480">
        <v>1067</v>
      </c>
      <c r="B480">
        <v>49</v>
      </c>
      <c r="C480" t="s">
        <v>18</v>
      </c>
      <c r="D480" t="s">
        <v>64</v>
      </c>
      <c r="E480" t="s">
        <v>63</v>
      </c>
      <c r="F480">
        <v>96</v>
      </c>
      <c r="G480" t="s">
        <v>14</v>
      </c>
      <c r="H480" t="s">
        <v>29</v>
      </c>
      <c r="I480" t="s">
        <v>45</v>
      </c>
      <c r="J480" t="s">
        <v>23</v>
      </c>
      <c r="K480">
        <v>0.40603954668815823</v>
      </c>
      <c r="L480" t="s">
        <v>71</v>
      </c>
    </row>
    <row r="481" spans="1:12" x14ac:dyDescent="0.25">
      <c r="A481">
        <v>814</v>
      </c>
      <c r="B481">
        <v>54</v>
      </c>
      <c r="C481" t="s">
        <v>18</v>
      </c>
      <c r="D481" t="s">
        <v>57</v>
      </c>
      <c r="E481" t="s">
        <v>20</v>
      </c>
      <c r="F481">
        <v>45</v>
      </c>
      <c r="G481" t="s">
        <v>21</v>
      </c>
      <c r="H481" t="s">
        <v>29</v>
      </c>
      <c r="I481" t="s">
        <v>35</v>
      </c>
      <c r="J481" t="s">
        <v>42</v>
      </c>
      <c r="K481">
        <v>5.9874461573122928E-2</v>
      </c>
      <c r="L481" t="s">
        <v>71</v>
      </c>
    </row>
    <row r="482" spans="1:12" x14ac:dyDescent="0.25">
      <c r="A482">
        <v>281</v>
      </c>
      <c r="B482">
        <v>45</v>
      </c>
      <c r="C482" t="s">
        <v>18</v>
      </c>
      <c r="D482" t="s">
        <v>55</v>
      </c>
      <c r="E482" t="s">
        <v>13</v>
      </c>
      <c r="F482">
        <v>69</v>
      </c>
      <c r="G482" t="s">
        <v>44</v>
      </c>
      <c r="H482" t="s">
        <v>38</v>
      </c>
      <c r="I482" t="s">
        <v>32</v>
      </c>
      <c r="J482" t="s">
        <v>23</v>
      </c>
      <c r="K482">
        <v>3.3322792394441025E-2</v>
      </c>
      <c r="L482" t="s">
        <v>71</v>
      </c>
    </row>
    <row r="483" spans="1:12" x14ac:dyDescent="0.25">
      <c r="A483">
        <v>3024</v>
      </c>
      <c r="B483">
        <v>50</v>
      </c>
      <c r="C483" t="s">
        <v>11</v>
      </c>
      <c r="D483" t="s">
        <v>47</v>
      </c>
      <c r="E483" t="s">
        <v>20</v>
      </c>
      <c r="F483">
        <v>31</v>
      </c>
      <c r="G483" t="s">
        <v>21</v>
      </c>
      <c r="H483" t="s">
        <v>22</v>
      </c>
      <c r="I483" t="s">
        <v>45</v>
      </c>
      <c r="J483" t="s">
        <v>36</v>
      </c>
      <c r="K483">
        <v>0.83910387152428478</v>
      </c>
      <c r="L483" t="s">
        <v>71</v>
      </c>
    </row>
    <row r="484" spans="1:12" x14ac:dyDescent="0.25">
      <c r="A484">
        <v>3388</v>
      </c>
      <c r="B484">
        <v>53</v>
      </c>
      <c r="C484" t="s">
        <v>11</v>
      </c>
      <c r="D484" t="s">
        <v>48</v>
      </c>
      <c r="E484" t="s">
        <v>25</v>
      </c>
      <c r="F484">
        <v>78</v>
      </c>
      <c r="G484" t="s">
        <v>31</v>
      </c>
      <c r="H484" t="s">
        <v>38</v>
      </c>
      <c r="I484" t="s">
        <v>27</v>
      </c>
      <c r="J484" t="s">
        <v>23</v>
      </c>
      <c r="K484">
        <v>0.14865979764363457</v>
      </c>
      <c r="L484" t="s">
        <v>71</v>
      </c>
    </row>
    <row r="485" spans="1:12" x14ac:dyDescent="0.25">
      <c r="A485">
        <v>3702</v>
      </c>
      <c r="B485">
        <v>46</v>
      </c>
      <c r="C485" t="s">
        <v>11</v>
      </c>
      <c r="D485" t="s">
        <v>55</v>
      </c>
      <c r="E485" t="s">
        <v>13</v>
      </c>
      <c r="F485">
        <v>66</v>
      </c>
      <c r="G485" t="s">
        <v>31</v>
      </c>
      <c r="H485" t="s">
        <v>29</v>
      </c>
      <c r="I485" t="s">
        <v>32</v>
      </c>
      <c r="J485" t="s">
        <v>42</v>
      </c>
      <c r="K485">
        <v>2.9093387995800191E-2</v>
      </c>
      <c r="L485" t="s">
        <v>71</v>
      </c>
    </row>
    <row r="486" spans="1:12" x14ac:dyDescent="0.25">
      <c r="A486">
        <v>899</v>
      </c>
      <c r="B486">
        <v>54</v>
      </c>
      <c r="C486" t="s">
        <v>18</v>
      </c>
      <c r="D486" t="s">
        <v>58</v>
      </c>
      <c r="E486" t="s">
        <v>20</v>
      </c>
      <c r="F486">
        <v>70</v>
      </c>
      <c r="G486" t="s">
        <v>31</v>
      </c>
      <c r="H486" t="s">
        <v>38</v>
      </c>
      <c r="I486" t="s">
        <v>16</v>
      </c>
      <c r="J486" t="s">
        <v>39</v>
      </c>
      <c r="K486">
        <v>0.23486400029526844</v>
      </c>
      <c r="L486" t="s">
        <v>71</v>
      </c>
    </row>
    <row r="487" spans="1:12" x14ac:dyDescent="0.25">
      <c r="A487">
        <v>1629</v>
      </c>
      <c r="B487">
        <v>45</v>
      </c>
      <c r="C487" t="s">
        <v>18</v>
      </c>
      <c r="D487" t="s">
        <v>50</v>
      </c>
      <c r="E487" t="s">
        <v>25</v>
      </c>
      <c r="F487">
        <v>64</v>
      </c>
      <c r="G487" t="s">
        <v>14</v>
      </c>
      <c r="H487" t="s">
        <v>26</v>
      </c>
      <c r="I487" t="s">
        <v>32</v>
      </c>
      <c r="J487" t="s">
        <v>30</v>
      </c>
      <c r="K487">
        <v>0.66455942573465931</v>
      </c>
      <c r="L487" t="s">
        <v>71</v>
      </c>
    </row>
    <row r="488" spans="1:12" x14ac:dyDescent="0.25">
      <c r="A488">
        <v>1103</v>
      </c>
      <c r="B488">
        <v>52</v>
      </c>
      <c r="C488" t="s">
        <v>18</v>
      </c>
      <c r="D488" t="s">
        <v>24</v>
      </c>
      <c r="E488" t="s">
        <v>25</v>
      </c>
      <c r="F488">
        <v>83</v>
      </c>
      <c r="G488" t="s">
        <v>44</v>
      </c>
      <c r="H488" t="s">
        <v>22</v>
      </c>
      <c r="I488" t="s">
        <v>32</v>
      </c>
      <c r="J488" t="s">
        <v>33</v>
      </c>
      <c r="K488">
        <v>0.93846695437261329</v>
      </c>
      <c r="L488" t="s">
        <v>71</v>
      </c>
    </row>
    <row r="489" spans="1:12" x14ac:dyDescent="0.25">
      <c r="A489">
        <v>36</v>
      </c>
      <c r="B489">
        <v>54</v>
      </c>
      <c r="C489" t="s">
        <v>18</v>
      </c>
      <c r="D489" t="s">
        <v>61</v>
      </c>
      <c r="E489" t="s">
        <v>25</v>
      </c>
      <c r="F489">
        <v>33</v>
      </c>
      <c r="G489" t="s">
        <v>21</v>
      </c>
      <c r="H489" t="s">
        <v>38</v>
      </c>
      <c r="I489" t="s">
        <v>27</v>
      </c>
      <c r="J489" t="s">
        <v>23</v>
      </c>
      <c r="K489">
        <v>0.91745901510896688</v>
      </c>
      <c r="L489" t="s">
        <v>71</v>
      </c>
    </row>
    <row r="490" spans="1:12" x14ac:dyDescent="0.25">
      <c r="A490">
        <v>436</v>
      </c>
      <c r="B490">
        <v>51</v>
      </c>
      <c r="C490" t="s">
        <v>18</v>
      </c>
      <c r="D490" t="s">
        <v>64</v>
      </c>
      <c r="E490" t="s">
        <v>63</v>
      </c>
      <c r="F490">
        <v>28</v>
      </c>
      <c r="G490" t="s">
        <v>14</v>
      </c>
      <c r="H490" t="s">
        <v>26</v>
      </c>
      <c r="I490" t="s">
        <v>16</v>
      </c>
      <c r="J490" t="s">
        <v>30</v>
      </c>
      <c r="K490">
        <v>0.89586426268110186</v>
      </c>
      <c r="L490" t="s">
        <v>71</v>
      </c>
    </row>
    <row r="491" spans="1:12" x14ac:dyDescent="0.25">
      <c r="A491">
        <v>2560</v>
      </c>
      <c r="B491">
        <v>48</v>
      </c>
      <c r="C491" t="s">
        <v>18</v>
      </c>
      <c r="D491" t="s">
        <v>58</v>
      </c>
      <c r="E491" t="s">
        <v>20</v>
      </c>
      <c r="F491">
        <v>71</v>
      </c>
      <c r="G491" t="s">
        <v>14</v>
      </c>
      <c r="H491" t="s">
        <v>15</v>
      </c>
      <c r="I491" t="s">
        <v>35</v>
      </c>
      <c r="J491" t="s">
        <v>39</v>
      </c>
      <c r="K491">
        <v>0.65152003201496078</v>
      </c>
      <c r="L491" t="s">
        <v>71</v>
      </c>
    </row>
    <row r="492" spans="1:12" x14ac:dyDescent="0.25">
      <c r="A492">
        <v>658</v>
      </c>
      <c r="B492">
        <v>48</v>
      </c>
      <c r="C492" t="s">
        <v>18</v>
      </c>
      <c r="D492" t="s">
        <v>62</v>
      </c>
      <c r="E492" t="s">
        <v>63</v>
      </c>
      <c r="F492">
        <v>80</v>
      </c>
      <c r="G492" t="s">
        <v>14</v>
      </c>
      <c r="H492" t="s">
        <v>15</v>
      </c>
      <c r="I492" t="s">
        <v>45</v>
      </c>
      <c r="J492" t="s">
        <v>36</v>
      </c>
      <c r="K492">
        <v>0.73505939569835599</v>
      </c>
      <c r="L492" t="s">
        <v>71</v>
      </c>
    </row>
    <row r="493" spans="1:12" x14ac:dyDescent="0.25">
      <c r="A493">
        <v>1787</v>
      </c>
      <c r="B493">
        <v>45</v>
      </c>
      <c r="C493" t="s">
        <v>18</v>
      </c>
      <c r="D493" t="s">
        <v>62</v>
      </c>
      <c r="E493" t="s">
        <v>63</v>
      </c>
      <c r="F493">
        <v>34</v>
      </c>
      <c r="G493" t="s">
        <v>31</v>
      </c>
      <c r="H493" t="s">
        <v>38</v>
      </c>
      <c r="I493" t="s">
        <v>56</v>
      </c>
      <c r="J493" t="s">
        <v>30</v>
      </c>
      <c r="K493">
        <v>0.64138473027075171</v>
      </c>
      <c r="L493" t="s">
        <v>71</v>
      </c>
    </row>
    <row r="494" spans="1:12" x14ac:dyDescent="0.25">
      <c r="A494">
        <v>3076</v>
      </c>
      <c r="B494">
        <v>54</v>
      </c>
      <c r="C494" t="s">
        <v>11</v>
      </c>
      <c r="D494" t="s">
        <v>60</v>
      </c>
      <c r="E494" t="s">
        <v>25</v>
      </c>
      <c r="F494">
        <v>90</v>
      </c>
      <c r="G494" t="s">
        <v>14</v>
      </c>
      <c r="H494" t="s">
        <v>41</v>
      </c>
      <c r="I494" t="s">
        <v>45</v>
      </c>
      <c r="J494" t="s">
        <v>39</v>
      </c>
      <c r="K494">
        <v>0.74737963886377257</v>
      </c>
      <c r="L494" t="s">
        <v>71</v>
      </c>
    </row>
    <row r="495" spans="1:12" x14ac:dyDescent="0.25">
      <c r="A495">
        <v>2928</v>
      </c>
      <c r="B495">
        <v>45</v>
      </c>
      <c r="C495" t="s">
        <v>11</v>
      </c>
      <c r="D495" t="s">
        <v>28</v>
      </c>
      <c r="E495" t="s">
        <v>25</v>
      </c>
      <c r="F495">
        <v>24</v>
      </c>
      <c r="G495" t="s">
        <v>21</v>
      </c>
      <c r="H495" t="s">
        <v>22</v>
      </c>
      <c r="I495" t="s">
        <v>56</v>
      </c>
      <c r="J495" t="s">
        <v>23</v>
      </c>
      <c r="K495">
        <v>0.45601093699034123</v>
      </c>
      <c r="L495" t="s">
        <v>71</v>
      </c>
    </row>
    <row r="496" spans="1:12" x14ac:dyDescent="0.25">
      <c r="A496">
        <v>1939</v>
      </c>
      <c r="B496">
        <v>46</v>
      </c>
      <c r="C496" t="s">
        <v>18</v>
      </c>
      <c r="D496" t="s">
        <v>51</v>
      </c>
      <c r="E496" t="s">
        <v>25</v>
      </c>
      <c r="F496">
        <v>23</v>
      </c>
      <c r="G496" t="s">
        <v>31</v>
      </c>
      <c r="H496" t="s">
        <v>41</v>
      </c>
      <c r="I496" t="s">
        <v>35</v>
      </c>
      <c r="J496" t="s">
        <v>23</v>
      </c>
      <c r="K496">
        <v>0.58938356214708953</v>
      </c>
      <c r="L496" t="s">
        <v>71</v>
      </c>
    </row>
    <row r="497" spans="1:12" x14ac:dyDescent="0.25">
      <c r="A497">
        <v>3183</v>
      </c>
      <c r="B497">
        <v>50</v>
      </c>
      <c r="C497" t="s">
        <v>11</v>
      </c>
      <c r="D497" t="s">
        <v>40</v>
      </c>
      <c r="E497" t="s">
        <v>20</v>
      </c>
      <c r="F497">
        <v>97</v>
      </c>
      <c r="G497" t="s">
        <v>44</v>
      </c>
      <c r="H497" t="s">
        <v>15</v>
      </c>
      <c r="I497" t="s">
        <v>27</v>
      </c>
      <c r="J497" t="s">
        <v>42</v>
      </c>
      <c r="K497">
        <v>0.42598787699758334</v>
      </c>
      <c r="L497" t="s">
        <v>71</v>
      </c>
    </row>
    <row r="498" spans="1:12" x14ac:dyDescent="0.25">
      <c r="A498">
        <v>1790</v>
      </c>
      <c r="B498">
        <v>52</v>
      </c>
      <c r="C498" t="s">
        <v>18</v>
      </c>
      <c r="D498" t="s">
        <v>61</v>
      </c>
      <c r="E498" t="s">
        <v>25</v>
      </c>
      <c r="F498">
        <v>34</v>
      </c>
      <c r="G498" t="s">
        <v>31</v>
      </c>
      <c r="H498" t="s">
        <v>38</v>
      </c>
      <c r="I498" t="s">
        <v>35</v>
      </c>
      <c r="J498" t="s">
        <v>36</v>
      </c>
      <c r="K498">
        <v>7.6592699395718222E-2</v>
      </c>
      <c r="L498" t="s">
        <v>71</v>
      </c>
    </row>
    <row r="499" spans="1:12" x14ac:dyDescent="0.25">
      <c r="A499">
        <v>1297</v>
      </c>
      <c r="B499">
        <v>48</v>
      </c>
      <c r="C499" t="s">
        <v>18</v>
      </c>
      <c r="D499" t="s">
        <v>51</v>
      </c>
      <c r="E499" t="s">
        <v>25</v>
      </c>
      <c r="F499">
        <v>29</v>
      </c>
      <c r="G499" t="s">
        <v>31</v>
      </c>
      <c r="H499" t="s">
        <v>22</v>
      </c>
      <c r="I499" t="s">
        <v>32</v>
      </c>
      <c r="J499" t="s">
        <v>23</v>
      </c>
      <c r="K499">
        <v>0.16166313180290226</v>
      </c>
      <c r="L499" t="s">
        <v>71</v>
      </c>
    </row>
    <row r="500" spans="1:12" x14ac:dyDescent="0.25">
      <c r="A500">
        <v>359</v>
      </c>
      <c r="B500">
        <v>48</v>
      </c>
      <c r="C500" t="s">
        <v>18</v>
      </c>
      <c r="D500" t="s">
        <v>43</v>
      </c>
      <c r="E500" t="s">
        <v>20</v>
      </c>
      <c r="F500">
        <v>25</v>
      </c>
      <c r="G500" t="s">
        <v>21</v>
      </c>
      <c r="H500" t="s">
        <v>22</v>
      </c>
      <c r="I500" t="s">
        <v>27</v>
      </c>
      <c r="J500" t="s">
        <v>39</v>
      </c>
      <c r="K500">
        <v>0.60777009406449689</v>
      </c>
      <c r="L500" t="s">
        <v>71</v>
      </c>
    </row>
    <row r="501" spans="1:12" x14ac:dyDescent="0.25">
      <c r="A501">
        <v>147</v>
      </c>
      <c r="B501">
        <v>52</v>
      </c>
      <c r="C501" t="s">
        <v>18</v>
      </c>
      <c r="D501" t="s">
        <v>59</v>
      </c>
      <c r="E501" t="s">
        <v>25</v>
      </c>
      <c r="F501">
        <v>30</v>
      </c>
      <c r="G501" t="s">
        <v>44</v>
      </c>
      <c r="H501" t="s">
        <v>41</v>
      </c>
      <c r="I501" t="s">
        <v>56</v>
      </c>
      <c r="J501" t="s">
        <v>33</v>
      </c>
      <c r="K501">
        <v>0.93775636487689107</v>
      </c>
      <c r="L501" t="s">
        <v>71</v>
      </c>
    </row>
    <row r="502" spans="1:12" x14ac:dyDescent="0.25">
      <c r="A502">
        <v>1328</v>
      </c>
      <c r="B502">
        <v>52</v>
      </c>
      <c r="C502" t="s">
        <v>18</v>
      </c>
      <c r="D502" t="s">
        <v>64</v>
      </c>
      <c r="E502" t="s">
        <v>63</v>
      </c>
      <c r="F502">
        <v>40</v>
      </c>
      <c r="G502" t="s">
        <v>14</v>
      </c>
      <c r="H502" t="s">
        <v>41</v>
      </c>
      <c r="I502" t="s">
        <v>32</v>
      </c>
      <c r="J502" t="s">
        <v>17</v>
      </c>
      <c r="K502">
        <v>0.82339225597014787</v>
      </c>
      <c r="L502" t="s">
        <v>71</v>
      </c>
    </row>
    <row r="503" spans="1:12" x14ac:dyDescent="0.25">
      <c r="A503">
        <v>1791</v>
      </c>
      <c r="B503">
        <v>50</v>
      </c>
      <c r="C503" t="s">
        <v>18</v>
      </c>
      <c r="D503" t="s">
        <v>19</v>
      </c>
      <c r="E503" t="s">
        <v>20</v>
      </c>
      <c r="F503">
        <v>26</v>
      </c>
      <c r="G503" t="s">
        <v>21</v>
      </c>
      <c r="H503" t="s">
        <v>29</v>
      </c>
      <c r="I503" t="s">
        <v>45</v>
      </c>
      <c r="J503" t="s">
        <v>23</v>
      </c>
      <c r="K503">
        <v>0.74389639301621124</v>
      </c>
      <c r="L503" t="s">
        <v>71</v>
      </c>
    </row>
    <row r="504" spans="1:12" x14ac:dyDescent="0.25">
      <c r="A504">
        <v>19</v>
      </c>
      <c r="B504">
        <v>52</v>
      </c>
      <c r="C504" t="s">
        <v>18</v>
      </c>
      <c r="D504" t="s">
        <v>24</v>
      </c>
      <c r="E504" t="s">
        <v>25</v>
      </c>
      <c r="F504">
        <v>48</v>
      </c>
      <c r="G504" t="s">
        <v>21</v>
      </c>
      <c r="H504" t="s">
        <v>15</v>
      </c>
      <c r="I504" t="s">
        <v>32</v>
      </c>
      <c r="J504" t="s">
        <v>17</v>
      </c>
      <c r="K504">
        <v>0.8252668575979063</v>
      </c>
      <c r="L504" t="s">
        <v>71</v>
      </c>
    </row>
    <row r="505" spans="1:12" x14ac:dyDescent="0.25">
      <c r="A505">
        <v>6</v>
      </c>
      <c r="B505">
        <v>46</v>
      </c>
      <c r="C505" t="s">
        <v>18</v>
      </c>
      <c r="D505" t="s">
        <v>12</v>
      </c>
      <c r="E505" t="s">
        <v>13</v>
      </c>
      <c r="F505">
        <v>20</v>
      </c>
      <c r="G505" t="s">
        <v>21</v>
      </c>
      <c r="H505" t="s">
        <v>41</v>
      </c>
      <c r="I505" t="s">
        <v>56</v>
      </c>
      <c r="J505" t="s">
        <v>17</v>
      </c>
      <c r="K505">
        <v>0.54169726991364575</v>
      </c>
      <c r="L505" t="s">
        <v>71</v>
      </c>
    </row>
    <row r="506" spans="1:12" x14ac:dyDescent="0.25">
      <c r="A506">
        <v>1362</v>
      </c>
      <c r="B506">
        <v>49</v>
      </c>
      <c r="C506" t="s">
        <v>18</v>
      </c>
      <c r="D506" t="s">
        <v>50</v>
      </c>
      <c r="E506" t="s">
        <v>25</v>
      </c>
      <c r="F506">
        <v>32</v>
      </c>
      <c r="G506" t="s">
        <v>44</v>
      </c>
      <c r="H506" t="s">
        <v>26</v>
      </c>
      <c r="I506" t="s">
        <v>35</v>
      </c>
      <c r="J506" t="s">
        <v>30</v>
      </c>
      <c r="K506">
        <v>0.67780837494436919</v>
      </c>
      <c r="L506" t="s">
        <v>71</v>
      </c>
    </row>
    <row r="507" spans="1:12" x14ac:dyDescent="0.25">
      <c r="A507">
        <v>541</v>
      </c>
      <c r="B507">
        <v>49</v>
      </c>
      <c r="C507" t="s">
        <v>18</v>
      </c>
      <c r="D507" t="s">
        <v>50</v>
      </c>
      <c r="E507" t="s">
        <v>25</v>
      </c>
      <c r="F507">
        <v>37</v>
      </c>
      <c r="G507" t="s">
        <v>31</v>
      </c>
      <c r="H507" t="s">
        <v>26</v>
      </c>
      <c r="I507" t="s">
        <v>32</v>
      </c>
      <c r="J507" t="s">
        <v>39</v>
      </c>
      <c r="K507">
        <v>3.3656105929173785E-2</v>
      </c>
      <c r="L507" t="s">
        <v>71</v>
      </c>
    </row>
    <row r="508" spans="1:12" x14ac:dyDescent="0.25">
      <c r="A508">
        <v>2329</v>
      </c>
      <c r="B508">
        <v>45</v>
      </c>
      <c r="C508" t="s">
        <v>18</v>
      </c>
      <c r="D508" t="s">
        <v>48</v>
      </c>
      <c r="E508" t="s">
        <v>25</v>
      </c>
      <c r="F508">
        <v>36</v>
      </c>
      <c r="G508" t="s">
        <v>44</v>
      </c>
      <c r="H508" t="s">
        <v>22</v>
      </c>
      <c r="I508" t="s">
        <v>56</v>
      </c>
      <c r="J508" t="s">
        <v>23</v>
      </c>
      <c r="K508">
        <v>0.25345477520587911</v>
      </c>
      <c r="L508" t="s">
        <v>71</v>
      </c>
    </row>
    <row r="509" spans="1:12" x14ac:dyDescent="0.25">
      <c r="A509">
        <v>1820</v>
      </c>
      <c r="B509">
        <v>51</v>
      </c>
      <c r="C509" t="s">
        <v>18</v>
      </c>
      <c r="D509" t="s">
        <v>54</v>
      </c>
      <c r="E509" t="s">
        <v>25</v>
      </c>
      <c r="F509">
        <v>86</v>
      </c>
      <c r="G509" t="s">
        <v>31</v>
      </c>
      <c r="H509" t="s">
        <v>26</v>
      </c>
      <c r="I509" t="s">
        <v>32</v>
      </c>
      <c r="J509" t="s">
        <v>36</v>
      </c>
      <c r="K509">
        <v>0.4979167620313818</v>
      </c>
      <c r="L509" t="s">
        <v>71</v>
      </c>
    </row>
    <row r="510" spans="1:12" x14ac:dyDescent="0.25">
      <c r="A510">
        <v>1265</v>
      </c>
      <c r="B510">
        <v>52</v>
      </c>
      <c r="C510" t="s">
        <v>18</v>
      </c>
      <c r="D510" t="s">
        <v>24</v>
      </c>
      <c r="E510" t="s">
        <v>25</v>
      </c>
      <c r="F510">
        <v>92</v>
      </c>
      <c r="G510" t="s">
        <v>14</v>
      </c>
      <c r="H510" t="s">
        <v>26</v>
      </c>
      <c r="I510" t="s">
        <v>56</v>
      </c>
      <c r="J510" t="s">
        <v>23</v>
      </c>
      <c r="K510">
        <v>0.98956602992710774</v>
      </c>
      <c r="L510" t="s">
        <v>71</v>
      </c>
    </row>
    <row r="511" spans="1:12" x14ac:dyDescent="0.25">
      <c r="A511">
        <v>2678</v>
      </c>
      <c r="B511">
        <v>45</v>
      </c>
      <c r="C511" t="s">
        <v>11</v>
      </c>
      <c r="D511" t="s">
        <v>60</v>
      </c>
      <c r="E511" t="s">
        <v>25</v>
      </c>
      <c r="F511">
        <v>43</v>
      </c>
      <c r="G511" t="s">
        <v>31</v>
      </c>
      <c r="H511" t="s">
        <v>26</v>
      </c>
      <c r="I511" t="s">
        <v>45</v>
      </c>
      <c r="J511" t="s">
        <v>39</v>
      </c>
      <c r="K511">
        <v>0.55287754657893118</v>
      </c>
      <c r="L511" t="s">
        <v>71</v>
      </c>
    </row>
    <row r="512" spans="1:12" x14ac:dyDescent="0.25">
      <c r="A512">
        <v>2229</v>
      </c>
      <c r="B512">
        <v>54</v>
      </c>
      <c r="C512" t="s">
        <v>18</v>
      </c>
      <c r="D512" t="s">
        <v>19</v>
      </c>
      <c r="E512" t="s">
        <v>20</v>
      </c>
      <c r="F512">
        <v>50</v>
      </c>
      <c r="G512" t="s">
        <v>44</v>
      </c>
      <c r="H512" t="s">
        <v>15</v>
      </c>
      <c r="I512" t="s">
        <v>27</v>
      </c>
      <c r="J512" t="s">
        <v>17</v>
      </c>
      <c r="K512">
        <v>0.67974063646111971</v>
      </c>
      <c r="L512" t="s">
        <v>71</v>
      </c>
    </row>
    <row r="513" spans="1:12" x14ac:dyDescent="0.25">
      <c r="A513">
        <v>882</v>
      </c>
      <c r="B513">
        <v>52</v>
      </c>
      <c r="C513" t="s">
        <v>18</v>
      </c>
      <c r="D513" t="s">
        <v>55</v>
      </c>
      <c r="E513" t="s">
        <v>13</v>
      </c>
      <c r="F513">
        <v>61</v>
      </c>
      <c r="G513" t="s">
        <v>21</v>
      </c>
      <c r="H513" t="s">
        <v>26</v>
      </c>
      <c r="I513" t="s">
        <v>56</v>
      </c>
      <c r="J513" t="s">
        <v>42</v>
      </c>
      <c r="K513">
        <v>0.67549421778764707</v>
      </c>
      <c r="L513" t="s">
        <v>71</v>
      </c>
    </row>
    <row r="514" spans="1:12" x14ac:dyDescent="0.25">
      <c r="A514">
        <v>3632</v>
      </c>
      <c r="B514">
        <v>48</v>
      </c>
      <c r="C514" t="s">
        <v>11</v>
      </c>
      <c r="D514" t="s">
        <v>43</v>
      </c>
      <c r="E514" t="s">
        <v>20</v>
      </c>
      <c r="F514">
        <v>50</v>
      </c>
      <c r="G514" t="s">
        <v>44</v>
      </c>
      <c r="H514" t="s">
        <v>29</v>
      </c>
      <c r="I514" t="s">
        <v>27</v>
      </c>
      <c r="J514" t="s">
        <v>30</v>
      </c>
      <c r="K514">
        <v>0.24994814644162222</v>
      </c>
      <c r="L514" t="s">
        <v>71</v>
      </c>
    </row>
    <row r="515" spans="1:12" x14ac:dyDescent="0.25">
      <c r="A515">
        <v>1520</v>
      </c>
      <c r="B515">
        <v>50</v>
      </c>
      <c r="C515" t="s">
        <v>18</v>
      </c>
      <c r="D515" t="s">
        <v>40</v>
      </c>
      <c r="E515" t="s">
        <v>20</v>
      </c>
      <c r="F515">
        <v>73</v>
      </c>
      <c r="G515" t="s">
        <v>44</v>
      </c>
      <c r="H515" t="s">
        <v>26</v>
      </c>
      <c r="I515" t="s">
        <v>45</v>
      </c>
      <c r="J515" t="s">
        <v>17</v>
      </c>
      <c r="K515">
        <v>0.34393311401451254</v>
      </c>
      <c r="L515" t="s">
        <v>71</v>
      </c>
    </row>
    <row r="516" spans="1:12" x14ac:dyDescent="0.25">
      <c r="A516">
        <v>3731</v>
      </c>
      <c r="B516">
        <v>46</v>
      </c>
      <c r="C516" t="s">
        <v>11</v>
      </c>
      <c r="D516" t="s">
        <v>28</v>
      </c>
      <c r="E516" t="s">
        <v>25</v>
      </c>
      <c r="F516">
        <v>79</v>
      </c>
      <c r="G516" t="s">
        <v>21</v>
      </c>
      <c r="H516" t="s">
        <v>38</v>
      </c>
      <c r="I516" t="s">
        <v>27</v>
      </c>
      <c r="J516" t="s">
        <v>23</v>
      </c>
      <c r="K516">
        <v>0.72919105513510907</v>
      </c>
      <c r="L516" t="s">
        <v>71</v>
      </c>
    </row>
    <row r="517" spans="1:12" x14ac:dyDescent="0.25">
      <c r="A517">
        <v>1603</v>
      </c>
      <c r="B517">
        <v>54</v>
      </c>
      <c r="C517" t="s">
        <v>18</v>
      </c>
      <c r="D517" t="s">
        <v>40</v>
      </c>
      <c r="E517" t="s">
        <v>20</v>
      </c>
      <c r="F517">
        <v>48</v>
      </c>
      <c r="G517" t="s">
        <v>14</v>
      </c>
      <c r="H517" t="s">
        <v>15</v>
      </c>
      <c r="I517" t="s">
        <v>56</v>
      </c>
      <c r="J517" t="s">
        <v>33</v>
      </c>
      <c r="K517">
        <v>0.3134740966100622</v>
      </c>
      <c r="L517" t="s">
        <v>71</v>
      </c>
    </row>
    <row r="518" spans="1:12" x14ac:dyDescent="0.25">
      <c r="A518">
        <v>2793</v>
      </c>
      <c r="B518">
        <v>54</v>
      </c>
      <c r="C518" t="s">
        <v>11</v>
      </c>
      <c r="D518" t="s">
        <v>60</v>
      </c>
      <c r="E518" t="s">
        <v>25</v>
      </c>
      <c r="F518">
        <v>44</v>
      </c>
      <c r="G518" t="s">
        <v>14</v>
      </c>
      <c r="H518" t="s">
        <v>22</v>
      </c>
      <c r="I518" t="s">
        <v>27</v>
      </c>
      <c r="J518" t="s">
        <v>17</v>
      </c>
      <c r="K518">
        <v>9.8357575222917104E-2</v>
      </c>
      <c r="L518" t="s">
        <v>71</v>
      </c>
    </row>
    <row r="519" spans="1:12" x14ac:dyDescent="0.25">
      <c r="A519">
        <v>763</v>
      </c>
      <c r="B519">
        <v>45</v>
      </c>
      <c r="C519" t="s">
        <v>18</v>
      </c>
      <c r="D519" t="s">
        <v>58</v>
      </c>
      <c r="E519" t="s">
        <v>20</v>
      </c>
      <c r="F519">
        <v>46</v>
      </c>
      <c r="G519" t="s">
        <v>44</v>
      </c>
      <c r="H519" t="s">
        <v>41</v>
      </c>
      <c r="I519" t="s">
        <v>35</v>
      </c>
      <c r="J519" t="s">
        <v>33</v>
      </c>
      <c r="K519">
        <v>0.30723510591590952</v>
      </c>
      <c r="L519" t="s">
        <v>71</v>
      </c>
    </row>
    <row r="520" spans="1:12" x14ac:dyDescent="0.25">
      <c r="A520">
        <v>1466</v>
      </c>
      <c r="B520">
        <v>46</v>
      </c>
      <c r="C520" t="s">
        <v>18</v>
      </c>
      <c r="D520" t="s">
        <v>19</v>
      </c>
      <c r="E520" t="s">
        <v>20</v>
      </c>
      <c r="F520">
        <v>72</v>
      </c>
      <c r="G520" t="s">
        <v>14</v>
      </c>
      <c r="H520" t="s">
        <v>29</v>
      </c>
      <c r="I520" t="s">
        <v>32</v>
      </c>
      <c r="J520" t="s">
        <v>23</v>
      </c>
      <c r="K520">
        <v>7.2562513640978321E-2</v>
      </c>
      <c r="L520" t="s">
        <v>71</v>
      </c>
    </row>
    <row r="521" spans="1:12" x14ac:dyDescent="0.25">
      <c r="A521">
        <v>3511</v>
      </c>
      <c r="B521">
        <v>49</v>
      </c>
      <c r="C521" t="s">
        <v>11</v>
      </c>
      <c r="D521" t="s">
        <v>12</v>
      </c>
      <c r="E521" t="s">
        <v>13</v>
      </c>
      <c r="F521">
        <v>96</v>
      </c>
      <c r="G521" t="s">
        <v>44</v>
      </c>
      <c r="H521" t="s">
        <v>38</v>
      </c>
      <c r="I521" t="s">
        <v>56</v>
      </c>
      <c r="J521" t="s">
        <v>30</v>
      </c>
      <c r="K521">
        <v>0.90715607446980306</v>
      </c>
      <c r="L521" t="s">
        <v>71</v>
      </c>
    </row>
    <row r="522" spans="1:12" x14ac:dyDescent="0.25">
      <c r="A522">
        <v>2296</v>
      </c>
      <c r="B522">
        <v>50</v>
      </c>
      <c r="C522" t="s">
        <v>18</v>
      </c>
      <c r="D522" t="s">
        <v>43</v>
      </c>
      <c r="E522" t="s">
        <v>20</v>
      </c>
      <c r="F522">
        <v>22</v>
      </c>
      <c r="G522" t="s">
        <v>31</v>
      </c>
      <c r="H522" t="s">
        <v>38</v>
      </c>
      <c r="I522" t="s">
        <v>45</v>
      </c>
      <c r="J522" t="s">
        <v>36</v>
      </c>
      <c r="K522">
        <v>0.20584767150691496</v>
      </c>
      <c r="L522" t="s">
        <v>71</v>
      </c>
    </row>
    <row r="523" spans="1:12" x14ac:dyDescent="0.25">
      <c r="A523">
        <v>2443</v>
      </c>
      <c r="B523">
        <v>53</v>
      </c>
      <c r="C523" t="s">
        <v>18</v>
      </c>
      <c r="D523" t="s">
        <v>61</v>
      </c>
      <c r="E523" t="s">
        <v>25</v>
      </c>
      <c r="F523">
        <v>95</v>
      </c>
      <c r="G523" t="s">
        <v>14</v>
      </c>
      <c r="H523" t="s">
        <v>15</v>
      </c>
      <c r="I523" t="s">
        <v>35</v>
      </c>
      <c r="J523" t="s">
        <v>23</v>
      </c>
      <c r="K523">
        <v>0.86981236169778997</v>
      </c>
      <c r="L523" t="s">
        <v>71</v>
      </c>
    </row>
    <row r="524" spans="1:12" x14ac:dyDescent="0.25">
      <c r="A524">
        <v>424</v>
      </c>
      <c r="B524">
        <v>46</v>
      </c>
      <c r="C524" t="s">
        <v>18</v>
      </c>
      <c r="D524" t="s">
        <v>53</v>
      </c>
      <c r="E524" t="s">
        <v>20</v>
      </c>
      <c r="F524">
        <v>26</v>
      </c>
      <c r="G524" t="s">
        <v>31</v>
      </c>
      <c r="H524" t="s">
        <v>29</v>
      </c>
      <c r="I524" t="s">
        <v>27</v>
      </c>
      <c r="J524" t="s">
        <v>23</v>
      </c>
      <c r="K524">
        <v>0.89690066758223908</v>
      </c>
      <c r="L524" t="s">
        <v>71</v>
      </c>
    </row>
    <row r="525" spans="1:12" x14ac:dyDescent="0.25">
      <c r="A525">
        <v>766</v>
      </c>
      <c r="B525">
        <v>54</v>
      </c>
      <c r="C525" t="s">
        <v>18</v>
      </c>
      <c r="D525" t="s">
        <v>12</v>
      </c>
      <c r="E525" t="s">
        <v>13</v>
      </c>
      <c r="F525">
        <v>99</v>
      </c>
      <c r="G525" t="s">
        <v>21</v>
      </c>
      <c r="H525" t="s">
        <v>29</v>
      </c>
      <c r="I525" t="s">
        <v>32</v>
      </c>
      <c r="J525" t="s">
        <v>36</v>
      </c>
      <c r="K525">
        <v>0.50600248467634812</v>
      </c>
      <c r="L525" t="s">
        <v>71</v>
      </c>
    </row>
    <row r="526" spans="1:12" x14ac:dyDescent="0.25">
      <c r="A526">
        <v>3643</v>
      </c>
      <c r="B526">
        <v>47</v>
      </c>
      <c r="C526" t="s">
        <v>11</v>
      </c>
      <c r="D526" t="s">
        <v>50</v>
      </c>
      <c r="E526" t="s">
        <v>25</v>
      </c>
      <c r="F526">
        <v>71</v>
      </c>
      <c r="G526" t="s">
        <v>21</v>
      </c>
      <c r="H526" t="s">
        <v>29</v>
      </c>
      <c r="I526" t="s">
        <v>45</v>
      </c>
      <c r="J526" t="s">
        <v>42</v>
      </c>
      <c r="K526">
        <v>0.62243607350036567</v>
      </c>
      <c r="L526" t="s">
        <v>71</v>
      </c>
    </row>
    <row r="527" spans="1:12" x14ac:dyDescent="0.25">
      <c r="A527">
        <v>3510</v>
      </c>
      <c r="B527">
        <v>50</v>
      </c>
      <c r="C527" t="s">
        <v>11</v>
      </c>
      <c r="D527" t="s">
        <v>46</v>
      </c>
      <c r="E527" t="s">
        <v>25</v>
      </c>
      <c r="F527">
        <v>22</v>
      </c>
      <c r="G527" t="s">
        <v>14</v>
      </c>
      <c r="H527" t="s">
        <v>26</v>
      </c>
      <c r="I527" t="s">
        <v>56</v>
      </c>
      <c r="J527" t="s">
        <v>23</v>
      </c>
      <c r="K527">
        <v>0.86257286267337496</v>
      </c>
      <c r="L527" t="s">
        <v>71</v>
      </c>
    </row>
    <row r="528" spans="1:12" x14ac:dyDescent="0.25">
      <c r="A528">
        <v>2412</v>
      </c>
      <c r="B528">
        <v>49</v>
      </c>
      <c r="C528" t="s">
        <v>18</v>
      </c>
      <c r="D528" t="s">
        <v>34</v>
      </c>
      <c r="E528" t="s">
        <v>25</v>
      </c>
      <c r="F528">
        <v>96</v>
      </c>
      <c r="G528" t="s">
        <v>21</v>
      </c>
      <c r="H528" t="s">
        <v>15</v>
      </c>
      <c r="I528" t="s">
        <v>32</v>
      </c>
      <c r="J528" t="s">
        <v>39</v>
      </c>
      <c r="K528">
        <v>0.6851208581099355</v>
      </c>
      <c r="L528" t="s">
        <v>71</v>
      </c>
    </row>
    <row r="529" spans="1:12" x14ac:dyDescent="0.25">
      <c r="A529">
        <v>2739</v>
      </c>
      <c r="B529">
        <v>50</v>
      </c>
      <c r="C529" t="s">
        <v>11</v>
      </c>
      <c r="D529" t="s">
        <v>12</v>
      </c>
      <c r="E529" t="s">
        <v>13</v>
      </c>
      <c r="F529">
        <v>81</v>
      </c>
      <c r="G529" t="s">
        <v>21</v>
      </c>
      <c r="H529" t="s">
        <v>38</v>
      </c>
      <c r="I529" t="s">
        <v>56</v>
      </c>
      <c r="J529" t="s">
        <v>39</v>
      </c>
      <c r="K529">
        <v>0.55810743279427399</v>
      </c>
      <c r="L529" t="s">
        <v>71</v>
      </c>
    </row>
    <row r="530" spans="1:12" x14ac:dyDescent="0.25">
      <c r="A530">
        <v>702</v>
      </c>
      <c r="B530">
        <v>51</v>
      </c>
      <c r="C530" t="s">
        <v>18</v>
      </c>
      <c r="D530" t="s">
        <v>37</v>
      </c>
      <c r="E530" t="s">
        <v>13</v>
      </c>
      <c r="F530">
        <v>90</v>
      </c>
      <c r="G530" t="s">
        <v>44</v>
      </c>
      <c r="H530" t="s">
        <v>26</v>
      </c>
      <c r="I530" t="s">
        <v>35</v>
      </c>
      <c r="J530" t="s">
        <v>39</v>
      </c>
      <c r="K530">
        <v>0.76066383122590331</v>
      </c>
      <c r="L530" t="s">
        <v>71</v>
      </c>
    </row>
    <row r="531" spans="1:12" x14ac:dyDescent="0.25">
      <c r="A531">
        <v>2408</v>
      </c>
      <c r="B531">
        <v>52</v>
      </c>
      <c r="C531" t="s">
        <v>18</v>
      </c>
      <c r="D531" t="s">
        <v>60</v>
      </c>
      <c r="E531" t="s">
        <v>25</v>
      </c>
      <c r="F531">
        <v>38</v>
      </c>
      <c r="G531" t="s">
        <v>21</v>
      </c>
      <c r="H531" t="s">
        <v>22</v>
      </c>
      <c r="I531" t="s">
        <v>27</v>
      </c>
      <c r="J531" t="s">
        <v>23</v>
      </c>
      <c r="K531">
        <v>0.74417268135067949</v>
      </c>
      <c r="L531" t="s">
        <v>71</v>
      </c>
    </row>
    <row r="532" spans="1:12" x14ac:dyDescent="0.25">
      <c r="A532">
        <v>2204</v>
      </c>
      <c r="B532">
        <v>53</v>
      </c>
      <c r="C532" t="s">
        <v>18</v>
      </c>
      <c r="D532" t="s">
        <v>50</v>
      </c>
      <c r="E532" t="s">
        <v>25</v>
      </c>
      <c r="F532">
        <v>79</v>
      </c>
      <c r="G532" t="s">
        <v>14</v>
      </c>
      <c r="H532" t="s">
        <v>15</v>
      </c>
      <c r="I532" t="s">
        <v>32</v>
      </c>
      <c r="J532" t="s">
        <v>36</v>
      </c>
      <c r="K532">
        <v>2.2569187909004085E-2</v>
      </c>
      <c r="L532" t="s">
        <v>71</v>
      </c>
    </row>
    <row r="533" spans="1:12" x14ac:dyDescent="0.25">
      <c r="A533">
        <v>1027</v>
      </c>
      <c r="B533">
        <v>49</v>
      </c>
      <c r="C533" t="s">
        <v>18</v>
      </c>
      <c r="D533" t="s">
        <v>57</v>
      </c>
      <c r="E533" t="s">
        <v>20</v>
      </c>
      <c r="F533">
        <v>95</v>
      </c>
      <c r="G533" t="s">
        <v>14</v>
      </c>
      <c r="H533" t="s">
        <v>22</v>
      </c>
      <c r="I533" t="s">
        <v>45</v>
      </c>
      <c r="J533" t="s">
        <v>23</v>
      </c>
      <c r="K533">
        <v>0.96042582267200238</v>
      </c>
      <c r="L533" t="s">
        <v>71</v>
      </c>
    </row>
    <row r="534" spans="1:12" x14ac:dyDescent="0.25">
      <c r="A534">
        <v>3898</v>
      </c>
      <c r="B534">
        <v>46</v>
      </c>
      <c r="C534" t="s">
        <v>11</v>
      </c>
      <c r="D534" t="s">
        <v>58</v>
      </c>
      <c r="E534" t="s">
        <v>20</v>
      </c>
      <c r="F534">
        <v>33</v>
      </c>
      <c r="G534" t="s">
        <v>31</v>
      </c>
      <c r="H534" t="s">
        <v>41</v>
      </c>
      <c r="I534" t="s">
        <v>56</v>
      </c>
      <c r="J534" t="s">
        <v>36</v>
      </c>
      <c r="K534">
        <v>4.5792150174437496E-2</v>
      </c>
      <c r="L534" t="s">
        <v>71</v>
      </c>
    </row>
    <row r="535" spans="1:12" x14ac:dyDescent="0.25">
      <c r="A535">
        <v>1163</v>
      </c>
      <c r="B535">
        <v>47</v>
      </c>
      <c r="C535" t="s">
        <v>18</v>
      </c>
      <c r="D535" t="s">
        <v>55</v>
      </c>
      <c r="E535" t="s">
        <v>13</v>
      </c>
      <c r="F535">
        <v>92</v>
      </c>
      <c r="G535" t="s">
        <v>14</v>
      </c>
      <c r="H535" t="s">
        <v>22</v>
      </c>
      <c r="I535" t="s">
        <v>45</v>
      </c>
      <c r="J535" t="s">
        <v>17</v>
      </c>
      <c r="K535">
        <v>0.76427717594278288</v>
      </c>
      <c r="L535" t="s">
        <v>71</v>
      </c>
    </row>
    <row r="536" spans="1:12" x14ac:dyDescent="0.25">
      <c r="A536">
        <v>2990</v>
      </c>
      <c r="B536">
        <v>46</v>
      </c>
      <c r="C536" t="s">
        <v>11</v>
      </c>
      <c r="D536" t="s">
        <v>58</v>
      </c>
      <c r="E536" t="s">
        <v>20</v>
      </c>
      <c r="F536">
        <v>20</v>
      </c>
      <c r="G536" t="s">
        <v>21</v>
      </c>
      <c r="H536" t="s">
        <v>38</v>
      </c>
      <c r="I536" t="s">
        <v>27</v>
      </c>
      <c r="J536" t="s">
        <v>17</v>
      </c>
      <c r="K536">
        <v>0.72321846205647666</v>
      </c>
      <c r="L536" t="s">
        <v>71</v>
      </c>
    </row>
    <row r="537" spans="1:12" x14ac:dyDescent="0.25">
      <c r="A537">
        <v>200</v>
      </c>
      <c r="B537">
        <v>54</v>
      </c>
      <c r="C537" t="s">
        <v>18</v>
      </c>
      <c r="D537" t="s">
        <v>43</v>
      </c>
      <c r="E537" t="s">
        <v>20</v>
      </c>
      <c r="F537">
        <v>73</v>
      </c>
      <c r="G537" t="s">
        <v>21</v>
      </c>
      <c r="H537" t="s">
        <v>22</v>
      </c>
      <c r="I537" t="s">
        <v>32</v>
      </c>
      <c r="J537" t="s">
        <v>17</v>
      </c>
      <c r="K537">
        <v>0.89606581229418258</v>
      </c>
      <c r="L537" t="s">
        <v>71</v>
      </c>
    </row>
    <row r="538" spans="1:12" x14ac:dyDescent="0.25">
      <c r="A538">
        <v>3311</v>
      </c>
      <c r="B538">
        <v>45</v>
      </c>
      <c r="C538" t="s">
        <v>11</v>
      </c>
      <c r="D538" t="s">
        <v>62</v>
      </c>
      <c r="E538" t="s">
        <v>63</v>
      </c>
      <c r="F538">
        <v>27</v>
      </c>
      <c r="G538" t="s">
        <v>14</v>
      </c>
      <c r="H538" t="s">
        <v>15</v>
      </c>
      <c r="I538" t="s">
        <v>45</v>
      </c>
      <c r="J538" t="s">
        <v>33</v>
      </c>
      <c r="K538">
        <v>0.45810198299016502</v>
      </c>
      <c r="L538" t="s">
        <v>71</v>
      </c>
    </row>
    <row r="539" spans="1:12" x14ac:dyDescent="0.25">
      <c r="A539">
        <v>577</v>
      </c>
      <c r="B539">
        <v>48</v>
      </c>
      <c r="C539" t="s">
        <v>18</v>
      </c>
      <c r="D539" t="s">
        <v>43</v>
      </c>
      <c r="E539" t="s">
        <v>20</v>
      </c>
      <c r="F539">
        <v>68</v>
      </c>
      <c r="G539" t="s">
        <v>14</v>
      </c>
      <c r="H539" t="s">
        <v>38</v>
      </c>
      <c r="I539" t="s">
        <v>27</v>
      </c>
      <c r="J539" t="s">
        <v>39</v>
      </c>
      <c r="K539">
        <v>0.62550991637006492</v>
      </c>
      <c r="L539" t="s">
        <v>71</v>
      </c>
    </row>
    <row r="540" spans="1:12" x14ac:dyDescent="0.25">
      <c r="A540">
        <v>1524</v>
      </c>
      <c r="B540">
        <v>54</v>
      </c>
      <c r="C540" t="s">
        <v>18</v>
      </c>
      <c r="D540" t="s">
        <v>54</v>
      </c>
      <c r="E540" t="s">
        <v>25</v>
      </c>
      <c r="F540">
        <v>88</v>
      </c>
      <c r="G540" t="s">
        <v>21</v>
      </c>
      <c r="H540" t="s">
        <v>38</v>
      </c>
      <c r="I540" t="s">
        <v>35</v>
      </c>
      <c r="J540" t="s">
        <v>42</v>
      </c>
      <c r="K540">
        <v>0.71768978492451041</v>
      </c>
      <c r="L540" t="s">
        <v>71</v>
      </c>
    </row>
    <row r="541" spans="1:12" x14ac:dyDescent="0.25">
      <c r="A541">
        <v>2624</v>
      </c>
      <c r="B541">
        <v>49</v>
      </c>
      <c r="C541" t="s">
        <v>18</v>
      </c>
      <c r="D541" t="s">
        <v>49</v>
      </c>
      <c r="E541" t="s">
        <v>13</v>
      </c>
      <c r="F541">
        <v>76</v>
      </c>
      <c r="G541" t="s">
        <v>44</v>
      </c>
      <c r="H541" t="s">
        <v>26</v>
      </c>
      <c r="I541" t="s">
        <v>32</v>
      </c>
      <c r="J541" t="s">
        <v>42</v>
      </c>
      <c r="K541">
        <v>0.33816930396743428</v>
      </c>
      <c r="L541" t="s">
        <v>71</v>
      </c>
    </row>
    <row r="542" spans="1:12" x14ac:dyDescent="0.25">
      <c r="A542">
        <v>2330</v>
      </c>
      <c r="B542">
        <v>49</v>
      </c>
      <c r="C542" t="s">
        <v>18</v>
      </c>
      <c r="D542" t="s">
        <v>43</v>
      </c>
      <c r="E542" t="s">
        <v>20</v>
      </c>
      <c r="F542">
        <v>97</v>
      </c>
      <c r="G542" t="s">
        <v>31</v>
      </c>
      <c r="H542" t="s">
        <v>15</v>
      </c>
      <c r="I542" t="s">
        <v>16</v>
      </c>
      <c r="J542" t="s">
        <v>42</v>
      </c>
      <c r="K542">
        <v>0.14899674120468631</v>
      </c>
      <c r="L542" t="s">
        <v>71</v>
      </c>
    </row>
    <row r="543" spans="1:12" x14ac:dyDescent="0.25">
      <c r="A543">
        <v>3418</v>
      </c>
      <c r="B543">
        <v>54</v>
      </c>
      <c r="C543" t="s">
        <v>11</v>
      </c>
      <c r="D543" t="s">
        <v>64</v>
      </c>
      <c r="E543" t="s">
        <v>63</v>
      </c>
      <c r="F543">
        <v>35</v>
      </c>
      <c r="G543" t="s">
        <v>21</v>
      </c>
      <c r="H543" t="s">
        <v>38</v>
      </c>
      <c r="I543" t="s">
        <v>35</v>
      </c>
      <c r="J543" t="s">
        <v>33</v>
      </c>
      <c r="K543">
        <v>0.70163201577568168</v>
      </c>
      <c r="L543" t="s">
        <v>71</v>
      </c>
    </row>
    <row r="544" spans="1:12" x14ac:dyDescent="0.25">
      <c r="A544">
        <v>710</v>
      </c>
      <c r="B544">
        <v>49</v>
      </c>
      <c r="C544" t="s">
        <v>18</v>
      </c>
      <c r="D544" t="s">
        <v>62</v>
      </c>
      <c r="E544" t="s">
        <v>63</v>
      </c>
      <c r="F544">
        <v>79</v>
      </c>
      <c r="G544" t="s">
        <v>21</v>
      </c>
      <c r="H544" t="s">
        <v>41</v>
      </c>
      <c r="I544" t="s">
        <v>35</v>
      </c>
      <c r="J544" t="s">
        <v>30</v>
      </c>
      <c r="K544">
        <v>0.45383285811577534</v>
      </c>
      <c r="L544" t="s">
        <v>71</v>
      </c>
    </row>
    <row r="545" spans="1:12" x14ac:dyDescent="0.25">
      <c r="A545">
        <v>3042</v>
      </c>
      <c r="B545">
        <v>48</v>
      </c>
      <c r="C545" t="s">
        <v>11</v>
      </c>
      <c r="D545" t="s">
        <v>57</v>
      </c>
      <c r="E545" t="s">
        <v>20</v>
      </c>
      <c r="F545">
        <v>79</v>
      </c>
      <c r="G545" t="s">
        <v>14</v>
      </c>
      <c r="H545" t="s">
        <v>22</v>
      </c>
      <c r="I545" t="s">
        <v>45</v>
      </c>
      <c r="J545" t="s">
        <v>30</v>
      </c>
      <c r="K545">
        <v>0.65303876829133545</v>
      </c>
      <c r="L545" t="s">
        <v>71</v>
      </c>
    </row>
    <row r="546" spans="1:12" x14ac:dyDescent="0.25">
      <c r="A546">
        <v>18</v>
      </c>
      <c r="B546">
        <v>53</v>
      </c>
      <c r="C546" t="s">
        <v>18</v>
      </c>
      <c r="D546" t="s">
        <v>50</v>
      </c>
      <c r="E546" t="s">
        <v>25</v>
      </c>
      <c r="F546">
        <v>38</v>
      </c>
      <c r="G546" t="s">
        <v>14</v>
      </c>
      <c r="H546" t="s">
        <v>38</v>
      </c>
      <c r="I546" t="s">
        <v>56</v>
      </c>
      <c r="J546" t="s">
        <v>36</v>
      </c>
      <c r="K546">
        <v>0.73932812336874631</v>
      </c>
      <c r="L546" t="s">
        <v>71</v>
      </c>
    </row>
    <row r="547" spans="1:12" x14ac:dyDescent="0.25">
      <c r="A547">
        <v>2024</v>
      </c>
      <c r="B547">
        <v>46</v>
      </c>
      <c r="C547" t="s">
        <v>18</v>
      </c>
      <c r="D547" t="s">
        <v>54</v>
      </c>
      <c r="E547" t="s">
        <v>25</v>
      </c>
      <c r="F547">
        <v>68</v>
      </c>
      <c r="G547" t="s">
        <v>14</v>
      </c>
      <c r="H547" t="s">
        <v>29</v>
      </c>
      <c r="I547" t="s">
        <v>32</v>
      </c>
      <c r="J547" t="s">
        <v>23</v>
      </c>
      <c r="K547">
        <v>0.95066980286889602</v>
      </c>
      <c r="L547" t="s">
        <v>71</v>
      </c>
    </row>
    <row r="548" spans="1:12" x14ac:dyDescent="0.25">
      <c r="A548">
        <v>3310</v>
      </c>
      <c r="B548">
        <v>48</v>
      </c>
      <c r="C548" t="s">
        <v>11</v>
      </c>
      <c r="D548" t="s">
        <v>57</v>
      </c>
      <c r="E548" t="s">
        <v>20</v>
      </c>
      <c r="F548">
        <v>47</v>
      </c>
      <c r="G548" t="s">
        <v>21</v>
      </c>
      <c r="H548" t="s">
        <v>29</v>
      </c>
      <c r="I548" t="s">
        <v>45</v>
      </c>
      <c r="J548" t="s">
        <v>30</v>
      </c>
      <c r="K548">
        <v>0.47682625981863647</v>
      </c>
      <c r="L548" t="s">
        <v>71</v>
      </c>
    </row>
    <row r="549" spans="1:12" x14ac:dyDescent="0.25">
      <c r="A549">
        <v>860</v>
      </c>
      <c r="B549">
        <v>47</v>
      </c>
      <c r="C549" t="s">
        <v>18</v>
      </c>
      <c r="D549" t="s">
        <v>34</v>
      </c>
      <c r="E549" t="s">
        <v>25</v>
      </c>
      <c r="F549">
        <v>73</v>
      </c>
      <c r="G549" t="s">
        <v>14</v>
      </c>
      <c r="H549" t="s">
        <v>26</v>
      </c>
      <c r="I549" t="s">
        <v>35</v>
      </c>
      <c r="J549" t="s">
        <v>30</v>
      </c>
      <c r="K549">
        <v>0.28345646599296337</v>
      </c>
      <c r="L549" t="s">
        <v>71</v>
      </c>
    </row>
    <row r="550" spans="1:12" x14ac:dyDescent="0.25">
      <c r="A550">
        <v>2304</v>
      </c>
      <c r="B550">
        <v>51</v>
      </c>
      <c r="C550" t="s">
        <v>18</v>
      </c>
      <c r="D550" t="s">
        <v>40</v>
      </c>
      <c r="E550" t="s">
        <v>20</v>
      </c>
      <c r="F550">
        <v>71</v>
      </c>
      <c r="G550" t="s">
        <v>31</v>
      </c>
      <c r="H550" t="s">
        <v>38</v>
      </c>
      <c r="I550" t="s">
        <v>27</v>
      </c>
      <c r="J550" t="s">
        <v>33</v>
      </c>
      <c r="K550">
        <v>0.60535756795164641</v>
      </c>
      <c r="L550" t="s">
        <v>71</v>
      </c>
    </row>
    <row r="551" spans="1:12" x14ac:dyDescent="0.25">
      <c r="A551">
        <v>1914</v>
      </c>
      <c r="B551">
        <v>49</v>
      </c>
      <c r="C551" t="s">
        <v>18</v>
      </c>
      <c r="D551" t="s">
        <v>59</v>
      </c>
      <c r="E551" t="s">
        <v>25</v>
      </c>
      <c r="F551">
        <v>48</v>
      </c>
      <c r="G551" t="s">
        <v>14</v>
      </c>
      <c r="H551" t="s">
        <v>22</v>
      </c>
      <c r="I551" t="s">
        <v>32</v>
      </c>
      <c r="J551" t="s">
        <v>42</v>
      </c>
      <c r="K551">
        <v>0.40327395083308459</v>
      </c>
      <c r="L551" t="s">
        <v>71</v>
      </c>
    </row>
    <row r="552" spans="1:12" x14ac:dyDescent="0.25">
      <c r="A552">
        <v>3066</v>
      </c>
      <c r="B552">
        <v>49</v>
      </c>
      <c r="C552" t="s">
        <v>11</v>
      </c>
      <c r="D552" t="s">
        <v>62</v>
      </c>
      <c r="E552" t="s">
        <v>63</v>
      </c>
      <c r="F552">
        <v>59</v>
      </c>
      <c r="G552" t="s">
        <v>44</v>
      </c>
      <c r="H552" t="s">
        <v>29</v>
      </c>
      <c r="I552" t="s">
        <v>56</v>
      </c>
      <c r="J552" t="s">
        <v>23</v>
      </c>
      <c r="K552">
        <v>0.44495138125502731</v>
      </c>
      <c r="L552" t="s">
        <v>71</v>
      </c>
    </row>
    <row r="553" spans="1:12" x14ac:dyDescent="0.25">
      <c r="A553">
        <v>2605</v>
      </c>
      <c r="B553">
        <v>47</v>
      </c>
      <c r="C553" t="s">
        <v>18</v>
      </c>
      <c r="D553" t="s">
        <v>24</v>
      </c>
      <c r="E553" t="s">
        <v>25</v>
      </c>
      <c r="F553">
        <v>54</v>
      </c>
      <c r="G553" t="s">
        <v>31</v>
      </c>
      <c r="H553" t="s">
        <v>29</v>
      </c>
      <c r="I553" t="s">
        <v>35</v>
      </c>
      <c r="J553" t="s">
        <v>17</v>
      </c>
      <c r="K553">
        <v>0.33679559823184391</v>
      </c>
      <c r="L553" t="s">
        <v>71</v>
      </c>
    </row>
    <row r="554" spans="1:12" x14ac:dyDescent="0.25">
      <c r="A554">
        <v>3184</v>
      </c>
      <c r="B554">
        <v>50</v>
      </c>
      <c r="C554" t="s">
        <v>11</v>
      </c>
      <c r="D554" t="s">
        <v>12</v>
      </c>
      <c r="E554" t="s">
        <v>13</v>
      </c>
      <c r="F554">
        <v>56</v>
      </c>
      <c r="G554" t="s">
        <v>14</v>
      </c>
      <c r="H554" t="s">
        <v>41</v>
      </c>
      <c r="I554" t="s">
        <v>32</v>
      </c>
      <c r="J554" t="s">
        <v>39</v>
      </c>
      <c r="K554">
        <v>0.31380642640593515</v>
      </c>
      <c r="L554" t="s">
        <v>71</v>
      </c>
    </row>
    <row r="555" spans="1:12" x14ac:dyDescent="0.25">
      <c r="A555">
        <v>1728</v>
      </c>
      <c r="B555">
        <v>49</v>
      </c>
      <c r="C555" t="s">
        <v>18</v>
      </c>
      <c r="D555" t="s">
        <v>61</v>
      </c>
      <c r="E555" t="s">
        <v>25</v>
      </c>
      <c r="F555">
        <v>53</v>
      </c>
      <c r="G555" t="s">
        <v>31</v>
      </c>
      <c r="H555" t="s">
        <v>22</v>
      </c>
      <c r="I555" t="s">
        <v>45</v>
      </c>
      <c r="J555" t="s">
        <v>30</v>
      </c>
      <c r="K555">
        <v>0.88251745616095989</v>
      </c>
      <c r="L555" t="s">
        <v>71</v>
      </c>
    </row>
    <row r="556" spans="1:12" x14ac:dyDescent="0.25">
      <c r="A556">
        <v>228</v>
      </c>
      <c r="B556">
        <v>50</v>
      </c>
      <c r="C556" t="s">
        <v>18</v>
      </c>
      <c r="D556" t="s">
        <v>51</v>
      </c>
      <c r="E556" t="s">
        <v>25</v>
      </c>
      <c r="F556">
        <v>90</v>
      </c>
      <c r="G556" t="s">
        <v>14</v>
      </c>
      <c r="H556" t="s">
        <v>41</v>
      </c>
      <c r="I556" t="s">
        <v>56</v>
      </c>
      <c r="J556" t="s">
        <v>33</v>
      </c>
      <c r="K556">
        <v>0.9948051216545688</v>
      </c>
      <c r="L556" t="s">
        <v>71</v>
      </c>
    </row>
    <row r="557" spans="1:12" x14ac:dyDescent="0.25">
      <c r="A557">
        <v>2649</v>
      </c>
      <c r="B557">
        <v>51</v>
      </c>
      <c r="C557" t="s">
        <v>18</v>
      </c>
      <c r="D557" t="s">
        <v>48</v>
      </c>
      <c r="E557" t="s">
        <v>25</v>
      </c>
      <c r="F557">
        <v>84</v>
      </c>
      <c r="G557" t="s">
        <v>31</v>
      </c>
      <c r="H557" t="s">
        <v>26</v>
      </c>
      <c r="I557" t="s">
        <v>45</v>
      </c>
      <c r="J557" t="s">
        <v>23</v>
      </c>
      <c r="K557">
        <v>0.27924205747629582</v>
      </c>
      <c r="L557" t="s">
        <v>71</v>
      </c>
    </row>
    <row r="558" spans="1:12" x14ac:dyDescent="0.25">
      <c r="A558">
        <v>3060</v>
      </c>
      <c r="B558">
        <v>46</v>
      </c>
      <c r="C558" t="s">
        <v>11</v>
      </c>
      <c r="D558" t="s">
        <v>24</v>
      </c>
      <c r="E558" t="s">
        <v>25</v>
      </c>
      <c r="F558">
        <v>71</v>
      </c>
      <c r="G558" t="s">
        <v>31</v>
      </c>
      <c r="H558" t="s">
        <v>22</v>
      </c>
      <c r="I558" t="s">
        <v>27</v>
      </c>
      <c r="J558" t="s">
        <v>36</v>
      </c>
      <c r="K558">
        <v>8.0881548242477397E-2</v>
      </c>
      <c r="L558" t="s">
        <v>71</v>
      </c>
    </row>
    <row r="559" spans="1:12" x14ac:dyDescent="0.25">
      <c r="A559">
        <v>3063</v>
      </c>
      <c r="B559">
        <v>51</v>
      </c>
      <c r="C559" t="s">
        <v>11</v>
      </c>
      <c r="D559" t="s">
        <v>47</v>
      </c>
      <c r="E559" t="s">
        <v>20</v>
      </c>
      <c r="F559">
        <v>96</v>
      </c>
      <c r="G559" t="s">
        <v>44</v>
      </c>
      <c r="H559" t="s">
        <v>41</v>
      </c>
      <c r="I559" t="s">
        <v>45</v>
      </c>
      <c r="J559" t="s">
        <v>30</v>
      </c>
      <c r="K559">
        <v>0.20496531675135388</v>
      </c>
      <c r="L559" t="s">
        <v>71</v>
      </c>
    </row>
    <row r="560" spans="1:12" x14ac:dyDescent="0.25">
      <c r="A560">
        <v>3519</v>
      </c>
      <c r="B560">
        <v>50</v>
      </c>
      <c r="C560" t="s">
        <v>11</v>
      </c>
      <c r="D560" t="s">
        <v>28</v>
      </c>
      <c r="E560" t="s">
        <v>25</v>
      </c>
      <c r="F560">
        <v>97</v>
      </c>
      <c r="G560" t="s">
        <v>31</v>
      </c>
      <c r="H560" t="s">
        <v>41</v>
      </c>
      <c r="I560" t="s">
        <v>45</v>
      </c>
      <c r="J560" t="s">
        <v>36</v>
      </c>
      <c r="K560">
        <v>0.4253383797076864</v>
      </c>
      <c r="L560" t="s">
        <v>71</v>
      </c>
    </row>
    <row r="561" spans="1:12" x14ac:dyDescent="0.25">
      <c r="A561">
        <v>2028</v>
      </c>
      <c r="B561">
        <v>50</v>
      </c>
      <c r="C561" t="s">
        <v>18</v>
      </c>
      <c r="D561" t="s">
        <v>49</v>
      </c>
      <c r="E561" t="s">
        <v>13</v>
      </c>
      <c r="F561">
        <v>73</v>
      </c>
      <c r="G561" t="s">
        <v>44</v>
      </c>
      <c r="H561" t="s">
        <v>41</v>
      </c>
      <c r="I561" t="s">
        <v>27</v>
      </c>
      <c r="J561" t="s">
        <v>39</v>
      </c>
      <c r="K561">
        <v>0.45013815523878276</v>
      </c>
      <c r="L561" t="s">
        <v>71</v>
      </c>
    </row>
    <row r="562" spans="1:12" x14ac:dyDescent="0.25">
      <c r="A562">
        <v>296</v>
      </c>
      <c r="B562">
        <v>53</v>
      </c>
      <c r="C562" t="s">
        <v>18</v>
      </c>
      <c r="D562" t="s">
        <v>40</v>
      </c>
      <c r="E562" t="s">
        <v>20</v>
      </c>
      <c r="F562">
        <v>42</v>
      </c>
      <c r="G562" t="s">
        <v>14</v>
      </c>
      <c r="H562" t="s">
        <v>29</v>
      </c>
      <c r="I562" t="s">
        <v>27</v>
      </c>
      <c r="J562" t="s">
        <v>36</v>
      </c>
      <c r="K562">
        <v>0.19906678012385126</v>
      </c>
      <c r="L562" t="s">
        <v>71</v>
      </c>
    </row>
    <row r="563" spans="1:12" x14ac:dyDescent="0.25">
      <c r="A563">
        <v>3769</v>
      </c>
      <c r="B563">
        <v>50</v>
      </c>
      <c r="C563" t="s">
        <v>11</v>
      </c>
      <c r="D563" t="s">
        <v>24</v>
      </c>
      <c r="E563" t="s">
        <v>25</v>
      </c>
      <c r="F563">
        <v>35</v>
      </c>
      <c r="G563" t="s">
        <v>14</v>
      </c>
      <c r="H563" t="s">
        <v>15</v>
      </c>
      <c r="I563" t="s">
        <v>16</v>
      </c>
      <c r="J563" t="s">
        <v>36</v>
      </c>
      <c r="K563">
        <v>0.96613631694777602</v>
      </c>
      <c r="L563" t="s">
        <v>71</v>
      </c>
    </row>
    <row r="564" spans="1:12" x14ac:dyDescent="0.25">
      <c r="A564">
        <v>949</v>
      </c>
      <c r="B564">
        <v>49</v>
      </c>
      <c r="C564" t="s">
        <v>18</v>
      </c>
      <c r="D564" t="s">
        <v>43</v>
      </c>
      <c r="E564" t="s">
        <v>20</v>
      </c>
      <c r="F564">
        <v>90</v>
      </c>
      <c r="G564" t="s">
        <v>21</v>
      </c>
      <c r="H564" t="s">
        <v>22</v>
      </c>
      <c r="I564" t="s">
        <v>56</v>
      </c>
      <c r="J564" t="s">
        <v>39</v>
      </c>
      <c r="K564">
        <v>0.13598280284440811</v>
      </c>
      <c r="L564" t="s">
        <v>71</v>
      </c>
    </row>
    <row r="565" spans="1:12" x14ac:dyDescent="0.25">
      <c r="A565">
        <v>3506</v>
      </c>
      <c r="B565">
        <v>48</v>
      </c>
      <c r="C565" t="s">
        <v>11</v>
      </c>
      <c r="D565" t="s">
        <v>52</v>
      </c>
      <c r="E565" t="s">
        <v>20</v>
      </c>
      <c r="F565">
        <v>42</v>
      </c>
      <c r="G565" t="s">
        <v>14</v>
      </c>
      <c r="H565" t="s">
        <v>38</v>
      </c>
      <c r="I565" t="s">
        <v>16</v>
      </c>
      <c r="J565" t="s">
        <v>39</v>
      </c>
      <c r="K565">
        <v>0.99105284630484336</v>
      </c>
      <c r="L565" t="s">
        <v>71</v>
      </c>
    </row>
    <row r="566" spans="1:12" x14ac:dyDescent="0.25">
      <c r="A566">
        <v>2644</v>
      </c>
      <c r="B566">
        <v>49</v>
      </c>
      <c r="C566" t="s">
        <v>18</v>
      </c>
      <c r="D566" t="s">
        <v>19</v>
      </c>
      <c r="E566" t="s">
        <v>20</v>
      </c>
      <c r="F566">
        <v>41</v>
      </c>
      <c r="G566" t="s">
        <v>31</v>
      </c>
      <c r="H566" t="s">
        <v>26</v>
      </c>
      <c r="I566" t="s">
        <v>32</v>
      </c>
      <c r="J566" t="s">
        <v>30</v>
      </c>
      <c r="K566">
        <v>0.97029676785636065</v>
      </c>
      <c r="L566" t="s">
        <v>71</v>
      </c>
    </row>
    <row r="567" spans="1:12" x14ac:dyDescent="0.25">
      <c r="A567">
        <v>3164</v>
      </c>
      <c r="B567">
        <v>49</v>
      </c>
      <c r="C567" t="s">
        <v>11</v>
      </c>
      <c r="D567" t="s">
        <v>48</v>
      </c>
      <c r="E567" t="s">
        <v>25</v>
      </c>
      <c r="F567">
        <v>66</v>
      </c>
      <c r="G567" t="s">
        <v>21</v>
      </c>
      <c r="H567" t="s">
        <v>22</v>
      </c>
      <c r="I567" t="s">
        <v>32</v>
      </c>
      <c r="J567" t="s">
        <v>30</v>
      </c>
      <c r="K567">
        <v>0.82900508510610005</v>
      </c>
      <c r="L567" t="s">
        <v>71</v>
      </c>
    </row>
    <row r="568" spans="1:12" x14ac:dyDescent="0.25">
      <c r="A568">
        <v>2787</v>
      </c>
      <c r="B568">
        <v>54</v>
      </c>
      <c r="C568" t="s">
        <v>11</v>
      </c>
      <c r="D568" t="s">
        <v>57</v>
      </c>
      <c r="E568" t="s">
        <v>20</v>
      </c>
      <c r="F568">
        <v>51</v>
      </c>
      <c r="G568" t="s">
        <v>31</v>
      </c>
      <c r="H568" t="s">
        <v>26</v>
      </c>
      <c r="I568" t="s">
        <v>35</v>
      </c>
      <c r="J568" t="s">
        <v>39</v>
      </c>
      <c r="K568">
        <v>0.58546598191537302</v>
      </c>
      <c r="L568" t="s">
        <v>71</v>
      </c>
    </row>
    <row r="569" spans="1:12" x14ac:dyDescent="0.25">
      <c r="A569">
        <v>2814</v>
      </c>
      <c r="B569">
        <v>45</v>
      </c>
      <c r="C569" t="s">
        <v>11</v>
      </c>
      <c r="D569" t="s">
        <v>28</v>
      </c>
      <c r="E569" t="s">
        <v>25</v>
      </c>
      <c r="F569">
        <v>50</v>
      </c>
      <c r="G569" t="s">
        <v>21</v>
      </c>
      <c r="H569" t="s">
        <v>38</v>
      </c>
      <c r="I569" t="s">
        <v>35</v>
      </c>
      <c r="J569" t="s">
        <v>36</v>
      </c>
      <c r="K569">
        <v>0.57487733486854953</v>
      </c>
      <c r="L569" t="s">
        <v>71</v>
      </c>
    </row>
    <row r="570" spans="1:12" x14ac:dyDescent="0.25">
      <c r="A570">
        <v>438</v>
      </c>
      <c r="B570">
        <v>45</v>
      </c>
      <c r="C570" t="s">
        <v>18</v>
      </c>
      <c r="D570" t="s">
        <v>52</v>
      </c>
      <c r="E570" t="s">
        <v>20</v>
      </c>
      <c r="F570">
        <v>50</v>
      </c>
      <c r="G570" t="s">
        <v>21</v>
      </c>
      <c r="H570" t="s">
        <v>26</v>
      </c>
      <c r="I570" t="s">
        <v>45</v>
      </c>
      <c r="J570" t="s">
        <v>42</v>
      </c>
      <c r="K570">
        <v>0.48604569006973031</v>
      </c>
      <c r="L570" t="s">
        <v>71</v>
      </c>
    </row>
    <row r="571" spans="1:12" x14ac:dyDescent="0.25">
      <c r="A571">
        <v>434</v>
      </c>
      <c r="B571">
        <v>49</v>
      </c>
      <c r="C571" t="s">
        <v>18</v>
      </c>
      <c r="D571" t="s">
        <v>59</v>
      </c>
      <c r="E571" t="s">
        <v>25</v>
      </c>
      <c r="F571">
        <v>92</v>
      </c>
      <c r="G571" t="s">
        <v>44</v>
      </c>
      <c r="H571" t="s">
        <v>29</v>
      </c>
      <c r="I571" t="s">
        <v>27</v>
      </c>
      <c r="J571" t="s">
        <v>33</v>
      </c>
      <c r="K571">
        <v>0.11073816564390604</v>
      </c>
      <c r="L571" t="s">
        <v>71</v>
      </c>
    </row>
    <row r="572" spans="1:12" x14ac:dyDescent="0.25">
      <c r="A572">
        <v>848</v>
      </c>
      <c r="B572">
        <v>53</v>
      </c>
      <c r="C572" t="s">
        <v>18</v>
      </c>
      <c r="D572" t="s">
        <v>34</v>
      </c>
      <c r="E572" t="s">
        <v>25</v>
      </c>
      <c r="F572">
        <v>44</v>
      </c>
      <c r="G572" t="s">
        <v>44</v>
      </c>
      <c r="H572" t="s">
        <v>41</v>
      </c>
      <c r="I572" t="s">
        <v>45</v>
      </c>
      <c r="J572" t="s">
        <v>30</v>
      </c>
      <c r="K572">
        <v>2.6004424584026964E-2</v>
      </c>
      <c r="L572" t="s">
        <v>71</v>
      </c>
    </row>
    <row r="573" spans="1:12" x14ac:dyDescent="0.25">
      <c r="A573">
        <v>521</v>
      </c>
      <c r="B573">
        <v>51</v>
      </c>
      <c r="C573" t="s">
        <v>18</v>
      </c>
      <c r="D573" t="s">
        <v>40</v>
      </c>
      <c r="E573" t="s">
        <v>20</v>
      </c>
      <c r="F573">
        <v>84</v>
      </c>
      <c r="G573" t="s">
        <v>31</v>
      </c>
      <c r="H573" t="s">
        <v>15</v>
      </c>
      <c r="I573" t="s">
        <v>35</v>
      </c>
      <c r="J573" t="s">
        <v>36</v>
      </c>
      <c r="K573">
        <v>0.42179209899564185</v>
      </c>
      <c r="L573" t="s">
        <v>71</v>
      </c>
    </row>
    <row r="574" spans="1:12" x14ac:dyDescent="0.25">
      <c r="A574">
        <v>2124</v>
      </c>
      <c r="B574">
        <v>54</v>
      </c>
      <c r="C574" t="s">
        <v>18</v>
      </c>
      <c r="D574" t="s">
        <v>64</v>
      </c>
      <c r="E574" t="s">
        <v>63</v>
      </c>
      <c r="F574">
        <v>71</v>
      </c>
      <c r="G574" t="s">
        <v>31</v>
      </c>
      <c r="H574" t="s">
        <v>22</v>
      </c>
      <c r="I574" t="s">
        <v>35</v>
      </c>
      <c r="J574" t="s">
        <v>23</v>
      </c>
      <c r="K574">
        <v>0.10224453996910954</v>
      </c>
      <c r="L574" t="s">
        <v>71</v>
      </c>
    </row>
    <row r="575" spans="1:12" x14ac:dyDescent="0.25">
      <c r="A575">
        <v>2109</v>
      </c>
      <c r="B575">
        <v>54</v>
      </c>
      <c r="C575" t="s">
        <v>18</v>
      </c>
      <c r="D575" t="s">
        <v>34</v>
      </c>
      <c r="E575" t="s">
        <v>25</v>
      </c>
      <c r="F575">
        <v>46</v>
      </c>
      <c r="G575" t="s">
        <v>14</v>
      </c>
      <c r="H575" t="s">
        <v>22</v>
      </c>
      <c r="I575" t="s">
        <v>27</v>
      </c>
      <c r="J575" t="s">
        <v>36</v>
      </c>
      <c r="K575">
        <v>0.45953217461402007</v>
      </c>
      <c r="L575" t="s">
        <v>71</v>
      </c>
    </row>
    <row r="576" spans="1:12" x14ac:dyDescent="0.25">
      <c r="A576">
        <v>2632</v>
      </c>
      <c r="B576">
        <v>53</v>
      </c>
      <c r="C576" t="s">
        <v>18</v>
      </c>
      <c r="D576" t="s">
        <v>59</v>
      </c>
      <c r="E576" t="s">
        <v>25</v>
      </c>
      <c r="F576">
        <v>44</v>
      </c>
      <c r="G576" t="s">
        <v>21</v>
      </c>
      <c r="H576" t="s">
        <v>22</v>
      </c>
      <c r="I576" t="s">
        <v>32</v>
      </c>
      <c r="J576" t="s">
        <v>17</v>
      </c>
      <c r="K576">
        <v>0.18388646716444756</v>
      </c>
      <c r="L576" t="s">
        <v>71</v>
      </c>
    </row>
    <row r="577" spans="1:12" x14ac:dyDescent="0.25">
      <c r="A577">
        <v>3328</v>
      </c>
      <c r="B577">
        <v>47</v>
      </c>
      <c r="C577" t="s">
        <v>11</v>
      </c>
      <c r="D577" t="s">
        <v>60</v>
      </c>
      <c r="E577" t="s">
        <v>25</v>
      </c>
      <c r="F577">
        <v>64</v>
      </c>
      <c r="G577" t="s">
        <v>31</v>
      </c>
      <c r="H577" t="s">
        <v>22</v>
      </c>
      <c r="I577" t="s">
        <v>35</v>
      </c>
      <c r="J577" t="s">
        <v>36</v>
      </c>
      <c r="K577">
        <v>0.63274071633152595</v>
      </c>
      <c r="L577" t="s">
        <v>71</v>
      </c>
    </row>
    <row r="578" spans="1:12" x14ac:dyDescent="0.25">
      <c r="A578">
        <v>3351</v>
      </c>
      <c r="B578">
        <v>45</v>
      </c>
      <c r="C578" t="s">
        <v>11</v>
      </c>
      <c r="D578" t="s">
        <v>57</v>
      </c>
      <c r="E578" t="s">
        <v>20</v>
      </c>
      <c r="F578">
        <v>33</v>
      </c>
      <c r="G578" t="s">
        <v>44</v>
      </c>
      <c r="H578" t="s">
        <v>38</v>
      </c>
      <c r="I578" t="s">
        <v>32</v>
      </c>
      <c r="J578" t="s">
        <v>23</v>
      </c>
      <c r="K578">
        <v>0.63949361250118086</v>
      </c>
      <c r="L578" t="s">
        <v>71</v>
      </c>
    </row>
    <row r="579" spans="1:12" x14ac:dyDescent="0.25">
      <c r="A579">
        <v>3202</v>
      </c>
      <c r="B579">
        <v>46</v>
      </c>
      <c r="C579" t="s">
        <v>11</v>
      </c>
      <c r="D579" t="s">
        <v>48</v>
      </c>
      <c r="E579" t="s">
        <v>25</v>
      </c>
      <c r="F579">
        <v>38</v>
      </c>
      <c r="G579" t="s">
        <v>44</v>
      </c>
      <c r="H579" t="s">
        <v>38</v>
      </c>
      <c r="I579" t="s">
        <v>32</v>
      </c>
      <c r="J579" t="s">
        <v>30</v>
      </c>
      <c r="K579">
        <v>0.57486865489060057</v>
      </c>
      <c r="L579" t="s">
        <v>71</v>
      </c>
    </row>
    <row r="580" spans="1:12" x14ac:dyDescent="0.25">
      <c r="A580">
        <v>3885</v>
      </c>
      <c r="B580">
        <v>47</v>
      </c>
      <c r="C580" t="s">
        <v>11</v>
      </c>
      <c r="D580" t="s">
        <v>55</v>
      </c>
      <c r="E580" t="s">
        <v>13</v>
      </c>
      <c r="F580">
        <v>29</v>
      </c>
      <c r="G580" t="s">
        <v>44</v>
      </c>
      <c r="H580" t="s">
        <v>22</v>
      </c>
      <c r="I580" t="s">
        <v>45</v>
      </c>
      <c r="J580" t="s">
        <v>17</v>
      </c>
      <c r="K580">
        <v>0.31231219386846321</v>
      </c>
      <c r="L580" t="s">
        <v>71</v>
      </c>
    </row>
    <row r="581" spans="1:12" x14ac:dyDescent="0.25">
      <c r="A581">
        <v>68</v>
      </c>
      <c r="B581">
        <v>45</v>
      </c>
      <c r="C581" t="s">
        <v>18</v>
      </c>
      <c r="D581" t="s">
        <v>64</v>
      </c>
      <c r="E581" t="s">
        <v>63</v>
      </c>
      <c r="F581">
        <v>33</v>
      </c>
      <c r="G581" t="s">
        <v>14</v>
      </c>
      <c r="H581" t="s">
        <v>29</v>
      </c>
      <c r="I581" t="s">
        <v>35</v>
      </c>
      <c r="J581" t="s">
        <v>30</v>
      </c>
      <c r="K581">
        <v>7.7528731852755106E-2</v>
      </c>
      <c r="L581" t="s">
        <v>71</v>
      </c>
    </row>
    <row r="582" spans="1:12" x14ac:dyDescent="0.25">
      <c r="A582">
        <v>874</v>
      </c>
      <c r="B582">
        <v>51</v>
      </c>
      <c r="C582" t="s">
        <v>18</v>
      </c>
      <c r="D582" t="s">
        <v>37</v>
      </c>
      <c r="E582" t="s">
        <v>13</v>
      </c>
      <c r="F582">
        <v>77</v>
      </c>
      <c r="G582" t="s">
        <v>21</v>
      </c>
      <c r="H582" t="s">
        <v>15</v>
      </c>
      <c r="I582" t="s">
        <v>56</v>
      </c>
      <c r="J582" t="s">
        <v>36</v>
      </c>
      <c r="K582">
        <v>0.67895662309641525</v>
      </c>
      <c r="L582" t="s">
        <v>71</v>
      </c>
    </row>
    <row r="583" spans="1:12" x14ac:dyDescent="0.25">
      <c r="A583">
        <v>453</v>
      </c>
      <c r="B583">
        <v>45</v>
      </c>
      <c r="C583" t="s">
        <v>18</v>
      </c>
      <c r="D583" t="s">
        <v>48</v>
      </c>
      <c r="E583" t="s">
        <v>25</v>
      </c>
      <c r="F583">
        <v>45</v>
      </c>
      <c r="G583" t="s">
        <v>21</v>
      </c>
      <c r="H583" t="s">
        <v>22</v>
      </c>
      <c r="I583" t="s">
        <v>45</v>
      </c>
      <c r="J583" t="s">
        <v>33</v>
      </c>
      <c r="K583">
        <v>0.76088715538935503</v>
      </c>
      <c r="L583" t="s">
        <v>71</v>
      </c>
    </row>
    <row r="584" spans="1:12" x14ac:dyDescent="0.25">
      <c r="A584">
        <v>3476</v>
      </c>
      <c r="B584">
        <v>48</v>
      </c>
      <c r="C584" t="s">
        <v>11</v>
      </c>
      <c r="D584" t="s">
        <v>12</v>
      </c>
      <c r="E584" t="s">
        <v>13</v>
      </c>
      <c r="F584">
        <v>88</v>
      </c>
      <c r="G584" t="s">
        <v>31</v>
      </c>
      <c r="H584" t="s">
        <v>22</v>
      </c>
      <c r="I584" t="s">
        <v>32</v>
      </c>
      <c r="J584" t="s">
        <v>36</v>
      </c>
      <c r="K584">
        <v>0.76472463569460658</v>
      </c>
      <c r="L584" t="s">
        <v>71</v>
      </c>
    </row>
    <row r="585" spans="1:12" x14ac:dyDescent="0.25">
      <c r="A585">
        <v>2925</v>
      </c>
      <c r="B585">
        <v>47</v>
      </c>
      <c r="C585" t="s">
        <v>11</v>
      </c>
      <c r="D585" t="s">
        <v>28</v>
      </c>
      <c r="E585" t="s">
        <v>25</v>
      </c>
      <c r="F585">
        <v>64</v>
      </c>
      <c r="G585" t="s">
        <v>14</v>
      </c>
      <c r="H585" t="s">
        <v>15</v>
      </c>
      <c r="I585" t="s">
        <v>35</v>
      </c>
      <c r="J585" t="s">
        <v>39</v>
      </c>
      <c r="K585">
        <v>0.41113133970477667</v>
      </c>
      <c r="L585" t="s">
        <v>71</v>
      </c>
    </row>
    <row r="586" spans="1:12" x14ac:dyDescent="0.25">
      <c r="A586">
        <v>2517</v>
      </c>
      <c r="B586">
        <v>46</v>
      </c>
      <c r="C586" t="s">
        <v>18</v>
      </c>
      <c r="D586" t="s">
        <v>60</v>
      </c>
      <c r="E586" t="s">
        <v>25</v>
      </c>
      <c r="F586">
        <v>73</v>
      </c>
      <c r="G586" t="s">
        <v>31</v>
      </c>
      <c r="H586" t="s">
        <v>41</v>
      </c>
      <c r="I586" t="s">
        <v>35</v>
      </c>
      <c r="J586" t="s">
        <v>36</v>
      </c>
      <c r="K586">
        <v>8.6481715969314421E-2</v>
      </c>
      <c r="L586" t="s">
        <v>71</v>
      </c>
    </row>
    <row r="587" spans="1:12" x14ac:dyDescent="0.25">
      <c r="A587">
        <v>661</v>
      </c>
      <c r="B587">
        <v>50</v>
      </c>
      <c r="C587" t="s">
        <v>18</v>
      </c>
      <c r="D587" t="s">
        <v>64</v>
      </c>
      <c r="E587" t="s">
        <v>63</v>
      </c>
      <c r="F587">
        <v>79</v>
      </c>
      <c r="G587" t="s">
        <v>44</v>
      </c>
      <c r="H587" t="s">
        <v>38</v>
      </c>
      <c r="I587" t="s">
        <v>27</v>
      </c>
      <c r="J587" t="s">
        <v>36</v>
      </c>
      <c r="K587">
        <v>0.73083862916122411</v>
      </c>
      <c r="L587" t="s">
        <v>71</v>
      </c>
    </row>
    <row r="588" spans="1:12" x14ac:dyDescent="0.25">
      <c r="A588">
        <v>2622</v>
      </c>
      <c r="B588">
        <v>48</v>
      </c>
      <c r="C588" t="s">
        <v>18</v>
      </c>
      <c r="D588" t="s">
        <v>49</v>
      </c>
      <c r="E588" t="s">
        <v>13</v>
      </c>
      <c r="F588">
        <v>46</v>
      </c>
      <c r="G588" t="s">
        <v>14</v>
      </c>
      <c r="H588" t="s">
        <v>22</v>
      </c>
      <c r="I588" t="s">
        <v>16</v>
      </c>
      <c r="J588" t="s">
        <v>42</v>
      </c>
      <c r="K588">
        <v>0.40293479834727219</v>
      </c>
      <c r="L588" t="s">
        <v>71</v>
      </c>
    </row>
    <row r="589" spans="1:12" x14ac:dyDescent="0.25">
      <c r="A589">
        <v>1730</v>
      </c>
      <c r="B589">
        <v>47</v>
      </c>
      <c r="C589" t="s">
        <v>18</v>
      </c>
      <c r="D589" t="s">
        <v>60</v>
      </c>
      <c r="E589" t="s">
        <v>25</v>
      </c>
      <c r="F589">
        <v>21</v>
      </c>
      <c r="G589" t="s">
        <v>14</v>
      </c>
      <c r="H589" t="s">
        <v>29</v>
      </c>
      <c r="I589" t="s">
        <v>56</v>
      </c>
      <c r="J589" t="s">
        <v>33</v>
      </c>
      <c r="K589">
        <v>0.19702328144708192</v>
      </c>
      <c r="L589" t="s">
        <v>71</v>
      </c>
    </row>
    <row r="590" spans="1:12" x14ac:dyDescent="0.25">
      <c r="A590">
        <v>2434</v>
      </c>
      <c r="B590">
        <v>54</v>
      </c>
      <c r="C590" t="s">
        <v>18</v>
      </c>
      <c r="D590" t="s">
        <v>46</v>
      </c>
      <c r="E590" t="s">
        <v>25</v>
      </c>
      <c r="F590">
        <v>73</v>
      </c>
      <c r="G590" t="s">
        <v>31</v>
      </c>
      <c r="H590" t="s">
        <v>41</v>
      </c>
      <c r="I590" t="s">
        <v>32</v>
      </c>
      <c r="J590" t="s">
        <v>23</v>
      </c>
      <c r="K590">
        <v>0.29602748077657715</v>
      </c>
      <c r="L590" t="s">
        <v>71</v>
      </c>
    </row>
    <row r="591" spans="1:12" x14ac:dyDescent="0.25">
      <c r="A591">
        <v>1916</v>
      </c>
      <c r="B591">
        <v>51</v>
      </c>
      <c r="C591" t="s">
        <v>18</v>
      </c>
      <c r="D591" t="s">
        <v>47</v>
      </c>
      <c r="E591" t="s">
        <v>20</v>
      </c>
      <c r="F591">
        <v>74</v>
      </c>
      <c r="G591" t="s">
        <v>44</v>
      </c>
      <c r="H591" t="s">
        <v>38</v>
      </c>
      <c r="I591" t="s">
        <v>32</v>
      </c>
      <c r="J591" t="s">
        <v>17</v>
      </c>
      <c r="K591">
        <v>0.49897973539110441</v>
      </c>
      <c r="L591" t="s">
        <v>71</v>
      </c>
    </row>
    <row r="592" spans="1:12" x14ac:dyDescent="0.25">
      <c r="A592">
        <v>1392</v>
      </c>
      <c r="B592">
        <v>53</v>
      </c>
      <c r="C592" t="s">
        <v>18</v>
      </c>
      <c r="D592" t="s">
        <v>61</v>
      </c>
      <c r="E592" t="s">
        <v>25</v>
      </c>
      <c r="F592">
        <v>29</v>
      </c>
      <c r="G592" t="s">
        <v>14</v>
      </c>
      <c r="H592" t="s">
        <v>22</v>
      </c>
      <c r="I592" t="s">
        <v>27</v>
      </c>
      <c r="J592" t="s">
        <v>42</v>
      </c>
      <c r="K592">
        <v>2.029722933267164E-2</v>
      </c>
      <c r="L592" t="s">
        <v>71</v>
      </c>
    </row>
    <row r="593" spans="1:12" x14ac:dyDescent="0.25">
      <c r="A593">
        <v>1255</v>
      </c>
      <c r="B593">
        <v>54</v>
      </c>
      <c r="C593" t="s">
        <v>18</v>
      </c>
      <c r="D593" t="s">
        <v>12</v>
      </c>
      <c r="E593" t="s">
        <v>13</v>
      </c>
      <c r="F593">
        <v>56</v>
      </c>
      <c r="G593" t="s">
        <v>31</v>
      </c>
      <c r="H593" t="s">
        <v>38</v>
      </c>
      <c r="I593" t="s">
        <v>27</v>
      </c>
      <c r="J593" t="s">
        <v>23</v>
      </c>
      <c r="K593">
        <v>0.98737674054267355</v>
      </c>
      <c r="L593" t="s">
        <v>71</v>
      </c>
    </row>
    <row r="594" spans="1:12" x14ac:dyDescent="0.25">
      <c r="A594">
        <v>2664</v>
      </c>
      <c r="B594">
        <v>46</v>
      </c>
      <c r="C594" t="s">
        <v>11</v>
      </c>
      <c r="D594" t="s">
        <v>12</v>
      </c>
      <c r="E594" t="s">
        <v>13</v>
      </c>
      <c r="F594">
        <v>52</v>
      </c>
      <c r="G594" t="s">
        <v>44</v>
      </c>
      <c r="H594" t="s">
        <v>15</v>
      </c>
      <c r="I594" t="s">
        <v>16</v>
      </c>
      <c r="J594" t="s">
        <v>42</v>
      </c>
      <c r="K594">
        <v>0.14749452271492802</v>
      </c>
      <c r="L594" t="s">
        <v>71</v>
      </c>
    </row>
    <row r="595" spans="1:12" x14ac:dyDescent="0.25">
      <c r="A595">
        <v>377</v>
      </c>
      <c r="B595">
        <v>51</v>
      </c>
      <c r="C595" t="s">
        <v>18</v>
      </c>
      <c r="D595" t="s">
        <v>49</v>
      </c>
      <c r="E595" t="s">
        <v>13</v>
      </c>
      <c r="F595">
        <v>51</v>
      </c>
      <c r="G595" t="s">
        <v>44</v>
      </c>
      <c r="H595" t="s">
        <v>22</v>
      </c>
      <c r="I595" t="s">
        <v>56</v>
      </c>
      <c r="J595" t="s">
        <v>23</v>
      </c>
      <c r="K595">
        <v>0.15193879718571868</v>
      </c>
      <c r="L595" t="s">
        <v>71</v>
      </c>
    </row>
    <row r="596" spans="1:12" x14ac:dyDescent="0.25">
      <c r="A596">
        <v>891</v>
      </c>
      <c r="B596">
        <v>52</v>
      </c>
      <c r="C596" t="s">
        <v>18</v>
      </c>
      <c r="D596" t="s">
        <v>19</v>
      </c>
      <c r="E596" t="s">
        <v>20</v>
      </c>
      <c r="F596">
        <v>51</v>
      </c>
      <c r="G596" t="s">
        <v>31</v>
      </c>
      <c r="H596" t="s">
        <v>38</v>
      </c>
      <c r="I596" t="s">
        <v>27</v>
      </c>
      <c r="J596" t="s">
        <v>30</v>
      </c>
      <c r="K596">
        <v>0.45847517742816668</v>
      </c>
      <c r="L596" t="s">
        <v>71</v>
      </c>
    </row>
    <row r="597" spans="1:12" x14ac:dyDescent="0.25">
      <c r="A597">
        <v>847</v>
      </c>
      <c r="B597">
        <v>49</v>
      </c>
      <c r="C597" t="s">
        <v>18</v>
      </c>
      <c r="D597" t="s">
        <v>37</v>
      </c>
      <c r="E597" t="s">
        <v>13</v>
      </c>
      <c r="F597">
        <v>72</v>
      </c>
      <c r="G597" t="s">
        <v>31</v>
      </c>
      <c r="H597" t="s">
        <v>22</v>
      </c>
      <c r="I597" t="s">
        <v>35</v>
      </c>
      <c r="J597" t="s">
        <v>36</v>
      </c>
      <c r="K597">
        <v>0.77226061112125799</v>
      </c>
      <c r="L597" t="s">
        <v>71</v>
      </c>
    </row>
    <row r="598" spans="1:12" x14ac:dyDescent="0.25">
      <c r="A598">
        <v>1275</v>
      </c>
      <c r="B598">
        <v>54</v>
      </c>
      <c r="C598" t="s">
        <v>18</v>
      </c>
      <c r="D598" t="s">
        <v>43</v>
      </c>
      <c r="E598" t="s">
        <v>20</v>
      </c>
      <c r="F598">
        <v>73</v>
      </c>
      <c r="G598" t="s">
        <v>31</v>
      </c>
      <c r="H598" t="s">
        <v>38</v>
      </c>
      <c r="I598" t="s">
        <v>45</v>
      </c>
      <c r="J598" t="s">
        <v>36</v>
      </c>
      <c r="K598">
        <v>0.30198331563503167</v>
      </c>
      <c r="L598" t="s">
        <v>71</v>
      </c>
    </row>
    <row r="599" spans="1:12" x14ac:dyDescent="0.25">
      <c r="A599">
        <v>51</v>
      </c>
      <c r="B599">
        <v>49</v>
      </c>
      <c r="C599" t="s">
        <v>18</v>
      </c>
      <c r="D599" t="s">
        <v>61</v>
      </c>
      <c r="E599" t="s">
        <v>25</v>
      </c>
      <c r="F599">
        <v>28</v>
      </c>
      <c r="G599" t="s">
        <v>31</v>
      </c>
      <c r="H599" t="s">
        <v>29</v>
      </c>
      <c r="I599" t="s">
        <v>35</v>
      </c>
      <c r="J599" t="s">
        <v>23</v>
      </c>
      <c r="K599">
        <v>0.21268045387974244</v>
      </c>
      <c r="L599" t="s">
        <v>71</v>
      </c>
    </row>
    <row r="600" spans="1:12" x14ac:dyDescent="0.25">
      <c r="A600">
        <v>2099</v>
      </c>
      <c r="B600">
        <v>49</v>
      </c>
      <c r="C600" t="s">
        <v>18</v>
      </c>
      <c r="D600" t="s">
        <v>46</v>
      </c>
      <c r="E600" t="s">
        <v>25</v>
      </c>
      <c r="F600">
        <v>28</v>
      </c>
      <c r="G600" t="s">
        <v>21</v>
      </c>
      <c r="H600" t="s">
        <v>38</v>
      </c>
      <c r="I600" t="s">
        <v>56</v>
      </c>
      <c r="J600" t="s">
        <v>36</v>
      </c>
      <c r="K600">
        <v>5.2719833077881861E-2</v>
      </c>
      <c r="L600" t="s">
        <v>71</v>
      </c>
    </row>
    <row r="601" spans="1:12" x14ac:dyDescent="0.25">
      <c r="A601">
        <v>3419</v>
      </c>
      <c r="B601">
        <v>53</v>
      </c>
      <c r="C601" t="s">
        <v>11</v>
      </c>
      <c r="D601" t="s">
        <v>62</v>
      </c>
      <c r="E601" t="s">
        <v>63</v>
      </c>
      <c r="F601">
        <v>30</v>
      </c>
      <c r="G601" t="s">
        <v>21</v>
      </c>
      <c r="H601" t="s">
        <v>15</v>
      </c>
      <c r="I601" t="s">
        <v>35</v>
      </c>
      <c r="J601" t="s">
        <v>42</v>
      </c>
      <c r="K601">
        <v>0.98615747681965782</v>
      </c>
      <c r="L601" t="s">
        <v>71</v>
      </c>
    </row>
    <row r="602" spans="1:12" x14ac:dyDescent="0.25">
      <c r="A602">
        <v>3148</v>
      </c>
      <c r="B602">
        <v>45</v>
      </c>
      <c r="C602" t="s">
        <v>11</v>
      </c>
      <c r="D602" t="s">
        <v>24</v>
      </c>
      <c r="E602" t="s">
        <v>25</v>
      </c>
      <c r="F602">
        <v>99</v>
      </c>
      <c r="G602" t="s">
        <v>14</v>
      </c>
      <c r="H602" t="s">
        <v>22</v>
      </c>
      <c r="I602" t="s">
        <v>27</v>
      </c>
      <c r="J602" t="s">
        <v>17</v>
      </c>
      <c r="K602">
        <v>0.79859621276391535</v>
      </c>
      <c r="L602" t="s">
        <v>71</v>
      </c>
    </row>
    <row r="603" spans="1:12" x14ac:dyDescent="0.25">
      <c r="A603">
        <v>3868</v>
      </c>
      <c r="B603">
        <v>46</v>
      </c>
      <c r="C603" t="s">
        <v>11</v>
      </c>
      <c r="D603" t="s">
        <v>62</v>
      </c>
      <c r="E603" t="s">
        <v>63</v>
      </c>
      <c r="F603">
        <v>21</v>
      </c>
      <c r="G603" t="s">
        <v>21</v>
      </c>
      <c r="H603" t="s">
        <v>41</v>
      </c>
      <c r="I603" t="s">
        <v>27</v>
      </c>
      <c r="J603" t="s">
        <v>30</v>
      </c>
      <c r="K603">
        <v>0.69927220796200873</v>
      </c>
      <c r="L603" t="s">
        <v>71</v>
      </c>
    </row>
    <row r="604" spans="1:12" x14ac:dyDescent="0.25">
      <c r="A604">
        <v>2247</v>
      </c>
      <c r="B604">
        <v>49</v>
      </c>
      <c r="C604" t="s">
        <v>18</v>
      </c>
      <c r="D604" t="s">
        <v>62</v>
      </c>
      <c r="E604" t="s">
        <v>63</v>
      </c>
      <c r="F604">
        <v>96</v>
      </c>
      <c r="G604" t="s">
        <v>44</v>
      </c>
      <c r="H604" t="s">
        <v>29</v>
      </c>
      <c r="I604" t="s">
        <v>45</v>
      </c>
      <c r="J604" t="s">
        <v>39</v>
      </c>
      <c r="K604">
        <v>0.82943984557896822</v>
      </c>
      <c r="L604" t="s">
        <v>71</v>
      </c>
    </row>
    <row r="605" spans="1:12" x14ac:dyDescent="0.25">
      <c r="A605">
        <v>3642</v>
      </c>
      <c r="B605">
        <v>51</v>
      </c>
      <c r="C605" t="s">
        <v>11</v>
      </c>
      <c r="D605" t="s">
        <v>62</v>
      </c>
      <c r="E605" t="s">
        <v>63</v>
      </c>
      <c r="F605">
        <v>45</v>
      </c>
      <c r="G605" t="s">
        <v>44</v>
      </c>
      <c r="H605" t="s">
        <v>15</v>
      </c>
      <c r="I605" t="s">
        <v>16</v>
      </c>
      <c r="J605" t="s">
        <v>39</v>
      </c>
      <c r="K605">
        <v>0.5649752131708905</v>
      </c>
      <c r="L605" t="s">
        <v>71</v>
      </c>
    </row>
    <row r="606" spans="1:12" x14ac:dyDescent="0.25">
      <c r="A606">
        <v>2668</v>
      </c>
      <c r="B606">
        <v>48</v>
      </c>
      <c r="C606" t="s">
        <v>11</v>
      </c>
      <c r="D606" t="s">
        <v>37</v>
      </c>
      <c r="E606" t="s">
        <v>13</v>
      </c>
      <c r="F606">
        <v>47</v>
      </c>
      <c r="G606" t="s">
        <v>21</v>
      </c>
      <c r="H606" t="s">
        <v>15</v>
      </c>
      <c r="I606" t="s">
        <v>32</v>
      </c>
      <c r="J606" t="s">
        <v>33</v>
      </c>
      <c r="K606">
        <v>0.76961537586816942</v>
      </c>
      <c r="L606" t="s">
        <v>71</v>
      </c>
    </row>
    <row r="607" spans="1:12" x14ac:dyDescent="0.25">
      <c r="A607">
        <v>2053</v>
      </c>
      <c r="B607">
        <v>45</v>
      </c>
      <c r="C607" t="s">
        <v>18</v>
      </c>
      <c r="D607" t="s">
        <v>47</v>
      </c>
      <c r="E607" t="s">
        <v>20</v>
      </c>
      <c r="F607">
        <v>48</v>
      </c>
      <c r="G607" t="s">
        <v>14</v>
      </c>
      <c r="H607" t="s">
        <v>38</v>
      </c>
      <c r="I607" t="s">
        <v>16</v>
      </c>
      <c r="J607" t="s">
        <v>42</v>
      </c>
      <c r="K607">
        <v>0.11451090875809755</v>
      </c>
      <c r="L607" t="s">
        <v>71</v>
      </c>
    </row>
    <row r="608" spans="1:12" x14ac:dyDescent="0.25">
      <c r="A608">
        <v>650</v>
      </c>
      <c r="B608">
        <v>53</v>
      </c>
      <c r="C608" t="s">
        <v>18</v>
      </c>
      <c r="D608" t="s">
        <v>48</v>
      </c>
      <c r="E608" t="s">
        <v>25</v>
      </c>
      <c r="F608">
        <v>93</v>
      </c>
      <c r="G608" t="s">
        <v>31</v>
      </c>
      <c r="H608" t="s">
        <v>29</v>
      </c>
      <c r="I608" t="s">
        <v>45</v>
      </c>
      <c r="J608" t="s">
        <v>39</v>
      </c>
      <c r="K608">
        <v>0.89540725803783294</v>
      </c>
      <c r="L608" t="s">
        <v>71</v>
      </c>
    </row>
    <row r="609" spans="1:12" x14ac:dyDescent="0.25">
      <c r="A609">
        <v>2576</v>
      </c>
      <c r="B609">
        <v>53</v>
      </c>
      <c r="C609" t="s">
        <v>18</v>
      </c>
      <c r="D609" t="s">
        <v>60</v>
      </c>
      <c r="E609" t="s">
        <v>25</v>
      </c>
      <c r="F609">
        <v>96</v>
      </c>
      <c r="G609" t="s">
        <v>44</v>
      </c>
      <c r="H609" t="s">
        <v>22</v>
      </c>
      <c r="I609" t="s">
        <v>45</v>
      </c>
      <c r="J609" t="s">
        <v>42</v>
      </c>
      <c r="K609">
        <v>0.51988973283571882</v>
      </c>
      <c r="L609" t="s">
        <v>71</v>
      </c>
    </row>
    <row r="610" spans="1:12" x14ac:dyDescent="0.25">
      <c r="A610">
        <v>3629</v>
      </c>
      <c r="B610">
        <v>53</v>
      </c>
      <c r="C610" t="s">
        <v>11</v>
      </c>
      <c r="D610" t="s">
        <v>61</v>
      </c>
      <c r="E610" t="s">
        <v>25</v>
      </c>
      <c r="F610">
        <v>88</v>
      </c>
      <c r="G610" t="s">
        <v>21</v>
      </c>
      <c r="H610" t="s">
        <v>15</v>
      </c>
      <c r="I610" t="s">
        <v>27</v>
      </c>
      <c r="J610" t="s">
        <v>30</v>
      </c>
      <c r="K610">
        <v>0.15419938031227831</v>
      </c>
      <c r="L610" t="s">
        <v>71</v>
      </c>
    </row>
    <row r="611" spans="1:12" x14ac:dyDescent="0.25">
      <c r="A611">
        <v>3482</v>
      </c>
      <c r="B611">
        <v>52</v>
      </c>
      <c r="C611" t="s">
        <v>11</v>
      </c>
      <c r="D611" t="s">
        <v>54</v>
      </c>
      <c r="E611" t="s">
        <v>25</v>
      </c>
      <c r="F611">
        <v>67</v>
      </c>
      <c r="G611" t="s">
        <v>21</v>
      </c>
      <c r="H611" t="s">
        <v>29</v>
      </c>
      <c r="I611" t="s">
        <v>35</v>
      </c>
      <c r="J611" t="s">
        <v>23</v>
      </c>
      <c r="K611">
        <v>0.71848606100427359</v>
      </c>
      <c r="L611" t="s">
        <v>71</v>
      </c>
    </row>
    <row r="612" spans="1:12" x14ac:dyDescent="0.25">
      <c r="A612">
        <v>2573</v>
      </c>
      <c r="B612">
        <v>54</v>
      </c>
      <c r="C612" t="s">
        <v>18</v>
      </c>
      <c r="D612" t="s">
        <v>61</v>
      </c>
      <c r="E612" t="s">
        <v>25</v>
      </c>
      <c r="F612">
        <v>42</v>
      </c>
      <c r="G612" t="s">
        <v>44</v>
      </c>
      <c r="H612" t="s">
        <v>26</v>
      </c>
      <c r="I612" t="s">
        <v>16</v>
      </c>
      <c r="J612" t="s">
        <v>36</v>
      </c>
      <c r="K612">
        <v>0.54504432121394941</v>
      </c>
      <c r="L612" t="s">
        <v>71</v>
      </c>
    </row>
    <row r="613" spans="1:12" x14ac:dyDescent="0.25">
      <c r="A613">
        <v>524</v>
      </c>
      <c r="B613">
        <v>46</v>
      </c>
      <c r="C613" t="s">
        <v>18</v>
      </c>
      <c r="D613" t="s">
        <v>55</v>
      </c>
      <c r="E613" t="s">
        <v>13</v>
      </c>
      <c r="F613">
        <v>40</v>
      </c>
      <c r="G613" t="s">
        <v>31</v>
      </c>
      <c r="H613" t="s">
        <v>22</v>
      </c>
      <c r="I613" t="s">
        <v>45</v>
      </c>
      <c r="J613" t="s">
        <v>36</v>
      </c>
      <c r="K613">
        <v>0.60978323967477721</v>
      </c>
      <c r="L613" t="s">
        <v>71</v>
      </c>
    </row>
    <row r="614" spans="1:12" x14ac:dyDescent="0.25">
      <c r="A614">
        <v>3153</v>
      </c>
      <c r="B614">
        <v>49</v>
      </c>
      <c r="C614" t="s">
        <v>11</v>
      </c>
      <c r="D614" t="s">
        <v>58</v>
      </c>
      <c r="E614" t="s">
        <v>20</v>
      </c>
      <c r="F614">
        <v>90</v>
      </c>
      <c r="G614" t="s">
        <v>44</v>
      </c>
      <c r="H614" t="s">
        <v>29</v>
      </c>
      <c r="I614" t="s">
        <v>45</v>
      </c>
      <c r="J614" t="s">
        <v>30</v>
      </c>
      <c r="K614">
        <v>0.89283334087969335</v>
      </c>
      <c r="L614" t="s">
        <v>71</v>
      </c>
    </row>
    <row r="615" spans="1:12" x14ac:dyDescent="0.25">
      <c r="A615">
        <v>126</v>
      </c>
      <c r="B615">
        <v>49</v>
      </c>
      <c r="C615" t="s">
        <v>18</v>
      </c>
      <c r="D615" t="s">
        <v>60</v>
      </c>
      <c r="E615" t="s">
        <v>25</v>
      </c>
      <c r="F615">
        <v>54</v>
      </c>
      <c r="G615" t="s">
        <v>14</v>
      </c>
      <c r="H615" t="s">
        <v>26</v>
      </c>
      <c r="I615" t="s">
        <v>56</v>
      </c>
      <c r="J615" t="s">
        <v>39</v>
      </c>
      <c r="K615">
        <v>0.37704520732816027</v>
      </c>
      <c r="L615" t="s">
        <v>71</v>
      </c>
    </row>
    <row r="616" spans="1:12" x14ac:dyDescent="0.25">
      <c r="A616">
        <v>1546</v>
      </c>
      <c r="B616">
        <v>48</v>
      </c>
      <c r="C616" t="s">
        <v>18</v>
      </c>
      <c r="D616" t="s">
        <v>58</v>
      </c>
      <c r="E616" t="s">
        <v>20</v>
      </c>
      <c r="F616">
        <v>43</v>
      </c>
      <c r="G616" t="s">
        <v>14</v>
      </c>
      <c r="H616" t="s">
        <v>29</v>
      </c>
      <c r="I616" t="s">
        <v>16</v>
      </c>
      <c r="J616" t="s">
        <v>42</v>
      </c>
      <c r="K616">
        <v>0.89192749947777994</v>
      </c>
      <c r="L616" t="s">
        <v>71</v>
      </c>
    </row>
    <row r="617" spans="1:12" x14ac:dyDescent="0.25">
      <c r="A617">
        <v>2979</v>
      </c>
      <c r="B617">
        <v>53</v>
      </c>
      <c r="C617" t="s">
        <v>11</v>
      </c>
      <c r="D617" t="s">
        <v>60</v>
      </c>
      <c r="E617" t="s">
        <v>25</v>
      </c>
      <c r="F617">
        <v>56</v>
      </c>
      <c r="G617" t="s">
        <v>31</v>
      </c>
      <c r="H617" t="s">
        <v>15</v>
      </c>
      <c r="I617" t="s">
        <v>16</v>
      </c>
      <c r="J617" t="s">
        <v>33</v>
      </c>
      <c r="K617">
        <v>0.92704554571933684</v>
      </c>
      <c r="L617" t="s">
        <v>71</v>
      </c>
    </row>
    <row r="618" spans="1:12" x14ac:dyDescent="0.25">
      <c r="A618">
        <v>746</v>
      </c>
      <c r="B618">
        <v>46</v>
      </c>
      <c r="C618" t="s">
        <v>18</v>
      </c>
      <c r="D618" t="s">
        <v>46</v>
      </c>
      <c r="E618" t="s">
        <v>25</v>
      </c>
      <c r="F618">
        <v>92</v>
      </c>
      <c r="G618" t="s">
        <v>44</v>
      </c>
      <c r="H618" t="s">
        <v>41</v>
      </c>
      <c r="I618" t="s">
        <v>56</v>
      </c>
      <c r="J618" t="s">
        <v>30</v>
      </c>
      <c r="K618">
        <v>0.15374374637753041</v>
      </c>
      <c r="L618" t="s">
        <v>71</v>
      </c>
    </row>
    <row r="619" spans="1:12" x14ac:dyDescent="0.25">
      <c r="A619">
        <v>1989</v>
      </c>
      <c r="B619">
        <v>46</v>
      </c>
      <c r="C619" t="s">
        <v>18</v>
      </c>
      <c r="D619" t="s">
        <v>48</v>
      </c>
      <c r="E619" t="s">
        <v>25</v>
      </c>
      <c r="F619">
        <v>79</v>
      </c>
      <c r="G619" t="s">
        <v>14</v>
      </c>
      <c r="H619" t="s">
        <v>15</v>
      </c>
      <c r="I619" t="s">
        <v>16</v>
      </c>
      <c r="J619" t="s">
        <v>17</v>
      </c>
      <c r="K619">
        <v>0.93111679826492821</v>
      </c>
      <c r="L619" t="s">
        <v>71</v>
      </c>
    </row>
    <row r="620" spans="1:12" x14ac:dyDescent="0.25">
      <c r="A620">
        <v>2652</v>
      </c>
      <c r="B620">
        <v>51</v>
      </c>
      <c r="C620" t="s">
        <v>18</v>
      </c>
      <c r="D620" t="s">
        <v>12</v>
      </c>
      <c r="E620" t="s">
        <v>13</v>
      </c>
      <c r="F620">
        <v>43</v>
      </c>
      <c r="G620" t="s">
        <v>21</v>
      </c>
      <c r="H620" t="s">
        <v>29</v>
      </c>
      <c r="I620" t="s">
        <v>45</v>
      </c>
      <c r="J620" t="s">
        <v>36</v>
      </c>
      <c r="K620">
        <v>0.40853181067552002</v>
      </c>
      <c r="L620" t="s">
        <v>71</v>
      </c>
    </row>
    <row r="621" spans="1:12" x14ac:dyDescent="0.25">
      <c r="A621">
        <v>1464</v>
      </c>
      <c r="B621">
        <v>54</v>
      </c>
      <c r="C621" t="s">
        <v>18</v>
      </c>
      <c r="D621" t="s">
        <v>52</v>
      </c>
      <c r="E621" t="s">
        <v>20</v>
      </c>
      <c r="F621">
        <v>49</v>
      </c>
      <c r="G621" t="s">
        <v>21</v>
      </c>
      <c r="H621" t="s">
        <v>29</v>
      </c>
      <c r="I621" t="s">
        <v>16</v>
      </c>
      <c r="J621" t="s">
        <v>30</v>
      </c>
      <c r="K621">
        <v>3.2204598399353634E-2</v>
      </c>
      <c r="L621" t="s">
        <v>71</v>
      </c>
    </row>
    <row r="622" spans="1:12" x14ac:dyDescent="0.25">
      <c r="A622">
        <v>2689</v>
      </c>
      <c r="B622">
        <v>53</v>
      </c>
      <c r="C622" t="s">
        <v>11</v>
      </c>
      <c r="D622" t="s">
        <v>57</v>
      </c>
      <c r="E622" t="s">
        <v>20</v>
      </c>
      <c r="F622">
        <v>63</v>
      </c>
      <c r="G622" t="s">
        <v>31</v>
      </c>
      <c r="H622" t="s">
        <v>38</v>
      </c>
      <c r="I622" t="s">
        <v>27</v>
      </c>
      <c r="J622" t="s">
        <v>39</v>
      </c>
      <c r="K622">
        <v>0.25166081937400897</v>
      </c>
      <c r="L622" t="s">
        <v>71</v>
      </c>
    </row>
    <row r="623" spans="1:12" x14ac:dyDescent="0.25">
      <c r="A623">
        <v>3166</v>
      </c>
      <c r="B623">
        <v>49</v>
      </c>
      <c r="C623" t="s">
        <v>11</v>
      </c>
      <c r="D623" t="s">
        <v>62</v>
      </c>
      <c r="E623" t="s">
        <v>63</v>
      </c>
      <c r="F623">
        <v>92</v>
      </c>
      <c r="G623" t="s">
        <v>31</v>
      </c>
      <c r="H623" t="s">
        <v>29</v>
      </c>
      <c r="I623" t="s">
        <v>16</v>
      </c>
      <c r="J623" t="s">
        <v>39</v>
      </c>
      <c r="K623">
        <v>0.42551285556391449</v>
      </c>
      <c r="L623" t="s">
        <v>71</v>
      </c>
    </row>
    <row r="624" spans="1:12" x14ac:dyDescent="0.25">
      <c r="A624">
        <v>526</v>
      </c>
      <c r="B624">
        <v>51</v>
      </c>
      <c r="C624" t="s">
        <v>18</v>
      </c>
      <c r="D624" t="s">
        <v>64</v>
      </c>
      <c r="E624" t="s">
        <v>63</v>
      </c>
      <c r="F624">
        <v>37</v>
      </c>
      <c r="G624" t="s">
        <v>31</v>
      </c>
      <c r="H624" t="s">
        <v>26</v>
      </c>
      <c r="I624" t="s">
        <v>35</v>
      </c>
      <c r="J624" t="s">
        <v>30</v>
      </c>
      <c r="K624">
        <v>0.76707112782160602</v>
      </c>
      <c r="L624" t="s">
        <v>71</v>
      </c>
    </row>
    <row r="625" spans="1:12" x14ac:dyDescent="0.25">
      <c r="A625">
        <v>1087</v>
      </c>
      <c r="B625">
        <v>53</v>
      </c>
      <c r="C625" t="s">
        <v>18</v>
      </c>
      <c r="D625" t="s">
        <v>40</v>
      </c>
      <c r="E625" t="s">
        <v>20</v>
      </c>
      <c r="F625">
        <v>62</v>
      </c>
      <c r="G625" t="s">
        <v>14</v>
      </c>
      <c r="H625" t="s">
        <v>15</v>
      </c>
      <c r="I625" t="s">
        <v>45</v>
      </c>
      <c r="J625" t="s">
        <v>23</v>
      </c>
      <c r="K625">
        <v>0.4257349825680542</v>
      </c>
      <c r="L625" t="s">
        <v>71</v>
      </c>
    </row>
    <row r="626" spans="1:12" x14ac:dyDescent="0.25">
      <c r="A626">
        <v>439</v>
      </c>
      <c r="B626">
        <v>52</v>
      </c>
      <c r="C626" t="s">
        <v>18</v>
      </c>
      <c r="D626" t="s">
        <v>58</v>
      </c>
      <c r="E626" t="s">
        <v>20</v>
      </c>
      <c r="F626">
        <v>23</v>
      </c>
      <c r="G626" t="s">
        <v>14</v>
      </c>
      <c r="H626" t="s">
        <v>22</v>
      </c>
      <c r="I626" t="s">
        <v>27</v>
      </c>
      <c r="J626" t="s">
        <v>33</v>
      </c>
      <c r="K626">
        <v>0.28155029763370931</v>
      </c>
      <c r="L626" t="s">
        <v>71</v>
      </c>
    </row>
    <row r="627" spans="1:12" x14ac:dyDescent="0.25">
      <c r="A627">
        <v>140</v>
      </c>
      <c r="B627">
        <v>49</v>
      </c>
      <c r="C627" t="s">
        <v>18</v>
      </c>
      <c r="D627" t="s">
        <v>64</v>
      </c>
      <c r="E627" t="s">
        <v>63</v>
      </c>
      <c r="F627">
        <v>95</v>
      </c>
      <c r="G627" t="s">
        <v>44</v>
      </c>
      <c r="H627" t="s">
        <v>29</v>
      </c>
      <c r="I627" t="s">
        <v>56</v>
      </c>
      <c r="J627" t="s">
        <v>42</v>
      </c>
      <c r="K627">
        <v>0.33195125844623175</v>
      </c>
      <c r="L627" t="s">
        <v>71</v>
      </c>
    </row>
    <row r="628" spans="1:12" x14ac:dyDescent="0.25">
      <c r="A628">
        <v>1868</v>
      </c>
      <c r="B628">
        <v>45</v>
      </c>
      <c r="C628" t="s">
        <v>18</v>
      </c>
      <c r="D628" t="s">
        <v>59</v>
      </c>
      <c r="E628" t="s">
        <v>25</v>
      </c>
      <c r="F628">
        <v>52</v>
      </c>
      <c r="G628" t="s">
        <v>44</v>
      </c>
      <c r="H628" t="s">
        <v>38</v>
      </c>
      <c r="I628" t="s">
        <v>56</v>
      </c>
      <c r="J628" t="s">
        <v>36</v>
      </c>
      <c r="K628">
        <v>0.17015406940953348</v>
      </c>
      <c r="L628" t="s">
        <v>71</v>
      </c>
    </row>
    <row r="629" spans="1:12" x14ac:dyDescent="0.25">
      <c r="A629">
        <v>3376</v>
      </c>
      <c r="B629">
        <v>51</v>
      </c>
      <c r="C629" t="s">
        <v>11</v>
      </c>
      <c r="D629" t="s">
        <v>37</v>
      </c>
      <c r="E629" t="s">
        <v>13</v>
      </c>
      <c r="F629">
        <v>98</v>
      </c>
      <c r="G629" t="s">
        <v>44</v>
      </c>
      <c r="H629" t="s">
        <v>22</v>
      </c>
      <c r="I629" t="s">
        <v>27</v>
      </c>
      <c r="J629" t="s">
        <v>42</v>
      </c>
      <c r="K629">
        <v>0.15844474991713553</v>
      </c>
      <c r="L629" t="s">
        <v>71</v>
      </c>
    </row>
    <row r="630" spans="1:12" x14ac:dyDescent="0.25">
      <c r="A630">
        <v>2246</v>
      </c>
      <c r="B630">
        <v>49</v>
      </c>
      <c r="C630" t="s">
        <v>18</v>
      </c>
      <c r="D630" t="s">
        <v>54</v>
      </c>
      <c r="E630" t="s">
        <v>25</v>
      </c>
      <c r="F630">
        <v>90</v>
      </c>
      <c r="G630" t="s">
        <v>44</v>
      </c>
      <c r="H630" t="s">
        <v>15</v>
      </c>
      <c r="I630" t="s">
        <v>45</v>
      </c>
      <c r="J630" t="s">
        <v>33</v>
      </c>
      <c r="K630">
        <v>0.40126781007500378</v>
      </c>
      <c r="L630" t="s">
        <v>71</v>
      </c>
    </row>
    <row r="631" spans="1:12" x14ac:dyDescent="0.25">
      <c r="A631">
        <v>3804</v>
      </c>
      <c r="B631">
        <v>48</v>
      </c>
      <c r="C631" t="s">
        <v>11</v>
      </c>
      <c r="D631" t="s">
        <v>57</v>
      </c>
      <c r="E631" t="s">
        <v>20</v>
      </c>
      <c r="F631">
        <v>55</v>
      </c>
      <c r="G631" t="s">
        <v>31</v>
      </c>
      <c r="H631" t="s">
        <v>41</v>
      </c>
      <c r="I631" t="s">
        <v>35</v>
      </c>
      <c r="J631" t="s">
        <v>17</v>
      </c>
      <c r="K631">
        <v>0.98167465507226359</v>
      </c>
      <c r="L631" t="s">
        <v>71</v>
      </c>
    </row>
    <row r="632" spans="1:12" x14ac:dyDescent="0.25">
      <c r="A632">
        <v>2063</v>
      </c>
      <c r="B632">
        <v>54</v>
      </c>
      <c r="C632" t="s">
        <v>18</v>
      </c>
      <c r="D632" t="s">
        <v>64</v>
      </c>
      <c r="E632" t="s">
        <v>63</v>
      </c>
      <c r="F632">
        <v>63</v>
      </c>
      <c r="G632" t="s">
        <v>44</v>
      </c>
      <c r="H632" t="s">
        <v>41</v>
      </c>
      <c r="I632" t="s">
        <v>32</v>
      </c>
      <c r="J632" t="s">
        <v>36</v>
      </c>
      <c r="K632">
        <v>0.32416249191531976</v>
      </c>
      <c r="L632" t="s">
        <v>71</v>
      </c>
    </row>
    <row r="633" spans="1:12" x14ac:dyDescent="0.25">
      <c r="A633">
        <v>911</v>
      </c>
      <c r="B633">
        <v>49</v>
      </c>
      <c r="C633" t="s">
        <v>18</v>
      </c>
      <c r="D633" t="s">
        <v>34</v>
      </c>
      <c r="E633" t="s">
        <v>25</v>
      </c>
      <c r="F633">
        <v>25</v>
      </c>
      <c r="G633" t="s">
        <v>31</v>
      </c>
      <c r="H633" t="s">
        <v>22</v>
      </c>
      <c r="I633" t="s">
        <v>27</v>
      </c>
      <c r="J633" t="s">
        <v>30</v>
      </c>
      <c r="K633">
        <v>0.95176801672488298</v>
      </c>
      <c r="L633" t="s">
        <v>71</v>
      </c>
    </row>
    <row r="634" spans="1:12" x14ac:dyDescent="0.25">
      <c r="A634">
        <v>1962</v>
      </c>
      <c r="B634">
        <v>47</v>
      </c>
      <c r="C634" t="s">
        <v>18</v>
      </c>
      <c r="D634" t="s">
        <v>37</v>
      </c>
      <c r="E634" t="s">
        <v>13</v>
      </c>
      <c r="F634">
        <v>59</v>
      </c>
      <c r="G634" t="s">
        <v>21</v>
      </c>
      <c r="H634" t="s">
        <v>15</v>
      </c>
      <c r="I634" t="s">
        <v>35</v>
      </c>
      <c r="J634" t="s">
        <v>36</v>
      </c>
      <c r="K634">
        <v>3.7182897075925703E-2</v>
      </c>
      <c r="L634" t="s">
        <v>71</v>
      </c>
    </row>
    <row r="635" spans="1:12" x14ac:dyDescent="0.25">
      <c r="A635">
        <v>249</v>
      </c>
      <c r="B635">
        <v>47</v>
      </c>
      <c r="C635" t="s">
        <v>18</v>
      </c>
      <c r="D635" t="s">
        <v>58</v>
      </c>
      <c r="E635" t="s">
        <v>20</v>
      </c>
      <c r="F635">
        <v>100</v>
      </c>
      <c r="G635" t="s">
        <v>14</v>
      </c>
      <c r="H635" t="s">
        <v>22</v>
      </c>
      <c r="I635" t="s">
        <v>45</v>
      </c>
      <c r="J635" t="s">
        <v>17</v>
      </c>
      <c r="K635">
        <v>0.1285705726652091</v>
      </c>
      <c r="L635" t="s">
        <v>71</v>
      </c>
    </row>
    <row r="636" spans="1:12" x14ac:dyDescent="0.25">
      <c r="A636">
        <v>3813</v>
      </c>
      <c r="B636">
        <v>50</v>
      </c>
      <c r="C636" t="s">
        <v>11</v>
      </c>
      <c r="D636" t="s">
        <v>59</v>
      </c>
      <c r="E636" t="s">
        <v>25</v>
      </c>
      <c r="F636">
        <v>75</v>
      </c>
      <c r="G636" t="s">
        <v>31</v>
      </c>
      <c r="H636" t="s">
        <v>26</v>
      </c>
      <c r="I636" t="s">
        <v>16</v>
      </c>
      <c r="J636" t="s">
        <v>39</v>
      </c>
      <c r="K636">
        <v>0.96176405207281379</v>
      </c>
      <c r="L636" t="s">
        <v>71</v>
      </c>
    </row>
    <row r="637" spans="1:12" x14ac:dyDescent="0.25">
      <c r="A637">
        <v>531</v>
      </c>
      <c r="B637">
        <v>48</v>
      </c>
      <c r="C637" t="s">
        <v>18</v>
      </c>
      <c r="D637" t="s">
        <v>64</v>
      </c>
      <c r="E637" t="s">
        <v>63</v>
      </c>
      <c r="F637">
        <v>37</v>
      </c>
      <c r="G637" t="s">
        <v>14</v>
      </c>
      <c r="H637" t="s">
        <v>29</v>
      </c>
      <c r="I637" t="s">
        <v>27</v>
      </c>
      <c r="J637" t="s">
        <v>23</v>
      </c>
      <c r="K637">
        <v>0.70223373205047557</v>
      </c>
      <c r="L637" t="s">
        <v>71</v>
      </c>
    </row>
    <row r="638" spans="1:12" x14ac:dyDescent="0.25">
      <c r="A638">
        <v>3152</v>
      </c>
      <c r="B638">
        <v>52</v>
      </c>
      <c r="C638" t="s">
        <v>11</v>
      </c>
      <c r="D638" t="s">
        <v>46</v>
      </c>
      <c r="E638" t="s">
        <v>25</v>
      </c>
      <c r="F638">
        <v>64</v>
      </c>
      <c r="G638" t="s">
        <v>44</v>
      </c>
      <c r="H638" t="s">
        <v>38</v>
      </c>
      <c r="I638" t="s">
        <v>16</v>
      </c>
      <c r="J638" t="s">
        <v>36</v>
      </c>
      <c r="K638">
        <v>0.77109410239127407</v>
      </c>
      <c r="L638" t="s">
        <v>71</v>
      </c>
    </row>
    <row r="639" spans="1:12" x14ac:dyDescent="0.25">
      <c r="A639">
        <v>1835</v>
      </c>
      <c r="B639">
        <v>49</v>
      </c>
      <c r="C639" t="s">
        <v>18</v>
      </c>
      <c r="D639" t="s">
        <v>59</v>
      </c>
      <c r="E639" t="s">
        <v>25</v>
      </c>
      <c r="F639">
        <v>35</v>
      </c>
      <c r="G639" t="s">
        <v>21</v>
      </c>
      <c r="H639" t="s">
        <v>38</v>
      </c>
      <c r="I639" t="s">
        <v>56</v>
      </c>
      <c r="J639" t="s">
        <v>33</v>
      </c>
      <c r="K639">
        <v>0.45295915484825811</v>
      </c>
      <c r="L639" t="s">
        <v>71</v>
      </c>
    </row>
    <row r="640" spans="1:12" x14ac:dyDescent="0.25">
      <c r="A640">
        <v>675</v>
      </c>
      <c r="B640">
        <v>48</v>
      </c>
      <c r="C640" t="s">
        <v>18</v>
      </c>
      <c r="D640" t="s">
        <v>52</v>
      </c>
      <c r="E640" t="s">
        <v>20</v>
      </c>
      <c r="F640">
        <v>33</v>
      </c>
      <c r="G640" t="s">
        <v>14</v>
      </c>
      <c r="H640" t="s">
        <v>29</v>
      </c>
      <c r="I640" t="s">
        <v>16</v>
      </c>
      <c r="J640" t="s">
        <v>42</v>
      </c>
      <c r="K640">
        <v>0.14422280270780552</v>
      </c>
      <c r="L640" t="s">
        <v>71</v>
      </c>
    </row>
    <row r="641" spans="1:12" x14ac:dyDescent="0.25">
      <c r="A641">
        <v>3447</v>
      </c>
      <c r="B641">
        <v>51</v>
      </c>
      <c r="C641" t="s">
        <v>11</v>
      </c>
      <c r="D641" t="s">
        <v>37</v>
      </c>
      <c r="E641" t="s">
        <v>13</v>
      </c>
      <c r="F641">
        <v>55</v>
      </c>
      <c r="G641" t="s">
        <v>31</v>
      </c>
      <c r="H641" t="s">
        <v>38</v>
      </c>
      <c r="I641" t="s">
        <v>32</v>
      </c>
      <c r="J641" t="s">
        <v>17</v>
      </c>
      <c r="K641">
        <v>3.5327511311711524E-2</v>
      </c>
      <c r="L641" t="s">
        <v>71</v>
      </c>
    </row>
    <row r="642" spans="1:12" x14ac:dyDescent="0.25">
      <c r="A642">
        <v>245</v>
      </c>
      <c r="B642">
        <v>53</v>
      </c>
      <c r="C642" t="s">
        <v>18</v>
      </c>
      <c r="D642" t="s">
        <v>58</v>
      </c>
      <c r="E642" t="s">
        <v>20</v>
      </c>
      <c r="F642">
        <v>42</v>
      </c>
      <c r="G642" t="s">
        <v>31</v>
      </c>
      <c r="H642" t="s">
        <v>38</v>
      </c>
      <c r="I642" t="s">
        <v>45</v>
      </c>
      <c r="J642" t="s">
        <v>17</v>
      </c>
      <c r="K642">
        <v>0.11202634841865111</v>
      </c>
      <c r="L642" t="s">
        <v>71</v>
      </c>
    </row>
    <row r="643" spans="1:12" x14ac:dyDescent="0.25">
      <c r="A643">
        <v>2102</v>
      </c>
      <c r="B643">
        <v>49</v>
      </c>
      <c r="C643" t="s">
        <v>18</v>
      </c>
      <c r="D643" t="s">
        <v>28</v>
      </c>
      <c r="E643" t="s">
        <v>25</v>
      </c>
      <c r="F643">
        <v>23</v>
      </c>
      <c r="G643" t="s">
        <v>14</v>
      </c>
      <c r="H643" t="s">
        <v>26</v>
      </c>
      <c r="I643" t="s">
        <v>16</v>
      </c>
      <c r="J643" t="s">
        <v>23</v>
      </c>
      <c r="K643">
        <v>2.8938035181512278E-2</v>
      </c>
      <c r="L643" t="s">
        <v>71</v>
      </c>
    </row>
    <row r="644" spans="1:12" x14ac:dyDescent="0.25">
      <c r="A644">
        <v>1922</v>
      </c>
      <c r="B644">
        <v>47</v>
      </c>
      <c r="C644" t="s">
        <v>18</v>
      </c>
      <c r="D644" t="s">
        <v>28</v>
      </c>
      <c r="E644" t="s">
        <v>25</v>
      </c>
      <c r="F644">
        <v>36</v>
      </c>
      <c r="G644" t="s">
        <v>44</v>
      </c>
      <c r="H644" t="s">
        <v>29</v>
      </c>
      <c r="I644" t="s">
        <v>56</v>
      </c>
      <c r="J644" t="s">
        <v>42</v>
      </c>
      <c r="K644">
        <v>0.8619315056684963</v>
      </c>
      <c r="L644" t="s">
        <v>71</v>
      </c>
    </row>
    <row r="645" spans="1:12" x14ac:dyDescent="0.25">
      <c r="A645">
        <v>3815</v>
      </c>
      <c r="B645">
        <v>45</v>
      </c>
      <c r="C645" t="s">
        <v>11</v>
      </c>
      <c r="D645" t="s">
        <v>50</v>
      </c>
      <c r="E645" t="s">
        <v>25</v>
      </c>
      <c r="F645">
        <v>95</v>
      </c>
      <c r="G645" t="s">
        <v>14</v>
      </c>
      <c r="H645" t="s">
        <v>15</v>
      </c>
      <c r="I645" t="s">
        <v>16</v>
      </c>
      <c r="J645" t="s">
        <v>39</v>
      </c>
      <c r="K645">
        <v>4.9879509795579091E-2</v>
      </c>
      <c r="L645" t="s">
        <v>71</v>
      </c>
    </row>
    <row r="646" spans="1:12" x14ac:dyDescent="0.25">
      <c r="A646">
        <v>1956</v>
      </c>
      <c r="B646">
        <v>50</v>
      </c>
      <c r="C646" t="s">
        <v>18</v>
      </c>
      <c r="D646" t="s">
        <v>34</v>
      </c>
      <c r="E646" t="s">
        <v>25</v>
      </c>
      <c r="F646">
        <v>56</v>
      </c>
      <c r="G646" t="s">
        <v>14</v>
      </c>
      <c r="H646" t="s">
        <v>22</v>
      </c>
      <c r="I646" t="s">
        <v>32</v>
      </c>
      <c r="J646" t="s">
        <v>30</v>
      </c>
      <c r="K646">
        <v>0.72604021060420409</v>
      </c>
      <c r="L646" t="s">
        <v>71</v>
      </c>
    </row>
    <row r="647" spans="1:12" x14ac:dyDescent="0.25">
      <c r="A647">
        <v>1178</v>
      </c>
      <c r="B647">
        <v>54</v>
      </c>
      <c r="C647" t="s">
        <v>18</v>
      </c>
      <c r="D647" t="s">
        <v>59</v>
      </c>
      <c r="E647" t="s">
        <v>25</v>
      </c>
      <c r="F647">
        <v>21</v>
      </c>
      <c r="G647" t="s">
        <v>31</v>
      </c>
      <c r="H647" t="s">
        <v>41</v>
      </c>
      <c r="I647" t="s">
        <v>35</v>
      </c>
      <c r="J647" t="s">
        <v>30</v>
      </c>
      <c r="K647">
        <v>0.18855177529906586</v>
      </c>
      <c r="L647" t="s">
        <v>71</v>
      </c>
    </row>
    <row r="648" spans="1:12" x14ac:dyDescent="0.25">
      <c r="A648">
        <v>267</v>
      </c>
      <c r="B648">
        <v>51</v>
      </c>
      <c r="C648" t="s">
        <v>18</v>
      </c>
      <c r="D648" t="s">
        <v>52</v>
      </c>
      <c r="E648" t="s">
        <v>20</v>
      </c>
      <c r="F648">
        <v>75</v>
      </c>
      <c r="G648" t="s">
        <v>21</v>
      </c>
      <c r="H648" t="s">
        <v>22</v>
      </c>
      <c r="I648" t="s">
        <v>27</v>
      </c>
      <c r="J648" t="s">
        <v>17</v>
      </c>
      <c r="K648">
        <v>0.25962473292060595</v>
      </c>
      <c r="L648" t="s">
        <v>71</v>
      </c>
    </row>
    <row r="649" spans="1:12" x14ac:dyDescent="0.25">
      <c r="A649">
        <v>2786</v>
      </c>
      <c r="B649">
        <v>53</v>
      </c>
      <c r="C649" t="s">
        <v>11</v>
      </c>
      <c r="D649" t="s">
        <v>61</v>
      </c>
      <c r="E649" t="s">
        <v>25</v>
      </c>
      <c r="F649">
        <v>80</v>
      </c>
      <c r="G649" t="s">
        <v>21</v>
      </c>
      <c r="H649" t="s">
        <v>26</v>
      </c>
      <c r="I649" t="s">
        <v>16</v>
      </c>
      <c r="J649" t="s">
        <v>30</v>
      </c>
      <c r="K649">
        <v>1.1621000728547992E-2</v>
      </c>
      <c r="L649" t="s">
        <v>71</v>
      </c>
    </row>
    <row r="650" spans="1:12" x14ac:dyDescent="0.25">
      <c r="A650">
        <v>347</v>
      </c>
      <c r="B650">
        <v>49</v>
      </c>
      <c r="C650" t="s">
        <v>18</v>
      </c>
      <c r="D650" t="s">
        <v>51</v>
      </c>
      <c r="E650" t="s">
        <v>25</v>
      </c>
      <c r="F650">
        <v>50</v>
      </c>
      <c r="G650" t="s">
        <v>31</v>
      </c>
      <c r="H650" t="s">
        <v>26</v>
      </c>
      <c r="I650" t="s">
        <v>32</v>
      </c>
      <c r="J650" t="s">
        <v>17</v>
      </c>
      <c r="K650">
        <v>0.50641060521516479</v>
      </c>
      <c r="L650" t="s">
        <v>71</v>
      </c>
    </row>
    <row r="651" spans="1:12" x14ac:dyDescent="0.25">
      <c r="A651">
        <v>1949</v>
      </c>
      <c r="B651">
        <v>54</v>
      </c>
      <c r="C651" t="s">
        <v>18</v>
      </c>
      <c r="D651" t="s">
        <v>46</v>
      </c>
      <c r="E651" t="s">
        <v>25</v>
      </c>
      <c r="F651">
        <v>37</v>
      </c>
      <c r="G651" t="s">
        <v>14</v>
      </c>
      <c r="H651" t="s">
        <v>26</v>
      </c>
      <c r="I651" t="s">
        <v>45</v>
      </c>
      <c r="J651" t="s">
        <v>23</v>
      </c>
      <c r="K651">
        <v>0.80861388102867715</v>
      </c>
      <c r="L651" t="s">
        <v>71</v>
      </c>
    </row>
    <row r="652" spans="1:12" x14ac:dyDescent="0.25">
      <c r="A652">
        <v>471</v>
      </c>
      <c r="B652">
        <v>50</v>
      </c>
      <c r="C652" t="s">
        <v>18</v>
      </c>
      <c r="D652" t="s">
        <v>50</v>
      </c>
      <c r="E652" t="s">
        <v>25</v>
      </c>
      <c r="F652">
        <v>63</v>
      </c>
      <c r="G652" t="s">
        <v>21</v>
      </c>
      <c r="H652" t="s">
        <v>22</v>
      </c>
      <c r="I652" t="s">
        <v>32</v>
      </c>
      <c r="J652" t="s">
        <v>39</v>
      </c>
      <c r="K652">
        <v>0.29391594394275733</v>
      </c>
      <c r="L652" t="s">
        <v>71</v>
      </c>
    </row>
    <row r="653" spans="1:12" x14ac:dyDescent="0.25">
      <c r="A653">
        <v>3852</v>
      </c>
      <c r="B653">
        <v>50</v>
      </c>
      <c r="C653" t="s">
        <v>11</v>
      </c>
      <c r="D653" t="s">
        <v>53</v>
      </c>
      <c r="E653" t="s">
        <v>20</v>
      </c>
      <c r="F653">
        <v>83</v>
      </c>
      <c r="G653" t="s">
        <v>21</v>
      </c>
      <c r="H653" t="s">
        <v>15</v>
      </c>
      <c r="I653" t="s">
        <v>35</v>
      </c>
      <c r="J653" t="s">
        <v>42</v>
      </c>
      <c r="K653">
        <v>0.64536483448823256</v>
      </c>
      <c r="L653" t="s">
        <v>71</v>
      </c>
    </row>
    <row r="654" spans="1:12" x14ac:dyDescent="0.25">
      <c r="A654">
        <v>3584</v>
      </c>
      <c r="B654">
        <v>52</v>
      </c>
      <c r="C654" t="s">
        <v>11</v>
      </c>
      <c r="D654" t="s">
        <v>61</v>
      </c>
      <c r="E654" t="s">
        <v>25</v>
      </c>
      <c r="F654">
        <v>77</v>
      </c>
      <c r="G654" t="s">
        <v>21</v>
      </c>
      <c r="H654" t="s">
        <v>29</v>
      </c>
      <c r="I654" t="s">
        <v>27</v>
      </c>
      <c r="J654" t="s">
        <v>39</v>
      </c>
      <c r="K654">
        <v>0.17128425582435902</v>
      </c>
      <c r="L654" t="s">
        <v>71</v>
      </c>
    </row>
    <row r="655" spans="1:12" x14ac:dyDescent="0.25">
      <c r="A655">
        <v>2256</v>
      </c>
      <c r="B655">
        <v>48</v>
      </c>
      <c r="C655" t="s">
        <v>18</v>
      </c>
      <c r="D655" t="s">
        <v>64</v>
      </c>
      <c r="E655" t="s">
        <v>63</v>
      </c>
      <c r="F655">
        <v>39</v>
      </c>
      <c r="G655" t="s">
        <v>31</v>
      </c>
      <c r="H655" t="s">
        <v>29</v>
      </c>
      <c r="I655" t="s">
        <v>16</v>
      </c>
      <c r="J655" t="s">
        <v>36</v>
      </c>
      <c r="K655">
        <v>0.96098604487781814</v>
      </c>
      <c r="L655" t="s">
        <v>71</v>
      </c>
    </row>
    <row r="656" spans="1:12" x14ac:dyDescent="0.25">
      <c r="A656">
        <v>1394</v>
      </c>
      <c r="B656">
        <v>46</v>
      </c>
      <c r="C656" t="s">
        <v>18</v>
      </c>
      <c r="D656" t="s">
        <v>19</v>
      </c>
      <c r="E656" t="s">
        <v>20</v>
      </c>
      <c r="F656">
        <v>58</v>
      </c>
      <c r="G656" t="s">
        <v>31</v>
      </c>
      <c r="H656" t="s">
        <v>22</v>
      </c>
      <c r="I656" t="s">
        <v>45</v>
      </c>
      <c r="J656" t="s">
        <v>33</v>
      </c>
      <c r="K656">
        <v>0.18998681569896247</v>
      </c>
      <c r="L656" t="s">
        <v>71</v>
      </c>
    </row>
    <row r="657" spans="1:12" x14ac:dyDescent="0.25">
      <c r="A657">
        <v>2954</v>
      </c>
      <c r="B657">
        <v>45</v>
      </c>
      <c r="C657" t="s">
        <v>11</v>
      </c>
      <c r="D657" t="s">
        <v>50</v>
      </c>
      <c r="E657" t="s">
        <v>25</v>
      </c>
      <c r="F657">
        <v>82</v>
      </c>
      <c r="G657" t="s">
        <v>21</v>
      </c>
      <c r="H657" t="s">
        <v>26</v>
      </c>
      <c r="I657" t="s">
        <v>27</v>
      </c>
      <c r="J657" t="s">
        <v>42</v>
      </c>
      <c r="K657">
        <v>0.15870119519838188</v>
      </c>
      <c r="L657" t="s">
        <v>71</v>
      </c>
    </row>
    <row r="658" spans="1:12" x14ac:dyDescent="0.25">
      <c r="A658">
        <v>540</v>
      </c>
      <c r="B658">
        <v>49</v>
      </c>
      <c r="C658" t="s">
        <v>18</v>
      </c>
      <c r="D658" t="s">
        <v>64</v>
      </c>
      <c r="E658" t="s">
        <v>63</v>
      </c>
      <c r="F658">
        <v>48</v>
      </c>
      <c r="G658" t="s">
        <v>14</v>
      </c>
      <c r="H658" t="s">
        <v>29</v>
      </c>
      <c r="I658" t="s">
        <v>35</v>
      </c>
      <c r="J658" t="s">
        <v>17</v>
      </c>
      <c r="K658">
        <v>0.57795884917642648</v>
      </c>
      <c r="L658" t="s">
        <v>71</v>
      </c>
    </row>
    <row r="659" spans="1:12" x14ac:dyDescent="0.25">
      <c r="A659">
        <v>2569</v>
      </c>
      <c r="B659">
        <v>52</v>
      </c>
      <c r="C659" t="s">
        <v>18</v>
      </c>
      <c r="D659" t="s">
        <v>46</v>
      </c>
      <c r="E659" t="s">
        <v>25</v>
      </c>
      <c r="F659">
        <v>98</v>
      </c>
      <c r="G659" t="s">
        <v>14</v>
      </c>
      <c r="H659" t="s">
        <v>22</v>
      </c>
      <c r="I659" t="s">
        <v>45</v>
      </c>
      <c r="J659" t="s">
        <v>33</v>
      </c>
      <c r="K659">
        <v>0.99352349134658768</v>
      </c>
      <c r="L659" t="s">
        <v>71</v>
      </c>
    </row>
    <row r="660" spans="1:12" x14ac:dyDescent="0.25">
      <c r="A660">
        <v>991</v>
      </c>
      <c r="B660">
        <v>48</v>
      </c>
      <c r="C660" t="s">
        <v>18</v>
      </c>
      <c r="D660" t="s">
        <v>40</v>
      </c>
      <c r="E660" t="s">
        <v>20</v>
      </c>
      <c r="F660">
        <v>63</v>
      </c>
      <c r="G660" t="s">
        <v>31</v>
      </c>
      <c r="H660" t="s">
        <v>29</v>
      </c>
      <c r="I660" t="s">
        <v>32</v>
      </c>
      <c r="J660" t="s">
        <v>17</v>
      </c>
      <c r="K660">
        <v>0.6636073980180951</v>
      </c>
      <c r="L660" t="s">
        <v>71</v>
      </c>
    </row>
    <row r="661" spans="1:12" x14ac:dyDescent="0.25">
      <c r="A661">
        <v>1816</v>
      </c>
      <c r="B661">
        <v>51</v>
      </c>
      <c r="C661" t="s">
        <v>18</v>
      </c>
      <c r="D661" t="s">
        <v>49</v>
      </c>
      <c r="E661" t="s">
        <v>13</v>
      </c>
      <c r="F661">
        <v>72</v>
      </c>
      <c r="G661" t="s">
        <v>14</v>
      </c>
      <c r="H661" t="s">
        <v>38</v>
      </c>
      <c r="I661" t="s">
        <v>27</v>
      </c>
      <c r="J661" t="s">
        <v>39</v>
      </c>
      <c r="K661">
        <v>0.26655063520252087</v>
      </c>
      <c r="L661" t="s">
        <v>71</v>
      </c>
    </row>
    <row r="662" spans="1:12" x14ac:dyDescent="0.25">
      <c r="A662">
        <v>3444</v>
      </c>
      <c r="B662">
        <v>47</v>
      </c>
      <c r="C662" t="s">
        <v>11</v>
      </c>
      <c r="D662" t="s">
        <v>50</v>
      </c>
      <c r="E662" t="s">
        <v>25</v>
      </c>
      <c r="F662">
        <v>24</v>
      </c>
      <c r="G662" t="s">
        <v>21</v>
      </c>
      <c r="H662" t="s">
        <v>15</v>
      </c>
      <c r="I662" t="s">
        <v>32</v>
      </c>
      <c r="J662" t="s">
        <v>23</v>
      </c>
      <c r="K662">
        <v>0.76640852168308615</v>
      </c>
      <c r="L662" t="s">
        <v>71</v>
      </c>
    </row>
    <row r="663" spans="1:12" x14ac:dyDescent="0.25">
      <c r="A663">
        <v>2657</v>
      </c>
      <c r="B663">
        <v>52</v>
      </c>
      <c r="C663" t="s">
        <v>11</v>
      </c>
      <c r="D663" t="s">
        <v>60</v>
      </c>
      <c r="E663" t="s">
        <v>25</v>
      </c>
      <c r="F663">
        <v>76</v>
      </c>
      <c r="G663" t="s">
        <v>14</v>
      </c>
      <c r="H663" t="s">
        <v>22</v>
      </c>
      <c r="I663" t="s">
        <v>16</v>
      </c>
      <c r="J663" t="s">
        <v>33</v>
      </c>
      <c r="K663">
        <v>6.5306192150065279E-2</v>
      </c>
      <c r="L663" t="s">
        <v>71</v>
      </c>
    </row>
    <row r="664" spans="1:12" x14ac:dyDescent="0.25">
      <c r="A664">
        <v>1733</v>
      </c>
      <c r="B664">
        <v>45</v>
      </c>
      <c r="C664" t="s">
        <v>18</v>
      </c>
      <c r="D664" t="s">
        <v>58</v>
      </c>
      <c r="E664" t="s">
        <v>20</v>
      </c>
      <c r="F664">
        <v>50</v>
      </c>
      <c r="G664" t="s">
        <v>14</v>
      </c>
      <c r="H664" t="s">
        <v>15</v>
      </c>
      <c r="I664" t="s">
        <v>32</v>
      </c>
      <c r="J664" t="s">
        <v>39</v>
      </c>
      <c r="K664">
        <v>0.70021309190616454</v>
      </c>
      <c r="L664" t="s">
        <v>71</v>
      </c>
    </row>
    <row r="665" spans="1:12" x14ac:dyDescent="0.25">
      <c r="A665">
        <v>3281</v>
      </c>
      <c r="B665">
        <v>45</v>
      </c>
      <c r="C665" t="s">
        <v>11</v>
      </c>
      <c r="D665" t="s">
        <v>57</v>
      </c>
      <c r="E665" t="s">
        <v>20</v>
      </c>
      <c r="F665">
        <v>57</v>
      </c>
      <c r="G665" t="s">
        <v>14</v>
      </c>
      <c r="H665" t="s">
        <v>26</v>
      </c>
      <c r="I665" t="s">
        <v>45</v>
      </c>
      <c r="J665" t="s">
        <v>30</v>
      </c>
      <c r="K665">
        <v>0.24853435288628145</v>
      </c>
      <c r="L665" t="s">
        <v>71</v>
      </c>
    </row>
    <row r="666" spans="1:12" x14ac:dyDescent="0.25">
      <c r="A666">
        <v>610</v>
      </c>
      <c r="B666">
        <v>51</v>
      </c>
      <c r="C666" t="s">
        <v>18</v>
      </c>
      <c r="D666" t="s">
        <v>24</v>
      </c>
      <c r="E666" t="s">
        <v>25</v>
      </c>
      <c r="F666">
        <v>54</v>
      </c>
      <c r="G666" t="s">
        <v>44</v>
      </c>
      <c r="H666" t="s">
        <v>26</v>
      </c>
      <c r="I666" t="s">
        <v>27</v>
      </c>
      <c r="J666" t="s">
        <v>33</v>
      </c>
      <c r="K666">
        <v>0.56316869882460019</v>
      </c>
      <c r="L666" t="s">
        <v>71</v>
      </c>
    </row>
    <row r="667" spans="1:12" x14ac:dyDescent="0.25">
      <c r="A667">
        <v>786</v>
      </c>
      <c r="B667">
        <v>46</v>
      </c>
      <c r="C667" t="s">
        <v>18</v>
      </c>
      <c r="D667" t="s">
        <v>60</v>
      </c>
      <c r="E667" t="s">
        <v>25</v>
      </c>
      <c r="F667">
        <v>62</v>
      </c>
      <c r="G667" t="s">
        <v>31</v>
      </c>
      <c r="H667" t="s">
        <v>26</v>
      </c>
      <c r="I667" t="s">
        <v>45</v>
      </c>
      <c r="J667" t="s">
        <v>33</v>
      </c>
      <c r="K667">
        <v>0.33911472500729267</v>
      </c>
      <c r="L667" t="s">
        <v>71</v>
      </c>
    </row>
    <row r="668" spans="1:12" x14ac:dyDescent="0.25">
      <c r="A668">
        <v>3478</v>
      </c>
      <c r="B668">
        <v>53</v>
      </c>
      <c r="C668" t="s">
        <v>11</v>
      </c>
      <c r="D668" t="s">
        <v>57</v>
      </c>
      <c r="E668" t="s">
        <v>20</v>
      </c>
      <c r="F668">
        <v>85</v>
      </c>
      <c r="G668" t="s">
        <v>31</v>
      </c>
      <c r="H668" t="s">
        <v>29</v>
      </c>
      <c r="I668" t="s">
        <v>35</v>
      </c>
      <c r="J668" t="s">
        <v>23</v>
      </c>
      <c r="K668">
        <v>0.2669969185178982</v>
      </c>
      <c r="L668" t="s">
        <v>71</v>
      </c>
    </row>
    <row r="669" spans="1:12" x14ac:dyDescent="0.25">
      <c r="A669">
        <v>233</v>
      </c>
      <c r="B669">
        <v>54</v>
      </c>
      <c r="C669" t="s">
        <v>18</v>
      </c>
      <c r="D669" t="s">
        <v>52</v>
      </c>
      <c r="E669" t="s">
        <v>20</v>
      </c>
      <c r="F669">
        <v>27</v>
      </c>
      <c r="G669" t="s">
        <v>14</v>
      </c>
      <c r="H669" t="s">
        <v>22</v>
      </c>
      <c r="I669" t="s">
        <v>16</v>
      </c>
      <c r="J669" t="s">
        <v>23</v>
      </c>
      <c r="K669">
        <v>0.41979503955997055</v>
      </c>
      <c r="L669" t="s">
        <v>71</v>
      </c>
    </row>
    <row r="670" spans="1:12" x14ac:dyDescent="0.25">
      <c r="A670">
        <v>2270</v>
      </c>
      <c r="B670">
        <v>49</v>
      </c>
      <c r="C670" t="s">
        <v>18</v>
      </c>
      <c r="D670" t="s">
        <v>59</v>
      </c>
      <c r="E670" t="s">
        <v>25</v>
      </c>
      <c r="F670">
        <v>38</v>
      </c>
      <c r="G670" t="s">
        <v>44</v>
      </c>
      <c r="H670" t="s">
        <v>29</v>
      </c>
      <c r="I670" t="s">
        <v>27</v>
      </c>
      <c r="J670" t="s">
        <v>42</v>
      </c>
      <c r="K670">
        <v>0.86411077631970779</v>
      </c>
      <c r="L670" t="s">
        <v>71</v>
      </c>
    </row>
    <row r="671" spans="1:12" x14ac:dyDescent="0.25">
      <c r="A671">
        <v>3900</v>
      </c>
      <c r="B671">
        <v>52</v>
      </c>
      <c r="C671" t="s">
        <v>11</v>
      </c>
      <c r="D671" t="s">
        <v>57</v>
      </c>
      <c r="E671" t="s">
        <v>20</v>
      </c>
      <c r="F671">
        <v>81</v>
      </c>
      <c r="G671" t="s">
        <v>31</v>
      </c>
      <c r="H671" t="s">
        <v>29</v>
      </c>
      <c r="I671" t="s">
        <v>56</v>
      </c>
      <c r="J671" t="s">
        <v>36</v>
      </c>
      <c r="K671">
        <v>0.10589690539696861</v>
      </c>
      <c r="L671" t="s">
        <v>71</v>
      </c>
    </row>
    <row r="672" spans="1:12" x14ac:dyDescent="0.25">
      <c r="A672">
        <v>3755</v>
      </c>
      <c r="B672">
        <v>46</v>
      </c>
      <c r="C672" t="s">
        <v>11</v>
      </c>
      <c r="D672" t="s">
        <v>49</v>
      </c>
      <c r="E672" t="s">
        <v>13</v>
      </c>
      <c r="F672">
        <v>41</v>
      </c>
      <c r="G672" t="s">
        <v>21</v>
      </c>
      <c r="H672" t="s">
        <v>22</v>
      </c>
      <c r="I672" t="s">
        <v>32</v>
      </c>
      <c r="J672" t="s">
        <v>39</v>
      </c>
      <c r="K672">
        <v>0.61252685467132839</v>
      </c>
      <c r="L672" t="s">
        <v>71</v>
      </c>
    </row>
    <row r="673" spans="1:12" x14ac:dyDescent="0.25">
      <c r="A673">
        <v>3524</v>
      </c>
      <c r="B673">
        <v>49</v>
      </c>
      <c r="C673" t="s">
        <v>11</v>
      </c>
      <c r="D673" t="s">
        <v>47</v>
      </c>
      <c r="E673" t="s">
        <v>20</v>
      </c>
      <c r="F673">
        <v>59</v>
      </c>
      <c r="G673" t="s">
        <v>21</v>
      </c>
      <c r="H673" t="s">
        <v>41</v>
      </c>
      <c r="I673" t="s">
        <v>32</v>
      </c>
      <c r="J673" t="s">
        <v>33</v>
      </c>
      <c r="K673">
        <v>8.2004045965704098E-2</v>
      </c>
      <c r="L673" t="s">
        <v>71</v>
      </c>
    </row>
    <row r="674" spans="1:12" x14ac:dyDescent="0.25">
      <c r="A674">
        <v>951</v>
      </c>
      <c r="B674">
        <v>54</v>
      </c>
      <c r="C674" t="s">
        <v>18</v>
      </c>
      <c r="D674" t="s">
        <v>47</v>
      </c>
      <c r="E674" t="s">
        <v>20</v>
      </c>
      <c r="F674">
        <v>37</v>
      </c>
      <c r="G674" t="s">
        <v>14</v>
      </c>
      <c r="H674" t="s">
        <v>15</v>
      </c>
      <c r="I674" t="s">
        <v>45</v>
      </c>
      <c r="J674" t="s">
        <v>36</v>
      </c>
      <c r="K674">
        <v>0.27201269931013716</v>
      </c>
      <c r="L674" t="s">
        <v>71</v>
      </c>
    </row>
    <row r="675" spans="1:12" x14ac:dyDescent="0.25">
      <c r="A675">
        <v>2366</v>
      </c>
      <c r="B675">
        <v>52</v>
      </c>
      <c r="C675" t="s">
        <v>18</v>
      </c>
      <c r="D675" t="s">
        <v>12</v>
      </c>
      <c r="E675" t="s">
        <v>13</v>
      </c>
      <c r="F675">
        <v>91</v>
      </c>
      <c r="G675" t="s">
        <v>14</v>
      </c>
      <c r="H675" t="s">
        <v>26</v>
      </c>
      <c r="I675" t="s">
        <v>56</v>
      </c>
      <c r="J675" t="s">
        <v>30</v>
      </c>
      <c r="K675">
        <v>0.31945420162756144</v>
      </c>
      <c r="L675" t="s">
        <v>71</v>
      </c>
    </row>
    <row r="676" spans="1:12" x14ac:dyDescent="0.25">
      <c r="A676">
        <v>2265</v>
      </c>
      <c r="B676">
        <v>51</v>
      </c>
      <c r="C676" t="s">
        <v>18</v>
      </c>
      <c r="D676" t="s">
        <v>43</v>
      </c>
      <c r="E676" t="s">
        <v>20</v>
      </c>
      <c r="F676">
        <v>92</v>
      </c>
      <c r="G676" t="s">
        <v>21</v>
      </c>
      <c r="H676" t="s">
        <v>38</v>
      </c>
      <c r="I676" t="s">
        <v>45</v>
      </c>
      <c r="J676" t="s">
        <v>30</v>
      </c>
      <c r="K676">
        <v>3.3564696562026652E-2</v>
      </c>
      <c r="L676" t="s">
        <v>71</v>
      </c>
    </row>
    <row r="677" spans="1:12" x14ac:dyDescent="0.25">
      <c r="A677">
        <v>2778</v>
      </c>
      <c r="B677">
        <v>52</v>
      </c>
      <c r="C677" t="s">
        <v>11</v>
      </c>
      <c r="D677" t="s">
        <v>61</v>
      </c>
      <c r="E677" t="s">
        <v>25</v>
      </c>
      <c r="F677">
        <v>24</v>
      </c>
      <c r="G677" t="s">
        <v>44</v>
      </c>
      <c r="H677" t="s">
        <v>41</v>
      </c>
      <c r="I677" t="s">
        <v>27</v>
      </c>
      <c r="J677" t="s">
        <v>39</v>
      </c>
      <c r="K677">
        <v>0.38000123752397619</v>
      </c>
      <c r="L677" t="s">
        <v>71</v>
      </c>
    </row>
    <row r="678" spans="1:12" x14ac:dyDescent="0.25">
      <c r="A678">
        <v>3323</v>
      </c>
      <c r="B678">
        <v>52</v>
      </c>
      <c r="C678" t="s">
        <v>11</v>
      </c>
      <c r="D678" t="s">
        <v>24</v>
      </c>
      <c r="E678" t="s">
        <v>25</v>
      </c>
      <c r="F678">
        <v>92</v>
      </c>
      <c r="G678" t="s">
        <v>14</v>
      </c>
      <c r="H678" t="s">
        <v>26</v>
      </c>
      <c r="I678" t="s">
        <v>45</v>
      </c>
      <c r="J678" t="s">
        <v>17</v>
      </c>
      <c r="K678">
        <v>0.82914070693549802</v>
      </c>
      <c r="L678" t="s">
        <v>71</v>
      </c>
    </row>
    <row r="679" spans="1:12" x14ac:dyDescent="0.25">
      <c r="A679">
        <v>1553</v>
      </c>
      <c r="B679">
        <v>54</v>
      </c>
      <c r="C679" t="s">
        <v>18</v>
      </c>
      <c r="D679" t="s">
        <v>61</v>
      </c>
      <c r="E679" t="s">
        <v>25</v>
      </c>
      <c r="F679">
        <v>49</v>
      </c>
      <c r="G679" t="s">
        <v>31</v>
      </c>
      <c r="H679" t="s">
        <v>22</v>
      </c>
      <c r="I679" t="s">
        <v>27</v>
      </c>
      <c r="J679" t="s">
        <v>30</v>
      </c>
      <c r="K679">
        <v>0.98334345600082662</v>
      </c>
      <c r="L679" t="s">
        <v>71</v>
      </c>
    </row>
    <row r="680" spans="1:12" x14ac:dyDescent="0.25">
      <c r="A680">
        <v>1504</v>
      </c>
      <c r="B680">
        <v>50</v>
      </c>
      <c r="C680" t="s">
        <v>18</v>
      </c>
      <c r="D680" t="s">
        <v>62</v>
      </c>
      <c r="E680" t="s">
        <v>63</v>
      </c>
      <c r="F680">
        <v>30</v>
      </c>
      <c r="G680" t="s">
        <v>44</v>
      </c>
      <c r="H680" t="s">
        <v>38</v>
      </c>
      <c r="I680" t="s">
        <v>32</v>
      </c>
      <c r="J680" t="s">
        <v>36</v>
      </c>
      <c r="K680">
        <v>0.56644055825571715</v>
      </c>
      <c r="L680" t="s">
        <v>71</v>
      </c>
    </row>
    <row r="681" spans="1:12" x14ac:dyDescent="0.25">
      <c r="A681">
        <v>1569</v>
      </c>
      <c r="B681">
        <v>51</v>
      </c>
      <c r="C681" t="s">
        <v>18</v>
      </c>
      <c r="D681" t="s">
        <v>12</v>
      </c>
      <c r="E681" t="s">
        <v>13</v>
      </c>
      <c r="F681">
        <v>76</v>
      </c>
      <c r="G681" t="s">
        <v>31</v>
      </c>
      <c r="H681" t="s">
        <v>29</v>
      </c>
      <c r="I681" t="s">
        <v>35</v>
      </c>
      <c r="J681" t="s">
        <v>30</v>
      </c>
      <c r="K681">
        <v>0.77722598952525601</v>
      </c>
      <c r="L681" t="s">
        <v>71</v>
      </c>
    </row>
    <row r="682" spans="1:12" x14ac:dyDescent="0.25">
      <c r="A682">
        <v>3824</v>
      </c>
      <c r="B682">
        <v>50</v>
      </c>
      <c r="C682" t="s">
        <v>11</v>
      </c>
      <c r="D682" t="s">
        <v>28</v>
      </c>
      <c r="E682" t="s">
        <v>25</v>
      </c>
      <c r="F682">
        <v>42</v>
      </c>
      <c r="G682" t="s">
        <v>21</v>
      </c>
      <c r="H682" t="s">
        <v>41</v>
      </c>
      <c r="I682" t="s">
        <v>16</v>
      </c>
      <c r="J682" t="s">
        <v>17</v>
      </c>
      <c r="K682">
        <v>0.63192506420887318</v>
      </c>
      <c r="L682" t="s">
        <v>71</v>
      </c>
    </row>
    <row r="683" spans="1:12" x14ac:dyDescent="0.25">
      <c r="A683">
        <v>486</v>
      </c>
      <c r="B683">
        <v>48</v>
      </c>
      <c r="C683" t="s">
        <v>18</v>
      </c>
      <c r="D683" t="s">
        <v>49</v>
      </c>
      <c r="E683" t="s">
        <v>13</v>
      </c>
      <c r="F683">
        <v>44</v>
      </c>
      <c r="G683" t="s">
        <v>31</v>
      </c>
      <c r="H683" t="s">
        <v>26</v>
      </c>
      <c r="I683" t="s">
        <v>35</v>
      </c>
      <c r="J683" t="s">
        <v>33</v>
      </c>
      <c r="K683">
        <v>0.86975189419505983</v>
      </c>
      <c r="L683" t="s">
        <v>71</v>
      </c>
    </row>
    <row r="684" spans="1:12" x14ac:dyDescent="0.25">
      <c r="A684">
        <v>1981</v>
      </c>
      <c r="B684">
        <v>51</v>
      </c>
      <c r="C684" t="s">
        <v>18</v>
      </c>
      <c r="D684" t="s">
        <v>55</v>
      </c>
      <c r="E684" t="s">
        <v>13</v>
      </c>
      <c r="F684">
        <v>94</v>
      </c>
      <c r="G684" t="s">
        <v>14</v>
      </c>
      <c r="H684" t="s">
        <v>29</v>
      </c>
      <c r="I684" t="s">
        <v>45</v>
      </c>
      <c r="J684" t="s">
        <v>33</v>
      </c>
      <c r="K684">
        <v>0.87337737687573125</v>
      </c>
      <c r="L684" t="s">
        <v>71</v>
      </c>
    </row>
    <row r="685" spans="1:12" x14ac:dyDescent="0.25">
      <c r="A685">
        <v>1719</v>
      </c>
      <c r="B685">
        <v>54</v>
      </c>
      <c r="C685" t="s">
        <v>18</v>
      </c>
      <c r="D685" t="s">
        <v>46</v>
      </c>
      <c r="E685" t="s">
        <v>25</v>
      </c>
      <c r="F685">
        <v>96</v>
      </c>
      <c r="G685" t="s">
        <v>14</v>
      </c>
      <c r="H685" t="s">
        <v>38</v>
      </c>
      <c r="I685" t="s">
        <v>45</v>
      </c>
      <c r="J685" t="s">
        <v>39</v>
      </c>
      <c r="K685">
        <v>0.40883701905440595</v>
      </c>
      <c r="L685" t="s">
        <v>71</v>
      </c>
    </row>
    <row r="686" spans="1:12" x14ac:dyDescent="0.25">
      <c r="A686">
        <v>912</v>
      </c>
      <c r="B686">
        <v>53</v>
      </c>
      <c r="C686" t="s">
        <v>18</v>
      </c>
      <c r="D686" t="s">
        <v>48</v>
      </c>
      <c r="E686" t="s">
        <v>25</v>
      </c>
      <c r="F686">
        <v>74</v>
      </c>
      <c r="G686" t="s">
        <v>14</v>
      </c>
      <c r="H686" t="s">
        <v>38</v>
      </c>
      <c r="I686" t="s">
        <v>16</v>
      </c>
      <c r="J686" t="s">
        <v>36</v>
      </c>
      <c r="K686">
        <v>0.72462922305757327</v>
      </c>
      <c r="L686" t="s">
        <v>71</v>
      </c>
    </row>
    <row r="687" spans="1:12" x14ac:dyDescent="0.25">
      <c r="A687">
        <v>2144</v>
      </c>
      <c r="B687">
        <v>53</v>
      </c>
      <c r="C687" t="s">
        <v>18</v>
      </c>
      <c r="D687" t="s">
        <v>55</v>
      </c>
      <c r="E687" t="s">
        <v>13</v>
      </c>
      <c r="F687">
        <v>66</v>
      </c>
      <c r="G687" t="s">
        <v>44</v>
      </c>
      <c r="H687" t="s">
        <v>26</v>
      </c>
      <c r="I687" t="s">
        <v>56</v>
      </c>
      <c r="J687" t="s">
        <v>23</v>
      </c>
      <c r="K687">
        <v>0.13553888595510144</v>
      </c>
      <c r="L687" t="s">
        <v>71</v>
      </c>
    </row>
    <row r="688" spans="1:12" x14ac:dyDescent="0.25">
      <c r="A688">
        <v>738</v>
      </c>
      <c r="B688">
        <v>47</v>
      </c>
      <c r="C688" t="s">
        <v>18</v>
      </c>
      <c r="D688" t="s">
        <v>40</v>
      </c>
      <c r="E688" t="s">
        <v>20</v>
      </c>
      <c r="F688">
        <v>24</v>
      </c>
      <c r="G688" t="s">
        <v>31</v>
      </c>
      <c r="H688" t="s">
        <v>29</v>
      </c>
      <c r="I688" t="s">
        <v>45</v>
      </c>
      <c r="J688" t="s">
        <v>42</v>
      </c>
      <c r="K688">
        <v>6.5057078154682757E-2</v>
      </c>
      <c r="L688" t="s">
        <v>71</v>
      </c>
    </row>
    <row r="689" spans="1:12" x14ac:dyDescent="0.25">
      <c r="A689">
        <v>563</v>
      </c>
      <c r="B689">
        <v>53</v>
      </c>
      <c r="C689" t="s">
        <v>18</v>
      </c>
      <c r="D689" t="s">
        <v>51</v>
      </c>
      <c r="E689" t="s">
        <v>25</v>
      </c>
      <c r="F689">
        <v>62</v>
      </c>
      <c r="G689" t="s">
        <v>21</v>
      </c>
      <c r="H689" t="s">
        <v>41</v>
      </c>
      <c r="I689" t="s">
        <v>35</v>
      </c>
      <c r="J689" t="s">
        <v>42</v>
      </c>
      <c r="K689">
        <v>0.59359090706707573</v>
      </c>
      <c r="L689" t="s">
        <v>71</v>
      </c>
    </row>
    <row r="690" spans="1:12" x14ac:dyDescent="0.25">
      <c r="A690">
        <v>3093</v>
      </c>
      <c r="B690">
        <v>52</v>
      </c>
      <c r="C690" t="s">
        <v>11</v>
      </c>
      <c r="D690" t="s">
        <v>40</v>
      </c>
      <c r="E690" t="s">
        <v>20</v>
      </c>
      <c r="F690">
        <v>54</v>
      </c>
      <c r="G690" t="s">
        <v>44</v>
      </c>
      <c r="H690" t="s">
        <v>26</v>
      </c>
      <c r="I690" t="s">
        <v>16</v>
      </c>
      <c r="J690" t="s">
        <v>23</v>
      </c>
      <c r="K690">
        <v>0.64705400455568496</v>
      </c>
      <c r="L690" t="s">
        <v>71</v>
      </c>
    </row>
    <row r="691" spans="1:12" x14ac:dyDescent="0.25">
      <c r="A691">
        <v>2869</v>
      </c>
      <c r="B691">
        <v>45</v>
      </c>
      <c r="C691" t="s">
        <v>11</v>
      </c>
      <c r="D691" t="s">
        <v>47</v>
      </c>
      <c r="E691" t="s">
        <v>20</v>
      </c>
      <c r="F691">
        <v>49</v>
      </c>
      <c r="G691" t="s">
        <v>14</v>
      </c>
      <c r="H691" t="s">
        <v>26</v>
      </c>
      <c r="I691" t="s">
        <v>45</v>
      </c>
      <c r="J691" t="s">
        <v>39</v>
      </c>
      <c r="K691">
        <v>0.8488061810006482</v>
      </c>
      <c r="L691" t="s">
        <v>71</v>
      </c>
    </row>
    <row r="692" spans="1:12" x14ac:dyDescent="0.25">
      <c r="A692">
        <v>2915</v>
      </c>
      <c r="B692">
        <v>45</v>
      </c>
      <c r="C692" t="s">
        <v>11</v>
      </c>
      <c r="D692" t="s">
        <v>24</v>
      </c>
      <c r="E692" t="s">
        <v>25</v>
      </c>
      <c r="F692">
        <v>72</v>
      </c>
      <c r="G692" t="s">
        <v>44</v>
      </c>
      <c r="H692" t="s">
        <v>22</v>
      </c>
      <c r="I692" t="s">
        <v>35</v>
      </c>
      <c r="J692" t="s">
        <v>23</v>
      </c>
      <c r="K692">
        <v>0.96668013011345544</v>
      </c>
      <c r="L692" t="s">
        <v>71</v>
      </c>
    </row>
    <row r="693" spans="1:12" x14ac:dyDescent="0.25">
      <c r="A693">
        <v>2013</v>
      </c>
      <c r="B693">
        <v>48</v>
      </c>
      <c r="C693" t="s">
        <v>18</v>
      </c>
      <c r="D693" t="s">
        <v>51</v>
      </c>
      <c r="E693" t="s">
        <v>25</v>
      </c>
      <c r="F693">
        <v>53</v>
      </c>
      <c r="G693" t="s">
        <v>44</v>
      </c>
      <c r="H693" t="s">
        <v>29</v>
      </c>
      <c r="I693" t="s">
        <v>32</v>
      </c>
      <c r="J693" t="s">
        <v>33</v>
      </c>
      <c r="K693">
        <v>0.40075712953765363</v>
      </c>
      <c r="L693" t="s">
        <v>71</v>
      </c>
    </row>
    <row r="694" spans="1:12" x14ac:dyDescent="0.25">
      <c r="A694">
        <v>119</v>
      </c>
      <c r="B694">
        <v>50</v>
      </c>
      <c r="C694" t="s">
        <v>18</v>
      </c>
      <c r="D694" t="s">
        <v>24</v>
      </c>
      <c r="E694" t="s">
        <v>25</v>
      </c>
      <c r="F694">
        <v>45</v>
      </c>
      <c r="G694" t="s">
        <v>44</v>
      </c>
      <c r="H694" t="s">
        <v>38</v>
      </c>
      <c r="I694" t="s">
        <v>32</v>
      </c>
      <c r="J694" t="s">
        <v>23</v>
      </c>
      <c r="K694">
        <v>0.43087033136326824</v>
      </c>
      <c r="L694" t="s">
        <v>71</v>
      </c>
    </row>
    <row r="695" spans="1:12" x14ac:dyDescent="0.25">
      <c r="A695">
        <v>3494</v>
      </c>
      <c r="B695">
        <v>48</v>
      </c>
      <c r="C695" t="s">
        <v>11</v>
      </c>
      <c r="D695" t="s">
        <v>48</v>
      </c>
      <c r="E695" t="s">
        <v>25</v>
      </c>
      <c r="F695">
        <v>82</v>
      </c>
      <c r="G695" t="s">
        <v>14</v>
      </c>
      <c r="H695" t="s">
        <v>29</v>
      </c>
      <c r="I695" t="s">
        <v>27</v>
      </c>
      <c r="J695" t="s">
        <v>17</v>
      </c>
      <c r="K695">
        <v>0.5409004470937907</v>
      </c>
      <c r="L695" t="s">
        <v>71</v>
      </c>
    </row>
    <row r="696" spans="1:12" x14ac:dyDescent="0.25">
      <c r="A696">
        <v>532</v>
      </c>
      <c r="B696">
        <v>50</v>
      </c>
      <c r="C696" t="s">
        <v>18</v>
      </c>
      <c r="D696" t="s">
        <v>55</v>
      </c>
      <c r="E696" t="s">
        <v>13</v>
      </c>
      <c r="F696">
        <v>51</v>
      </c>
      <c r="G696" t="s">
        <v>44</v>
      </c>
      <c r="H696" t="s">
        <v>26</v>
      </c>
      <c r="I696" t="s">
        <v>32</v>
      </c>
      <c r="J696" t="s">
        <v>17</v>
      </c>
      <c r="K696">
        <v>1.9260646722569441E-2</v>
      </c>
      <c r="L696" t="s">
        <v>71</v>
      </c>
    </row>
    <row r="697" spans="1:12" x14ac:dyDescent="0.25">
      <c r="A697">
        <v>3316</v>
      </c>
      <c r="B697">
        <v>48</v>
      </c>
      <c r="C697" t="s">
        <v>11</v>
      </c>
      <c r="D697" t="s">
        <v>53</v>
      </c>
      <c r="E697" t="s">
        <v>20</v>
      </c>
      <c r="F697">
        <v>68</v>
      </c>
      <c r="G697" t="s">
        <v>21</v>
      </c>
      <c r="H697" t="s">
        <v>41</v>
      </c>
      <c r="I697" t="s">
        <v>45</v>
      </c>
      <c r="J697" t="s">
        <v>39</v>
      </c>
      <c r="K697">
        <v>0.31223974020132284</v>
      </c>
      <c r="L697" t="s">
        <v>71</v>
      </c>
    </row>
    <row r="698" spans="1:12" x14ac:dyDescent="0.25">
      <c r="A698">
        <v>3005</v>
      </c>
      <c r="B698">
        <v>45</v>
      </c>
      <c r="C698" t="s">
        <v>11</v>
      </c>
      <c r="D698" t="s">
        <v>59</v>
      </c>
      <c r="E698" t="s">
        <v>25</v>
      </c>
      <c r="F698">
        <v>79</v>
      </c>
      <c r="G698" t="s">
        <v>14</v>
      </c>
      <c r="H698" t="s">
        <v>29</v>
      </c>
      <c r="I698" t="s">
        <v>56</v>
      </c>
      <c r="J698" t="s">
        <v>33</v>
      </c>
      <c r="K698">
        <v>0.19100163180473229</v>
      </c>
      <c r="L698" t="s">
        <v>71</v>
      </c>
    </row>
    <row r="699" spans="1:12" x14ac:dyDescent="0.25">
      <c r="A699">
        <v>3548</v>
      </c>
      <c r="B699">
        <v>52</v>
      </c>
      <c r="C699" t="s">
        <v>11</v>
      </c>
      <c r="D699" t="s">
        <v>53</v>
      </c>
      <c r="E699" t="s">
        <v>20</v>
      </c>
      <c r="F699">
        <v>31</v>
      </c>
      <c r="G699" t="s">
        <v>21</v>
      </c>
      <c r="H699" t="s">
        <v>41</v>
      </c>
      <c r="I699" t="s">
        <v>27</v>
      </c>
      <c r="J699" t="s">
        <v>42</v>
      </c>
      <c r="K699">
        <v>0.86867860619470771</v>
      </c>
      <c r="L699" t="s">
        <v>71</v>
      </c>
    </row>
    <row r="700" spans="1:12" x14ac:dyDescent="0.25">
      <c r="A700">
        <v>3215</v>
      </c>
      <c r="B700">
        <v>53</v>
      </c>
      <c r="C700" t="s">
        <v>11</v>
      </c>
      <c r="D700" t="s">
        <v>59</v>
      </c>
      <c r="E700" t="s">
        <v>25</v>
      </c>
      <c r="F700">
        <v>78</v>
      </c>
      <c r="G700" t="s">
        <v>31</v>
      </c>
      <c r="H700" t="s">
        <v>15</v>
      </c>
      <c r="I700" t="s">
        <v>35</v>
      </c>
      <c r="J700" t="s">
        <v>42</v>
      </c>
      <c r="K700">
        <v>0.47345095640357215</v>
      </c>
      <c r="L700" t="s">
        <v>71</v>
      </c>
    </row>
    <row r="701" spans="1:12" x14ac:dyDescent="0.25">
      <c r="A701">
        <v>238</v>
      </c>
      <c r="B701">
        <v>50</v>
      </c>
      <c r="C701" t="s">
        <v>18</v>
      </c>
      <c r="D701" t="s">
        <v>50</v>
      </c>
      <c r="E701" t="s">
        <v>25</v>
      </c>
      <c r="F701">
        <v>90</v>
      </c>
      <c r="G701" t="s">
        <v>21</v>
      </c>
      <c r="H701" t="s">
        <v>29</v>
      </c>
      <c r="I701" t="s">
        <v>35</v>
      </c>
      <c r="J701" t="s">
        <v>33</v>
      </c>
      <c r="K701">
        <v>0.82197445162683513</v>
      </c>
      <c r="L701" t="s">
        <v>71</v>
      </c>
    </row>
    <row r="702" spans="1:12" x14ac:dyDescent="0.25">
      <c r="A702">
        <v>2705</v>
      </c>
      <c r="B702">
        <v>52</v>
      </c>
      <c r="C702" t="s">
        <v>11</v>
      </c>
      <c r="D702" t="s">
        <v>50</v>
      </c>
      <c r="E702" t="s">
        <v>25</v>
      </c>
      <c r="F702">
        <v>54</v>
      </c>
      <c r="G702" t="s">
        <v>31</v>
      </c>
      <c r="H702" t="s">
        <v>26</v>
      </c>
      <c r="I702" t="s">
        <v>35</v>
      </c>
      <c r="J702" t="s">
        <v>17</v>
      </c>
      <c r="K702">
        <v>0.4251803389696952</v>
      </c>
      <c r="L702" t="s">
        <v>71</v>
      </c>
    </row>
    <row r="703" spans="1:12" x14ac:dyDescent="0.25">
      <c r="A703">
        <v>3379</v>
      </c>
      <c r="B703">
        <v>49</v>
      </c>
      <c r="C703" t="s">
        <v>11</v>
      </c>
      <c r="D703" t="s">
        <v>60</v>
      </c>
      <c r="E703" t="s">
        <v>25</v>
      </c>
      <c r="F703">
        <v>75</v>
      </c>
      <c r="G703" t="s">
        <v>44</v>
      </c>
      <c r="H703" t="s">
        <v>26</v>
      </c>
      <c r="I703" t="s">
        <v>32</v>
      </c>
      <c r="J703" t="s">
        <v>36</v>
      </c>
      <c r="K703">
        <v>0.28722994422795067</v>
      </c>
      <c r="L703" t="s">
        <v>71</v>
      </c>
    </row>
    <row r="704" spans="1:12" x14ac:dyDescent="0.25">
      <c r="A704">
        <v>2371</v>
      </c>
      <c r="B704">
        <v>51</v>
      </c>
      <c r="C704" t="s">
        <v>18</v>
      </c>
      <c r="D704" t="s">
        <v>49</v>
      </c>
      <c r="E704" t="s">
        <v>13</v>
      </c>
      <c r="F704">
        <v>71</v>
      </c>
      <c r="G704" t="s">
        <v>31</v>
      </c>
      <c r="H704" t="s">
        <v>29</v>
      </c>
      <c r="I704" t="s">
        <v>56</v>
      </c>
      <c r="J704" t="s">
        <v>17</v>
      </c>
      <c r="K704">
        <v>0.80931483043422292</v>
      </c>
      <c r="L704" t="s">
        <v>71</v>
      </c>
    </row>
    <row r="705" spans="1:12" x14ac:dyDescent="0.25">
      <c r="A705">
        <v>240</v>
      </c>
      <c r="B705">
        <v>49</v>
      </c>
      <c r="C705" t="s">
        <v>18</v>
      </c>
      <c r="D705" t="s">
        <v>48</v>
      </c>
      <c r="E705" t="s">
        <v>25</v>
      </c>
      <c r="F705">
        <v>51</v>
      </c>
      <c r="G705" t="s">
        <v>21</v>
      </c>
      <c r="H705" t="s">
        <v>22</v>
      </c>
      <c r="I705" t="s">
        <v>27</v>
      </c>
      <c r="J705" t="s">
        <v>23</v>
      </c>
      <c r="K705">
        <v>0.58454367406056373</v>
      </c>
      <c r="L705" t="s">
        <v>71</v>
      </c>
    </row>
    <row r="706" spans="1:12" x14ac:dyDescent="0.25">
      <c r="A706">
        <v>3695</v>
      </c>
      <c r="B706">
        <v>45</v>
      </c>
      <c r="C706" t="s">
        <v>11</v>
      </c>
      <c r="D706" t="s">
        <v>24</v>
      </c>
      <c r="E706" t="s">
        <v>25</v>
      </c>
      <c r="F706">
        <v>41</v>
      </c>
      <c r="G706" t="s">
        <v>14</v>
      </c>
      <c r="H706" t="s">
        <v>22</v>
      </c>
      <c r="I706" t="s">
        <v>45</v>
      </c>
      <c r="J706" t="s">
        <v>23</v>
      </c>
      <c r="K706">
        <v>0.30814614719691957</v>
      </c>
      <c r="L706" t="s">
        <v>71</v>
      </c>
    </row>
    <row r="707" spans="1:12" x14ac:dyDescent="0.25">
      <c r="A707">
        <v>2079</v>
      </c>
      <c r="B707">
        <v>49</v>
      </c>
      <c r="C707" t="s">
        <v>18</v>
      </c>
      <c r="D707" t="s">
        <v>50</v>
      </c>
      <c r="E707" t="s">
        <v>25</v>
      </c>
      <c r="F707">
        <v>42</v>
      </c>
      <c r="G707" t="s">
        <v>31</v>
      </c>
      <c r="H707" t="s">
        <v>26</v>
      </c>
      <c r="I707" t="s">
        <v>35</v>
      </c>
      <c r="J707" t="s">
        <v>17</v>
      </c>
      <c r="K707">
        <v>0.80693464420569705</v>
      </c>
      <c r="L707" t="s">
        <v>71</v>
      </c>
    </row>
    <row r="708" spans="1:12" x14ac:dyDescent="0.25">
      <c r="A708">
        <v>466</v>
      </c>
      <c r="B708">
        <v>54</v>
      </c>
      <c r="C708" t="s">
        <v>18</v>
      </c>
      <c r="D708" t="s">
        <v>59</v>
      </c>
      <c r="E708" t="s">
        <v>25</v>
      </c>
      <c r="F708">
        <v>88</v>
      </c>
      <c r="G708" t="s">
        <v>21</v>
      </c>
      <c r="H708" t="s">
        <v>26</v>
      </c>
      <c r="I708" t="s">
        <v>32</v>
      </c>
      <c r="J708" t="s">
        <v>36</v>
      </c>
      <c r="K708">
        <v>0.34554284197905594</v>
      </c>
      <c r="L708" t="s">
        <v>71</v>
      </c>
    </row>
    <row r="709" spans="1:12" x14ac:dyDescent="0.25">
      <c r="A709">
        <v>2536</v>
      </c>
      <c r="B709">
        <v>47</v>
      </c>
      <c r="C709" t="s">
        <v>18</v>
      </c>
      <c r="D709" t="s">
        <v>64</v>
      </c>
      <c r="E709" t="s">
        <v>63</v>
      </c>
      <c r="F709">
        <v>80</v>
      </c>
      <c r="G709" t="s">
        <v>14</v>
      </c>
      <c r="H709" t="s">
        <v>22</v>
      </c>
      <c r="I709" t="s">
        <v>16</v>
      </c>
      <c r="J709" t="s">
        <v>33</v>
      </c>
      <c r="K709">
        <v>9.4990260065576093E-2</v>
      </c>
      <c r="L709" t="s">
        <v>71</v>
      </c>
    </row>
    <row r="710" spans="1:12" x14ac:dyDescent="0.25">
      <c r="A710">
        <v>1167</v>
      </c>
      <c r="B710">
        <v>48</v>
      </c>
      <c r="C710" t="s">
        <v>18</v>
      </c>
      <c r="D710" t="s">
        <v>50</v>
      </c>
      <c r="E710" t="s">
        <v>25</v>
      </c>
      <c r="F710">
        <v>48</v>
      </c>
      <c r="G710" t="s">
        <v>14</v>
      </c>
      <c r="H710" t="s">
        <v>29</v>
      </c>
      <c r="I710" t="s">
        <v>56</v>
      </c>
      <c r="J710" t="s">
        <v>33</v>
      </c>
      <c r="K710">
        <v>0.52742293704633691</v>
      </c>
      <c r="L710" t="s">
        <v>71</v>
      </c>
    </row>
    <row r="711" spans="1:12" x14ac:dyDescent="0.25">
      <c r="A711">
        <v>1941</v>
      </c>
      <c r="B711">
        <v>50</v>
      </c>
      <c r="C711" t="s">
        <v>18</v>
      </c>
      <c r="D711" t="s">
        <v>43</v>
      </c>
      <c r="E711" t="s">
        <v>20</v>
      </c>
      <c r="F711">
        <v>89</v>
      </c>
      <c r="G711" t="s">
        <v>44</v>
      </c>
      <c r="H711" t="s">
        <v>38</v>
      </c>
      <c r="I711" t="s">
        <v>45</v>
      </c>
      <c r="J711" t="s">
        <v>33</v>
      </c>
      <c r="K711">
        <v>0.20158862813658118</v>
      </c>
      <c r="L711" t="s">
        <v>71</v>
      </c>
    </row>
    <row r="712" spans="1:12" x14ac:dyDescent="0.25">
      <c r="A712">
        <v>3223</v>
      </c>
      <c r="B712">
        <v>45</v>
      </c>
      <c r="C712" t="s">
        <v>11</v>
      </c>
      <c r="D712" t="s">
        <v>40</v>
      </c>
      <c r="E712" t="s">
        <v>20</v>
      </c>
      <c r="F712">
        <v>84</v>
      </c>
      <c r="G712" t="s">
        <v>44</v>
      </c>
      <c r="H712" t="s">
        <v>29</v>
      </c>
      <c r="I712" t="s">
        <v>45</v>
      </c>
      <c r="J712" t="s">
        <v>36</v>
      </c>
      <c r="K712">
        <v>0.46095679562615899</v>
      </c>
      <c r="L712" t="s">
        <v>71</v>
      </c>
    </row>
    <row r="713" spans="1:12" x14ac:dyDescent="0.25">
      <c r="A713">
        <v>647</v>
      </c>
      <c r="B713">
        <v>51</v>
      </c>
      <c r="C713" t="s">
        <v>18</v>
      </c>
      <c r="D713" t="s">
        <v>37</v>
      </c>
      <c r="E713" t="s">
        <v>13</v>
      </c>
      <c r="F713">
        <v>54</v>
      </c>
      <c r="G713" t="s">
        <v>31</v>
      </c>
      <c r="H713" t="s">
        <v>41</v>
      </c>
      <c r="I713" t="s">
        <v>56</v>
      </c>
      <c r="J713" t="s">
        <v>23</v>
      </c>
      <c r="K713">
        <v>0.56517388716993777</v>
      </c>
      <c r="L713" t="s">
        <v>71</v>
      </c>
    </row>
    <row r="714" spans="1:12" x14ac:dyDescent="0.25">
      <c r="A714">
        <v>1668</v>
      </c>
      <c r="B714">
        <v>51</v>
      </c>
      <c r="C714" t="s">
        <v>18</v>
      </c>
      <c r="D714" t="s">
        <v>57</v>
      </c>
      <c r="E714" t="s">
        <v>20</v>
      </c>
      <c r="F714">
        <v>40</v>
      </c>
      <c r="G714" t="s">
        <v>14</v>
      </c>
      <c r="H714" t="s">
        <v>38</v>
      </c>
      <c r="I714" t="s">
        <v>16</v>
      </c>
      <c r="J714" t="s">
        <v>39</v>
      </c>
      <c r="K714">
        <v>0.70239607197811593</v>
      </c>
      <c r="L714" t="s">
        <v>71</v>
      </c>
    </row>
    <row r="715" spans="1:12" x14ac:dyDescent="0.25">
      <c r="A715">
        <v>917</v>
      </c>
      <c r="B715">
        <v>49</v>
      </c>
      <c r="C715" t="s">
        <v>18</v>
      </c>
      <c r="D715" t="s">
        <v>51</v>
      </c>
      <c r="E715" t="s">
        <v>25</v>
      </c>
      <c r="F715">
        <v>34</v>
      </c>
      <c r="G715" t="s">
        <v>31</v>
      </c>
      <c r="H715" t="s">
        <v>41</v>
      </c>
      <c r="I715" t="s">
        <v>56</v>
      </c>
      <c r="J715" t="s">
        <v>30</v>
      </c>
      <c r="K715">
        <v>2.8631151619032846E-2</v>
      </c>
      <c r="L715" t="s">
        <v>71</v>
      </c>
    </row>
    <row r="716" spans="1:12" x14ac:dyDescent="0.25">
      <c r="A716">
        <v>3411</v>
      </c>
      <c r="B716">
        <v>50</v>
      </c>
      <c r="C716" t="s">
        <v>11</v>
      </c>
      <c r="D716" t="s">
        <v>55</v>
      </c>
      <c r="E716" t="s">
        <v>13</v>
      </c>
      <c r="F716">
        <v>76</v>
      </c>
      <c r="G716" t="s">
        <v>21</v>
      </c>
      <c r="H716" t="s">
        <v>15</v>
      </c>
      <c r="I716" t="s">
        <v>16</v>
      </c>
      <c r="J716" t="s">
        <v>23</v>
      </c>
      <c r="K716">
        <v>0.11029001594386301</v>
      </c>
      <c r="L716" t="s">
        <v>71</v>
      </c>
    </row>
    <row r="717" spans="1:12" x14ac:dyDescent="0.25">
      <c r="A717">
        <v>559</v>
      </c>
      <c r="B717">
        <v>50</v>
      </c>
      <c r="C717" t="s">
        <v>18</v>
      </c>
      <c r="D717" t="s">
        <v>12</v>
      </c>
      <c r="E717" t="s">
        <v>13</v>
      </c>
      <c r="F717">
        <v>77</v>
      </c>
      <c r="G717" t="s">
        <v>44</v>
      </c>
      <c r="H717" t="s">
        <v>22</v>
      </c>
      <c r="I717" t="s">
        <v>35</v>
      </c>
      <c r="J717" t="s">
        <v>39</v>
      </c>
      <c r="K717">
        <v>0.74481200954051807</v>
      </c>
      <c r="L717" t="s">
        <v>71</v>
      </c>
    </row>
    <row r="718" spans="1:12" x14ac:dyDescent="0.25">
      <c r="A718">
        <v>1910</v>
      </c>
      <c r="B718">
        <v>50</v>
      </c>
      <c r="C718" t="s">
        <v>18</v>
      </c>
      <c r="D718" t="s">
        <v>24</v>
      </c>
      <c r="E718" t="s">
        <v>25</v>
      </c>
      <c r="F718">
        <v>84</v>
      </c>
      <c r="G718" t="s">
        <v>31</v>
      </c>
      <c r="H718" t="s">
        <v>29</v>
      </c>
      <c r="I718" t="s">
        <v>27</v>
      </c>
      <c r="J718" t="s">
        <v>30</v>
      </c>
      <c r="K718">
        <v>0.49272056019026134</v>
      </c>
      <c r="L718" t="s">
        <v>71</v>
      </c>
    </row>
    <row r="719" spans="1:12" x14ac:dyDescent="0.25">
      <c r="A719">
        <v>2696</v>
      </c>
      <c r="B719">
        <v>50</v>
      </c>
      <c r="C719" t="s">
        <v>11</v>
      </c>
      <c r="D719" t="s">
        <v>43</v>
      </c>
      <c r="E719" t="s">
        <v>20</v>
      </c>
      <c r="F719">
        <v>92</v>
      </c>
      <c r="G719" t="s">
        <v>44</v>
      </c>
      <c r="H719" t="s">
        <v>41</v>
      </c>
      <c r="I719" t="s">
        <v>45</v>
      </c>
      <c r="J719" t="s">
        <v>23</v>
      </c>
      <c r="K719">
        <v>0.84582752086853219</v>
      </c>
      <c r="L719" t="s">
        <v>71</v>
      </c>
    </row>
    <row r="720" spans="1:12" x14ac:dyDescent="0.25">
      <c r="A720">
        <v>1979</v>
      </c>
      <c r="B720">
        <v>45</v>
      </c>
      <c r="C720" t="s">
        <v>18</v>
      </c>
      <c r="D720" t="s">
        <v>40</v>
      </c>
      <c r="E720" t="s">
        <v>20</v>
      </c>
      <c r="F720">
        <v>78</v>
      </c>
      <c r="G720" t="s">
        <v>31</v>
      </c>
      <c r="H720" t="s">
        <v>29</v>
      </c>
      <c r="I720" t="s">
        <v>32</v>
      </c>
      <c r="J720" t="s">
        <v>36</v>
      </c>
      <c r="K720">
        <v>0.14583366442233847</v>
      </c>
      <c r="L720" t="s">
        <v>71</v>
      </c>
    </row>
    <row r="721" spans="1:12" x14ac:dyDescent="0.25">
      <c r="A721">
        <v>889</v>
      </c>
      <c r="B721">
        <v>49</v>
      </c>
      <c r="C721" t="s">
        <v>18</v>
      </c>
      <c r="D721" t="s">
        <v>53</v>
      </c>
      <c r="E721" t="s">
        <v>20</v>
      </c>
      <c r="F721">
        <v>77</v>
      </c>
      <c r="G721" t="s">
        <v>31</v>
      </c>
      <c r="H721" t="s">
        <v>22</v>
      </c>
      <c r="I721" t="s">
        <v>32</v>
      </c>
      <c r="J721" t="s">
        <v>42</v>
      </c>
      <c r="K721">
        <v>0.57549186556789622</v>
      </c>
      <c r="L721" t="s">
        <v>71</v>
      </c>
    </row>
    <row r="722" spans="1:12" x14ac:dyDescent="0.25">
      <c r="A722">
        <v>2045</v>
      </c>
      <c r="B722">
        <v>49</v>
      </c>
      <c r="C722" t="s">
        <v>18</v>
      </c>
      <c r="D722" t="s">
        <v>51</v>
      </c>
      <c r="E722" t="s">
        <v>25</v>
      </c>
      <c r="F722">
        <v>68</v>
      </c>
      <c r="G722" t="s">
        <v>31</v>
      </c>
      <c r="H722" t="s">
        <v>15</v>
      </c>
      <c r="I722" t="s">
        <v>45</v>
      </c>
      <c r="J722" t="s">
        <v>33</v>
      </c>
      <c r="K722">
        <v>0.92771498140800523</v>
      </c>
      <c r="L722" t="s">
        <v>71</v>
      </c>
    </row>
    <row r="723" spans="1:12" x14ac:dyDescent="0.25">
      <c r="A723">
        <v>177</v>
      </c>
      <c r="B723">
        <v>53</v>
      </c>
      <c r="C723" t="s">
        <v>18</v>
      </c>
      <c r="D723" t="s">
        <v>47</v>
      </c>
      <c r="E723" t="s">
        <v>20</v>
      </c>
      <c r="F723">
        <v>81</v>
      </c>
      <c r="G723" t="s">
        <v>31</v>
      </c>
      <c r="H723" t="s">
        <v>26</v>
      </c>
      <c r="I723" t="s">
        <v>27</v>
      </c>
      <c r="J723" t="s">
        <v>36</v>
      </c>
      <c r="K723">
        <v>0.27210164457296337</v>
      </c>
      <c r="L723" t="s">
        <v>71</v>
      </c>
    </row>
    <row r="724" spans="1:12" x14ac:dyDescent="0.25">
      <c r="A724">
        <v>1720</v>
      </c>
      <c r="B724">
        <v>45</v>
      </c>
      <c r="C724" t="s">
        <v>18</v>
      </c>
      <c r="D724" t="s">
        <v>24</v>
      </c>
      <c r="E724" t="s">
        <v>25</v>
      </c>
      <c r="F724">
        <v>39</v>
      </c>
      <c r="G724" t="s">
        <v>14</v>
      </c>
      <c r="H724" t="s">
        <v>15</v>
      </c>
      <c r="I724" t="s">
        <v>56</v>
      </c>
      <c r="J724" t="s">
        <v>36</v>
      </c>
      <c r="K724">
        <v>0.1862051179100459</v>
      </c>
      <c r="L724" t="s">
        <v>71</v>
      </c>
    </row>
    <row r="725" spans="1:12" x14ac:dyDescent="0.25">
      <c r="A725">
        <v>457</v>
      </c>
      <c r="B725">
        <v>50</v>
      </c>
      <c r="C725" t="s">
        <v>18</v>
      </c>
      <c r="D725" t="s">
        <v>61</v>
      </c>
      <c r="E725" t="s">
        <v>25</v>
      </c>
      <c r="F725">
        <v>96</v>
      </c>
      <c r="G725" t="s">
        <v>44</v>
      </c>
      <c r="H725" t="s">
        <v>38</v>
      </c>
      <c r="I725" t="s">
        <v>27</v>
      </c>
      <c r="J725" t="s">
        <v>36</v>
      </c>
      <c r="K725">
        <v>0.99130225473674261</v>
      </c>
      <c r="L725" t="s">
        <v>71</v>
      </c>
    </row>
    <row r="726" spans="1:12" x14ac:dyDescent="0.25">
      <c r="A726">
        <v>1757</v>
      </c>
      <c r="B726">
        <v>49</v>
      </c>
      <c r="C726" t="s">
        <v>18</v>
      </c>
      <c r="D726" t="s">
        <v>52</v>
      </c>
      <c r="E726" t="s">
        <v>20</v>
      </c>
      <c r="F726">
        <v>55</v>
      </c>
      <c r="G726" t="s">
        <v>44</v>
      </c>
      <c r="H726" t="s">
        <v>15</v>
      </c>
      <c r="I726" t="s">
        <v>16</v>
      </c>
      <c r="J726" t="s">
        <v>17</v>
      </c>
      <c r="K726">
        <v>2.5406457497115342E-2</v>
      </c>
      <c r="L726" t="s">
        <v>71</v>
      </c>
    </row>
    <row r="727" spans="1:12" x14ac:dyDescent="0.25">
      <c r="A727">
        <v>2017</v>
      </c>
      <c r="B727">
        <v>53</v>
      </c>
      <c r="C727" t="s">
        <v>18</v>
      </c>
      <c r="D727" t="s">
        <v>49</v>
      </c>
      <c r="E727" t="s">
        <v>13</v>
      </c>
      <c r="F727">
        <v>47</v>
      </c>
      <c r="G727" t="s">
        <v>14</v>
      </c>
      <c r="H727" t="s">
        <v>41</v>
      </c>
      <c r="I727" t="s">
        <v>35</v>
      </c>
      <c r="J727" t="s">
        <v>33</v>
      </c>
      <c r="K727">
        <v>0.93764125021393729</v>
      </c>
      <c r="L727" t="s">
        <v>71</v>
      </c>
    </row>
    <row r="728" spans="1:12" x14ac:dyDescent="0.25">
      <c r="A728">
        <v>70</v>
      </c>
      <c r="B728">
        <v>48</v>
      </c>
      <c r="C728" t="s">
        <v>18</v>
      </c>
      <c r="D728" t="s">
        <v>58</v>
      </c>
      <c r="E728" t="s">
        <v>20</v>
      </c>
      <c r="F728">
        <v>70</v>
      </c>
      <c r="G728" t="s">
        <v>21</v>
      </c>
      <c r="H728" t="s">
        <v>22</v>
      </c>
      <c r="I728" t="s">
        <v>32</v>
      </c>
      <c r="J728" t="s">
        <v>17</v>
      </c>
      <c r="K728">
        <v>0.33953915387560363</v>
      </c>
      <c r="L728" t="s">
        <v>71</v>
      </c>
    </row>
    <row r="729" spans="1:12" x14ac:dyDescent="0.25">
      <c r="A729">
        <v>1576</v>
      </c>
      <c r="B729">
        <v>52</v>
      </c>
      <c r="C729" t="s">
        <v>18</v>
      </c>
      <c r="D729" t="s">
        <v>28</v>
      </c>
      <c r="E729" t="s">
        <v>25</v>
      </c>
      <c r="F729">
        <v>28</v>
      </c>
      <c r="G729" t="s">
        <v>31</v>
      </c>
      <c r="H729" t="s">
        <v>26</v>
      </c>
      <c r="I729" t="s">
        <v>32</v>
      </c>
      <c r="J729" t="s">
        <v>33</v>
      </c>
      <c r="K729">
        <v>0.51436804635711952</v>
      </c>
      <c r="L729" t="s">
        <v>71</v>
      </c>
    </row>
    <row r="730" spans="1:12" x14ac:dyDescent="0.25">
      <c r="A730">
        <v>1934</v>
      </c>
      <c r="B730">
        <v>48</v>
      </c>
      <c r="C730" t="s">
        <v>18</v>
      </c>
      <c r="D730" t="s">
        <v>55</v>
      </c>
      <c r="E730" t="s">
        <v>13</v>
      </c>
      <c r="F730">
        <v>67</v>
      </c>
      <c r="G730" t="s">
        <v>21</v>
      </c>
      <c r="H730" t="s">
        <v>26</v>
      </c>
      <c r="I730" t="s">
        <v>56</v>
      </c>
      <c r="J730" t="s">
        <v>42</v>
      </c>
      <c r="K730">
        <v>0.31143602603527221</v>
      </c>
      <c r="L730" t="s">
        <v>71</v>
      </c>
    </row>
    <row r="731" spans="1:12" x14ac:dyDescent="0.25">
      <c r="A731">
        <v>3673</v>
      </c>
      <c r="B731">
        <v>51</v>
      </c>
      <c r="C731" t="s">
        <v>11</v>
      </c>
      <c r="D731" t="s">
        <v>55</v>
      </c>
      <c r="E731" t="s">
        <v>13</v>
      </c>
      <c r="F731">
        <v>81</v>
      </c>
      <c r="G731" t="s">
        <v>44</v>
      </c>
      <c r="H731" t="s">
        <v>15</v>
      </c>
      <c r="I731" t="s">
        <v>45</v>
      </c>
      <c r="J731" t="s">
        <v>30</v>
      </c>
      <c r="K731">
        <v>2.2612069982563043E-2</v>
      </c>
      <c r="L731" t="s">
        <v>71</v>
      </c>
    </row>
    <row r="732" spans="1:12" x14ac:dyDescent="0.25">
      <c r="A732">
        <v>3363</v>
      </c>
      <c r="B732">
        <v>50</v>
      </c>
      <c r="C732" t="s">
        <v>11</v>
      </c>
      <c r="D732" t="s">
        <v>57</v>
      </c>
      <c r="E732" t="s">
        <v>20</v>
      </c>
      <c r="F732">
        <v>61</v>
      </c>
      <c r="G732" t="s">
        <v>21</v>
      </c>
      <c r="H732" t="s">
        <v>26</v>
      </c>
      <c r="I732" t="s">
        <v>56</v>
      </c>
      <c r="J732" t="s">
        <v>33</v>
      </c>
      <c r="K732">
        <v>0.48842123009343796</v>
      </c>
      <c r="L732" t="s">
        <v>71</v>
      </c>
    </row>
    <row r="733" spans="1:12" x14ac:dyDescent="0.25">
      <c r="A733">
        <v>1206</v>
      </c>
      <c r="B733">
        <v>52</v>
      </c>
      <c r="C733" t="s">
        <v>18</v>
      </c>
      <c r="D733" t="s">
        <v>57</v>
      </c>
      <c r="E733" t="s">
        <v>20</v>
      </c>
      <c r="F733">
        <v>99</v>
      </c>
      <c r="G733" t="s">
        <v>31</v>
      </c>
      <c r="H733" t="s">
        <v>41</v>
      </c>
      <c r="I733" t="s">
        <v>16</v>
      </c>
      <c r="J733" t="s">
        <v>33</v>
      </c>
      <c r="K733">
        <v>0.39762844376403528</v>
      </c>
      <c r="L733" t="s">
        <v>71</v>
      </c>
    </row>
    <row r="734" spans="1:12" x14ac:dyDescent="0.25">
      <c r="A734">
        <v>1921</v>
      </c>
      <c r="B734">
        <v>51</v>
      </c>
      <c r="C734" t="s">
        <v>18</v>
      </c>
      <c r="D734" t="s">
        <v>61</v>
      </c>
      <c r="E734" t="s">
        <v>25</v>
      </c>
      <c r="F734">
        <v>84</v>
      </c>
      <c r="G734" t="s">
        <v>31</v>
      </c>
      <c r="H734" t="s">
        <v>41</v>
      </c>
      <c r="I734" t="s">
        <v>32</v>
      </c>
      <c r="J734" t="s">
        <v>39</v>
      </c>
      <c r="K734">
        <v>0.71035674602958243</v>
      </c>
      <c r="L734" t="s">
        <v>71</v>
      </c>
    </row>
    <row r="735" spans="1:12" x14ac:dyDescent="0.25">
      <c r="A735">
        <v>29</v>
      </c>
      <c r="B735">
        <v>54</v>
      </c>
      <c r="C735" t="s">
        <v>18</v>
      </c>
      <c r="D735" t="s">
        <v>57</v>
      </c>
      <c r="E735" t="s">
        <v>20</v>
      </c>
      <c r="F735">
        <v>94</v>
      </c>
      <c r="G735" t="s">
        <v>44</v>
      </c>
      <c r="H735" t="s">
        <v>15</v>
      </c>
      <c r="I735" t="s">
        <v>45</v>
      </c>
      <c r="J735" t="s">
        <v>39</v>
      </c>
      <c r="K735">
        <v>0.13998668355604049</v>
      </c>
      <c r="L735" t="s">
        <v>71</v>
      </c>
    </row>
    <row r="736" spans="1:12" x14ac:dyDescent="0.25">
      <c r="A736">
        <v>482</v>
      </c>
      <c r="B736">
        <v>46</v>
      </c>
      <c r="C736" t="s">
        <v>18</v>
      </c>
      <c r="D736" t="s">
        <v>43</v>
      </c>
      <c r="E736" t="s">
        <v>20</v>
      </c>
      <c r="F736">
        <v>88</v>
      </c>
      <c r="G736" t="s">
        <v>44</v>
      </c>
      <c r="H736" t="s">
        <v>38</v>
      </c>
      <c r="I736" t="s">
        <v>45</v>
      </c>
      <c r="J736" t="s">
        <v>33</v>
      </c>
      <c r="K736">
        <v>0.5553686559567359</v>
      </c>
      <c r="L736" t="s">
        <v>71</v>
      </c>
    </row>
    <row r="737" spans="1:12" x14ac:dyDescent="0.25">
      <c r="A737">
        <v>55</v>
      </c>
      <c r="B737">
        <v>47</v>
      </c>
      <c r="C737" t="s">
        <v>18</v>
      </c>
      <c r="D737" t="s">
        <v>64</v>
      </c>
      <c r="E737" t="s">
        <v>63</v>
      </c>
      <c r="F737">
        <v>94</v>
      </c>
      <c r="G737" t="s">
        <v>21</v>
      </c>
      <c r="H737" t="s">
        <v>26</v>
      </c>
      <c r="I737" t="s">
        <v>35</v>
      </c>
      <c r="J737" t="s">
        <v>23</v>
      </c>
      <c r="K737">
        <v>0.43841201774719063</v>
      </c>
      <c r="L737" t="s">
        <v>71</v>
      </c>
    </row>
    <row r="738" spans="1:12" x14ac:dyDescent="0.25">
      <c r="A738">
        <v>3445</v>
      </c>
      <c r="B738">
        <v>53</v>
      </c>
      <c r="C738" t="s">
        <v>11</v>
      </c>
      <c r="D738" t="s">
        <v>48</v>
      </c>
      <c r="E738" t="s">
        <v>25</v>
      </c>
      <c r="F738">
        <v>63</v>
      </c>
      <c r="G738" t="s">
        <v>21</v>
      </c>
      <c r="H738" t="s">
        <v>38</v>
      </c>
      <c r="I738" t="s">
        <v>16</v>
      </c>
      <c r="J738" t="s">
        <v>23</v>
      </c>
      <c r="K738">
        <v>0.70346163269366913</v>
      </c>
      <c r="L738" t="s">
        <v>71</v>
      </c>
    </row>
    <row r="739" spans="1:12" x14ac:dyDescent="0.25">
      <c r="A739">
        <v>1335</v>
      </c>
      <c r="B739">
        <v>46</v>
      </c>
      <c r="C739" t="s">
        <v>18</v>
      </c>
      <c r="D739" t="s">
        <v>64</v>
      </c>
      <c r="E739" t="s">
        <v>63</v>
      </c>
      <c r="F739">
        <v>52</v>
      </c>
      <c r="G739" t="s">
        <v>31</v>
      </c>
      <c r="H739" t="s">
        <v>29</v>
      </c>
      <c r="I739" t="s">
        <v>56</v>
      </c>
      <c r="J739" t="s">
        <v>30</v>
      </c>
      <c r="K739">
        <v>0.79521713551197293</v>
      </c>
      <c r="L739" t="s">
        <v>71</v>
      </c>
    </row>
    <row r="740" spans="1:12" x14ac:dyDescent="0.25">
      <c r="A740">
        <v>167</v>
      </c>
      <c r="B740">
        <v>46</v>
      </c>
      <c r="C740" t="s">
        <v>18</v>
      </c>
      <c r="D740" t="s">
        <v>12</v>
      </c>
      <c r="E740" t="s">
        <v>13</v>
      </c>
      <c r="F740">
        <v>31</v>
      </c>
      <c r="G740" t="s">
        <v>44</v>
      </c>
      <c r="H740" t="s">
        <v>29</v>
      </c>
      <c r="I740" t="s">
        <v>32</v>
      </c>
      <c r="J740" t="s">
        <v>30</v>
      </c>
      <c r="K740">
        <v>0.68568312312600788</v>
      </c>
      <c r="L740" t="s">
        <v>71</v>
      </c>
    </row>
    <row r="741" spans="1:12" x14ac:dyDescent="0.25">
      <c r="A741">
        <v>2503</v>
      </c>
      <c r="B741">
        <v>46</v>
      </c>
      <c r="C741" t="s">
        <v>18</v>
      </c>
      <c r="D741" t="s">
        <v>59</v>
      </c>
      <c r="E741" t="s">
        <v>25</v>
      </c>
      <c r="F741">
        <v>47</v>
      </c>
      <c r="G741" t="s">
        <v>31</v>
      </c>
      <c r="H741" t="s">
        <v>41</v>
      </c>
      <c r="I741" t="s">
        <v>45</v>
      </c>
      <c r="J741" t="s">
        <v>39</v>
      </c>
      <c r="K741">
        <v>0.2500144535231692</v>
      </c>
      <c r="L741" t="s">
        <v>71</v>
      </c>
    </row>
    <row r="742" spans="1:12" x14ac:dyDescent="0.25">
      <c r="A742">
        <v>1155</v>
      </c>
      <c r="B742">
        <v>49</v>
      </c>
      <c r="C742" t="s">
        <v>18</v>
      </c>
      <c r="D742" t="s">
        <v>50</v>
      </c>
      <c r="E742" t="s">
        <v>25</v>
      </c>
      <c r="F742">
        <v>82</v>
      </c>
      <c r="G742" t="s">
        <v>31</v>
      </c>
      <c r="H742" t="s">
        <v>38</v>
      </c>
      <c r="I742" t="s">
        <v>27</v>
      </c>
      <c r="J742" t="s">
        <v>23</v>
      </c>
      <c r="K742">
        <v>0.55982967127470629</v>
      </c>
      <c r="L742" t="s">
        <v>71</v>
      </c>
    </row>
    <row r="743" spans="1:12" x14ac:dyDescent="0.25">
      <c r="A743">
        <v>993</v>
      </c>
      <c r="B743">
        <v>46</v>
      </c>
      <c r="C743" t="s">
        <v>18</v>
      </c>
      <c r="D743" t="s">
        <v>62</v>
      </c>
      <c r="E743" t="s">
        <v>63</v>
      </c>
      <c r="F743">
        <v>99</v>
      </c>
      <c r="G743" t="s">
        <v>14</v>
      </c>
      <c r="H743" t="s">
        <v>22</v>
      </c>
      <c r="I743" t="s">
        <v>35</v>
      </c>
      <c r="J743" t="s">
        <v>17</v>
      </c>
      <c r="K743">
        <v>0.83415916623786546</v>
      </c>
      <c r="L743" t="s">
        <v>71</v>
      </c>
    </row>
    <row r="744" spans="1:12" x14ac:dyDescent="0.25">
      <c r="A744">
        <v>611</v>
      </c>
      <c r="B744">
        <v>53</v>
      </c>
      <c r="C744" t="s">
        <v>18</v>
      </c>
      <c r="D744" t="s">
        <v>60</v>
      </c>
      <c r="E744" t="s">
        <v>25</v>
      </c>
      <c r="F744">
        <v>72</v>
      </c>
      <c r="G744" t="s">
        <v>21</v>
      </c>
      <c r="H744" t="s">
        <v>15</v>
      </c>
      <c r="I744" t="s">
        <v>16</v>
      </c>
      <c r="J744" t="s">
        <v>39</v>
      </c>
      <c r="K744">
        <v>0.35350410654470066</v>
      </c>
      <c r="L744" t="s">
        <v>71</v>
      </c>
    </row>
    <row r="745" spans="1:12" x14ac:dyDescent="0.25">
      <c r="A745">
        <v>2108</v>
      </c>
      <c r="B745">
        <v>46</v>
      </c>
      <c r="C745" t="s">
        <v>18</v>
      </c>
      <c r="D745" t="s">
        <v>48</v>
      </c>
      <c r="E745" t="s">
        <v>25</v>
      </c>
      <c r="F745">
        <v>75</v>
      </c>
      <c r="G745" t="s">
        <v>14</v>
      </c>
      <c r="H745" t="s">
        <v>41</v>
      </c>
      <c r="I745" t="s">
        <v>45</v>
      </c>
      <c r="J745" t="s">
        <v>36</v>
      </c>
      <c r="K745">
        <v>0.87405681752188014</v>
      </c>
      <c r="L745" t="s">
        <v>71</v>
      </c>
    </row>
    <row r="746" spans="1:12" x14ac:dyDescent="0.25">
      <c r="A746">
        <v>1567</v>
      </c>
      <c r="B746">
        <v>48</v>
      </c>
      <c r="C746" t="s">
        <v>18</v>
      </c>
      <c r="D746" t="s">
        <v>12</v>
      </c>
      <c r="E746" t="s">
        <v>13</v>
      </c>
      <c r="F746">
        <v>99</v>
      </c>
      <c r="G746" t="s">
        <v>14</v>
      </c>
      <c r="H746" t="s">
        <v>15</v>
      </c>
      <c r="I746" t="s">
        <v>32</v>
      </c>
      <c r="J746" t="s">
        <v>23</v>
      </c>
      <c r="K746">
        <v>0.31196355619927996</v>
      </c>
      <c r="L746" t="s">
        <v>71</v>
      </c>
    </row>
    <row r="747" spans="1:12" x14ac:dyDescent="0.25">
      <c r="A747">
        <v>600</v>
      </c>
      <c r="B747">
        <v>51</v>
      </c>
      <c r="C747" t="s">
        <v>18</v>
      </c>
      <c r="D747" t="s">
        <v>37</v>
      </c>
      <c r="E747" t="s">
        <v>13</v>
      </c>
      <c r="F747">
        <v>26</v>
      </c>
      <c r="G747" t="s">
        <v>31</v>
      </c>
      <c r="H747" t="s">
        <v>41</v>
      </c>
      <c r="I747" t="s">
        <v>35</v>
      </c>
      <c r="J747" t="s">
        <v>39</v>
      </c>
      <c r="K747">
        <v>0.6363671857578036</v>
      </c>
      <c r="L747" t="s">
        <v>71</v>
      </c>
    </row>
    <row r="748" spans="1:12" x14ac:dyDescent="0.25">
      <c r="A748">
        <v>1119</v>
      </c>
      <c r="B748">
        <v>49</v>
      </c>
      <c r="C748" t="s">
        <v>18</v>
      </c>
      <c r="D748" t="s">
        <v>58</v>
      </c>
      <c r="E748" t="s">
        <v>20</v>
      </c>
      <c r="F748">
        <v>65</v>
      </c>
      <c r="G748" t="s">
        <v>21</v>
      </c>
      <c r="H748" t="s">
        <v>41</v>
      </c>
      <c r="I748" t="s">
        <v>45</v>
      </c>
      <c r="J748" t="s">
        <v>39</v>
      </c>
      <c r="K748">
        <v>0.9187283497837555</v>
      </c>
      <c r="L748" t="s">
        <v>71</v>
      </c>
    </row>
    <row r="749" spans="1:12" x14ac:dyDescent="0.25">
      <c r="A749">
        <v>3651</v>
      </c>
      <c r="B749">
        <v>51</v>
      </c>
      <c r="C749" t="s">
        <v>11</v>
      </c>
      <c r="D749" t="s">
        <v>51</v>
      </c>
      <c r="E749" t="s">
        <v>25</v>
      </c>
      <c r="F749">
        <v>60</v>
      </c>
      <c r="G749" t="s">
        <v>21</v>
      </c>
      <c r="H749" t="s">
        <v>38</v>
      </c>
      <c r="I749" t="s">
        <v>45</v>
      </c>
      <c r="J749" t="s">
        <v>42</v>
      </c>
      <c r="K749">
        <v>0.50833401631902764</v>
      </c>
      <c r="L749" t="s">
        <v>71</v>
      </c>
    </row>
    <row r="750" spans="1:12" x14ac:dyDescent="0.25">
      <c r="A750">
        <v>189</v>
      </c>
      <c r="B750">
        <v>50</v>
      </c>
      <c r="C750" t="s">
        <v>18</v>
      </c>
      <c r="D750" t="s">
        <v>34</v>
      </c>
      <c r="E750" t="s">
        <v>25</v>
      </c>
      <c r="F750">
        <v>53</v>
      </c>
      <c r="G750" t="s">
        <v>31</v>
      </c>
      <c r="H750" t="s">
        <v>22</v>
      </c>
      <c r="I750" t="s">
        <v>16</v>
      </c>
      <c r="J750" t="s">
        <v>23</v>
      </c>
      <c r="K750">
        <v>0.73010422176408829</v>
      </c>
      <c r="L750" t="s">
        <v>71</v>
      </c>
    </row>
    <row r="751" spans="1:12" x14ac:dyDescent="0.25">
      <c r="A751">
        <v>173</v>
      </c>
      <c r="B751">
        <v>54</v>
      </c>
      <c r="C751" t="s">
        <v>18</v>
      </c>
      <c r="D751" t="s">
        <v>52</v>
      </c>
      <c r="E751" t="s">
        <v>20</v>
      </c>
      <c r="F751">
        <v>67</v>
      </c>
      <c r="G751" t="s">
        <v>21</v>
      </c>
      <c r="H751" t="s">
        <v>26</v>
      </c>
      <c r="I751" t="s">
        <v>27</v>
      </c>
      <c r="J751" t="s">
        <v>23</v>
      </c>
      <c r="K751">
        <v>5.8687865646827597E-2</v>
      </c>
      <c r="L751" t="s">
        <v>71</v>
      </c>
    </row>
    <row r="752" spans="1:12" x14ac:dyDescent="0.25">
      <c r="A752">
        <v>731</v>
      </c>
      <c r="B752">
        <v>48</v>
      </c>
      <c r="C752" t="s">
        <v>18</v>
      </c>
      <c r="D752" t="s">
        <v>37</v>
      </c>
      <c r="E752" t="s">
        <v>13</v>
      </c>
      <c r="F752">
        <v>25</v>
      </c>
      <c r="G752" t="s">
        <v>21</v>
      </c>
      <c r="H752" t="s">
        <v>41</v>
      </c>
      <c r="I752" t="s">
        <v>56</v>
      </c>
      <c r="J752" t="s">
        <v>33</v>
      </c>
      <c r="K752">
        <v>5.4414945183572927E-3</v>
      </c>
      <c r="L752" t="s">
        <v>71</v>
      </c>
    </row>
    <row r="753" spans="1:12" x14ac:dyDescent="0.25">
      <c r="A753">
        <v>90</v>
      </c>
      <c r="B753">
        <v>47</v>
      </c>
      <c r="C753" t="s">
        <v>18</v>
      </c>
      <c r="D753" t="s">
        <v>62</v>
      </c>
      <c r="E753" t="s">
        <v>63</v>
      </c>
      <c r="F753">
        <v>83</v>
      </c>
      <c r="G753" t="s">
        <v>44</v>
      </c>
      <c r="H753" t="s">
        <v>26</v>
      </c>
      <c r="I753" t="s">
        <v>32</v>
      </c>
      <c r="J753" t="s">
        <v>36</v>
      </c>
      <c r="K753">
        <v>0.31578420664901286</v>
      </c>
      <c r="L753" t="s">
        <v>71</v>
      </c>
    </row>
    <row r="754" spans="1:12" x14ac:dyDescent="0.25">
      <c r="A754">
        <v>694</v>
      </c>
      <c r="B754">
        <v>46</v>
      </c>
      <c r="C754" t="s">
        <v>18</v>
      </c>
      <c r="D754" t="s">
        <v>60</v>
      </c>
      <c r="E754" t="s">
        <v>25</v>
      </c>
      <c r="F754">
        <v>52</v>
      </c>
      <c r="G754" t="s">
        <v>31</v>
      </c>
      <c r="H754" t="s">
        <v>15</v>
      </c>
      <c r="I754" t="s">
        <v>32</v>
      </c>
      <c r="J754" t="s">
        <v>39</v>
      </c>
      <c r="K754">
        <v>0.4490497639335973</v>
      </c>
      <c r="L754" t="s">
        <v>71</v>
      </c>
    </row>
    <row r="755" spans="1:12" x14ac:dyDescent="0.25">
      <c r="A755">
        <v>1396</v>
      </c>
      <c r="B755">
        <v>47</v>
      </c>
      <c r="C755" t="s">
        <v>18</v>
      </c>
      <c r="D755" t="s">
        <v>53</v>
      </c>
      <c r="E755" t="s">
        <v>20</v>
      </c>
      <c r="F755">
        <v>32</v>
      </c>
      <c r="G755" t="s">
        <v>31</v>
      </c>
      <c r="H755" t="s">
        <v>26</v>
      </c>
      <c r="I755" t="s">
        <v>45</v>
      </c>
      <c r="J755" t="s">
        <v>23</v>
      </c>
      <c r="K755">
        <v>0.87367330876169313</v>
      </c>
      <c r="L755" t="s">
        <v>71</v>
      </c>
    </row>
    <row r="756" spans="1:12" x14ac:dyDescent="0.25">
      <c r="A756">
        <v>575</v>
      </c>
      <c r="B756">
        <v>54</v>
      </c>
      <c r="C756" t="s">
        <v>18</v>
      </c>
      <c r="D756" t="s">
        <v>12</v>
      </c>
      <c r="E756" t="s">
        <v>13</v>
      </c>
      <c r="F756">
        <v>79</v>
      </c>
      <c r="G756" t="s">
        <v>44</v>
      </c>
      <c r="H756" t="s">
        <v>15</v>
      </c>
      <c r="I756" t="s">
        <v>16</v>
      </c>
      <c r="J756" t="s">
        <v>23</v>
      </c>
      <c r="K756">
        <v>0.17893044506293443</v>
      </c>
      <c r="L756" t="s">
        <v>71</v>
      </c>
    </row>
    <row r="757" spans="1:12" x14ac:dyDescent="0.25">
      <c r="A757">
        <v>3546</v>
      </c>
      <c r="B757">
        <v>48</v>
      </c>
      <c r="C757" t="s">
        <v>11</v>
      </c>
      <c r="D757" t="s">
        <v>55</v>
      </c>
      <c r="E757" t="s">
        <v>13</v>
      </c>
      <c r="F757">
        <v>28</v>
      </c>
      <c r="G757" t="s">
        <v>31</v>
      </c>
      <c r="H757" t="s">
        <v>38</v>
      </c>
      <c r="I757" t="s">
        <v>35</v>
      </c>
      <c r="J757" t="s">
        <v>42</v>
      </c>
      <c r="K757">
        <v>0.69185405076976259</v>
      </c>
      <c r="L757" t="s">
        <v>71</v>
      </c>
    </row>
    <row r="758" spans="1:12" x14ac:dyDescent="0.25">
      <c r="A758">
        <v>74</v>
      </c>
      <c r="B758">
        <v>48</v>
      </c>
      <c r="C758" t="s">
        <v>18</v>
      </c>
      <c r="D758" t="s">
        <v>48</v>
      </c>
      <c r="E758" t="s">
        <v>25</v>
      </c>
      <c r="F758">
        <v>85</v>
      </c>
      <c r="G758" t="s">
        <v>31</v>
      </c>
      <c r="H758" t="s">
        <v>15</v>
      </c>
      <c r="I758" t="s">
        <v>16</v>
      </c>
      <c r="J758" t="s">
        <v>23</v>
      </c>
      <c r="K758">
        <v>0.48490735611714142</v>
      </c>
      <c r="L758" t="s">
        <v>71</v>
      </c>
    </row>
    <row r="759" spans="1:12" x14ac:dyDescent="0.25">
      <c r="A759">
        <v>379</v>
      </c>
      <c r="B759">
        <v>54</v>
      </c>
      <c r="C759" t="s">
        <v>18</v>
      </c>
      <c r="D759" t="s">
        <v>50</v>
      </c>
      <c r="E759" t="s">
        <v>25</v>
      </c>
      <c r="F759">
        <v>62</v>
      </c>
      <c r="G759" t="s">
        <v>14</v>
      </c>
      <c r="H759" t="s">
        <v>26</v>
      </c>
      <c r="I759" t="s">
        <v>27</v>
      </c>
      <c r="J759" t="s">
        <v>30</v>
      </c>
      <c r="K759">
        <v>0.76005302457380108</v>
      </c>
      <c r="L759" t="s">
        <v>71</v>
      </c>
    </row>
    <row r="760" spans="1:12" x14ac:dyDescent="0.25">
      <c r="A760">
        <v>849</v>
      </c>
      <c r="B760">
        <v>48</v>
      </c>
      <c r="C760" t="s">
        <v>18</v>
      </c>
      <c r="D760" t="s">
        <v>55</v>
      </c>
      <c r="E760" t="s">
        <v>13</v>
      </c>
      <c r="F760">
        <v>73</v>
      </c>
      <c r="G760" t="s">
        <v>44</v>
      </c>
      <c r="H760" t="s">
        <v>29</v>
      </c>
      <c r="I760" t="s">
        <v>27</v>
      </c>
      <c r="J760" t="s">
        <v>23</v>
      </c>
      <c r="K760">
        <v>0.74613116346999009</v>
      </c>
      <c r="L760" t="s">
        <v>71</v>
      </c>
    </row>
    <row r="761" spans="1:12" x14ac:dyDescent="0.25">
      <c r="A761">
        <v>527</v>
      </c>
      <c r="B761">
        <v>51</v>
      </c>
      <c r="C761" t="s">
        <v>18</v>
      </c>
      <c r="D761" t="s">
        <v>48</v>
      </c>
      <c r="E761" t="s">
        <v>25</v>
      </c>
      <c r="F761">
        <v>52</v>
      </c>
      <c r="G761" t="s">
        <v>14</v>
      </c>
      <c r="H761" t="s">
        <v>41</v>
      </c>
      <c r="I761" t="s">
        <v>32</v>
      </c>
      <c r="J761" t="s">
        <v>30</v>
      </c>
      <c r="K761">
        <v>0.6385136262287584</v>
      </c>
      <c r="L761" t="s">
        <v>71</v>
      </c>
    </row>
    <row r="762" spans="1:12" x14ac:dyDescent="0.25">
      <c r="A762">
        <v>1973</v>
      </c>
      <c r="B762">
        <v>54</v>
      </c>
      <c r="C762" t="s">
        <v>18</v>
      </c>
      <c r="D762" t="s">
        <v>47</v>
      </c>
      <c r="E762" t="s">
        <v>20</v>
      </c>
      <c r="F762">
        <v>31</v>
      </c>
      <c r="G762" t="s">
        <v>21</v>
      </c>
      <c r="H762" t="s">
        <v>22</v>
      </c>
      <c r="I762" t="s">
        <v>45</v>
      </c>
      <c r="J762" t="s">
        <v>39</v>
      </c>
      <c r="K762">
        <v>0.35480920899073665</v>
      </c>
      <c r="L762" t="s">
        <v>71</v>
      </c>
    </row>
    <row r="763" spans="1:12" x14ac:dyDescent="0.25">
      <c r="A763">
        <v>2943</v>
      </c>
      <c r="B763">
        <v>54</v>
      </c>
      <c r="C763" t="s">
        <v>11</v>
      </c>
      <c r="D763" t="s">
        <v>54</v>
      </c>
      <c r="E763" t="s">
        <v>25</v>
      </c>
      <c r="F763">
        <v>63</v>
      </c>
      <c r="G763" t="s">
        <v>21</v>
      </c>
      <c r="H763" t="s">
        <v>15</v>
      </c>
      <c r="I763" t="s">
        <v>16</v>
      </c>
      <c r="J763" t="s">
        <v>17</v>
      </c>
      <c r="K763">
        <v>7.1040053773343548E-2</v>
      </c>
      <c r="L763" t="s">
        <v>71</v>
      </c>
    </row>
    <row r="764" spans="1:12" x14ac:dyDescent="0.25">
      <c r="A764">
        <v>3826</v>
      </c>
      <c r="B764">
        <v>49</v>
      </c>
      <c r="C764" t="s">
        <v>11</v>
      </c>
      <c r="D764" t="s">
        <v>60</v>
      </c>
      <c r="E764" t="s">
        <v>25</v>
      </c>
      <c r="F764">
        <v>35</v>
      </c>
      <c r="G764" t="s">
        <v>44</v>
      </c>
      <c r="H764" t="s">
        <v>22</v>
      </c>
      <c r="I764" t="s">
        <v>35</v>
      </c>
      <c r="J764" t="s">
        <v>33</v>
      </c>
      <c r="K764">
        <v>0.56371555266470075</v>
      </c>
      <c r="L764" t="s">
        <v>71</v>
      </c>
    </row>
    <row r="765" spans="1:12" x14ac:dyDescent="0.25">
      <c r="A765">
        <v>1138</v>
      </c>
      <c r="B765">
        <v>46</v>
      </c>
      <c r="C765" t="s">
        <v>18</v>
      </c>
      <c r="D765" t="s">
        <v>28</v>
      </c>
      <c r="E765" t="s">
        <v>25</v>
      </c>
      <c r="F765">
        <v>91</v>
      </c>
      <c r="G765" t="s">
        <v>14</v>
      </c>
      <c r="H765" t="s">
        <v>38</v>
      </c>
      <c r="I765" t="s">
        <v>16</v>
      </c>
      <c r="J765" t="s">
        <v>39</v>
      </c>
      <c r="K765">
        <v>0.42074700655158226</v>
      </c>
      <c r="L765" t="s">
        <v>71</v>
      </c>
    </row>
    <row r="766" spans="1:12" x14ac:dyDescent="0.25">
      <c r="A766">
        <v>408</v>
      </c>
      <c r="B766">
        <v>45</v>
      </c>
      <c r="C766" t="s">
        <v>18</v>
      </c>
      <c r="D766" t="s">
        <v>34</v>
      </c>
      <c r="E766" t="s">
        <v>25</v>
      </c>
      <c r="F766">
        <v>76</v>
      </c>
      <c r="G766" t="s">
        <v>31</v>
      </c>
      <c r="H766" t="s">
        <v>26</v>
      </c>
      <c r="I766" t="s">
        <v>27</v>
      </c>
      <c r="J766" t="s">
        <v>23</v>
      </c>
      <c r="K766">
        <v>0.52781173964344219</v>
      </c>
      <c r="L766" t="s">
        <v>71</v>
      </c>
    </row>
    <row r="767" spans="1:12" x14ac:dyDescent="0.25">
      <c r="A767">
        <v>3636</v>
      </c>
      <c r="B767">
        <v>52</v>
      </c>
      <c r="C767" t="s">
        <v>11</v>
      </c>
      <c r="D767" t="s">
        <v>55</v>
      </c>
      <c r="E767" t="s">
        <v>13</v>
      </c>
      <c r="F767">
        <v>32</v>
      </c>
      <c r="G767" t="s">
        <v>44</v>
      </c>
      <c r="H767" t="s">
        <v>15</v>
      </c>
      <c r="I767" t="s">
        <v>27</v>
      </c>
      <c r="J767" t="s">
        <v>33</v>
      </c>
      <c r="K767">
        <v>0.84455996790565391</v>
      </c>
      <c r="L767" t="s">
        <v>71</v>
      </c>
    </row>
    <row r="768" spans="1:12" x14ac:dyDescent="0.25">
      <c r="A768">
        <v>1591</v>
      </c>
      <c r="B768">
        <v>54</v>
      </c>
      <c r="C768" t="s">
        <v>18</v>
      </c>
      <c r="D768" t="s">
        <v>51</v>
      </c>
      <c r="E768" t="s">
        <v>25</v>
      </c>
      <c r="F768">
        <v>80</v>
      </c>
      <c r="G768" t="s">
        <v>14</v>
      </c>
      <c r="H768" t="s">
        <v>15</v>
      </c>
      <c r="I768" t="s">
        <v>45</v>
      </c>
      <c r="J768" t="s">
        <v>42</v>
      </c>
      <c r="K768">
        <v>0.20409127198967381</v>
      </c>
      <c r="L768" t="s">
        <v>71</v>
      </c>
    </row>
    <row r="769" spans="1:12" x14ac:dyDescent="0.25">
      <c r="A769">
        <v>319</v>
      </c>
      <c r="B769">
        <v>45</v>
      </c>
      <c r="C769" t="s">
        <v>18</v>
      </c>
      <c r="D769" t="s">
        <v>47</v>
      </c>
      <c r="E769" t="s">
        <v>20</v>
      </c>
      <c r="F769">
        <v>67</v>
      </c>
      <c r="G769" t="s">
        <v>14</v>
      </c>
      <c r="H769" t="s">
        <v>41</v>
      </c>
      <c r="I769" t="s">
        <v>32</v>
      </c>
      <c r="J769" t="s">
        <v>42</v>
      </c>
      <c r="K769">
        <v>0.59443840288462702</v>
      </c>
      <c r="L769" t="s">
        <v>71</v>
      </c>
    </row>
    <row r="770" spans="1:12" x14ac:dyDescent="0.25">
      <c r="A770">
        <v>3615</v>
      </c>
      <c r="B770">
        <v>46</v>
      </c>
      <c r="C770" t="s">
        <v>11</v>
      </c>
      <c r="D770" t="s">
        <v>19</v>
      </c>
      <c r="E770" t="s">
        <v>20</v>
      </c>
      <c r="F770">
        <v>25</v>
      </c>
      <c r="G770" t="s">
        <v>31</v>
      </c>
      <c r="H770" t="s">
        <v>38</v>
      </c>
      <c r="I770" t="s">
        <v>16</v>
      </c>
      <c r="J770" t="s">
        <v>42</v>
      </c>
      <c r="K770">
        <v>0.90668831569463759</v>
      </c>
      <c r="L770" t="s">
        <v>71</v>
      </c>
    </row>
    <row r="771" spans="1:12" x14ac:dyDescent="0.25">
      <c r="A771">
        <v>3234</v>
      </c>
      <c r="B771">
        <v>45</v>
      </c>
      <c r="C771" t="s">
        <v>11</v>
      </c>
      <c r="D771" t="s">
        <v>58</v>
      </c>
      <c r="E771" t="s">
        <v>20</v>
      </c>
      <c r="F771">
        <v>74</v>
      </c>
      <c r="G771" t="s">
        <v>44</v>
      </c>
      <c r="H771" t="s">
        <v>22</v>
      </c>
      <c r="I771" t="s">
        <v>35</v>
      </c>
      <c r="J771" t="s">
        <v>23</v>
      </c>
      <c r="K771">
        <v>0.45238691592321123</v>
      </c>
      <c r="L771" t="s">
        <v>71</v>
      </c>
    </row>
    <row r="772" spans="1:12" x14ac:dyDescent="0.25">
      <c r="A772">
        <v>2967</v>
      </c>
      <c r="B772">
        <v>52</v>
      </c>
      <c r="C772" t="s">
        <v>11</v>
      </c>
      <c r="D772" t="s">
        <v>37</v>
      </c>
      <c r="E772" t="s">
        <v>13</v>
      </c>
      <c r="F772">
        <v>49</v>
      </c>
      <c r="G772" t="s">
        <v>44</v>
      </c>
      <c r="H772" t="s">
        <v>29</v>
      </c>
      <c r="I772" t="s">
        <v>35</v>
      </c>
      <c r="J772" t="s">
        <v>39</v>
      </c>
      <c r="K772">
        <v>0.99028708902699059</v>
      </c>
      <c r="L772" t="s">
        <v>71</v>
      </c>
    </row>
    <row r="773" spans="1:12" x14ac:dyDescent="0.25">
      <c r="A773">
        <v>2685</v>
      </c>
      <c r="B773">
        <v>46</v>
      </c>
      <c r="C773" t="s">
        <v>11</v>
      </c>
      <c r="D773" t="s">
        <v>50</v>
      </c>
      <c r="E773" t="s">
        <v>25</v>
      </c>
      <c r="F773">
        <v>45</v>
      </c>
      <c r="G773" t="s">
        <v>21</v>
      </c>
      <c r="H773" t="s">
        <v>15</v>
      </c>
      <c r="I773" t="s">
        <v>27</v>
      </c>
      <c r="J773" t="s">
        <v>23</v>
      </c>
      <c r="K773">
        <v>0.42199056676111668</v>
      </c>
      <c r="L773" t="s">
        <v>71</v>
      </c>
    </row>
    <row r="774" spans="1:12" x14ac:dyDescent="0.25">
      <c r="A774">
        <v>2147</v>
      </c>
      <c r="B774">
        <v>48</v>
      </c>
      <c r="C774" t="s">
        <v>18</v>
      </c>
      <c r="D774" t="s">
        <v>40</v>
      </c>
      <c r="E774" t="s">
        <v>20</v>
      </c>
      <c r="F774">
        <v>23</v>
      </c>
      <c r="G774" t="s">
        <v>21</v>
      </c>
      <c r="H774" t="s">
        <v>41</v>
      </c>
      <c r="I774" t="s">
        <v>45</v>
      </c>
      <c r="J774" t="s">
        <v>39</v>
      </c>
      <c r="K774">
        <v>0.9717933814295997</v>
      </c>
      <c r="L774" t="s">
        <v>71</v>
      </c>
    </row>
    <row r="775" spans="1:12" x14ac:dyDescent="0.25">
      <c r="A775">
        <v>994</v>
      </c>
      <c r="B775">
        <v>51</v>
      </c>
      <c r="C775" t="s">
        <v>18</v>
      </c>
      <c r="D775" t="s">
        <v>55</v>
      </c>
      <c r="E775" t="s">
        <v>13</v>
      </c>
      <c r="F775">
        <v>90</v>
      </c>
      <c r="G775" t="s">
        <v>14</v>
      </c>
      <c r="H775" t="s">
        <v>29</v>
      </c>
      <c r="I775" t="s">
        <v>32</v>
      </c>
      <c r="J775" t="s">
        <v>17</v>
      </c>
      <c r="K775">
        <v>6.9508470004997713E-2</v>
      </c>
      <c r="L775" t="s">
        <v>71</v>
      </c>
    </row>
    <row r="776" spans="1:12" x14ac:dyDescent="0.25">
      <c r="A776">
        <v>3648</v>
      </c>
      <c r="B776">
        <v>47</v>
      </c>
      <c r="C776" t="s">
        <v>11</v>
      </c>
      <c r="D776" t="s">
        <v>60</v>
      </c>
      <c r="E776" t="s">
        <v>25</v>
      </c>
      <c r="F776">
        <v>45</v>
      </c>
      <c r="G776" t="s">
        <v>14</v>
      </c>
      <c r="H776" t="s">
        <v>29</v>
      </c>
      <c r="I776" t="s">
        <v>16</v>
      </c>
      <c r="J776" t="s">
        <v>17</v>
      </c>
      <c r="K776">
        <v>0.4706109338837442</v>
      </c>
      <c r="L776" t="s">
        <v>71</v>
      </c>
    </row>
    <row r="777" spans="1:12" x14ac:dyDescent="0.25">
      <c r="A777">
        <v>3044</v>
      </c>
      <c r="B777">
        <v>45</v>
      </c>
      <c r="C777" t="s">
        <v>11</v>
      </c>
      <c r="D777" t="s">
        <v>58</v>
      </c>
      <c r="E777" t="s">
        <v>20</v>
      </c>
      <c r="F777">
        <v>98</v>
      </c>
      <c r="G777" t="s">
        <v>44</v>
      </c>
      <c r="H777" t="s">
        <v>29</v>
      </c>
      <c r="I777" t="s">
        <v>27</v>
      </c>
      <c r="J777" t="s">
        <v>30</v>
      </c>
      <c r="K777">
        <v>0.98732541546112074</v>
      </c>
      <c r="L777" t="s">
        <v>71</v>
      </c>
    </row>
    <row r="778" spans="1:12" x14ac:dyDescent="0.25">
      <c r="A778">
        <v>2957</v>
      </c>
      <c r="B778">
        <v>52</v>
      </c>
      <c r="C778" t="s">
        <v>11</v>
      </c>
      <c r="D778" t="s">
        <v>50</v>
      </c>
      <c r="E778" t="s">
        <v>25</v>
      </c>
      <c r="F778">
        <v>88</v>
      </c>
      <c r="G778" t="s">
        <v>44</v>
      </c>
      <c r="H778" t="s">
        <v>41</v>
      </c>
      <c r="I778" t="s">
        <v>56</v>
      </c>
      <c r="J778" t="s">
        <v>30</v>
      </c>
      <c r="K778">
        <v>0.24241741220914503</v>
      </c>
      <c r="L778" t="s">
        <v>71</v>
      </c>
    </row>
    <row r="779" spans="1:12" x14ac:dyDescent="0.25">
      <c r="A779">
        <v>925</v>
      </c>
      <c r="B779">
        <v>52</v>
      </c>
      <c r="C779" t="s">
        <v>18</v>
      </c>
      <c r="D779" t="s">
        <v>54</v>
      </c>
      <c r="E779" t="s">
        <v>25</v>
      </c>
      <c r="F779">
        <v>78</v>
      </c>
      <c r="G779" t="s">
        <v>14</v>
      </c>
      <c r="H779" t="s">
        <v>41</v>
      </c>
      <c r="I779" t="s">
        <v>32</v>
      </c>
      <c r="J779" t="s">
        <v>36</v>
      </c>
      <c r="K779">
        <v>0.35864152290309093</v>
      </c>
      <c r="L779" t="s">
        <v>71</v>
      </c>
    </row>
    <row r="780" spans="1:12" x14ac:dyDescent="0.25">
      <c r="A780">
        <v>952</v>
      </c>
      <c r="B780">
        <v>47</v>
      </c>
      <c r="C780" t="s">
        <v>18</v>
      </c>
      <c r="D780" t="s">
        <v>50</v>
      </c>
      <c r="E780" t="s">
        <v>25</v>
      </c>
      <c r="F780">
        <v>51</v>
      </c>
      <c r="G780" t="s">
        <v>21</v>
      </c>
      <c r="H780" t="s">
        <v>22</v>
      </c>
      <c r="I780" t="s">
        <v>16</v>
      </c>
      <c r="J780" t="s">
        <v>30</v>
      </c>
      <c r="K780">
        <v>0.20956480525291132</v>
      </c>
      <c r="L780" t="s">
        <v>71</v>
      </c>
    </row>
    <row r="781" spans="1:12" x14ac:dyDescent="0.25">
      <c r="A781">
        <v>5</v>
      </c>
      <c r="B781">
        <v>45</v>
      </c>
      <c r="C781" t="s">
        <v>18</v>
      </c>
      <c r="D781" t="s">
        <v>61</v>
      </c>
      <c r="E781" t="s">
        <v>25</v>
      </c>
      <c r="F781">
        <v>49</v>
      </c>
      <c r="G781" t="s">
        <v>31</v>
      </c>
      <c r="H781" t="s">
        <v>15</v>
      </c>
      <c r="I781" t="s">
        <v>45</v>
      </c>
      <c r="J781" t="s">
        <v>42</v>
      </c>
      <c r="K781">
        <v>0.34791138999266558</v>
      </c>
      <c r="L781" t="s">
        <v>71</v>
      </c>
    </row>
    <row r="782" spans="1:12" x14ac:dyDescent="0.25">
      <c r="A782">
        <v>792</v>
      </c>
      <c r="B782">
        <v>50</v>
      </c>
      <c r="C782" t="s">
        <v>18</v>
      </c>
      <c r="D782" t="s">
        <v>53</v>
      </c>
      <c r="E782" t="s">
        <v>20</v>
      </c>
      <c r="F782">
        <v>44</v>
      </c>
      <c r="G782" t="s">
        <v>21</v>
      </c>
      <c r="H782" t="s">
        <v>38</v>
      </c>
      <c r="I782" t="s">
        <v>45</v>
      </c>
      <c r="J782" t="s">
        <v>33</v>
      </c>
      <c r="K782">
        <v>0.99131391386257695</v>
      </c>
      <c r="L782" t="s">
        <v>71</v>
      </c>
    </row>
    <row r="783" spans="1:12" x14ac:dyDescent="0.25">
      <c r="A783">
        <v>3782</v>
      </c>
      <c r="B783">
        <v>52</v>
      </c>
      <c r="C783" t="s">
        <v>11</v>
      </c>
      <c r="D783" t="s">
        <v>37</v>
      </c>
      <c r="E783" t="s">
        <v>13</v>
      </c>
      <c r="F783">
        <v>99</v>
      </c>
      <c r="G783" t="s">
        <v>14</v>
      </c>
      <c r="H783" t="s">
        <v>41</v>
      </c>
      <c r="I783" t="s">
        <v>45</v>
      </c>
      <c r="J783" t="s">
        <v>33</v>
      </c>
      <c r="K783">
        <v>0.44829584158908697</v>
      </c>
      <c r="L783" t="s">
        <v>71</v>
      </c>
    </row>
    <row r="784" spans="1:12" x14ac:dyDescent="0.25">
      <c r="A784">
        <v>2725</v>
      </c>
      <c r="B784">
        <v>52</v>
      </c>
      <c r="C784" t="s">
        <v>11</v>
      </c>
      <c r="D784" t="s">
        <v>12</v>
      </c>
      <c r="E784" t="s">
        <v>13</v>
      </c>
      <c r="F784">
        <v>91</v>
      </c>
      <c r="G784" t="s">
        <v>31</v>
      </c>
      <c r="H784" t="s">
        <v>26</v>
      </c>
      <c r="I784" t="s">
        <v>35</v>
      </c>
      <c r="J784" t="s">
        <v>33</v>
      </c>
      <c r="K784">
        <v>0.19527975956160371</v>
      </c>
      <c r="L784" t="s">
        <v>71</v>
      </c>
    </row>
    <row r="785" spans="1:12" x14ac:dyDescent="0.25">
      <c r="A785">
        <v>208</v>
      </c>
      <c r="B785">
        <v>62</v>
      </c>
      <c r="C785" t="s">
        <v>18</v>
      </c>
      <c r="D785" t="s">
        <v>19</v>
      </c>
      <c r="E785" t="s">
        <v>20</v>
      </c>
      <c r="F785">
        <v>91</v>
      </c>
      <c r="G785" t="s">
        <v>21</v>
      </c>
      <c r="H785" t="s">
        <v>22</v>
      </c>
      <c r="I785" t="s">
        <v>16</v>
      </c>
      <c r="J785" t="s">
        <v>23</v>
      </c>
      <c r="K785">
        <v>0.65522837202367512</v>
      </c>
      <c r="L785" t="s">
        <v>72</v>
      </c>
    </row>
    <row r="786" spans="1:12" x14ac:dyDescent="0.25">
      <c r="A786">
        <v>2885</v>
      </c>
      <c r="B786">
        <v>55</v>
      </c>
      <c r="C786" t="s">
        <v>11</v>
      </c>
      <c r="D786" t="s">
        <v>37</v>
      </c>
      <c r="E786" t="s">
        <v>13</v>
      </c>
      <c r="F786">
        <v>50</v>
      </c>
      <c r="G786" t="s">
        <v>21</v>
      </c>
      <c r="H786" t="s">
        <v>38</v>
      </c>
      <c r="I786" t="s">
        <v>27</v>
      </c>
      <c r="J786" t="s">
        <v>39</v>
      </c>
      <c r="K786">
        <v>0.40318087389406343</v>
      </c>
      <c r="L786" t="s">
        <v>72</v>
      </c>
    </row>
    <row r="787" spans="1:12" x14ac:dyDescent="0.25">
      <c r="A787">
        <v>3554</v>
      </c>
      <c r="B787">
        <v>62</v>
      </c>
      <c r="C787" t="s">
        <v>11</v>
      </c>
      <c r="D787" t="s">
        <v>49</v>
      </c>
      <c r="E787" t="s">
        <v>13</v>
      </c>
      <c r="F787">
        <v>99</v>
      </c>
      <c r="G787" t="s">
        <v>31</v>
      </c>
      <c r="H787" t="s">
        <v>15</v>
      </c>
      <c r="I787" t="s">
        <v>16</v>
      </c>
      <c r="J787" t="s">
        <v>17</v>
      </c>
      <c r="K787">
        <v>0.78030520640122569</v>
      </c>
      <c r="L787" t="s">
        <v>72</v>
      </c>
    </row>
    <row r="788" spans="1:12" x14ac:dyDescent="0.25">
      <c r="A788">
        <v>3612</v>
      </c>
      <c r="B788">
        <v>63</v>
      </c>
      <c r="C788" t="s">
        <v>11</v>
      </c>
      <c r="D788" t="s">
        <v>46</v>
      </c>
      <c r="E788" t="s">
        <v>25</v>
      </c>
      <c r="F788">
        <v>82</v>
      </c>
      <c r="G788" t="s">
        <v>31</v>
      </c>
      <c r="H788" t="s">
        <v>41</v>
      </c>
      <c r="I788" t="s">
        <v>27</v>
      </c>
      <c r="J788" t="s">
        <v>42</v>
      </c>
      <c r="K788">
        <v>0.67364124861728081</v>
      </c>
      <c r="L788" t="s">
        <v>72</v>
      </c>
    </row>
    <row r="789" spans="1:12" x14ac:dyDescent="0.25">
      <c r="A789">
        <v>1773</v>
      </c>
      <c r="B789">
        <v>58</v>
      </c>
      <c r="C789" t="s">
        <v>18</v>
      </c>
      <c r="D789" t="s">
        <v>49</v>
      </c>
      <c r="E789" t="s">
        <v>13</v>
      </c>
      <c r="F789">
        <v>34</v>
      </c>
      <c r="G789" t="s">
        <v>21</v>
      </c>
      <c r="H789" t="s">
        <v>38</v>
      </c>
      <c r="I789" t="s">
        <v>16</v>
      </c>
      <c r="J789" t="s">
        <v>42</v>
      </c>
      <c r="K789">
        <v>0.38147557716469027</v>
      </c>
      <c r="L789" t="s">
        <v>72</v>
      </c>
    </row>
    <row r="790" spans="1:12" x14ac:dyDescent="0.25">
      <c r="A790">
        <v>1243</v>
      </c>
      <c r="B790">
        <v>56</v>
      </c>
      <c r="C790" t="s">
        <v>18</v>
      </c>
      <c r="D790" t="s">
        <v>54</v>
      </c>
      <c r="E790" t="s">
        <v>25</v>
      </c>
      <c r="F790">
        <v>27</v>
      </c>
      <c r="G790" t="s">
        <v>21</v>
      </c>
      <c r="H790" t="s">
        <v>26</v>
      </c>
      <c r="I790" t="s">
        <v>16</v>
      </c>
      <c r="J790" t="s">
        <v>36</v>
      </c>
      <c r="K790">
        <v>0.94619399336106857</v>
      </c>
      <c r="L790" t="s">
        <v>72</v>
      </c>
    </row>
    <row r="791" spans="1:12" x14ac:dyDescent="0.25">
      <c r="A791">
        <v>110</v>
      </c>
      <c r="B791">
        <v>58</v>
      </c>
      <c r="C791" t="s">
        <v>18</v>
      </c>
      <c r="D791" t="s">
        <v>46</v>
      </c>
      <c r="E791" t="s">
        <v>25</v>
      </c>
      <c r="F791">
        <v>85</v>
      </c>
      <c r="G791" t="s">
        <v>31</v>
      </c>
      <c r="H791" t="s">
        <v>26</v>
      </c>
      <c r="I791" t="s">
        <v>16</v>
      </c>
      <c r="J791" t="s">
        <v>33</v>
      </c>
      <c r="K791">
        <v>0.74586497871544966</v>
      </c>
      <c r="L791" t="s">
        <v>72</v>
      </c>
    </row>
    <row r="792" spans="1:12" x14ac:dyDescent="0.25">
      <c r="A792">
        <v>1745</v>
      </c>
      <c r="B792">
        <v>57</v>
      </c>
      <c r="C792" t="s">
        <v>18</v>
      </c>
      <c r="D792" t="s">
        <v>40</v>
      </c>
      <c r="E792" t="s">
        <v>20</v>
      </c>
      <c r="F792">
        <v>63</v>
      </c>
      <c r="G792" t="s">
        <v>14</v>
      </c>
      <c r="H792" t="s">
        <v>41</v>
      </c>
      <c r="I792" t="s">
        <v>45</v>
      </c>
      <c r="J792" t="s">
        <v>17</v>
      </c>
      <c r="K792">
        <v>6.8519711179859222E-2</v>
      </c>
      <c r="L792" t="s">
        <v>72</v>
      </c>
    </row>
    <row r="793" spans="1:12" x14ac:dyDescent="0.25">
      <c r="A793">
        <v>2918</v>
      </c>
      <c r="B793">
        <v>58</v>
      </c>
      <c r="C793" t="s">
        <v>11</v>
      </c>
      <c r="D793" t="s">
        <v>28</v>
      </c>
      <c r="E793" t="s">
        <v>25</v>
      </c>
      <c r="F793">
        <v>45</v>
      </c>
      <c r="G793" t="s">
        <v>14</v>
      </c>
      <c r="H793" t="s">
        <v>29</v>
      </c>
      <c r="I793" t="s">
        <v>56</v>
      </c>
      <c r="J793" t="s">
        <v>42</v>
      </c>
      <c r="K793">
        <v>0.21003220514528909</v>
      </c>
      <c r="L793" t="s">
        <v>72</v>
      </c>
    </row>
    <row r="794" spans="1:12" x14ac:dyDescent="0.25">
      <c r="A794">
        <v>673</v>
      </c>
      <c r="B794">
        <v>59</v>
      </c>
      <c r="C794" t="s">
        <v>18</v>
      </c>
      <c r="D794" t="s">
        <v>54</v>
      </c>
      <c r="E794" t="s">
        <v>25</v>
      </c>
      <c r="F794">
        <v>53</v>
      </c>
      <c r="G794" t="s">
        <v>14</v>
      </c>
      <c r="H794" t="s">
        <v>38</v>
      </c>
      <c r="I794" t="s">
        <v>32</v>
      </c>
      <c r="J794" t="s">
        <v>36</v>
      </c>
      <c r="K794">
        <v>0.94993131805850706</v>
      </c>
      <c r="L794" t="s">
        <v>72</v>
      </c>
    </row>
    <row r="795" spans="1:12" x14ac:dyDescent="0.25">
      <c r="A795">
        <v>1810</v>
      </c>
      <c r="B795">
        <v>58</v>
      </c>
      <c r="C795" t="s">
        <v>18</v>
      </c>
      <c r="D795" t="s">
        <v>47</v>
      </c>
      <c r="E795" t="s">
        <v>20</v>
      </c>
      <c r="F795">
        <v>99</v>
      </c>
      <c r="G795" t="s">
        <v>44</v>
      </c>
      <c r="H795" t="s">
        <v>15</v>
      </c>
      <c r="I795" t="s">
        <v>35</v>
      </c>
      <c r="J795" t="s">
        <v>33</v>
      </c>
      <c r="K795">
        <v>0.20974165948194157</v>
      </c>
      <c r="L795" t="s">
        <v>72</v>
      </c>
    </row>
    <row r="796" spans="1:12" x14ac:dyDescent="0.25">
      <c r="A796">
        <v>1355</v>
      </c>
      <c r="B796">
        <v>64</v>
      </c>
      <c r="C796" t="s">
        <v>18</v>
      </c>
      <c r="D796" t="s">
        <v>47</v>
      </c>
      <c r="E796" t="s">
        <v>20</v>
      </c>
      <c r="F796">
        <v>42</v>
      </c>
      <c r="G796" t="s">
        <v>31</v>
      </c>
      <c r="H796" t="s">
        <v>38</v>
      </c>
      <c r="I796" t="s">
        <v>16</v>
      </c>
      <c r="J796" t="s">
        <v>36</v>
      </c>
      <c r="K796">
        <v>0.58090415708669774</v>
      </c>
      <c r="L796" t="s">
        <v>72</v>
      </c>
    </row>
    <row r="797" spans="1:12" x14ac:dyDescent="0.25">
      <c r="A797">
        <v>3871</v>
      </c>
      <c r="B797">
        <v>61</v>
      </c>
      <c r="C797" t="s">
        <v>11</v>
      </c>
      <c r="D797" t="s">
        <v>55</v>
      </c>
      <c r="E797" t="s">
        <v>13</v>
      </c>
      <c r="F797">
        <v>46</v>
      </c>
      <c r="G797" t="s">
        <v>44</v>
      </c>
      <c r="H797" t="s">
        <v>26</v>
      </c>
      <c r="I797" t="s">
        <v>32</v>
      </c>
      <c r="J797" t="s">
        <v>39</v>
      </c>
      <c r="K797">
        <v>0.76050308329348904</v>
      </c>
      <c r="L797" t="s">
        <v>72</v>
      </c>
    </row>
    <row r="798" spans="1:12" x14ac:dyDescent="0.25">
      <c r="A798">
        <v>1446</v>
      </c>
      <c r="B798">
        <v>64</v>
      </c>
      <c r="C798" t="s">
        <v>18</v>
      </c>
      <c r="D798" t="s">
        <v>58</v>
      </c>
      <c r="E798" t="s">
        <v>20</v>
      </c>
      <c r="F798">
        <v>51</v>
      </c>
      <c r="G798" t="s">
        <v>44</v>
      </c>
      <c r="H798" t="s">
        <v>38</v>
      </c>
      <c r="I798" t="s">
        <v>27</v>
      </c>
      <c r="J798" t="s">
        <v>42</v>
      </c>
      <c r="K798">
        <v>0.58441679992091944</v>
      </c>
      <c r="L798" t="s">
        <v>72</v>
      </c>
    </row>
    <row r="799" spans="1:12" x14ac:dyDescent="0.25">
      <c r="A799">
        <v>2949</v>
      </c>
      <c r="B799">
        <v>61</v>
      </c>
      <c r="C799" t="s">
        <v>11</v>
      </c>
      <c r="D799" t="s">
        <v>48</v>
      </c>
      <c r="E799" t="s">
        <v>25</v>
      </c>
      <c r="F799">
        <v>83</v>
      </c>
      <c r="G799" t="s">
        <v>14</v>
      </c>
      <c r="H799" t="s">
        <v>41</v>
      </c>
      <c r="I799" t="s">
        <v>35</v>
      </c>
      <c r="J799" t="s">
        <v>23</v>
      </c>
      <c r="K799">
        <v>0.80650280834825561</v>
      </c>
      <c r="L799" t="s">
        <v>72</v>
      </c>
    </row>
    <row r="800" spans="1:12" x14ac:dyDescent="0.25">
      <c r="A800">
        <v>778</v>
      </c>
      <c r="B800">
        <v>55</v>
      </c>
      <c r="C800" t="s">
        <v>18</v>
      </c>
      <c r="D800" t="s">
        <v>54</v>
      </c>
      <c r="E800" t="s">
        <v>25</v>
      </c>
      <c r="F800">
        <v>32</v>
      </c>
      <c r="G800" t="s">
        <v>31</v>
      </c>
      <c r="H800" t="s">
        <v>22</v>
      </c>
      <c r="I800" t="s">
        <v>56</v>
      </c>
      <c r="J800" t="s">
        <v>17</v>
      </c>
      <c r="K800">
        <v>0.82224631232387912</v>
      </c>
      <c r="L800" t="s">
        <v>72</v>
      </c>
    </row>
    <row r="801" spans="1:12" x14ac:dyDescent="0.25">
      <c r="A801">
        <v>1185</v>
      </c>
      <c r="B801">
        <v>63</v>
      </c>
      <c r="C801" t="s">
        <v>18</v>
      </c>
      <c r="D801" t="s">
        <v>58</v>
      </c>
      <c r="E801" t="s">
        <v>20</v>
      </c>
      <c r="F801">
        <v>73</v>
      </c>
      <c r="G801" t="s">
        <v>44</v>
      </c>
      <c r="H801" t="s">
        <v>22</v>
      </c>
      <c r="I801" t="s">
        <v>27</v>
      </c>
      <c r="J801" t="s">
        <v>42</v>
      </c>
      <c r="K801">
        <v>2.7864665287988033E-2</v>
      </c>
      <c r="L801" t="s">
        <v>72</v>
      </c>
    </row>
    <row r="802" spans="1:12" x14ac:dyDescent="0.25">
      <c r="A802">
        <v>825</v>
      </c>
      <c r="B802">
        <v>61</v>
      </c>
      <c r="C802" t="s">
        <v>18</v>
      </c>
      <c r="D802" t="s">
        <v>61</v>
      </c>
      <c r="E802" t="s">
        <v>25</v>
      </c>
      <c r="F802">
        <v>94</v>
      </c>
      <c r="G802" t="s">
        <v>31</v>
      </c>
      <c r="H802" t="s">
        <v>29</v>
      </c>
      <c r="I802" t="s">
        <v>32</v>
      </c>
      <c r="J802" t="s">
        <v>36</v>
      </c>
      <c r="K802">
        <v>0.8951961363512706</v>
      </c>
      <c r="L802" t="s">
        <v>72</v>
      </c>
    </row>
    <row r="803" spans="1:12" x14ac:dyDescent="0.25">
      <c r="A803">
        <v>842</v>
      </c>
      <c r="B803">
        <v>55</v>
      </c>
      <c r="C803" t="s">
        <v>18</v>
      </c>
      <c r="D803" t="s">
        <v>24</v>
      </c>
      <c r="E803" t="s">
        <v>25</v>
      </c>
      <c r="F803">
        <v>88</v>
      </c>
      <c r="G803" t="s">
        <v>21</v>
      </c>
      <c r="H803" t="s">
        <v>29</v>
      </c>
      <c r="I803" t="s">
        <v>45</v>
      </c>
      <c r="J803" t="s">
        <v>33</v>
      </c>
      <c r="K803">
        <v>0.42938151729772378</v>
      </c>
      <c r="L803" t="s">
        <v>72</v>
      </c>
    </row>
    <row r="804" spans="1:12" x14ac:dyDescent="0.25">
      <c r="A804">
        <v>2077</v>
      </c>
      <c r="B804">
        <v>59</v>
      </c>
      <c r="C804" t="s">
        <v>18</v>
      </c>
      <c r="D804" t="s">
        <v>19</v>
      </c>
      <c r="E804" t="s">
        <v>20</v>
      </c>
      <c r="F804">
        <v>23</v>
      </c>
      <c r="G804" t="s">
        <v>44</v>
      </c>
      <c r="H804" t="s">
        <v>15</v>
      </c>
      <c r="I804" t="s">
        <v>35</v>
      </c>
      <c r="J804" t="s">
        <v>23</v>
      </c>
      <c r="K804">
        <v>0.95854690485152427</v>
      </c>
      <c r="L804" t="s">
        <v>72</v>
      </c>
    </row>
    <row r="805" spans="1:12" x14ac:dyDescent="0.25">
      <c r="A805">
        <v>767</v>
      </c>
      <c r="B805">
        <v>57</v>
      </c>
      <c r="C805" t="s">
        <v>18</v>
      </c>
      <c r="D805" t="s">
        <v>19</v>
      </c>
      <c r="E805" t="s">
        <v>20</v>
      </c>
      <c r="F805">
        <v>48</v>
      </c>
      <c r="G805" t="s">
        <v>14</v>
      </c>
      <c r="H805" t="s">
        <v>26</v>
      </c>
      <c r="I805" t="s">
        <v>45</v>
      </c>
      <c r="J805" t="s">
        <v>30</v>
      </c>
      <c r="K805">
        <v>0.48292066233537378</v>
      </c>
      <c r="L805" t="s">
        <v>72</v>
      </c>
    </row>
    <row r="806" spans="1:12" x14ac:dyDescent="0.25">
      <c r="A806">
        <v>1518</v>
      </c>
      <c r="B806">
        <v>57</v>
      </c>
      <c r="C806" t="s">
        <v>18</v>
      </c>
      <c r="D806" t="s">
        <v>19</v>
      </c>
      <c r="E806" t="s">
        <v>20</v>
      </c>
      <c r="F806">
        <v>41</v>
      </c>
      <c r="G806" t="s">
        <v>31</v>
      </c>
      <c r="H806" t="s">
        <v>41</v>
      </c>
      <c r="I806" t="s">
        <v>32</v>
      </c>
      <c r="J806" t="s">
        <v>36</v>
      </c>
      <c r="K806">
        <v>0.77789962983883776</v>
      </c>
      <c r="L806" t="s">
        <v>72</v>
      </c>
    </row>
    <row r="807" spans="1:12" x14ac:dyDescent="0.25">
      <c r="A807">
        <v>3127</v>
      </c>
      <c r="B807">
        <v>57</v>
      </c>
      <c r="C807" t="s">
        <v>11</v>
      </c>
      <c r="D807" t="s">
        <v>40</v>
      </c>
      <c r="E807" t="s">
        <v>20</v>
      </c>
      <c r="F807">
        <v>76</v>
      </c>
      <c r="G807" t="s">
        <v>14</v>
      </c>
      <c r="H807" t="s">
        <v>29</v>
      </c>
      <c r="I807" t="s">
        <v>16</v>
      </c>
      <c r="J807" t="s">
        <v>23</v>
      </c>
      <c r="K807">
        <v>0.7933471423091184</v>
      </c>
      <c r="L807" t="s">
        <v>72</v>
      </c>
    </row>
    <row r="808" spans="1:12" x14ac:dyDescent="0.25">
      <c r="A808">
        <v>3180</v>
      </c>
      <c r="B808">
        <v>57</v>
      </c>
      <c r="C808" t="s">
        <v>11</v>
      </c>
      <c r="D808" t="s">
        <v>60</v>
      </c>
      <c r="E808" t="s">
        <v>25</v>
      </c>
      <c r="F808">
        <v>88</v>
      </c>
      <c r="G808" t="s">
        <v>31</v>
      </c>
      <c r="H808" t="s">
        <v>15</v>
      </c>
      <c r="I808" t="s">
        <v>35</v>
      </c>
      <c r="J808" t="s">
        <v>23</v>
      </c>
      <c r="K808">
        <v>0.51364131789876044</v>
      </c>
      <c r="L808" t="s">
        <v>72</v>
      </c>
    </row>
    <row r="809" spans="1:12" x14ac:dyDescent="0.25">
      <c r="A809">
        <v>1148</v>
      </c>
      <c r="B809">
        <v>59</v>
      </c>
      <c r="C809" t="s">
        <v>18</v>
      </c>
      <c r="D809" t="s">
        <v>43</v>
      </c>
      <c r="E809" t="s">
        <v>20</v>
      </c>
      <c r="F809">
        <v>36</v>
      </c>
      <c r="G809" t="s">
        <v>14</v>
      </c>
      <c r="H809" t="s">
        <v>26</v>
      </c>
      <c r="I809" t="s">
        <v>35</v>
      </c>
      <c r="J809" t="s">
        <v>42</v>
      </c>
      <c r="K809">
        <v>3.8113582728340756E-2</v>
      </c>
      <c r="L809" t="s">
        <v>72</v>
      </c>
    </row>
    <row r="810" spans="1:12" x14ac:dyDescent="0.25">
      <c r="A810">
        <v>2738</v>
      </c>
      <c r="B810">
        <v>57</v>
      </c>
      <c r="C810" t="s">
        <v>11</v>
      </c>
      <c r="D810" t="s">
        <v>52</v>
      </c>
      <c r="E810" t="s">
        <v>20</v>
      </c>
      <c r="F810">
        <v>76</v>
      </c>
      <c r="G810" t="s">
        <v>31</v>
      </c>
      <c r="H810" t="s">
        <v>15</v>
      </c>
      <c r="I810" t="s">
        <v>32</v>
      </c>
      <c r="J810" t="s">
        <v>39</v>
      </c>
      <c r="K810">
        <v>5.2006266602287687E-2</v>
      </c>
      <c r="L810" t="s">
        <v>72</v>
      </c>
    </row>
    <row r="811" spans="1:12" x14ac:dyDescent="0.25">
      <c r="A811">
        <v>591</v>
      </c>
      <c r="B811">
        <v>64</v>
      </c>
      <c r="C811" t="s">
        <v>18</v>
      </c>
      <c r="D811" t="s">
        <v>58</v>
      </c>
      <c r="E811" t="s">
        <v>20</v>
      </c>
      <c r="F811">
        <v>39</v>
      </c>
      <c r="G811" t="s">
        <v>44</v>
      </c>
      <c r="H811" t="s">
        <v>41</v>
      </c>
      <c r="I811" t="s">
        <v>56</v>
      </c>
      <c r="J811" t="s">
        <v>33</v>
      </c>
      <c r="K811">
        <v>0.35213143245916712</v>
      </c>
      <c r="L811" t="s">
        <v>72</v>
      </c>
    </row>
    <row r="812" spans="1:12" x14ac:dyDescent="0.25">
      <c r="A812">
        <v>2035</v>
      </c>
      <c r="B812">
        <v>61</v>
      </c>
      <c r="C812" t="s">
        <v>18</v>
      </c>
      <c r="D812" t="s">
        <v>60</v>
      </c>
      <c r="E812" t="s">
        <v>25</v>
      </c>
      <c r="F812">
        <v>30</v>
      </c>
      <c r="G812" t="s">
        <v>31</v>
      </c>
      <c r="H812" t="s">
        <v>29</v>
      </c>
      <c r="I812" t="s">
        <v>45</v>
      </c>
      <c r="J812" t="s">
        <v>30</v>
      </c>
      <c r="K812">
        <v>0.77039583746015783</v>
      </c>
      <c r="L812" t="s">
        <v>72</v>
      </c>
    </row>
    <row r="813" spans="1:12" x14ac:dyDescent="0.25">
      <c r="A813">
        <v>2019</v>
      </c>
      <c r="B813">
        <v>60</v>
      </c>
      <c r="C813" t="s">
        <v>18</v>
      </c>
      <c r="D813" t="s">
        <v>47</v>
      </c>
      <c r="E813" t="s">
        <v>20</v>
      </c>
      <c r="F813">
        <v>97</v>
      </c>
      <c r="G813" t="s">
        <v>44</v>
      </c>
      <c r="H813" t="s">
        <v>29</v>
      </c>
      <c r="I813" t="s">
        <v>16</v>
      </c>
      <c r="J813" t="s">
        <v>17</v>
      </c>
      <c r="K813">
        <v>0.53441173868159819</v>
      </c>
      <c r="L813" t="s">
        <v>72</v>
      </c>
    </row>
    <row r="814" spans="1:12" x14ac:dyDescent="0.25">
      <c r="A814">
        <v>3621</v>
      </c>
      <c r="B814">
        <v>60</v>
      </c>
      <c r="C814" t="s">
        <v>11</v>
      </c>
      <c r="D814" t="s">
        <v>55</v>
      </c>
      <c r="E814" t="s">
        <v>13</v>
      </c>
      <c r="F814">
        <v>82</v>
      </c>
      <c r="G814" t="s">
        <v>21</v>
      </c>
      <c r="H814" t="s">
        <v>22</v>
      </c>
      <c r="I814" t="s">
        <v>27</v>
      </c>
      <c r="J814" t="s">
        <v>33</v>
      </c>
      <c r="K814">
        <v>0.60129335726202982</v>
      </c>
      <c r="L814" t="s">
        <v>72</v>
      </c>
    </row>
    <row r="815" spans="1:12" x14ac:dyDescent="0.25">
      <c r="A815">
        <v>259</v>
      </c>
      <c r="B815">
        <v>61</v>
      </c>
      <c r="C815" t="s">
        <v>18</v>
      </c>
      <c r="D815" t="s">
        <v>19</v>
      </c>
      <c r="E815" t="s">
        <v>20</v>
      </c>
      <c r="F815">
        <v>74</v>
      </c>
      <c r="G815" t="s">
        <v>31</v>
      </c>
      <c r="H815" t="s">
        <v>22</v>
      </c>
      <c r="I815" t="s">
        <v>32</v>
      </c>
      <c r="J815" t="s">
        <v>36</v>
      </c>
      <c r="K815">
        <v>0.72344199332136583</v>
      </c>
      <c r="L815" t="s">
        <v>72</v>
      </c>
    </row>
    <row r="816" spans="1:12" x14ac:dyDescent="0.25">
      <c r="A816">
        <v>3762</v>
      </c>
      <c r="B816">
        <v>60</v>
      </c>
      <c r="C816" t="s">
        <v>11</v>
      </c>
      <c r="D816" t="s">
        <v>47</v>
      </c>
      <c r="E816" t="s">
        <v>20</v>
      </c>
      <c r="F816">
        <v>30</v>
      </c>
      <c r="G816" t="s">
        <v>21</v>
      </c>
      <c r="H816" t="s">
        <v>26</v>
      </c>
      <c r="I816" t="s">
        <v>56</v>
      </c>
      <c r="J816" t="s">
        <v>39</v>
      </c>
      <c r="K816">
        <v>0.68483395631126021</v>
      </c>
      <c r="L816" t="s">
        <v>72</v>
      </c>
    </row>
    <row r="817" spans="1:12" x14ac:dyDescent="0.25">
      <c r="A817">
        <v>1888</v>
      </c>
      <c r="B817">
        <v>64</v>
      </c>
      <c r="C817" t="s">
        <v>18</v>
      </c>
      <c r="D817" t="s">
        <v>34</v>
      </c>
      <c r="E817" t="s">
        <v>25</v>
      </c>
      <c r="F817">
        <v>44</v>
      </c>
      <c r="G817" t="s">
        <v>44</v>
      </c>
      <c r="H817" t="s">
        <v>22</v>
      </c>
      <c r="I817" t="s">
        <v>45</v>
      </c>
      <c r="J817" t="s">
        <v>30</v>
      </c>
      <c r="K817">
        <v>0.81547831462031461</v>
      </c>
      <c r="L817" t="s">
        <v>72</v>
      </c>
    </row>
    <row r="818" spans="1:12" x14ac:dyDescent="0.25">
      <c r="A818">
        <v>1408</v>
      </c>
      <c r="B818">
        <v>56</v>
      </c>
      <c r="C818" t="s">
        <v>18</v>
      </c>
      <c r="D818" t="s">
        <v>57</v>
      </c>
      <c r="E818" t="s">
        <v>20</v>
      </c>
      <c r="F818">
        <v>61</v>
      </c>
      <c r="G818" t="s">
        <v>31</v>
      </c>
      <c r="H818" t="s">
        <v>22</v>
      </c>
      <c r="I818" t="s">
        <v>27</v>
      </c>
      <c r="J818" t="s">
        <v>42</v>
      </c>
      <c r="K818">
        <v>0.72074905789525567</v>
      </c>
      <c r="L818" t="s">
        <v>72</v>
      </c>
    </row>
    <row r="819" spans="1:12" x14ac:dyDescent="0.25">
      <c r="A819">
        <v>2543</v>
      </c>
      <c r="B819">
        <v>61</v>
      </c>
      <c r="C819" t="s">
        <v>18</v>
      </c>
      <c r="D819" t="s">
        <v>52</v>
      </c>
      <c r="E819" t="s">
        <v>20</v>
      </c>
      <c r="F819">
        <v>22</v>
      </c>
      <c r="G819" t="s">
        <v>14</v>
      </c>
      <c r="H819" t="s">
        <v>22</v>
      </c>
      <c r="I819" t="s">
        <v>45</v>
      </c>
      <c r="J819" t="s">
        <v>42</v>
      </c>
      <c r="K819">
        <v>0.69075359447187556</v>
      </c>
      <c r="L819" t="s">
        <v>72</v>
      </c>
    </row>
    <row r="820" spans="1:12" x14ac:dyDescent="0.25">
      <c r="A820">
        <v>678</v>
      </c>
      <c r="B820">
        <v>60</v>
      </c>
      <c r="C820" t="s">
        <v>18</v>
      </c>
      <c r="D820" t="s">
        <v>54</v>
      </c>
      <c r="E820" t="s">
        <v>25</v>
      </c>
      <c r="F820">
        <v>62</v>
      </c>
      <c r="G820" t="s">
        <v>21</v>
      </c>
      <c r="H820" t="s">
        <v>22</v>
      </c>
      <c r="I820" t="s">
        <v>45</v>
      </c>
      <c r="J820" t="s">
        <v>42</v>
      </c>
      <c r="K820">
        <v>0.63534482647374357</v>
      </c>
      <c r="L820" t="s">
        <v>72</v>
      </c>
    </row>
    <row r="821" spans="1:12" x14ac:dyDescent="0.25">
      <c r="A821">
        <v>2012</v>
      </c>
      <c r="B821">
        <v>57</v>
      </c>
      <c r="C821" t="s">
        <v>18</v>
      </c>
      <c r="D821" t="s">
        <v>55</v>
      </c>
      <c r="E821" t="s">
        <v>13</v>
      </c>
      <c r="F821">
        <v>94</v>
      </c>
      <c r="G821" t="s">
        <v>31</v>
      </c>
      <c r="H821" t="s">
        <v>22</v>
      </c>
      <c r="I821" t="s">
        <v>16</v>
      </c>
      <c r="J821" t="s">
        <v>30</v>
      </c>
      <c r="K821">
        <v>0.29255317561687988</v>
      </c>
      <c r="L821" t="s">
        <v>72</v>
      </c>
    </row>
    <row r="822" spans="1:12" x14ac:dyDescent="0.25">
      <c r="A822">
        <v>2430</v>
      </c>
      <c r="B822">
        <v>57</v>
      </c>
      <c r="C822" t="s">
        <v>18</v>
      </c>
      <c r="D822" t="s">
        <v>12</v>
      </c>
      <c r="E822" t="s">
        <v>13</v>
      </c>
      <c r="F822">
        <v>57</v>
      </c>
      <c r="G822" t="s">
        <v>21</v>
      </c>
      <c r="H822" t="s">
        <v>41</v>
      </c>
      <c r="I822" t="s">
        <v>27</v>
      </c>
      <c r="J822" t="s">
        <v>33</v>
      </c>
      <c r="K822">
        <v>0.4436623480782802</v>
      </c>
      <c r="L822" t="s">
        <v>72</v>
      </c>
    </row>
    <row r="823" spans="1:12" x14ac:dyDescent="0.25">
      <c r="A823">
        <v>1</v>
      </c>
      <c r="B823">
        <v>55</v>
      </c>
      <c r="C823" t="s">
        <v>18</v>
      </c>
      <c r="D823" t="s">
        <v>61</v>
      </c>
      <c r="E823" t="s">
        <v>25</v>
      </c>
      <c r="F823">
        <v>53</v>
      </c>
      <c r="G823" t="s">
        <v>14</v>
      </c>
      <c r="H823" t="s">
        <v>22</v>
      </c>
      <c r="I823" t="s">
        <v>56</v>
      </c>
      <c r="J823" t="s">
        <v>33</v>
      </c>
      <c r="K823">
        <v>0.99145671612619757</v>
      </c>
      <c r="L823" t="s">
        <v>72</v>
      </c>
    </row>
    <row r="824" spans="1:12" x14ac:dyDescent="0.25">
      <c r="A824">
        <v>354</v>
      </c>
      <c r="B824">
        <v>63</v>
      </c>
      <c r="C824" t="s">
        <v>18</v>
      </c>
      <c r="D824" t="s">
        <v>12</v>
      </c>
      <c r="E824" t="s">
        <v>13</v>
      </c>
      <c r="F824">
        <v>64</v>
      </c>
      <c r="G824" t="s">
        <v>44</v>
      </c>
      <c r="H824" t="s">
        <v>29</v>
      </c>
      <c r="I824" t="s">
        <v>35</v>
      </c>
      <c r="J824" t="s">
        <v>30</v>
      </c>
      <c r="K824">
        <v>0.14458420291512741</v>
      </c>
      <c r="L824" t="s">
        <v>72</v>
      </c>
    </row>
    <row r="825" spans="1:12" x14ac:dyDescent="0.25">
      <c r="A825">
        <v>15</v>
      </c>
      <c r="B825">
        <v>64</v>
      </c>
      <c r="C825" t="s">
        <v>18</v>
      </c>
      <c r="D825" t="s">
        <v>64</v>
      </c>
      <c r="E825" t="s">
        <v>63</v>
      </c>
      <c r="F825">
        <v>53</v>
      </c>
      <c r="G825" t="s">
        <v>14</v>
      </c>
      <c r="H825" t="s">
        <v>15</v>
      </c>
      <c r="I825" t="s">
        <v>35</v>
      </c>
      <c r="J825" t="s">
        <v>17</v>
      </c>
      <c r="K825">
        <v>0.31517803227823815</v>
      </c>
      <c r="L825" t="s">
        <v>72</v>
      </c>
    </row>
    <row r="826" spans="1:12" x14ac:dyDescent="0.25">
      <c r="A826">
        <v>3672</v>
      </c>
      <c r="B826">
        <v>62</v>
      </c>
      <c r="C826" t="s">
        <v>11</v>
      </c>
      <c r="D826" t="s">
        <v>57</v>
      </c>
      <c r="E826" t="s">
        <v>20</v>
      </c>
      <c r="F826">
        <v>66</v>
      </c>
      <c r="G826" t="s">
        <v>21</v>
      </c>
      <c r="H826" t="s">
        <v>38</v>
      </c>
      <c r="I826" t="s">
        <v>56</v>
      </c>
      <c r="J826" t="s">
        <v>36</v>
      </c>
      <c r="K826">
        <v>3.0023639281651859E-2</v>
      </c>
      <c r="L826" t="s">
        <v>72</v>
      </c>
    </row>
    <row r="827" spans="1:12" x14ac:dyDescent="0.25">
      <c r="A827">
        <v>1619</v>
      </c>
      <c r="B827">
        <v>63</v>
      </c>
      <c r="C827" t="s">
        <v>18</v>
      </c>
      <c r="D827" t="s">
        <v>55</v>
      </c>
      <c r="E827" t="s">
        <v>13</v>
      </c>
      <c r="F827">
        <v>72</v>
      </c>
      <c r="G827" t="s">
        <v>21</v>
      </c>
      <c r="H827" t="s">
        <v>41</v>
      </c>
      <c r="I827" t="s">
        <v>35</v>
      </c>
      <c r="J827" t="s">
        <v>36</v>
      </c>
      <c r="K827">
        <v>0.48733840711254595</v>
      </c>
      <c r="L827" t="s">
        <v>72</v>
      </c>
    </row>
    <row r="828" spans="1:12" x14ac:dyDescent="0.25">
      <c r="A828">
        <v>2694</v>
      </c>
      <c r="B828">
        <v>55</v>
      </c>
      <c r="C828" t="s">
        <v>11</v>
      </c>
      <c r="D828" t="s">
        <v>37</v>
      </c>
      <c r="E828" t="s">
        <v>13</v>
      </c>
      <c r="F828">
        <v>70</v>
      </c>
      <c r="G828" t="s">
        <v>21</v>
      </c>
      <c r="H828" t="s">
        <v>41</v>
      </c>
      <c r="I828" t="s">
        <v>32</v>
      </c>
      <c r="J828" t="s">
        <v>36</v>
      </c>
      <c r="K828">
        <v>5.9803220095508425E-2</v>
      </c>
      <c r="L828" t="s">
        <v>72</v>
      </c>
    </row>
    <row r="829" spans="1:12" x14ac:dyDescent="0.25">
      <c r="A829">
        <v>3246</v>
      </c>
      <c r="B829">
        <v>63</v>
      </c>
      <c r="C829" t="s">
        <v>11</v>
      </c>
      <c r="D829" t="s">
        <v>48</v>
      </c>
      <c r="E829" t="s">
        <v>25</v>
      </c>
      <c r="F829">
        <v>76</v>
      </c>
      <c r="G829" t="s">
        <v>44</v>
      </c>
      <c r="H829" t="s">
        <v>26</v>
      </c>
      <c r="I829" t="s">
        <v>32</v>
      </c>
      <c r="J829" t="s">
        <v>17</v>
      </c>
      <c r="K829">
        <v>0.46497994506333684</v>
      </c>
      <c r="L829" t="s">
        <v>72</v>
      </c>
    </row>
    <row r="830" spans="1:12" x14ac:dyDescent="0.25">
      <c r="A830">
        <v>680</v>
      </c>
      <c r="B830">
        <v>56</v>
      </c>
      <c r="C830" t="s">
        <v>18</v>
      </c>
      <c r="D830" t="s">
        <v>55</v>
      </c>
      <c r="E830" t="s">
        <v>13</v>
      </c>
      <c r="F830">
        <v>95</v>
      </c>
      <c r="G830" t="s">
        <v>44</v>
      </c>
      <c r="H830" t="s">
        <v>22</v>
      </c>
      <c r="I830" t="s">
        <v>56</v>
      </c>
      <c r="J830" t="s">
        <v>33</v>
      </c>
      <c r="K830">
        <v>0.33059627937020664</v>
      </c>
      <c r="L830" t="s">
        <v>72</v>
      </c>
    </row>
    <row r="831" spans="1:12" x14ac:dyDescent="0.25">
      <c r="A831">
        <v>1305</v>
      </c>
      <c r="B831">
        <v>64</v>
      </c>
      <c r="C831" t="s">
        <v>18</v>
      </c>
      <c r="D831" t="s">
        <v>47</v>
      </c>
      <c r="E831" t="s">
        <v>20</v>
      </c>
      <c r="F831">
        <v>63</v>
      </c>
      <c r="G831" t="s">
        <v>31</v>
      </c>
      <c r="H831" t="s">
        <v>38</v>
      </c>
      <c r="I831" t="s">
        <v>45</v>
      </c>
      <c r="J831" t="s">
        <v>39</v>
      </c>
      <c r="K831">
        <v>0.84957682241966637</v>
      </c>
      <c r="L831" t="s">
        <v>72</v>
      </c>
    </row>
    <row r="832" spans="1:12" x14ac:dyDescent="0.25">
      <c r="A832">
        <v>576</v>
      </c>
      <c r="B832">
        <v>58</v>
      </c>
      <c r="C832" t="s">
        <v>18</v>
      </c>
      <c r="D832" t="s">
        <v>51</v>
      </c>
      <c r="E832" t="s">
        <v>25</v>
      </c>
      <c r="F832">
        <v>86</v>
      </c>
      <c r="G832" t="s">
        <v>44</v>
      </c>
      <c r="H832" t="s">
        <v>22</v>
      </c>
      <c r="I832" t="s">
        <v>45</v>
      </c>
      <c r="J832" t="s">
        <v>30</v>
      </c>
      <c r="K832">
        <v>0.99849115942922673</v>
      </c>
      <c r="L832" t="s">
        <v>72</v>
      </c>
    </row>
    <row r="833" spans="1:12" x14ac:dyDescent="0.25">
      <c r="A833">
        <v>1624</v>
      </c>
      <c r="B833">
        <v>64</v>
      </c>
      <c r="C833" t="s">
        <v>18</v>
      </c>
      <c r="D833" t="s">
        <v>47</v>
      </c>
      <c r="E833" t="s">
        <v>20</v>
      </c>
      <c r="F833">
        <v>58</v>
      </c>
      <c r="G833" t="s">
        <v>21</v>
      </c>
      <c r="H833" t="s">
        <v>26</v>
      </c>
      <c r="I833" t="s">
        <v>35</v>
      </c>
      <c r="J833" t="s">
        <v>42</v>
      </c>
      <c r="K833">
        <v>0.82807653959160743</v>
      </c>
      <c r="L833" t="s">
        <v>72</v>
      </c>
    </row>
    <row r="834" spans="1:12" x14ac:dyDescent="0.25">
      <c r="A834">
        <v>2057</v>
      </c>
      <c r="B834">
        <v>55</v>
      </c>
      <c r="C834" t="s">
        <v>18</v>
      </c>
      <c r="D834" t="s">
        <v>47</v>
      </c>
      <c r="E834" t="s">
        <v>20</v>
      </c>
      <c r="F834">
        <v>46</v>
      </c>
      <c r="G834" t="s">
        <v>31</v>
      </c>
      <c r="H834" t="s">
        <v>38</v>
      </c>
      <c r="I834" t="s">
        <v>45</v>
      </c>
      <c r="J834" t="s">
        <v>30</v>
      </c>
      <c r="K834">
        <v>0.34304300440188851</v>
      </c>
      <c r="L834" t="s">
        <v>72</v>
      </c>
    </row>
    <row r="835" spans="1:12" x14ac:dyDescent="0.25">
      <c r="A835">
        <v>3295</v>
      </c>
      <c r="B835">
        <v>62</v>
      </c>
      <c r="C835" t="s">
        <v>11</v>
      </c>
      <c r="D835" t="s">
        <v>24</v>
      </c>
      <c r="E835" t="s">
        <v>25</v>
      </c>
      <c r="F835">
        <v>60</v>
      </c>
      <c r="G835" t="s">
        <v>31</v>
      </c>
      <c r="H835" t="s">
        <v>29</v>
      </c>
      <c r="I835" t="s">
        <v>16</v>
      </c>
      <c r="J835" t="s">
        <v>23</v>
      </c>
      <c r="K835">
        <v>0.63450947079154174</v>
      </c>
      <c r="L835" t="s">
        <v>72</v>
      </c>
    </row>
    <row r="836" spans="1:12" x14ac:dyDescent="0.25">
      <c r="A836">
        <v>2107</v>
      </c>
      <c r="B836">
        <v>60</v>
      </c>
      <c r="C836" t="s">
        <v>18</v>
      </c>
      <c r="D836" t="s">
        <v>52</v>
      </c>
      <c r="E836" t="s">
        <v>20</v>
      </c>
      <c r="F836">
        <v>34</v>
      </c>
      <c r="G836" t="s">
        <v>44</v>
      </c>
      <c r="H836" t="s">
        <v>41</v>
      </c>
      <c r="I836" t="s">
        <v>27</v>
      </c>
      <c r="J836" t="s">
        <v>39</v>
      </c>
      <c r="K836">
        <v>0.94387280911726812</v>
      </c>
      <c r="L836" t="s">
        <v>72</v>
      </c>
    </row>
    <row r="837" spans="1:12" x14ac:dyDescent="0.25">
      <c r="A837">
        <v>659</v>
      </c>
      <c r="B837">
        <v>62</v>
      </c>
      <c r="C837" t="s">
        <v>18</v>
      </c>
      <c r="D837" t="s">
        <v>47</v>
      </c>
      <c r="E837" t="s">
        <v>20</v>
      </c>
      <c r="F837">
        <v>37</v>
      </c>
      <c r="G837" t="s">
        <v>44</v>
      </c>
      <c r="H837" t="s">
        <v>29</v>
      </c>
      <c r="I837" t="s">
        <v>56</v>
      </c>
      <c r="J837" t="s">
        <v>17</v>
      </c>
      <c r="K837">
        <v>0.66753559253346462</v>
      </c>
      <c r="L837" t="s">
        <v>72</v>
      </c>
    </row>
    <row r="838" spans="1:12" x14ac:dyDescent="0.25">
      <c r="A838">
        <v>973</v>
      </c>
      <c r="B838">
        <v>61</v>
      </c>
      <c r="C838" t="s">
        <v>18</v>
      </c>
      <c r="D838" t="s">
        <v>12</v>
      </c>
      <c r="E838" t="s">
        <v>13</v>
      </c>
      <c r="F838">
        <v>61</v>
      </c>
      <c r="G838" t="s">
        <v>14</v>
      </c>
      <c r="H838" t="s">
        <v>41</v>
      </c>
      <c r="I838" t="s">
        <v>27</v>
      </c>
      <c r="J838" t="s">
        <v>17</v>
      </c>
      <c r="K838">
        <v>0.80537195408334605</v>
      </c>
      <c r="L838" t="s">
        <v>72</v>
      </c>
    </row>
    <row r="839" spans="1:12" x14ac:dyDescent="0.25">
      <c r="A839">
        <v>2883</v>
      </c>
      <c r="B839">
        <v>59</v>
      </c>
      <c r="C839" t="s">
        <v>11</v>
      </c>
      <c r="D839" t="s">
        <v>61</v>
      </c>
      <c r="E839" t="s">
        <v>25</v>
      </c>
      <c r="F839">
        <v>51</v>
      </c>
      <c r="G839" t="s">
        <v>14</v>
      </c>
      <c r="H839" t="s">
        <v>29</v>
      </c>
      <c r="I839" t="s">
        <v>27</v>
      </c>
      <c r="J839" t="s">
        <v>23</v>
      </c>
      <c r="K839">
        <v>0.43558491100196595</v>
      </c>
      <c r="L839" t="s">
        <v>72</v>
      </c>
    </row>
    <row r="840" spans="1:12" x14ac:dyDescent="0.25">
      <c r="A840">
        <v>998</v>
      </c>
      <c r="B840">
        <v>64</v>
      </c>
      <c r="C840" t="s">
        <v>18</v>
      </c>
      <c r="D840" t="s">
        <v>48</v>
      </c>
      <c r="E840" t="s">
        <v>25</v>
      </c>
      <c r="F840">
        <v>30</v>
      </c>
      <c r="G840" t="s">
        <v>31</v>
      </c>
      <c r="H840" t="s">
        <v>22</v>
      </c>
      <c r="I840" t="s">
        <v>32</v>
      </c>
      <c r="J840" t="s">
        <v>33</v>
      </c>
      <c r="K840">
        <v>0.29645381128040826</v>
      </c>
      <c r="L840" t="s">
        <v>72</v>
      </c>
    </row>
    <row r="841" spans="1:12" x14ac:dyDescent="0.25">
      <c r="A841">
        <v>376</v>
      </c>
      <c r="B841">
        <v>59</v>
      </c>
      <c r="C841" t="s">
        <v>18</v>
      </c>
      <c r="D841" t="s">
        <v>40</v>
      </c>
      <c r="E841" t="s">
        <v>20</v>
      </c>
      <c r="F841">
        <v>32</v>
      </c>
      <c r="G841" t="s">
        <v>21</v>
      </c>
      <c r="H841" t="s">
        <v>41</v>
      </c>
      <c r="I841" t="s">
        <v>35</v>
      </c>
      <c r="J841" t="s">
        <v>36</v>
      </c>
      <c r="K841">
        <v>0.43112536211120001</v>
      </c>
      <c r="L841" t="s">
        <v>72</v>
      </c>
    </row>
    <row r="842" spans="1:12" x14ac:dyDescent="0.25">
      <c r="A842">
        <v>1162</v>
      </c>
      <c r="B842">
        <v>63</v>
      </c>
      <c r="C842" t="s">
        <v>18</v>
      </c>
      <c r="D842" t="s">
        <v>60</v>
      </c>
      <c r="E842" t="s">
        <v>25</v>
      </c>
      <c r="F842">
        <v>52</v>
      </c>
      <c r="G842" t="s">
        <v>44</v>
      </c>
      <c r="H842" t="s">
        <v>38</v>
      </c>
      <c r="I842" t="s">
        <v>45</v>
      </c>
      <c r="J842" t="s">
        <v>30</v>
      </c>
      <c r="K842">
        <v>0.84122375085767209</v>
      </c>
      <c r="L842" t="s">
        <v>72</v>
      </c>
    </row>
    <row r="843" spans="1:12" x14ac:dyDescent="0.25">
      <c r="A843">
        <v>821</v>
      </c>
      <c r="B843">
        <v>56</v>
      </c>
      <c r="C843" t="s">
        <v>18</v>
      </c>
      <c r="D843" t="s">
        <v>12</v>
      </c>
      <c r="E843" t="s">
        <v>13</v>
      </c>
      <c r="F843">
        <v>39</v>
      </c>
      <c r="G843" t="s">
        <v>31</v>
      </c>
      <c r="H843" t="s">
        <v>38</v>
      </c>
      <c r="I843" t="s">
        <v>35</v>
      </c>
      <c r="J843" t="s">
        <v>30</v>
      </c>
      <c r="K843">
        <v>0.38177607487501464</v>
      </c>
      <c r="L843" t="s">
        <v>72</v>
      </c>
    </row>
    <row r="844" spans="1:12" x14ac:dyDescent="0.25">
      <c r="A844">
        <v>2382</v>
      </c>
      <c r="B844">
        <v>62</v>
      </c>
      <c r="C844" t="s">
        <v>18</v>
      </c>
      <c r="D844" t="s">
        <v>55</v>
      </c>
      <c r="E844" t="s">
        <v>13</v>
      </c>
      <c r="F844">
        <v>23</v>
      </c>
      <c r="G844" t="s">
        <v>21</v>
      </c>
      <c r="H844" t="s">
        <v>15</v>
      </c>
      <c r="I844" t="s">
        <v>45</v>
      </c>
      <c r="J844" t="s">
        <v>42</v>
      </c>
      <c r="K844">
        <v>0.79445810000432582</v>
      </c>
      <c r="L844" t="s">
        <v>72</v>
      </c>
    </row>
    <row r="845" spans="1:12" x14ac:dyDescent="0.25">
      <c r="A845">
        <v>3039</v>
      </c>
      <c r="B845">
        <v>56</v>
      </c>
      <c r="C845" t="s">
        <v>11</v>
      </c>
      <c r="D845" t="s">
        <v>52</v>
      </c>
      <c r="E845" t="s">
        <v>20</v>
      </c>
      <c r="F845">
        <v>39</v>
      </c>
      <c r="G845" t="s">
        <v>21</v>
      </c>
      <c r="H845" t="s">
        <v>15</v>
      </c>
      <c r="I845" t="s">
        <v>35</v>
      </c>
      <c r="J845" t="s">
        <v>42</v>
      </c>
      <c r="K845">
        <v>0.26657011307433764</v>
      </c>
      <c r="L845" t="s">
        <v>72</v>
      </c>
    </row>
    <row r="846" spans="1:12" x14ac:dyDescent="0.25">
      <c r="A846">
        <v>1225</v>
      </c>
      <c r="B846">
        <v>62</v>
      </c>
      <c r="C846" t="s">
        <v>18</v>
      </c>
      <c r="D846" t="s">
        <v>60</v>
      </c>
      <c r="E846" t="s">
        <v>25</v>
      </c>
      <c r="F846">
        <v>50</v>
      </c>
      <c r="G846" t="s">
        <v>21</v>
      </c>
      <c r="H846" t="s">
        <v>29</v>
      </c>
      <c r="I846" t="s">
        <v>56</v>
      </c>
      <c r="J846" t="s">
        <v>17</v>
      </c>
      <c r="K846">
        <v>0.46211897816263614</v>
      </c>
      <c r="L846" t="s">
        <v>72</v>
      </c>
    </row>
    <row r="847" spans="1:12" x14ac:dyDescent="0.25">
      <c r="A847">
        <v>3120</v>
      </c>
      <c r="B847">
        <v>63</v>
      </c>
      <c r="C847" t="s">
        <v>11</v>
      </c>
      <c r="D847" t="s">
        <v>55</v>
      </c>
      <c r="E847" t="s">
        <v>13</v>
      </c>
      <c r="F847">
        <v>79</v>
      </c>
      <c r="G847" t="s">
        <v>14</v>
      </c>
      <c r="H847" t="s">
        <v>38</v>
      </c>
      <c r="I847" t="s">
        <v>27</v>
      </c>
      <c r="J847" t="s">
        <v>39</v>
      </c>
      <c r="K847">
        <v>0.49265890081325103</v>
      </c>
      <c r="L847" t="s">
        <v>72</v>
      </c>
    </row>
    <row r="848" spans="1:12" x14ac:dyDescent="0.25">
      <c r="A848">
        <v>1249</v>
      </c>
      <c r="B848">
        <v>62</v>
      </c>
      <c r="C848" t="s">
        <v>18</v>
      </c>
      <c r="D848" t="s">
        <v>43</v>
      </c>
      <c r="E848" t="s">
        <v>20</v>
      </c>
      <c r="F848">
        <v>37</v>
      </c>
      <c r="G848" t="s">
        <v>14</v>
      </c>
      <c r="H848" t="s">
        <v>15</v>
      </c>
      <c r="I848" t="s">
        <v>27</v>
      </c>
      <c r="J848" t="s">
        <v>42</v>
      </c>
      <c r="K848">
        <v>0.84909944146201322</v>
      </c>
      <c r="L848" t="s">
        <v>72</v>
      </c>
    </row>
    <row r="849" spans="1:12" x14ac:dyDescent="0.25">
      <c r="A849">
        <v>2636</v>
      </c>
      <c r="B849">
        <v>59</v>
      </c>
      <c r="C849" t="s">
        <v>18</v>
      </c>
      <c r="D849" t="s">
        <v>34</v>
      </c>
      <c r="E849" t="s">
        <v>25</v>
      </c>
      <c r="F849">
        <v>80</v>
      </c>
      <c r="G849" t="s">
        <v>31</v>
      </c>
      <c r="H849" t="s">
        <v>38</v>
      </c>
      <c r="I849" t="s">
        <v>45</v>
      </c>
      <c r="J849" t="s">
        <v>33</v>
      </c>
      <c r="K849">
        <v>0.82748901143434017</v>
      </c>
      <c r="L849" t="s">
        <v>72</v>
      </c>
    </row>
    <row r="850" spans="1:12" x14ac:dyDescent="0.25">
      <c r="A850">
        <v>1467</v>
      </c>
      <c r="B850">
        <v>58</v>
      </c>
      <c r="C850" t="s">
        <v>18</v>
      </c>
      <c r="D850" t="s">
        <v>60</v>
      </c>
      <c r="E850" t="s">
        <v>25</v>
      </c>
      <c r="F850">
        <v>71</v>
      </c>
      <c r="G850" t="s">
        <v>21</v>
      </c>
      <c r="H850" t="s">
        <v>29</v>
      </c>
      <c r="I850" t="s">
        <v>45</v>
      </c>
      <c r="J850" t="s">
        <v>42</v>
      </c>
      <c r="K850">
        <v>0.11645668981789403</v>
      </c>
      <c r="L850" t="s">
        <v>72</v>
      </c>
    </row>
    <row r="851" spans="1:12" x14ac:dyDescent="0.25">
      <c r="A851">
        <v>1579</v>
      </c>
      <c r="B851">
        <v>62</v>
      </c>
      <c r="C851" t="s">
        <v>18</v>
      </c>
      <c r="D851" t="s">
        <v>48</v>
      </c>
      <c r="E851" t="s">
        <v>25</v>
      </c>
      <c r="F851">
        <v>97</v>
      </c>
      <c r="G851" t="s">
        <v>14</v>
      </c>
      <c r="H851" t="s">
        <v>38</v>
      </c>
      <c r="I851" t="s">
        <v>45</v>
      </c>
      <c r="J851" t="s">
        <v>36</v>
      </c>
      <c r="K851">
        <v>0.5626371023683977</v>
      </c>
      <c r="L851" t="s">
        <v>72</v>
      </c>
    </row>
    <row r="852" spans="1:12" x14ac:dyDescent="0.25">
      <c r="A852">
        <v>475</v>
      </c>
      <c r="B852">
        <v>62</v>
      </c>
      <c r="C852" t="s">
        <v>18</v>
      </c>
      <c r="D852" t="s">
        <v>24</v>
      </c>
      <c r="E852" t="s">
        <v>25</v>
      </c>
      <c r="F852">
        <v>76</v>
      </c>
      <c r="G852" t="s">
        <v>21</v>
      </c>
      <c r="H852" t="s">
        <v>38</v>
      </c>
      <c r="I852" t="s">
        <v>32</v>
      </c>
      <c r="J852" t="s">
        <v>36</v>
      </c>
      <c r="K852">
        <v>9.944469662146016E-2</v>
      </c>
      <c r="L852" t="s">
        <v>72</v>
      </c>
    </row>
    <row r="853" spans="1:12" x14ac:dyDescent="0.25">
      <c r="A853">
        <v>3422</v>
      </c>
      <c r="B853">
        <v>57</v>
      </c>
      <c r="C853" t="s">
        <v>11</v>
      </c>
      <c r="D853" t="s">
        <v>49</v>
      </c>
      <c r="E853" t="s">
        <v>13</v>
      </c>
      <c r="F853">
        <v>30</v>
      </c>
      <c r="G853" t="s">
        <v>21</v>
      </c>
      <c r="H853" t="s">
        <v>15</v>
      </c>
      <c r="I853" t="s">
        <v>45</v>
      </c>
      <c r="J853" t="s">
        <v>17</v>
      </c>
      <c r="K853">
        <v>0.37286514620785061</v>
      </c>
      <c r="L853" t="s">
        <v>72</v>
      </c>
    </row>
    <row r="854" spans="1:12" x14ac:dyDescent="0.25">
      <c r="A854">
        <v>355</v>
      </c>
      <c r="B854">
        <v>58</v>
      </c>
      <c r="C854" t="s">
        <v>18</v>
      </c>
      <c r="D854" t="s">
        <v>52</v>
      </c>
      <c r="E854" t="s">
        <v>20</v>
      </c>
      <c r="F854">
        <v>76</v>
      </c>
      <c r="G854" t="s">
        <v>44</v>
      </c>
      <c r="H854" t="s">
        <v>15</v>
      </c>
      <c r="I854" t="s">
        <v>56</v>
      </c>
      <c r="J854" t="s">
        <v>17</v>
      </c>
      <c r="K854">
        <v>0.24033041806268995</v>
      </c>
      <c r="L854" t="s">
        <v>72</v>
      </c>
    </row>
    <row r="855" spans="1:12" x14ac:dyDescent="0.25">
      <c r="A855">
        <v>3293</v>
      </c>
      <c r="B855">
        <v>62</v>
      </c>
      <c r="C855" t="s">
        <v>11</v>
      </c>
      <c r="D855" t="s">
        <v>57</v>
      </c>
      <c r="E855" t="s">
        <v>20</v>
      </c>
      <c r="F855">
        <v>23</v>
      </c>
      <c r="G855" t="s">
        <v>31</v>
      </c>
      <c r="H855" t="s">
        <v>41</v>
      </c>
      <c r="I855" t="s">
        <v>16</v>
      </c>
      <c r="J855" t="s">
        <v>33</v>
      </c>
      <c r="K855">
        <v>0.62220144203662076</v>
      </c>
      <c r="L855" t="s">
        <v>72</v>
      </c>
    </row>
    <row r="856" spans="1:12" x14ac:dyDescent="0.25">
      <c r="A856">
        <v>2279</v>
      </c>
      <c r="B856">
        <v>61</v>
      </c>
      <c r="C856" t="s">
        <v>18</v>
      </c>
      <c r="D856" t="s">
        <v>19</v>
      </c>
      <c r="E856" t="s">
        <v>20</v>
      </c>
      <c r="F856">
        <v>25</v>
      </c>
      <c r="G856" t="s">
        <v>44</v>
      </c>
      <c r="H856" t="s">
        <v>29</v>
      </c>
      <c r="I856" t="s">
        <v>32</v>
      </c>
      <c r="J856" t="s">
        <v>39</v>
      </c>
      <c r="K856">
        <v>0.14181350025890649</v>
      </c>
      <c r="L856" t="s">
        <v>72</v>
      </c>
    </row>
    <row r="857" spans="1:12" x14ac:dyDescent="0.25">
      <c r="A857">
        <v>60</v>
      </c>
      <c r="B857">
        <v>63</v>
      </c>
      <c r="C857" t="s">
        <v>18</v>
      </c>
      <c r="D857" t="s">
        <v>58</v>
      </c>
      <c r="E857" t="s">
        <v>20</v>
      </c>
      <c r="F857">
        <v>79</v>
      </c>
      <c r="G857" t="s">
        <v>31</v>
      </c>
      <c r="H857" t="s">
        <v>41</v>
      </c>
      <c r="I857" t="s">
        <v>35</v>
      </c>
      <c r="J857" t="s">
        <v>17</v>
      </c>
      <c r="K857">
        <v>0.48506991044435621</v>
      </c>
      <c r="L857" t="s">
        <v>72</v>
      </c>
    </row>
    <row r="858" spans="1:12" x14ac:dyDescent="0.25">
      <c r="A858">
        <v>2195</v>
      </c>
      <c r="B858">
        <v>61</v>
      </c>
      <c r="C858" t="s">
        <v>18</v>
      </c>
      <c r="D858" t="s">
        <v>54</v>
      </c>
      <c r="E858" t="s">
        <v>25</v>
      </c>
      <c r="F858">
        <v>29</v>
      </c>
      <c r="G858" t="s">
        <v>21</v>
      </c>
      <c r="H858" t="s">
        <v>41</v>
      </c>
      <c r="I858" t="s">
        <v>16</v>
      </c>
      <c r="J858" t="s">
        <v>36</v>
      </c>
      <c r="K858">
        <v>0.23176488454671118</v>
      </c>
      <c r="L858" t="s">
        <v>72</v>
      </c>
    </row>
    <row r="859" spans="1:12" x14ac:dyDescent="0.25">
      <c r="A859">
        <v>665</v>
      </c>
      <c r="B859">
        <v>63</v>
      </c>
      <c r="C859" t="s">
        <v>18</v>
      </c>
      <c r="D859" t="s">
        <v>48</v>
      </c>
      <c r="E859" t="s">
        <v>25</v>
      </c>
      <c r="F859">
        <v>83</v>
      </c>
      <c r="G859" t="s">
        <v>14</v>
      </c>
      <c r="H859" t="s">
        <v>22</v>
      </c>
      <c r="I859" t="s">
        <v>45</v>
      </c>
      <c r="J859" t="s">
        <v>23</v>
      </c>
      <c r="K859">
        <v>0.46333181361940601</v>
      </c>
      <c r="L859" t="s">
        <v>72</v>
      </c>
    </row>
    <row r="860" spans="1:12" x14ac:dyDescent="0.25">
      <c r="A860">
        <v>1607</v>
      </c>
      <c r="B860">
        <v>55</v>
      </c>
      <c r="C860" t="s">
        <v>18</v>
      </c>
      <c r="D860" t="s">
        <v>46</v>
      </c>
      <c r="E860" t="s">
        <v>25</v>
      </c>
      <c r="F860">
        <v>21</v>
      </c>
      <c r="G860" t="s">
        <v>31</v>
      </c>
      <c r="H860" t="s">
        <v>41</v>
      </c>
      <c r="I860" t="s">
        <v>45</v>
      </c>
      <c r="J860" t="s">
        <v>33</v>
      </c>
      <c r="K860">
        <v>0.60271513335244442</v>
      </c>
      <c r="L860" t="s">
        <v>72</v>
      </c>
    </row>
    <row r="861" spans="1:12" x14ac:dyDescent="0.25">
      <c r="A861">
        <v>762</v>
      </c>
      <c r="B861">
        <v>57</v>
      </c>
      <c r="C861" t="s">
        <v>18</v>
      </c>
      <c r="D861" t="s">
        <v>52</v>
      </c>
      <c r="E861" t="s">
        <v>20</v>
      </c>
      <c r="F861">
        <v>91</v>
      </c>
      <c r="G861" t="s">
        <v>44</v>
      </c>
      <c r="H861" t="s">
        <v>22</v>
      </c>
      <c r="I861" t="s">
        <v>16</v>
      </c>
      <c r="J861" t="s">
        <v>17</v>
      </c>
      <c r="K861">
        <v>0.24462351327989185</v>
      </c>
      <c r="L861" t="s">
        <v>72</v>
      </c>
    </row>
    <row r="862" spans="1:12" x14ac:dyDescent="0.25">
      <c r="A862">
        <v>1924</v>
      </c>
      <c r="B862">
        <v>64</v>
      </c>
      <c r="C862" t="s">
        <v>18</v>
      </c>
      <c r="D862" t="s">
        <v>55</v>
      </c>
      <c r="E862" t="s">
        <v>13</v>
      </c>
      <c r="F862">
        <v>36</v>
      </c>
      <c r="G862" t="s">
        <v>21</v>
      </c>
      <c r="H862" t="s">
        <v>41</v>
      </c>
      <c r="I862" t="s">
        <v>32</v>
      </c>
      <c r="J862" t="s">
        <v>42</v>
      </c>
      <c r="K862">
        <v>0.57877707330844985</v>
      </c>
      <c r="L862" t="s">
        <v>72</v>
      </c>
    </row>
    <row r="863" spans="1:12" x14ac:dyDescent="0.25">
      <c r="A863">
        <v>813</v>
      </c>
      <c r="B863">
        <v>64</v>
      </c>
      <c r="C863" t="s">
        <v>18</v>
      </c>
      <c r="D863" t="s">
        <v>37</v>
      </c>
      <c r="E863" t="s">
        <v>13</v>
      </c>
      <c r="F863">
        <v>56</v>
      </c>
      <c r="G863" t="s">
        <v>21</v>
      </c>
      <c r="H863" t="s">
        <v>41</v>
      </c>
      <c r="I863" t="s">
        <v>27</v>
      </c>
      <c r="J863" t="s">
        <v>17</v>
      </c>
      <c r="K863">
        <v>0.98599722223456776</v>
      </c>
      <c r="L863" t="s">
        <v>72</v>
      </c>
    </row>
    <row r="864" spans="1:12" x14ac:dyDescent="0.25">
      <c r="A864">
        <v>3635</v>
      </c>
      <c r="B864">
        <v>59</v>
      </c>
      <c r="C864" t="s">
        <v>11</v>
      </c>
      <c r="D864" t="s">
        <v>54</v>
      </c>
      <c r="E864" t="s">
        <v>25</v>
      </c>
      <c r="F864">
        <v>22</v>
      </c>
      <c r="G864" t="s">
        <v>14</v>
      </c>
      <c r="H864" t="s">
        <v>41</v>
      </c>
      <c r="I864" t="s">
        <v>45</v>
      </c>
      <c r="J864" t="s">
        <v>42</v>
      </c>
      <c r="K864">
        <v>0.52416306180090566</v>
      </c>
      <c r="L864" t="s">
        <v>72</v>
      </c>
    </row>
    <row r="865" spans="1:12" x14ac:dyDescent="0.25">
      <c r="A865">
        <v>1033</v>
      </c>
      <c r="B865">
        <v>55</v>
      </c>
      <c r="C865" t="s">
        <v>18</v>
      </c>
      <c r="D865" t="s">
        <v>37</v>
      </c>
      <c r="E865" t="s">
        <v>13</v>
      </c>
      <c r="F865">
        <v>36</v>
      </c>
      <c r="G865" t="s">
        <v>44</v>
      </c>
      <c r="H865" t="s">
        <v>15</v>
      </c>
      <c r="I865" t="s">
        <v>27</v>
      </c>
      <c r="J865" t="s">
        <v>36</v>
      </c>
      <c r="K865">
        <v>0.7578746206787722</v>
      </c>
      <c r="L865" t="s">
        <v>72</v>
      </c>
    </row>
    <row r="866" spans="1:12" x14ac:dyDescent="0.25">
      <c r="A866">
        <v>448</v>
      </c>
      <c r="B866">
        <v>60</v>
      </c>
      <c r="C866" t="s">
        <v>18</v>
      </c>
      <c r="D866" t="s">
        <v>60</v>
      </c>
      <c r="E866" t="s">
        <v>25</v>
      </c>
      <c r="F866">
        <v>82</v>
      </c>
      <c r="G866" t="s">
        <v>31</v>
      </c>
      <c r="H866" t="s">
        <v>41</v>
      </c>
      <c r="I866" t="s">
        <v>16</v>
      </c>
      <c r="J866" t="s">
        <v>39</v>
      </c>
      <c r="K866">
        <v>0.19838794095194001</v>
      </c>
      <c r="L866" t="s">
        <v>72</v>
      </c>
    </row>
    <row r="867" spans="1:12" x14ac:dyDescent="0.25">
      <c r="A867">
        <v>1261</v>
      </c>
      <c r="B867">
        <v>63</v>
      </c>
      <c r="C867" t="s">
        <v>18</v>
      </c>
      <c r="D867" t="s">
        <v>28</v>
      </c>
      <c r="E867" t="s">
        <v>25</v>
      </c>
      <c r="F867">
        <v>93</v>
      </c>
      <c r="G867" t="s">
        <v>31</v>
      </c>
      <c r="H867" t="s">
        <v>29</v>
      </c>
      <c r="I867" t="s">
        <v>35</v>
      </c>
      <c r="J867" t="s">
        <v>36</v>
      </c>
      <c r="K867">
        <v>0.96905963462492728</v>
      </c>
      <c r="L867" t="s">
        <v>72</v>
      </c>
    </row>
    <row r="868" spans="1:12" x14ac:dyDescent="0.25">
      <c r="A868">
        <v>503</v>
      </c>
      <c r="B868">
        <v>59</v>
      </c>
      <c r="C868" t="s">
        <v>18</v>
      </c>
      <c r="D868" t="s">
        <v>48</v>
      </c>
      <c r="E868" t="s">
        <v>25</v>
      </c>
      <c r="F868">
        <v>30</v>
      </c>
      <c r="G868" t="s">
        <v>44</v>
      </c>
      <c r="H868" t="s">
        <v>22</v>
      </c>
      <c r="I868" t="s">
        <v>45</v>
      </c>
      <c r="J868" t="s">
        <v>33</v>
      </c>
      <c r="K868">
        <v>0.10303337601700746</v>
      </c>
      <c r="L868" t="s">
        <v>72</v>
      </c>
    </row>
    <row r="869" spans="1:12" x14ac:dyDescent="0.25">
      <c r="A869">
        <v>1736</v>
      </c>
      <c r="B869">
        <v>58</v>
      </c>
      <c r="C869" t="s">
        <v>18</v>
      </c>
      <c r="D869" t="s">
        <v>50</v>
      </c>
      <c r="E869" t="s">
        <v>25</v>
      </c>
      <c r="F869">
        <v>34</v>
      </c>
      <c r="G869" t="s">
        <v>14</v>
      </c>
      <c r="H869" t="s">
        <v>22</v>
      </c>
      <c r="I869" t="s">
        <v>56</v>
      </c>
      <c r="J869" t="s">
        <v>42</v>
      </c>
      <c r="K869">
        <v>9.861729264632968E-2</v>
      </c>
      <c r="L869" t="s">
        <v>72</v>
      </c>
    </row>
    <row r="870" spans="1:12" x14ac:dyDescent="0.25">
      <c r="A870">
        <v>988</v>
      </c>
      <c r="B870">
        <v>62</v>
      </c>
      <c r="C870" t="s">
        <v>18</v>
      </c>
      <c r="D870" t="s">
        <v>57</v>
      </c>
      <c r="E870" t="s">
        <v>20</v>
      </c>
      <c r="F870">
        <v>47</v>
      </c>
      <c r="G870" t="s">
        <v>21</v>
      </c>
      <c r="H870" t="s">
        <v>22</v>
      </c>
      <c r="I870" t="s">
        <v>45</v>
      </c>
      <c r="J870" t="s">
        <v>17</v>
      </c>
      <c r="K870">
        <v>0.7860847112049193</v>
      </c>
      <c r="L870" t="s">
        <v>72</v>
      </c>
    </row>
    <row r="871" spans="1:12" x14ac:dyDescent="0.25">
      <c r="A871">
        <v>2582</v>
      </c>
      <c r="B871">
        <v>57</v>
      </c>
      <c r="C871" t="s">
        <v>18</v>
      </c>
      <c r="D871" t="s">
        <v>50</v>
      </c>
      <c r="E871" t="s">
        <v>25</v>
      </c>
      <c r="F871">
        <v>81</v>
      </c>
      <c r="G871" t="s">
        <v>14</v>
      </c>
      <c r="H871" t="s">
        <v>22</v>
      </c>
      <c r="I871" t="s">
        <v>27</v>
      </c>
      <c r="J871" t="s">
        <v>30</v>
      </c>
      <c r="K871">
        <v>0.83852375999870865</v>
      </c>
      <c r="L871" t="s">
        <v>72</v>
      </c>
    </row>
    <row r="872" spans="1:12" x14ac:dyDescent="0.25">
      <c r="A872">
        <v>2023</v>
      </c>
      <c r="B872">
        <v>59</v>
      </c>
      <c r="C872" t="s">
        <v>18</v>
      </c>
      <c r="D872" t="s">
        <v>52</v>
      </c>
      <c r="E872" t="s">
        <v>20</v>
      </c>
      <c r="F872">
        <v>38</v>
      </c>
      <c r="G872" t="s">
        <v>14</v>
      </c>
      <c r="H872" t="s">
        <v>29</v>
      </c>
      <c r="I872" t="s">
        <v>32</v>
      </c>
      <c r="J872" t="s">
        <v>23</v>
      </c>
      <c r="K872">
        <v>0.32863941953116738</v>
      </c>
      <c r="L872" t="s">
        <v>72</v>
      </c>
    </row>
    <row r="873" spans="1:12" x14ac:dyDescent="0.25">
      <c r="A873">
        <v>2808</v>
      </c>
      <c r="B873">
        <v>56</v>
      </c>
      <c r="C873" t="s">
        <v>11</v>
      </c>
      <c r="D873" t="s">
        <v>34</v>
      </c>
      <c r="E873" t="s">
        <v>25</v>
      </c>
      <c r="F873">
        <v>100</v>
      </c>
      <c r="G873" t="s">
        <v>31</v>
      </c>
      <c r="H873" t="s">
        <v>38</v>
      </c>
      <c r="I873" t="s">
        <v>35</v>
      </c>
      <c r="J873" t="s">
        <v>33</v>
      </c>
      <c r="K873">
        <v>4.6030914403550782E-2</v>
      </c>
      <c r="L873" t="s">
        <v>72</v>
      </c>
    </row>
    <row r="874" spans="1:12" x14ac:dyDescent="0.25">
      <c r="A874">
        <v>3373</v>
      </c>
      <c r="B874">
        <v>56</v>
      </c>
      <c r="C874" t="s">
        <v>11</v>
      </c>
      <c r="D874" t="s">
        <v>54</v>
      </c>
      <c r="E874" t="s">
        <v>25</v>
      </c>
      <c r="F874">
        <v>25</v>
      </c>
      <c r="G874" t="s">
        <v>14</v>
      </c>
      <c r="H874" t="s">
        <v>15</v>
      </c>
      <c r="I874" t="s">
        <v>27</v>
      </c>
      <c r="J874" t="s">
        <v>39</v>
      </c>
      <c r="K874">
        <v>0.40488026674724797</v>
      </c>
      <c r="L874" t="s">
        <v>72</v>
      </c>
    </row>
    <row r="875" spans="1:12" x14ac:dyDescent="0.25">
      <c r="A875">
        <v>525</v>
      </c>
      <c r="B875">
        <v>59</v>
      </c>
      <c r="C875" t="s">
        <v>18</v>
      </c>
      <c r="D875" t="s">
        <v>28</v>
      </c>
      <c r="E875" t="s">
        <v>25</v>
      </c>
      <c r="F875">
        <v>39</v>
      </c>
      <c r="G875" t="s">
        <v>21</v>
      </c>
      <c r="H875" t="s">
        <v>15</v>
      </c>
      <c r="I875" t="s">
        <v>45</v>
      </c>
      <c r="J875" t="s">
        <v>42</v>
      </c>
      <c r="K875">
        <v>0.28738519512891525</v>
      </c>
      <c r="L875" t="s">
        <v>72</v>
      </c>
    </row>
    <row r="876" spans="1:12" x14ac:dyDescent="0.25">
      <c r="A876">
        <v>3890</v>
      </c>
      <c r="B876">
        <v>57</v>
      </c>
      <c r="C876" t="s">
        <v>11</v>
      </c>
      <c r="D876" t="s">
        <v>50</v>
      </c>
      <c r="E876" t="s">
        <v>25</v>
      </c>
      <c r="F876">
        <v>65</v>
      </c>
      <c r="G876" t="s">
        <v>31</v>
      </c>
      <c r="H876" t="s">
        <v>22</v>
      </c>
      <c r="I876" t="s">
        <v>16</v>
      </c>
      <c r="J876" t="s">
        <v>42</v>
      </c>
      <c r="K876">
        <v>0.25007843119117334</v>
      </c>
      <c r="L876" t="s">
        <v>72</v>
      </c>
    </row>
    <row r="877" spans="1:12" x14ac:dyDescent="0.25">
      <c r="A877">
        <v>1280</v>
      </c>
      <c r="B877">
        <v>63</v>
      </c>
      <c r="C877" t="s">
        <v>18</v>
      </c>
      <c r="D877" t="s">
        <v>34</v>
      </c>
      <c r="E877" t="s">
        <v>25</v>
      </c>
      <c r="F877">
        <v>56</v>
      </c>
      <c r="G877" t="s">
        <v>44</v>
      </c>
      <c r="H877" t="s">
        <v>22</v>
      </c>
      <c r="I877" t="s">
        <v>35</v>
      </c>
      <c r="J877" t="s">
        <v>42</v>
      </c>
      <c r="K877">
        <v>0.80495840770437632</v>
      </c>
      <c r="L877" t="s">
        <v>72</v>
      </c>
    </row>
    <row r="878" spans="1:12" x14ac:dyDescent="0.25">
      <c r="A878">
        <v>2508</v>
      </c>
      <c r="B878">
        <v>58</v>
      </c>
      <c r="C878" t="s">
        <v>18</v>
      </c>
      <c r="D878" t="s">
        <v>49</v>
      </c>
      <c r="E878" t="s">
        <v>13</v>
      </c>
      <c r="F878">
        <v>36</v>
      </c>
      <c r="G878" t="s">
        <v>44</v>
      </c>
      <c r="H878" t="s">
        <v>29</v>
      </c>
      <c r="I878" t="s">
        <v>27</v>
      </c>
      <c r="J878" t="s">
        <v>39</v>
      </c>
      <c r="K878">
        <v>0.49182943814876512</v>
      </c>
      <c r="L878" t="s">
        <v>72</v>
      </c>
    </row>
    <row r="879" spans="1:12" x14ac:dyDescent="0.25">
      <c r="A879">
        <v>2763</v>
      </c>
      <c r="B879">
        <v>58</v>
      </c>
      <c r="C879" t="s">
        <v>11</v>
      </c>
      <c r="D879" t="s">
        <v>46</v>
      </c>
      <c r="E879" t="s">
        <v>25</v>
      </c>
      <c r="F879">
        <v>41</v>
      </c>
      <c r="G879" t="s">
        <v>44</v>
      </c>
      <c r="H879" t="s">
        <v>29</v>
      </c>
      <c r="I879" t="s">
        <v>35</v>
      </c>
      <c r="J879" t="s">
        <v>39</v>
      </c>
      <c r="K879">
        <v>0.45825562954238952</v>
      </c>
      <c r="L879" t="s">
        <v>72</v>
      </c>
    </row>
    <row r="880" spans="1:12" x14ac:dyDescent="0.25">
      <c r="A880">
        <v>1014</v>
      </c>
      <c r="B880">
        <v>59</v>
      </c>
      <c r="C880" t="s">
        <v>18</v>
      </c>
      <c r="D880" t="s">
        <v>58</v>
      </c>
      <c r="E880" t="s">
        <v>20</v>
      </c>
      <c r="F880">
        <v>69</v>
      </c>
      <c r="G880" t="s">
        <v>21</v>
      </c>
      <c r="H880" t="s">
        <v>38</v>
      </c>
      <c r="I880" t="s">
        <v>56</v>
      </c>
      <c r="J880" t="s">
        <v>23</v>
      </c>
      <c r="K880">
        <v>2.2463184547341086E-2</v>
      </c>
      <c r="L880" t="s">
        <v>72</v>
      </c>
    </row>
    <row r="881" spans="1:12" x14ac:dyDescent="0.25">
      <c r="A881">
        <v>930</v>
      </c>
      <c r="B881">
        <v>59</v>
      </c>
      <c r="C881" t="s">
        <v>18</v>
      </c>
      <c r="D881" t="s">
        <v>37</v>
      </c>
      <c r="E881" t="s">
        <v>13</v>
      </c>
      <c r="F881">
        <v>94</v>
      </c>
      <c r="G881" t="s">
        <v>44</v>
      </c>
      <c r="H881" t="s">
        <v>38</v>
      </c>
      <c r="I881" t="s">
        <v>35</v>
      </c>
      <c r="J881" t="s">
        <v>33</v>
      </c>
      <c r="K881">
        <v>0.34200636212498814</v>
      </c>
      <c r="L881" t="s">
        <v>72</v>
      </c>
    </row>
    <row r="882" spans="1:12" x14ac:dyDescent="0.25">
      <c r="A882">
        <v>3205</v>
      </c>
      <c r="B882">
        <v>57</v>
      </c>
      <c r="C882" t="s">
        <v>11</v>
      </c>
      <c r="D882" t="s">
        <v>62</v>
      </c>
      <c r="E882" t="s">
        <v>63</v>
      </c>
      <c r="F882">
        <v>92</v>
      </c>
      <c r="G882" t="s">
        <v>44</v>
      </c>
      <c r="H882" t="s">
        <v>15</v>
      </c>
      <c r="I882" t="s">
        <v>35</v>
      </c>
      <c r="J882" t="s">
        <v>23</v>
      </c>
      <c r="K882">
        <v>0.90118891123774381</v>
      </c>
      <c r="L882" t="s">
        <v>72</v>
      </c>
    </row>
    <row r="883" spans="1:12" x14ac:dyDescent="0.25">
      <c r="A883">
        <v>3814</v>
      </c>
      <c r="B883">
        <v>61</v>
      </c>
      <c r="C883" t="s">
        <v>11</v>
      </c>
      <c r="D883" t="s">
        <v>48</v>
      </c>
      <c r="E883" t="s">
        <v>25</v>
      </c>
      <c r="F883">
        <v>89</v>
      </c>
      <c r="G883" t="s">
        <v>21</v>
      </c>
      <c r="H883" t="s">
        <v>22</v>
      </c>
      <c r="I883" t="s">
        <v>56</v>
      </c>
      <c r="J883" t="s">
        <v>23</v>
      </c>
      <c r="K883">
        <v>0.11505318538005205</v>
      </c>
      <c r="L883" t="s">
        <v>72</v>
      </c>
    </row>
    <row r="884" spans="1:12" x14ac:dyDescent="0.25">
      <c r="A884">
        <v>111</v>
      </c>
      <c r="B884">
        <v>56</v>
      </c>
      <c r="C884" t="s">
        <v>18</v>
      </c>
      <c r="D884" t="s">
        <v>47</v>
      </c>
      <c r="E884" t="s">
        <v>20</v>
      </c>
      <c r="F884">
        <v>26</v>
      </c>
      <c r="G884" t="s">
        <v>21</v>
      </c>
      <c r="H884" t="s">
        <v>41</v>
      </c>
      <c r="I884" t="s">
        <v>56</v>
      </c>
      <c r="J884" t="s">
        <v>33</v>
      </c>
      <c r="K884">
        <v>0.43763061121091551</v>
      </c>
      <c r="L884" t="s">
        <v>72</v>
      </c>
    </row>
    <row r="885" spans="1:12" x14ac:dyDescent="0.25">
      <c r="A885">
        <v>1097</v>
      </c>
      <c r="B885">
        <v>57</v>
      </c>
      <c r="C885" t="s">
        <v>18</v>
      </c>
      <c r="D885" t="s">
        <v>64</v>
      </c>
      <c r="E885" t="s">
        <v>63</v>
      </c>
      <c r="F885">
        <v>46</v>
      </c>
      <c r="G885" t="s">
        <v>44</v>
      </c>
      <c r="H885" t="s">
        <v>41</v>
      </c>
      <c r="I885" t="s">
        <v>27</v>
      </c>
      <c r="J885" t="s">
        <v>42</v>
      </c>
      <c r="K885">
        <v>0.88289181159427332</v>
      </c>
      <c r="L885" t="s">
        <v>72</v>
      </c>
    </row>
    <row r="886" spans="1:12" x14ac:dyDescent="0.25">
      <c r="A886">
        <v>13</v>
      </c>
      <c r="B886">
        <v>61</v>
      </c>
      <c r="C886" t="s">
        <v>18</v>
      </c>
      <c r="D886" t="s">
        <v>64</v>
      </c>
      <c r="E886" t="s">
        <v>63</v>
      </c>
      <c r="F886">
        <v>72</v>
      </c>
      <c r="G886" t="s">
        <v>14</v>
      </c>
      <c r="H886" t="s">
        <v>22</v>
      </c>
      <c r="I886" t="s">
        <v>56</v>
      </c>
      <c r="J886" t="s">
        <v>33</v>
      </c>
      <c r="K886">
        <v>0.99114655685078856</v>
      </c>
      <c r="L886" t="s">
        <v>72</v>
      </c>
    </row>
    <row r="887" spans="1:12" x14ac:dyDescent="0.25">
      <c r="A887">
        <v>3040</v>
      </c>
      <c r="B887">
        <v>59</v>
      </c>
      <c r="C887" t="s">
        <v>11</v>
      </c>
      <c r="D887" t="s">
        <v>61</v>
      </c>
      <c r="E887" t="s">
        <v>25</v>
      </c>
      <c r="F887">
        <v>48</v>
      </c>
      <c r="G887" t="s">
        <v>31</v>
      </c>
      <c r="H887" t="s">
        <v>26</v>
      </c>
      <c r="I887" t="s">
        <v>45</v>
      </c>
      <c r="J887" t="s">
        <v>23</v>
      </c>
      <c r="K887">
        <v>0.96911065612901259</v>
      </c>
      <c r="L887" t="s">
        <v>72</v>
      </c>
    </row>
    <row r="888" spans="1:12" x14ac:dyDescent="0.25">
      <c r="A888">
        <v>1252</v>
      </c>
      <c r="B888">
        <v>56</v>
      </c>
      <c r="C888" t="s">
        <v>18</v>
      </c>
      <c r="D888" t="s">
        <v>60</v>
      </c>
      <c r="E888" t="s">
        <v>25</v>
      </c>
      <c r="F888">
        <v>86</v>
      </c>
      <c r="G888" t="s">
        <v>31</v>
      </c>
      <c r="H888" t="s">
        <v>26</v>
      </c>
      <c r="I888" t="s">
        <v>27</v>
      </c>
      <c r="J888" t="s">
        <v>30</v>
      </c>
      <c r="K888">
        <v>0.10913751174594177</v>
      </c>
      <c r="L888" t="s">
        <v>72</v>
      </c>
    </row>
    <row r="889" spans="1:12" x14ac:dyDescent="0.25">
      <c r="A889">
        <v>2064</v>
      </c>
      <c r="B889">
        <v>61</v>
      </c>
      <c r="C889" t="s">
        <v>18</v>
      </c>
      <c r="D889" t="s">
        <v>60</v>
      </c>
      <c r="E889" t="s">
        <v>25</v>
      </c>
      <c r="F889">
        <v>86</v>
      </c>
      <c r="G889" t="s">
        <v>44</v>
      </c>
      <c r="H889" t="s">
        <v>41</v>
      </c>
      <c r="I889" t="s">
        <v>32</v>
      </c>
      <c r="J889" t="s">
        <v>30</v>
      </c>
      <c r="K889">
        <v>0.91822722688764991</v>
      </c>
      <c r="L889" t="s">
        <v>72</v>
      </c>
    </row>
    <row r="890" spans="1:12" x14ac:dyDescent="0.25">
      <c r="A890">
        <v>962</v>
      </c>
      <c r="B890">
        <v>62</v>
      </c>
      <c r="C890" t="s">
        <v>18</v>
      </c>
      <c r="D890" t="s">
        <v>37</v>
      </c>
      <c r="E890" t="s">
        <v>13</v>
      </c>
      <c r="F890">
        <v>72</v>
      </c>
      <c r="G890" t="s">
        <v>44</v>
      </c>
      <c r="H890" t="s">
        <v>26</v>
      </c>
      <c r="I890" t="s">
        <v>35</v>
      </c>
      <c r="J890" t="s">
        <v>36</v>
      </c>
      <c r="K890">
        <v>0.96797146471630668</v>
      </c>
      <c r="L890" t="s">
        <v>72</v>
      </c>
    </row>
    <row r="891" spans="1:12" x14ac:dyDescent="0.25">
      <c r="A891">
        <v>1804</v>
      </c>
      <c r="B891">
        <v>60</v>
      </c>
      <c r="C891" t="s">
        <v>18</v>
      </c>
      <c r="D891" t="s">
        <v>12</v>
      </c>
      <c r="E891" t="s">
        <v>13</v>
      </c>
      <c r="F891">
        <v>97</v>
      </c>
      <c r="G891" t="s">
        <v>21</v>
      </c>
      <c r="H891" t="s">
        <v>15</v>
      </c>
      <c r="I891" t="s">
        <v>56</v>
      </c>
      <c r="J891" t="s">
        <v>33</v>
      </c>
      <c r="K891">
        <v>0.66499337264256508</v>
      </c>
      <c r="L891" t="s">
        <v>72</v>
      </c>
    </row>
    <row r="892" spans="1:12" x14ac:dyDescent="0.25">
      <c r="A892">
        <v>2481</v>
      </c>
      <c r="B892">
        <v>61</v>
      </c>
      <c r="C892" t="s">
        <v>18</v>
      </c>
      <c r="D892" t="s">
        <v>54</v>
      </c>
      <c r="E892" t="s">
        <v>25</v>
      </c>
      <c r="F892">
        <v>91</v>
      </c>
      <c r="G892" t="s">
        <v>21</v>
      </c>
      <c r="H892" t="s">
        <v>26</v>
      </c>
      <c r="I892" t="s">
        <v>27</v>
      </c>
      <c r="J892" t="s">
        <v>33</v>
      </c>
      <c r="K892">
        <v>0.53182423526004741</v>
      </c>
      <c r="L892" t="s">
        <v>72</v>
      </c>
    </row>
    <row r="893" spans="1:12" x14ac:dyDescent="0.25">
      <c r="A893">
        <v>156</v>
      </c>
      <c r="B893">
        <v>63</v>
      </c>
      <c r="C893" t="s">
        <v>18</v>
      </c>
      <c r="D893" t="s">
        <v>54</v>
      </c>
      <c r="E893" t="s">
        <v>25</v>
      </c>
      <c r="F893">
        <v>77</v>
      </c>
      <c r="G893" t="s">
        <v>31</v>
      </c>
      <c r="H893" t="s">
        <v>15</v>
      </c>
      <c r="I893" t="s">
        <v>16</v>
      </c>
      <c r="J893" t="s">
        <v>36</v>
      </c>
      <c r="K893">
        <v>0.83379812269160303</v>
      </c>
      <c r="L893" t="s">
        <v>72</v>
      </c>
    </row>
    <row r="894" spans="1:12" x14ac:dyDescent="0.25">
      <c r="A894">
        <v>515</v>
      </c>
      <c r="B894">
        <v>64</v>
      </c>
      <c r="C894" t="s">
        <v>18</v>
      </c>
      <c r="D894" t="s">
        <v>59</v>
      </c>
      <c r="E894" t="s">
        <v>25</v>
      </c>
      <c r="F894">
        <v>62</v>
      </c>
      <c r="G894" t="s">
        <v>14</v>
      </c>
      <c r="H894" t="s">
        <v>41</v>
      </c>
      <c r="I894" t="s">
        <v>45</v>
      </c>
      <c r="J894" t="s">
        <v>36</v>
      </c>
      <c r="K894">
        <v>0.14897574851097928</v>
      </c>
      <c r="L894" t="s">
        <v>72</v>
      </c>
    </row>
    <row r="895" spans="1:12" x14ac:dyDescent="0.25">
      <c r="A895">
        <v>2025</v>
      </c>
      <c r="B895">
        <v>62</v>
      </c>
      <c r="C895" t="s">
        <v>18</v>
      </c>
      <c r="D895" t="s">
        <v>54</v>
      </c>
      <c r="E895" t="s">
        <v>25</v>
      </c>
      <c r="F895">
        <v>23</v>
      </c>
      <c r="G895" t="s">
        <v>44</v>
      </c>
      <c r="H895" t="s">
        <v>22</v>
      </c>
      <c r="I895" t="s">
        <v>45</v>
      </c>
      <c r="J895" t="s">
        <v>17</v>
      </c>
      <c r="K895">
        <v>0.5989458635856082</v>
      </c>
      <c r="L895" t="s">
        <v>72</v>
      </c>
    </row>
    <row r="896" spans="1:12" x14ac:dyDescent="0.25">
      <c r="A896">
        <v>2446</v>
      </c>
      <c r="B896">
        <v>63</v>
      </c>
      <c r="C896" t="s">
        <v>18</v>
      </c>
      <c r="D896" t="s">
        <v>53</v>
      </c>
      <c r="E896" t="s">
        <v>20</v>
      </c>
      <c r="F896">
        <v>96</v>
      </c>
      <c r="G896" t="s">
        <v>21</v>
      </c>
      <c r="H896" t="s">
        <v>29</v>
      </c>
      <c r="I896" t="s">
        <v>32</v>
      </c>
      <c r="J896" t="s">
        <v>17</v>
      </c>
      <c r="K896">
        <v>2.7040775046433985E-2</v>
      </c>
      <c r="L896" t="s">
        <v>72</v>
      </c>
    </row>
    <row r="897" spans="1:12" x14ac:dyDescent="0.25">
      <c r="A897">
        <v>1825</v>
      </c>
      <c r="B897">
        <v>58</v>
      </c>
      <c r="C897" t="s">
        <v>18</v>
      </c>
      <c r="D897" t="s">
        <v>48</v>
      </c>
      <c r="E897" t="s">
        <v>25</v>
      </c>
      <c r="F897">
        <v>47</v>
      </c>
      <c r="G897" t="s">
        <v>14</v>
      </c>
      <c r="H897" t="s">
        <v>22</v>
      </c>
      <c r="I897" t="s">
        <v>32</v>
      </c>
      <c r="J897" t="s">
        <v>30</v>
      </c>
      <c r="K897">
        <v>0.41291054211260625</v>
      </c>
      <c r="L897" t="s">
        <v>72</v>
      </c>
    </row>
    <row r="898" spans="1:12" x14ac:dyDescent="0.25">
      <c r="A898">
        <v>2765</v>
      </c>
      <c r="B898">
        <v>63</v>
      </c>
      <c r="C898" t="s">
        <v>11</v>
      </c>
      <c r="D898" t="s">
        <v>24</v>
      </c>
      <c r="E898" t="s">
        <v>25</v>
      </c>
      <c r="F898">
        <v>41</v>
      </c>
      <c r="G898" t="s">
        <v>31</v>
      </c>
      <c r="H898" t="s">
        <v>26</v>
      </c>
      <c r="I898" t="s">
        <v>35</v>
      </c>
      <c r="J898" t="s">
        <v>17</v>
      </c>
      <c r="K898">
        <v>2.5625169318224561E-2</v>
      </c>
      <c r="L898" t="s">
        <v>72</v>
      </c>
    </row>
    <row r="899" spans="1:12" x14ac:dyDescent="0.25">
      <c r="A899">
        <v>3722</v>
      </c>
      <c r="B899">
        <v>62</v>
      </c>
      <c r="C899" t="s">
        <v>11</v>
      </c>
      <c r="D899" t="s">
        <v>64</v>
      </c>
      <c r="E899" t="s">
        <v>63</v>
      </c>
      <c r="F899">
        <v>60</v>
      </c>
      <c r="G899" t="s">
        <v>44</v>
      </c>
      <c r="H899" t="s">
        <v>26</v>
      </c>
      <c r="I899" t="s">
        <v>32</v>
      </c>
      <c r="J899" t="s">
        <v>42</v>
      </c>
      <c r="K899">
        <v>0.38410654003613032</v>
      </c>
      <c r="L899" t="s">
        <v>72</v>
      </c>
    </row>
    <row r="900" spans="1:12" x14ac:dyDescent="0.25">
      <c r="A900">
        <v>2797</v>
      </c>
      <c r="B900">
        <v>55</v>
      </c>
      <c r="C900" t="s">
        <v>11</v>
      </c>
      <c r="D900" t="s">
        <v>62</v>
      </c>
      <c r="E900" t="s">
        <v>63</v>
      </c>
      <c r="F900">
        <v>73</v>
      </c>
      <c r="G900" t="s">
        <v>14</v>
      </c>
      <c r="H900" t="s">
        <v>29</v>
      </c>
      <c r="I900" t="s">
        <v>32</v>
      </c>
      <c r="J900" t="s">
        <v>42</v>
      </c>
      <c r="K900">
        <v>0.11816846776519141</v>
      </c>
      <c r="L900" t="s">
        <v>72</v>
      </c>
    </row>
    <row r="901" spans="1:12" x14ac:dyDescent="0.25">
      <c r="A901">
        <v>279</v>
      </c>
      <c r="B901">
        <v>57</v>
      </c>
      <c r="C901" t="s">
        <v>18</v>
      </c>
      <c r="D901" t="s">
        <v>24</v>
      </c>
      <c r="E901" t="s">
        <v>25</v>
      </c>
      <c r="F901">
        <v>95</v>
      </c>
      <c r="G901" t="s">
        <v>31</v>
      </c>
      <c r="H901" t="s">
        <v>22</v>
      </c>
      <c r="I901" t="s">
        <v>35</v>
      </c>
      <c r="J901" t="s">
        <v>42</v>
      </c>
      <c r="K901">
        <v>0.90762814196857922</v>
      </c>
      <c r="L901" t="s">
        <v>72</v>
      </c>
    </row>
    <row r="902" spans="1:12" x14ac:dyDescent="0.25">
      <c r="A902">
        <v>2034</v>
      </c>
      <c r="B902">
        <v>57</v>
      </c>
      <c r="C902" t="s">
        <v>18</v>
      </c>
      <c r="D902" t="s">
        <v>51</v>
      </c>
      <c r="E902" t="s">
        <v>25</v>
      </c>
      <c r="F902">
        <v>55</v>
      </c>
      <c r="G902" t="s">
        <v>21</v>
      </c>
      <c r="H902" t="s">
        <v>22</v>
      </c>
      <c r="I902" t="s">
        <v>56</v>
      </c>
      <c r="J902" t="s">
        <v>42</v>
      </c>
      <c r="K902">
        <v>0.78279902585984529</v>
      </c>
      <c r="L902" t="s">
        <v>72</v>
      </c>
    </row>
    <row r="903" spans="1:12" x14ac:dyDescent="0.25">
      <c r="A903">
        <v>3286</v>
      </c>
      <c r="B903">
        <v>58</v>
      </c>
      <c r="C903" t="s">
        <v>11</v>
      </c>
      <c r="D903" t="s">
        <v>43</v>
      </c>
      <c r="E903" t="s">
        <v>20</v>
      </c>
      <c r="F903">
        <v>31</v>
      </c>
      <c r="G903" t="s">
        <v>44</v>
      </c>
      <c r="H903" t="s">
        <v>15</v>
      </c>
      <c r="I903" t="s">
        <v>32</v>
      </c>
      <c r="J903" t="s">
        <v>17</v>
      </c>
      <c r="K903">
        <v>5.0068432577553001E-2</v>
      </c>
      <c r="L903" t="s">
        <v>72</v>
      </c>
    </row>
    <row r="904" spans="1:12" x14ac:dyDescent="0.25">
      <c r="A904">
        <v>2789</v>
      </c>
      <c r="B904">
        <v>56</v>
      </c>
      <c r="C904" t="s">
        <v>11</v>
      </c>
      <c r="D904" t="s">
        <v>37</v>
      </c>
      <c r="E904" t="s">
        <v>13</v>
      </c>
      <c r="F904">
        <v>92</v>
      </c>
      <c r="G904" t="s">
        <v>21</v>
      </c>
      <c r="H904" t="s">
        <v>15</v>
      </c>
      <c r="I904" t="s">
        <v>27</v>
      </c>
      <c r="J904" t="s">
        <v>42</v>
      </c>
      <c r="K904">
        <v>0.57562379515079964</v>
      </c>
      <c r="L904" t="s">
        <v>72</v>
      </c>
    </row>
    <row r="905" spans="1:12" x14ac:dyDescent="0.25">
      <c r="A905">
        <v>2686</v>
      </c>
      <c r="B905">
        <v>56</v>
      </c>
      <c r="C905" t="s">
        <v>11</v>
      </c>
      <c r="D905" t="s">
        <v>37</v>
      </c>
      <c r="E905" t="s">
        <v>13</v>
      </c>
      <c r="F905">
        <v>25</v>
      </c>
      <c r="G905" t="s">
        <v>14</v>
      </c>
      <c r="H905" t="s">
        <v>22</v>
      </c>
      <c r="I905" t="s">
        <v>27</v>
      </c>
      <c r="J905" t="s">
        <v>36</v>
      </c>
      <c r="K905">
        <v>0.82305342769056311</v>
      </c>
      <c r="L905" t="s">
        <v>72</v>
      </c>
    </row>
    <row r="906" spans="1:12" x14ac:dyDescent="0.25">
      <c r="A906">
        <v>3386</v>
      </c>
      <c r="B906">
        <v>62</v>
      </c>
      <c r="C906" t="s">
        <v>11</v>
      </c>
      <c r="D906" t="s">
        <v>52</v>
      </c>
      <c r="E906" t="s">
        <v>20</v>
      </c>
      <c r="F906">
        <v>83</v>
      </c>
      <c r="G906" t="s">
        <v>14</v>
      </c>
      <c r="H906" t="s">
        <v>41</v>
      </c>
      <c r="I906" t="s">
        <v>27</v>
      </c>
      <c r="J906" t="s">
        <v>39</v>
      </c>
      <c r="K906">
        <v>0.95862528930565538</v>
      </c>
      <c r="L906" t="s">
        <v>72</v>
      </c>
    </row>
    <row r="907" spans="1:12" x14ac:dyDescent="0.25">
      <c r="A907">
        <v>1064</v>
      </c>
      <c r="B907">
        <v>62</v>
      </c>
      <c r="C907" t="s">
        <v>18</v>
      </c>
      <c r="D907" t="s">
        <v>34</v>
      </c>
      <c r="E907" t="s">
        <v>25</v>
      </c>
      <c r="F907">
        <v>29</v>
      </c>
      <c r="G907" t="s">
        <v>21</v>
      </c>
      <c r="H907" t="s">
        <v>15</v>
      </c>
      <c r="I907" t="s">
        <v>32</v>
      </c>
      <c r="J907" t="s">
        <v>30</v>
      </c>
      <c r="K907">
        <v>0.88517552365264507</v>
      </c>
      <c r="L907" t="s">
        <v>72</v>
      </c>
    </row>
    <row r="908" spans="1:12" x14ac:dyDescent="0.25">
      <c r="A908">
        <v>1857</v>
      </c>
      <c r="B908">
        <v>63</v>
      </c>
      <c r="C908" t="s">
        <v>18</v>
      </c>
      <c r="D908" t="s">
        <v>52</v>
      </c>
      <c r="E908" t="s">
        <v>20</v>
      </c>
      <c r="F908">
        <v>55</v>
      </c>
      <c r="G908" t="s">
        <v>21</v>
      </c>
      <c r="H908" t="s">
        <v>15</v>
      </c>
      <c r="I908" t="s">
        <v>45</v>
      </c>
      <c r="J908" t="s">
        <v>23</v>
      </c>
      <c r="K908">
        <v>0.38917326242396144</v>
      </c>
      <c r="L908" t="s">
        <v>72</v>
      </c>
    </row>
    <row r="909" spans="1:12" x14ac:dyDescent="0.25">
      <c r="A909">
        <v>165</v>
      </c>
      <c r="B909">
        <v>59</v>
      </c>
      <c r="C909" t="s">
        <v>18</v>
      </c>
      <c r="D909" t="s">
        <v>57</v>
      </c>
      <c r="E909" t="s">
        <v>20</v>
      </c>
      <c r="F909">
        <v>65</v>
      </c>
      <c r="G909" t="s">
        <v>31</v>
      </c>
      <c r="H909" t="s">
        <v>15</v>
      </c>
      <c r="I909" t="s">
        <v>27</v>
      </c>
      <c r="J909" t="s">
        <v>33</v>
      </c>
      <c r="K909">
        <v>0.56018975132890481</v>
      </c>
      <c r="L909" t="s">
        <v>72</v>
      </c>
    </row>
    <row r="910" spans="1:12" x14ac:dyDescent="0.25">
      <c r="A910">
        <v>1897</v>
      </c>
      <c r="B910">
        <v>57</v>
      </c>
      <c r="C910" t="s">
        <v>18</v>
      </c>
      <c r="D910" t="s">
        <v>55</v>
      </c>
      <c r="E910" t="s">
        <v>13</v>
      </c>
      <c r="F910">
        <v>51</v>
      </c>
      <c r="G910" t="s">
        <v>44</v>
      </c>
      <c r="H910" t="s">
        <v>41</v>
      </c>
      <c r="I910" t="s">
        <v>56</v>
      </c>
      <c r="J910" t="s">
        <v>30</v>
      </c>
      <c r="K910">
        <v>2.1777320224938612E-2</v>
      </c>
      <c r="L910" t="s">
        <v>72</v>
      </c>
    </row>
    <row r="911" spans="1:12" x14ac:dyDescent="0.25">
      <c r="A911">
        <v>2501</v>
      </c>
      <c r="B911">
        <v>59</v>
      </c>
      <c r="C911" t="s">
        <v>18</v>
      </c>
      <c r="D911" t="s">
        <v>19</v>
      </c>
      <c r="E911" t="s">
        <v>20</v>
      </c>
      <c r="F911">
        <v>84</v>
      </c>
      <c r="G911" t="s">
        <v>44</v>
      </c>
      <c r="H911" t="s">
        <v>29</v>
      </c>
      <c r="I911" t="s">
        <v>32</v>
      </c>
      <c r="J911" t="s">
        <v>23</v>
      </c>
      <c r="K911">
        <v>0.31393085113134922</v>
      </c>
      <c r="L911" t="s">
        <v>72</v>
      </c>
    </row>
    <row r="912" spans="1:12" x14ac:dyDescent="0.25">
      <c r="A912">
        <v>833</v>
      </c>
      <c r="B912">
        <v>58</v>
      </c>
      <c r="C912" t="s">
        <v>18</v>
      </c>
      <c r="D912" t="s">
        <v>62</v>
      </c>
      <c r="E912" t="s">
        <v>63</v>
      </c>
      <c r="F912">
        <v>80</v>
      </c>
      <c r="G912" t="s">
        <v>44</v>
      </c>
      <c r="H912" t="s">
        <v>22</v>
      </c>
      <c r="I912" t="s">
        <v>32</v>
      </c>
      <c r="J912" t="s">
        <v>23</v>
      </c>
      <c r="K912">
        <v>0.43252855367879373</v>
      </c>
      <c r="L912" t="s">
        <v>72</v>
      </c>
    </row>
    <row r="913" spans="1:12" x14ac:dyDescent="0.25">
      <c r="A913">
        <v>2068</v>
      </c>
      <c r="B913">
        <v>60</v>
      </c>
      <c r="C913" t="s">
        <v>18</v>
      </c>
      <c r="D913" t="s">
        <v>48</v>
      </c>
      <c r="E913" t="s">
        <v>25</v>
      </c>
      <c r="F913">
        <v>21</v>
      </c>
      <c r="G913" t="s">
        <v>44</v>
      </c>
      <c r="H913" t="s">
        <v>38</v>
      </c>
      <c r="I913" t="s">
        <v>32</v>
      </c>
      <c r="J913" t="s">
        <v>33</v>
      </c>
      <c r="K913">
        <v>6.1556427296897698E-2</v>
      </c>
      <c r="L913" t="s">
        <v>72</v>
      </c>
    </row>
    <row r="914" spans="1:12" x14ac:dyDescent="0.25">
      <c r="A914">
        <v>3533</v>
      </c>
      <c r="B914">
        <v>61</v>
      </c>
      <c r="C914" t="s">
        <v>11</v>
      </c>
      <c r="D914" t="s">
        <v>48</v>
      </c>
      <c r="E914" t="s">
        <v>25</v>
      </c>
      <c r="F914">
        <v>68</v>
      </c>
      <c r="G914" t="s">
        <v>44</v>
      </c>
      <c r="H914" t="s">
        <v>41</v>
      </c>
      <c r="I914" t="s">
        <v>27</v>
      </c>
      <c r="J914" t="s">
        <v>42</v>
      </c>
      <c r="K914">
        <v>0.25170489396731077</v>
      </c>
      <c r="L914" t="s">
        <v>72</v>
      </c>
    </row>
    <row r="915" spans="1:12" x14ac:dyDescent="0.25">
      <c r="A915">
        <v>1098</v>
      </c>
      <c r="B915">
        <v>58</v>
      </c>
      <c r="C915" t="s">
        <v>18</v>
      </c>
      <c r="D915" t="s">
        <v>40</v>
      </c>
      <c r="E915" t="s">
        <v>20</v>
      </c>
      <c r="F915">
        <v>27</v>
      </c>
      <c r="G915" t="s">
        <v>21</v>
      </c>
      <c r="H915" t="s">
        <v>29</v>
      </c>
      <c r="I915" t="s">
        <v>16</v>
      </c>
      <c r="J915" t="s">
        <v>17</v>
      </c>
      <c r="K915">
        <v>0.69114092098795765</v>
      </c>
      <c r="L915" t="s">
        <v>72</v>
      </c>
    </row>
    <row r="916" spans="1:12" x14ac:dyDescent="0.25">
      <c r="A916">
        <v>3278</v>
      </c>
      <c r="B916">
        <v>59</v>
      </c>
      <c r="C916" t="s">
        <v>11</v>
      </c>
      <c r="D916" t="s">
        <v>59</v>
      </c>
      <c r="E916" t="s">
        <v>25</v>
      </c>
      <c r="F916">
        <v>86</v>
      </c>
      <c r="G916" t="s">
        <v>31</v>
      </c>
      <c r="H916" t="s">
        <v>29</v>
      </c>
      <c r="I916" t="s">
        <v>27</v>
      </c>
      <c r="J916" t="s">
        <v>30</v>
      </c>
      <c r="K916">
        <v>0.85251108641587192</v>
      </c>
      <c r="L916" t="s">
        <v>72</v>
      </c>
    </row>
    <row r="917" spans="1:12" x14ac:dyDescent="0.25">
      <c r="A917">
        <v>1950</v>
      </c>
      <c r="B917">
        <v>63</v>
      </c>
      <c r="C917" t="s">
        <v>18</v>
      </c>
      <c r="D917" t="s">
        <v>50</v>
      </c>
      <c r="E917" t="s">
        <v>25</v>
      </c>
      <c r="F917">
        <v>80</v>
      </c>
      <c r="G917" t="s">
        <v>14</v>
      </c>
      <c r="H917" t="s">
        <v>29</v>
      </c>
      <c r="I917" t="s">
        <v>45</v>
      </c>
      <c r="J917" t="s">
        <v>36</v>
      </c>
      <c r="K917">
        <v>0.26005654157246272</v>
      </c>
      <c r="L917" t="s">
        <v>72</v>
      </c>
    </row>
    <row r="918" spans="1:12" x14ac:dyDescent="0.25">
      <c r="A918">
        <v>76</v>
      </c>
      <c r="B918">
        <v>64</v>
      </c>
      <c r="C918" t="s">
        <v>18</v>
      </c>
      <c r="D918" t="s">
        <v>53</v>
      </c>
      <c r="E918" t="s">
        <v>20</v>
      </c>
      <c r="F918">
        <v>85</v>
      </c>
      <c r="G918" t="s">
        <v>21</v>
      </c>
      <c r="H918" t="s">
        <v>15</v>
      </c>
      <c r="I918" t="s">
        <v>27</v>
      </c>
      <c r="J918" t="s">
        <v>42</v>
      </c>
      <c r="K918">
        <v>0.26676099227169092</v>
      </c>
      <c r="L918" t="s">
        <v>72</v>
      </c>
    </row>
    <row r="919" spans="1:12" x14ac:dyDescent="0.25">
      <c r="A919">
        <v>1389</v>
      </c>
      <c r="B919">
        <v>62</v>
      </c>
      <c r="C919" t="s">
        <v>18</v>
      </c>
      <c r="D919" t="s">
        <v>50</v>
      </c>
      <c r="E919" t="s">
        <v>25</v>
      </c>
      <c r="F919">
        <v>23</v>
      </c>
      <c r="G919" t="s">
        <v>31</v>
      </c>
      <c r="H919" t="s">
        <v>22</v>
      </c>
      <c r="I919" t="s">
        <v>32</v>
      </c>
      <c r="J919" t="s">
        <v>36</v>
      </c>
      <c r="K919">
        <v>0.70786089123146845</v>
      </c>
      <c r="L919" t="s">
        <v>72</v>
      </c>
    </row>
    <row r="920" spans="1:12" x14ac:dyDescent="0.25">
      <c r="A920">
        <v>3594</v>
      </c>
      <c r="B920">
        <v>63</v>
      </c>
      <c r="C920" t="s">
        <v>11</v>
      </c>
      <c r="D920" t="s">
        <v>55</v>
      </c>
      <c r="E920" t="s">
        <v>13</v>
      </c>
      <c r="F920">
        <v>80</v>
      </c>
      <c r="G920" t="s">
        <v>31</v>
      </c>
      <c r="H920" t="s">
        <v>26</v>
      </c>
      <c r="I920" t="s">
        <v>45</v>
      </c>
      <c r="J920" t="s">
        <v>30</v>
      </c>
      <c r="K920">
        <v>0.74309041221743799</v>
      </c>
      <c r="L920" t="s">
        <v>72</v>
      </c>
    </row>
    <row r="921" spans="1:12" x14ac:dyDescent="0.25">
      <c r="A921">
        <v>1497</v>
      </c>
      <c r="B921">
        <v>63</v>
      </c>
      <c r="C921" t="s">
        <v>18</v>
      </c>
      <c r="D921" t="s">
        <v>46</v>
      </c>
      <c r="E921" t="s">
        <v>25</v>
      </c>
      <c r="F921">
        <v>98</v>
      </c>
      <c r="G921" t="s">
        <v>14</v>
      </c>
      <c r="H921" t="s">
        <v>41</v>
      </c>
      <c r="I921" t="s">
        <v>56</v>
      </c>
      <c r="J921" t="s">
        <v>23</v>
      </c>
      <c r="K921">
        <v>0.40533308490837672</v>
      </c>
      <c r="L921" t="s">
        <v>72</v>
      </c>
    </row>
    <row r="922" spans="1:12" x14ac:dyDescent="0.25">
      <c r="A922">
        <v>2976</v>
      </c>
      <c r="B922">
        <v>61</v>
      </c>
      <c r="C922" t="s">
        <v>11</v>
      </c>
      <c r="D922" t="s">
        <v>53</v>
      </c>
      <c r="E922" t="s">
        <v>20</v>
      </c>
      <c r="F922">
        <v>68</v>
      </c>
      <c r="G922" t="s">
        <v>14</v>
      </c>
      <c r="H922" t="s">
        <v>38</v>
      </c>
      <c r="I922" t="s">
        <v>32</v>
      </c>
      <c r="J922" t="s">
        <v>39</v>
      </c>
      <c r="K922">
        <v>0.5333622821916455</v>
      </c>
      <c r="L922" t="s">
        <v>72</v>
      </c>
    </row>
    <row r="923" spans="1:12" x14ac:dyDescent="0.25">
      <c r="A923">
        <v>969</v>
      </c>
      <c r="B923">
        <v>57</v>
      </c>
      <c r="C923" t="s">
        <v>18</v>
      </c>
      <c r="D923" t="s">
        <v>60</v>
      </c>
      <c r="E923" t="s">
        <v>25</v>
      </c>
      <c r="F923">
        <v>67</v>
      </c>
      <c r="G923" t="s">
        <v>21</v>
      </c>
      <c r="H923" t="s">
        <v>26</v>
      </c>
      <c r="I923" t="s">
        <v>16</v>
      </c>
      <c r="J923" t="s">
        <v>36</v>
      </c>
      <c r="K923">
        <v>0.57534695978910755</v>
      </c>
      <c r="L923" t="s">
        <v>72</v>
      </c>
    </row>
    <row r="924" spans="1:12" x14ac:dyDescent="0.25">
      <c r="A924">
        <v>285</v>
      </c>
      <c r="B924">
        <v>63</v>
      </c>
      <c r="C924" t="s">
        <v>18</v>
      </c>
      <c r="D924" t="s">
        <v>59</v>
      </c>
      <c r="E924" t="s">
        <v>25</v>
      </c>
      <c r="F924">
        <v>45</v>
      </c>
      <c r="G924" t="s">
        <v>21</v>
      </c>
      <c r="H924" t="s">
        <v>41</v>
      </c>
      <c r="I924" t="s">
        <v>45</v>
      </c>
      <c r="J924" t="s">
        <v>36</v>
      </c>
      <c r="K924">
        <v>0.58663655483564381</v>
      </c>
      <c r="L924" t="s">
        <v>72</v>
      </c>
    </row>
    <row r="925" spans="1:12" x14ac:dyDescent="0.25">
      <c r="A925">
        <v>1356</v>
      </c>
      <c r="B925">
        <v>59</v>
      </c>
      <c r="C925" t="s">
        <v>18</v>
      </c>
      <c r="D925" t="s">
        <v>60</v>
      </c>
      <c r="E925" t="s">
        <v>25</v>
      </c>
      <c r="F925">
        <v>91</v>
      </c>
      <c r="G925" t="s">
        <v>21</v>
      </c>
      <c r="H925" t="s">
        <v>38</v>
      </c>
      <c r="I925" t="s">
        <v>45</v>
      </c>
      <c r="J925" t="s">
        <v>23</v>
      </c>
      <c r="K925">
        <v>0.51444466558651725</v>
      </c>
      <c r="L925" t="s">
        <v>72</v>
      </c>
    </row>
    <row r="926" spans="1:12" x14ac:dyDescent="0.25">
      <c r="A926">
        <v>936</v>
      </c>
      <c r="B926">
        <v>58</v>
      </c>
      <c r="C926" t="s">
        <v>18</v>
      </c>
      <c r="D926" t="s">
        <v>34</v>
      </c>
      <c r="E926" t="s">
        <v>25</v>
      </c>
      <c r="F926">
        <v>51</v>
      </c>
      <c r="G926" t="s">
        <v>44</v>
      </c>
      <c r="H926" t="s">
        <v>29</v>
      </c>
      <c r="I926" t="s">
        <v>16</v>
      </c>
      <c r="J926" t="s">
        <v>33</v>
      </c>
      <c r="K926">
        <v>0.16861824028182038</v>
      </c>
      <c r="L926" t="s">
        <v>72</v>
      </c>
    </row>
    <row r="927" spans="1:12" x14ac:dyDescent="0.25">
      <c r="A927">
        <v>923</v>
      </c>
      <c r="B927">
        <v>63</v>
      </c>
      <c r="C927" t="s">
        <v>18</v>
      </c>
      <c r="D927" t="s">
        <v>12</v>
      </c>
      <c r="E927" t="s">
        <v>13</v>
      </c>
      <c r="F927">
        <v>60</v>
      </c>
      <c r="G927" t="s">
        <v>44</v>
      </c>
      <c r="H927" t="s">
        <v>41</v>
      </c>
      <c r="I927" t="s">
        <v>27</v>
      </c>
      <c r="J927" t="s">
        <v>30</v>
      </c>
      <c r="K927">
        <v>0.2779808104245417</v>
      </c>
      <c r="L927" t="s">
        <v>72</v>
      </c>
    </row>
    <row r="928" spans="1:12" x14ac:dyDescent="0.25">
      <c r="A928">
        <v>3309</v>
      </c>
      <c r="B928">
        <v>55</v>
      </c>
      <c r="C928" t="s">
        <v>11</v>
      </c>
      <c r="D928" t="s">
        <v>51</v>
      </c>
      <c r="E928" t="s">
        <v>25</v>
      </c>
      <c r="F928">
        <v>70</v>
      </c>
      <c r="G928" t="s">
        <v>44</v>
      </c>
      <c r="H928" t="s">
        <v>22</v>
      </c>
      <c r="I928" t="s">
        <v>32</v>
      </c>
      <c r="J928" t="s">
        <v>30</v>
      </c>
      <c r="K928">
        <v>6.9705786645243517E-2</v>
      </c>
      <c r="L928" t="s">
        <v>72</v>
      </c>
    </row>
    <row r="929" spans="1:12" x14ac:dyDescent="0.25">
      <c r="A929">
        <v>1456</v>
      </c>
      <c r="B929">
        <v>60</v>
      </c>
      <c r="C929" t="s">
        <v>18</v>
      </c>
      <c r="D929" t="s">
        <v>48</v>
      </c>
      <c r="E929" t="s">
        <v>25</v>
      </c>
      <c r="F929">
        <v>79</v>
      </c>
      <c r="G929" t="s">
        <v>44</v>
      </c>
      <c r="H929" t="s">
        <v>22</v>
      </c>
      <c r="I929" t="s">
        <v>45</v>
      </c>
      <c r="J929" t="s">
        <v>39</v>
      </c>
      <c r="K929">
        <v>0.53856800812331418</v>
      </c>
      <c r="L929" t="s">
        <v>72</v>
      </c>
    </row>
    <row r="930" spans="1:12" x14ac:dyDescent="0.25">
      <c r="A930">
        <v>873</v>
      </c>
      <c r="B930">
        <v>56</v>
      </c>
      <c r="C930" t="s">
        <v>18</v>
      </c>
      <c r="D930" t="s">
        <v>51</v>
      </c>
      <c r="E930" t="s">
        <v>25</v>
      </c>
      <c r="F930">
        <v>33</v>
      </c>
      <c r="G930" t="s">
        <v>31</v>
      </c>
      <c r="H930" t="s">
        <v>41</v>
      </c>
      <c r="I930" t="s">
        <v>32</v>
      </c>
      <c r="J930" t="s">
        <v>36</v>
      </c>
      <c r="K930">
        <v>0.36391840051778168</v>
      </c>
      <c r="L930" t="s">
        <v>72</v>
      </c>
    </row>
    <row r="931" spans="1:12" x14ac:dyDescent="0.25">
      <c r="A931">
        <v>3032</v>
      </c>
      <c r="B931">
        <v>61</v>
      </c>
      <c r="C931" t="s">
        <v>11</v>
      </c>
      <c r="D931" t="s">
        <v>61</v>
      </c>
      <c r="E931" t="s">
        <v>25</v>
      </c>
      <c r="F931">
        <v>74</v>
      </c>
      <c r="G931" t="s">
        <v>21</v>
      </c>
      <c r="H931" t="s">
        <v>38</v>
      </c>
      <c r="I931" t="s">
        <v>27</v>
      </c>
      <c r="J931" t="s">
        <v>30</v>
      </c>
      <c r="K931">
        <v>0.73255001613364268</v>
      </c>
      <c r="L931" t="s">
        <v>72</v>
      </c>
    </row>
    <row r="932" spans="1:12" x14ac:dyDescent="0.25">
      <c r="A932">
        <v>780</v>
      </c>
      <c r="B932">
        <v>60</v>
      </c>
      <c r="C932" t="s">
        <v>18</v>
      </c>
      <c r="D932" t="s">
        <v>50</v>
      </c>
      <c r="E932" t="s">
        <v>25</v>
      </c>
      <c r="F932">
        <v>94</v>
      </c>
      <c r="G932" t="s">
        <v>31</v>
      </c>
      <c r="H932" t="s">
        <v>22</v>
      </c>
      <c r="I932" t="s">
        <v>32</v>
      </c>
      <c r="J932" t="s">
        <v>42</v>
      </c>
      <c r="K932">
        <v>0.96719027702806726</v>
      </c>
      <c r="L932" t="s">
        <v>72</v>
      </c>
    </row>
    <row r="933" spans="1:12" x14ac:dyDescent="0.25">
      <c r="A933">
        <v>2699</v>
      </c>
      <c r="B933">
        <v>55</v>
      </c>
      <c r="C933" t="s">
        <v>11</v>
      </c>
      <c r="D933" t="s">
        <v>34</v>
      </c>
      <c r="E933" t="s">
        <v>25</v>
      </c>
      <c r="F933">
        <v>57</v>
      </c>
      <c r="G933" t="s">
        <v>21</v>
      </c>
      <c r="H933" t="s">
        <v>29</v>
      </c>
      <c r="I933" t="s">
        <v>56</v>
      </c>
      <c r="J933" t="s">
        <v>36</v>
      </c>
      <c r="K933">
        <v>0.62514009663179892</v>
      </c>
      <c r="L933" t="s">
        <v>72</v>
      </c>
    </row>
    <row r="934" spans="1:12" x14ac:dyDescent="0.25">
      <c r="A934">
        <v>3877</v>
      </c>
      <c r="B934">
        <v>60</v>
      </c>
      <c r="C934" t="s">
        <v>11</v>
      </c>
      <c r="D934" t="s">
        <v>49</v>
      </c>
      <c r="E934" t="s">
        <v>13</v>
      </c>
      <c r="F934">
        <v>85</v>
      </c>
      <c r="G934" t="s">
        <v>44</v>
      </c>
      <c r="H934" t="s">
        <v>38</v>
      </c>
      <c r="I934" t="s">
        <v>32</v>
      </c>
      <c r="J934" t="s">
        <v>42</v>
      </c>
      <c r="K934">
        <v>0.56531033389720931</v>
      </c>
      <c r="L934" t="s">
        <v>72</v>
      </c>
    </row>
    <row r="935" spans="1:12" x14ac:dyDescent="0.25">
      <c r="A935">
        <v>518</v>
      </c>
      <c r="B935">
        <v>61</v>
      </c>
      <c r="C935" t="s">
        <v>18</v>
      </c>
      <c r="D935" t="s">
        <v>37</v>
      </c>
      <c r="E935" t="s">
        <v>13</v>
      </c>
      <c r="F935">
        <v>49</v>
      </c>
      <c r="G935" t="s">
        <v>44</v>
      </c>
      <c r="H935" t="s">
        <v>15</v>
      </c>
      <c r="I935" t="s">
        <v>32</v>
      </c>
      <c r="J935" t="s">
        <v>39</v>
      </c>
      <c r="K935">
        <v>2.0691049337638656E-2</v>
      </c>
      <c r="L935" t="s">
        <v>72</v>
      </c>
    </row>
    <row r="936" spans="1:12" x14ac:dyDescent="0.25">
      <c r="A936">
        <v>979</v>
      </c>
      <c r="B936">
        <v>56</v>
      </c>
      <c r="C936" t="s">
        <v>18</v>
      </c>
      <c r="D936" t="s">
        <v>19</v>
      </c>
      <c r="E936" t="s">
        <v>20</v>
      </c>
      <c r="F936">
        <v>40</v>
      </c>
      <c r="G936" t="s">
        <v>21</v>
      </c>
      <c r="H936" t="s">
        <v>41</v>
      </c>
      <c r="I936" t="s">
        <v>27</v>
      </c>
      <c r="J936" t="s">
        <v>17</v>
      </c>
      <c r="K936">
        <v>0.87762303778554829</v>
      </c>
      <c r="L936" t="s">
        <v>72</v>
      </c>
    </row>
    <row r="937" spans="1:12" x14ac:dyDescent="0.25">
      <c r="A937">
        <v>3780</v>
      </c>
      <c r="B937">
        <v>60</v>
      </c>
      <c r="C937" t="s">
        <v>11</v>
      </c>
      <c r="D937" t="s">
        <v>51</v>
      </c>
      <c r="E937" t="s">
        <v>25</v>
      </c>
      <c r="F937">
        <v>75</v>
      </c>
      <c r="G937" t="s">
        <v>31</v>
      </c>
      <c r="H937" t="s">
        <v>22</v>
      </c>
      <c r="I937" t="s">
        <v>45</v>
      </c>
      <c r="J937" t="s">
        <v>42</v>
      </c>
      <c r="K937">
        <v>0.72056610511533914</v>
      </c>
      <c r="L937" t="s">
        <v>72</v>
      </c>
    </row>
    <row r="938" spans="1:12" x14ac:dyDescent="0.25">
      <c r="A938">
        <v>619</v>
      </c>
      <c r="B938">
        <v>61</v>
      </c>
      <c r="C938" t="s">
        <v>18</v>
      </c>
      <c r="D938" t="s">
        <v>62</v>
      </c>
      <c r="E938" t="s">
        <v>63</v>
      </c>
      <c r="F938">
        <v>94</v>
      </c>
      <c r="G938" t="s">
        <v>31</v>
      </c>
      <c r="H938" t="s">
        <v>22</v>
      </c>
      <c r="I938" t="s">
        <v>35</v>
      </c>
      <c r="J938" t="s">
        <v>23</v>
      </c>
      <c r="K938">
        <v>0.4541385657900544</v>
      </c>
      <c r="L938" t="s">
        <v>72</v>
      </c>
    </row>
    <row r="939" spans="1:12" x14ac:dyDescent="0.25">
      <c r="A939">
        <v>3846</v>
      </c>
      <c r="B939">
        <v>58</v>
      </c>
      <c r="C939" t="s">
        <v>11</v>
      </c>
      <c r="D939" t="s">
        <v>24</v>
      </c>
      <c r="E939" t="s">
        <v>25</v>
      </c>
      <c r="F939">
        <v>52</v>
      </c>
      <c r="G939" t="s">
        <v>14</v>
      </c>
      <c r="H939" t="s">
        <v>41</v>
      </c>
      <c r="I939" t="s">
        <v>56</v>
      </c>
      <c r="J939" t="s">
        <v>42</v>
      </c>
      <c r="K939">
        <v>0.57316013573126379</v>
      </c>
      <c r="L939" t="s">
        <v>72</v>
      </c>
    </row>
    <row r="940" spans="1:12" x14ac:dyDescent="0.25">
      <c r="A940">
        <v>704</v>
      </c>
      <c r="B940">
        <v>63</v>
      </c>
      <c r="C940" t="s">
        <v>18</v>
      </c>
      <c r="D940" t="s">
        <v>50</v>
      </c>
      <c r="E940" t="s">
        <v>25</v>
      </c>
      <c r="F940">
        <v>87</v>
      </c>
      <c r="G940" t="s">
        <v>21</v>
      </c>
      <c r="H940" t="s">
        <v>41</v>
      </c>
      <c r="I940" t="s">
        <v>56</v>
      </c>
      <c r="J940" t="s">
        <v>17</v>
      </c>
      <c r="K940">
        <v>0.27338554961770656</v>
      </c>
      <c r="L940" t="s">
        <v>72</v>
      </c>
    </row>
    <row r="941" spans="1:12" x14ac:dyDescent="0.25">
      <c r="A941">
        <v>101</v>
      </c>
      <c r="B941">
        <v>62</v>
      </c>
      <c r="C941" t="s">
        <v>18</v>
      </c>
      <c r="D941" t="s">
        <v>40</v>
      </c>
      <c r="E941" t="s">
        <v>20</v>
      </c>
      <c r="F941">
        <v>98</v>
      </c>
      <c r="G941" t="s">
        <v>44</v>
      </c>
      <c r="H941" t="s">
        <v>22</v>
      </c>
      <c r="I941" t="s">
        <v>32</v>
      </c>
      <c r="J941" t="s">
        <v>33</v>
      </c>
      <c r="K941">
        <v>0.58026655454377074</v>
      </c>
      <c r="L941" t="s">
        <v>72</v>
      </c>
    </row>
    <row r="942" spans="1:12" x14ac:dyDescent="0.25">
      <c r="A942">
        <v>1361</v>
      </c>
      <c r="B942">
        <v>56</v>
      </c>
      <c r="C942" t="s">
        <v>18</v>
      </c>
      <c r="D942" t="s">
        <v>59</v>
      </c>
      <c r="E942" t="s">
        <v>25</v>
      </c>
      <c r="F942">
        <v>43</v>
      </c>
      <c r="G942" t="s">
        <v>44</v>
      </c>
      <c r="H942" t="s">
        <v>22</v>
      </c>
      <c r="I942" t="s">
        <v>16</v>
      </c>
      <c r="J942" t="s">
        <v>42</v>
      </c>
      <c r="K942">
        <v>0.84416806506650366</v>
      </c>
      <c r="L942" t="s">
        <v>72</v>
      </c>
    </row>
    <row r="943" spans="1:12" x14ac:dyDescent="0.25">
      <c r="A943">
        <v>2404</v>
      </c>
      <c r="B943">
        <v>64</v>
      </c>
      <c r="C943" t="s">
        <v>18</v>
      </c>
      <c r="D943" t="s">
        <v>60</v>
      </c>
      <c r="E943" t="s">
        <v>25</v>
      </c>
      <c r="F943">
        <v>22</v>
      </c>
      <c r="G943" t="s">
        <v>44</v>
      </c>
      <c r="H943" t="s">
        <v>41</v>
      </c>
      <c r="I943" t="s">
        <v>35</v>
      </c>
      <c r="J943" t="s">
        <v>17</v>
      </c>
      <c r="K943">
        <v>0.69731292883702489</v>
      </c>
      <c r="L943" t="s">
        <v>72</v>
      </c>
    </row>
    <row r="944" spans="1:12" x14ac:dyDescent="0.25">
      <c r="A944">
        <v>2830</v>
      </c>
      <c r="B944">
        <v>56</v>
      </c>
      <c r="C944" t="s">
        <v>11</v>
      </c>
      <c r="D944" t="s">
        <v>52</v>
      </c>
      <c r="E944" t="s">
        <v>20</v>
      </c>
      <c r="F944">
        <v>67</v>
      </c>
      <c r="G944" t="s">
        <v>44</v>
      </c>
      <c r="H944" t="s">
        <v>26</v>
      </c>
      <c r="I944" t="s">
        <v>32</v>
      </c>
      <c r="J944" t="s">
        <v>17</v>
      </c>
      <c r="K944">
        <v>0.4892963846386531</v>
      </c>
      <c r="L944" t="s">
        <v>72</v>
      </c>
    </row>
    <row r="945" spans="1:12" x14ac:dyDescent="0.25">
      <c r="A945">
        <v>1705</v>
      </c>
      <c r="B945">
        <v>56</v>
      </c>
      <c r="C945" t="s">
        <v>18</v>
      </c>
      <c r="D945" t="s">
        <v>12</v>
      </c>
      <c r="E945" t="s">
        <v>13</v>
      </c>
      <c r="F945">
        <v>20</v>
      </c>
      <c r="G945" t="s">
        <v>21</v>
      </c>
      <c r="H945" t="s">
        <v>29</v>
      </c>
      <c r="I945" t="s">
        <v>32</v>
      </c>
      <c r="J945" t="s">
        <v>39</v>
      </c>
      <c r="K945">
        <v>0.86940205183876829</v>
      </c>
      <c r="L945" t="s">
        <v>72</v>
      </c>
    </row>
    <row r="946" spans="1:12" x14ac:dyDescent="0.25">
      <c r="A946">
        <v>3027</v>
      </c>
      <c r="B946">
        <v>55</v>
      </c>
      <c r="C946" t="s">
        <v>11</v>
      </c>
      <c r="D946" t="s">
        <v>28</v>
      </c>
      <c r="E946" t="s">
        <v>25</v>
      </c>
      <c r="F946">
        <v>70</v>
      </c>
      <c r="G946" t="s">
        <v>44</v>
      </c>
      <c r="H946" t="s">
        <v>15</v>
      </c>
      <c r="I946" t="s">
        <v>27</v>
      </c>
      <c r="J946" t="s">
        <v>42</v>
      </c>
      <c r="K946">
        <v>0.32866214126674287</v>
      </c>
      <c r="L946" t="s">
        <v>72</v>
      </c>
    </row>
    <row r="947" spans="1:12" x14ac:dyDescent="0.25">
      <c r="A947">
        <v>2048</v>
      </c>
      <c r="B947">
        <v>58</v>
      </c>
      <c r="C947" t="s">
        <v>18</v>
      </c>
      <c r="D947" t="s">
        <v>52</v>
      </c>
      <c r="E947" t="s">
        <v>20</v>
      </c>
      <c r="F947">
        <v>82</v>
      </c>
      <c r="G947" t="s">
        <v>21</v>
      </c>
      <c r="H947" t="s">
        <v>29</v>
      </c>
      <c r="I947" t="s">
        <v>32</v>
      </c>
      <c r="J947" t="s">
        <v>42</v>
      </c>
      <c r="K947">
        <v>0.73901339288861245</v>
      </c>
      <c r="L947" t="s">
        <v>72</v>
      </c>
    </row>
    <row r="948" spans="1:12" x14ac:dyDescent="0.25">
      <c r="A948">
        <v>800</v>
      </c>
      <c r="B948">
        <v>55</v>
      </c>
      <c r="C948" t="s">
        <v>18</v>
      </c>
      <c r="D948" t="s">
        <v>58</v>
      </c>
      <c r="E948" t="s">
        <v>20</v>
      </c>
      <c r="F948">
        <v>55</v>
      </c>
      <c r="G948" t="s">
        <v>21</v>
      </c>
      <c r="H948" t="s">
        <v>15</v>
      </c>
      <c r="I948" t="s">
        <v>45</v>
      </c>
      <c r="J948" t="s">
        <v>42</v>
      </c>
      <c r="K948">
        <v>0.87861282963502507</v>
      </c>
      <c r="L948" t="s">
        <v>72</v>
      </c>
    </row>
    <row r="949" spans="1:12" x14ac:dyDescent="0.25">
      <c r="A949">
        <v>3185</v>
      </c>
      <c r="B949">
        <v>61</v>
      </c>
      <c r="C949" t="s">
        <v>11</v>
      </c>
      <c r="D949" t="s">
        <v>24</v>
      </c>
      <c r="E949" t="s">
        <v>25</v>
      </c>
      <c r="F949">
        <v>53</v>
      </c>
      <c r="G949" t="s">
        <v>31</v>
      </c>
      <c r="H949" t="s">
        <v>38</v>
      </c>
      <c r="I949" t="s">
        <v>56</v>
      </c>
      <c r="J949" t="s">
        <v>36</v>
      </c>
      <c r="K949">
        <v>0.42018165287483733</v>
      </c>
      <c r="L949" t="s">
        <v>72</v>
      </c>
    </row>
    <row r="950" spans="1:12" x14ac:dyDescent="0.25">
      <c r="A950">
        <v>62</v>
      </c>
      <c r="B950">
        <v>55</v>
      </c>
      <c r="C950" t="s">
        <v>18</v>
      </c>
      <c r="D950" t="s">
        <v>53</v>
      </c>
      <c r="E950" t="s">
        <v>20</v>
      </c>
      <c r="F950">
        <v>68</v>
      </c>
      <c r="G950" t="s">
        <v>14</v>
      </c>
      <c r="H950" t="s">
        <v>29</v>
      </c>
      <c r="I950" t="s">
        <v>27</v>
      </c>
      <c r="J950" t="s">
        <v>39</v>
      </c>
      <c r="K950">
        <v>0.50821662715615046</v>
      </c>
      <c r="L950" t="s">
        <v>72</v>
      </c>
    </row>
    <row r="951" spans="1:12" x14ac:dyDescent="0.25">
      <c r="A951">
        <v>16</v>
      </c>
      <c r="B951">
        <v>64</v>
      </c>
      <c r="C951" t="s">
        <v>18</v>
      </c>
      <c r="D951" t="s">
        <v>59</v>
      </c>
      <c r="E951" t="s">
        <v>25</v>
      </c>
      <c r="F951">
        <v>81</v>
      </c>
      <c r="G951" t="s">
        <v>14</v>
      </c>
      <c r="H951" t="s">
        <v>29</v>
      </c>
      <c r="I951" t="s">
        <v>45</v>
      </c>
      <c r="J951" t="s">
        <v>30</v>
      </c>
      <c r="K951">
        <v>6.184029022219506E-2</v>
      </c>
      <c r="L951" t="s">
        <v>72</v>
      </c>
    </row>
    <row r="952" spans="1:12" x14ac:dyDescent="0.25">
      <c r="A952">
        <v>1240</v>
      </c>
      <c r="B952">
        <v>62</v>
      </c>
      <c r="C952" t="s">
        <v>18</v>
      </c>
      <c r="D952" t="s">
        <v>64</v>
      </c>
      <c r="E952" t="s">
        <v>63</v>
      </c>
      <c r="F952">
        <v>37</v>
      </c>
      <c r="G952" t="s">
        <v>31</v>
      </c>
      <c r="H952" t="s">
        <v>41</v>
      </c>
      <c r="I952" t="s">
        <v>35</v>
      </c>
      <c r="J952" t="s">
        <v>39</v>
      </c>
      <c r="K952">
        <v>0.54918396419754067</v>
      </c>
      <c r="L952" t="s">
        <v>72</v>
      </c>
    </row>
    <row r="953" spans="1:12" x14ac:dyDescent="0.25">
      <c r="A953">
        <v>3455</v>
      </c>
      <c r="B953">
        <v>55</v>
      </c>
      <c r="C953" t="s">
        <v>11</v>
      </c>
      <c r="D953" t="s">
        <v>57</v>
      </c>
      <c r="E953" t="s">
        <v>20</v>
      </c>
      <c r="F953">
        <v>71</v>
      </c>
      <c r="G953" t="s">
        <v>44</v>
      </c>
      <c r="H953" t="s">
        <v>29</v>
      </c>
      <c r="I953" t="s">
        <v>45</v>
      </c>
      <c r="J953" t="s">
        <v>23</v>
      </c>
      <c r="K953">
        <v>0.86258158954422148</v>
      </c>
      <c r="L953" t="s">
        <v>72</v>
      </c>
    </row>
    <row r="954" spans="1:12" x14ac:dyDescent="0.25">
      <c r="A954">
        <v>551</v>
      </c>
      <c r="B954">
        <v>62</v>
      </c>
      <c r="C954" t="s">
        <v>18</v>
      </c>
      <c r="D954" t="s">
        <v>58</v>
      </c>
      <c r="E954" t="s">
        <v>20</v>
      </c>
      <c r="F954">
        <v>62</v>
      </c>
      <c r="G954" t="s">
        <v>21</v>
      </c>
      <c r="H954" t="s">
        <v>29</v>
      </c>
      <c r="I954" t="s">
        <v>45</v>
      </c>
      <c r="J954" t="s">
        <v>17</v>
      </c>
      <c r="K954">
        <v>0.32038746305876176</v>
      </c>
      <c r="L954" t="s">
        <v>72</v>
      </c>
    </row>
    <row r="955" spans="1:12" x14ac:dyDescent="0.25">
      <c r="A955">
        <v>3124</v>
      </c>
      <c r="B955">
        <v>57</v>
      </c>
      <c r="C955" t="s">
        <v>11</v>
      </c>
      <c r="D955" t="s">
        <v>57</v>
      </c>
      <c r="E955" t="s">
        <v>20</v>
      </c>
      <c r="F955">
        <v>77</v>
      </c>
      <c r="G955" t="s">
        <v>44</v>
      </c>
      <c r="H955" t="s">
        <v>26</v>
      </c>
      <c r="I955" t="s">
        <v>56</v>
      </c>
      <c r="J955" t="s">
        <v>23</v>
      </c>
      <c r="K955">
        <v>0.5005422482767824</v>
      </c>
      <c r="L955" t="s">
        <v>72</v>
      </c>
    </row>
    <row r="956" spans="1:12" x14ac:dyDescent="0.25">
      <c r="A956">
        <v>1031</v>
      </c>
      <c r="B956">
        <v>58</v>
      </c>
      <c r="C956" t="s">
        <v>18</v>
      </c>
      <c r="D956" t="s">
        <v>64</v>
      </c>
      <c r="E956" t="s">
        <v>63</v>
      </c>
      <c r="F956">
        <v>89</v>
      </c>
      <c r="G956" t="s">
        <v>14</v>
      </c>
      <c r="H956" t="s">
        <v>26</v>
      </c>
      <c r="I956" t="s">
        <v>35</v>
      </c>
      <c r="J956" t="s">
        <v>36</v>
      </c>
      <c r="K956">
        <v>1.3013941100710524E-2</v>
      </c>
      <c r="L956" t="s">
        <v>72</v>
      </c>
    </row>
    <row r="957" spans="1:12" x14ac:dyDescent="0.25">
      <c r="A957">
        <v>318</v>
      </c>
      <c r="B957">
        <v>58</v>
      </c>
      <c r="C957" t="s">
        <v>18</v>
      </c>
      <c r="D957" t="s">
        <v>24</v>
      </c>
      <c r="E957" t="s">
        <v>25</v>
      </c>
      <c r="F957">
        <v>82</v>
      </c>
      <c r="G957" t="s">
        <v>44</v>
      </c>
      <c r="H957" t="s">
        <v>41</v>
      </c>
      <c r="I957" t="s">
        <v>32</v>
      </c>
      <c r="J957" t="s">
        <v>39</v>
      </c>
      <c r="K957">
        <v>0.60210598071164556</v>
      </c>
      <c r="L957" t="s">
        <v>72</v>
      </c>
    </row>
    <row r="958" spans="1:12" x14ac:dyDescent="0.25">
      <c r="A958">
        <v>3703</v>
      </c>
      <c r="B958">
        <v>58</v>
      </c>
      <c r="C958" t="s">
        <v>11</v>
      </c>
      <c r="D958" t="s">
        <v>49</v>
      </c>
      <c r="E958" t="s">
        <v>13</v>
      </c>
      <c r="F958">
        <v>65</v>
      </c>
      <c r="G958" t="s">
        <v>31</v>
      </c>
      <c r="H958" t="s">
        <v>29</v>
      </c>
      <c r="I958" t="s">
        <v>56</v>
      </c>
      <c r="J958" t="s">
        <v>17</v>
      </c>
      <c r="K958">
        <v>0.80733433536479726</v>
      </c>
      <c r="L958" t="s">
        <v>72</v>
      </c>
    </row>
    <row r="959" spans="1:12" x14ac:dyDescent="0.25">
      <c r="A959">
        <v>1072</v>
      </c>
      <c r="B959">
        <v>61</v>
      </c>
      <c r="C959" t="s">
        <v>18</v>
      </c>
      <c r="D959" t="s">
        <v>43</v>
      </c>
      <c r="E959" t="s">
        <v>20</v>
      </c>
      <c r="F959">
        <v>81</v>
      </c>
      <c r="G959" t="s">
        <v>21</v>
      </c>
      <c r="H959" t="s">
        <v>22</v>
      </c>
      <c r="I959" t="s">
        <v>27</v>
      </c>
      <c r="J959" t="s">
        <v>30</v>
      </c>
      <c r="K959">
        <v>6.331594196538759E-2</v>
      </c>
      <c r="L959" t="s">
        <v>72</v>
      </c>
    </row>
    <row r="960" spans="1:12" x14ac:dyDescent="0.25">
      <c r="A960">
        <v>2688</v>
      </c>
      <c r="B960">
        <v>61</v>
      </c>
      <c r="C960" t="s">
        <v>11</v>
      </c>
      <c r="D960" t="s">
        <v>50</v>
      </c>
      <c r="E960" t="s">
        <v>25</v>
      </c>
      <c r="F960">
        <v>75</v>
      </c>
      <c r="G960" t="s">
        <v>44</v>
      </c>
      <c r="H960" t="s">
        <v>38</v>
      </c>
      <c r="I960" t="s">
        <v>35</v>
      </c>
      <c r="J960" t="s">
        <v>23</v>
      </c>
      <c r="K960">
        <v>0.38804384772557388</v>
      </c>
      <c r="L960" t="s">
        <v>72</v>
      </c>
    </row>
    <row r="961" spans="1:12" x14ac:dyDescent="0.25">
      <c r="A961">
        <v>555</v>
      </c>
      <c r="B961">
        <v>56</v>
      </c>
      <c r="C961" t="s">
        <v>18</v>
      </c>
      <c r="D961" t="s">
        <v>12</v>
      </c>
      <c r="E961" t="s">
        <v>13</v>
      </c>
      <c r="F961">
        <v>47</v>
      </c>
      <c r="G961" t="s">
        <v>21</v>
      </c>
      <c r="H961" t="s">
        <v>22</v>
      </c>
      <c r="I961" t="s">
        <v>16</v>
      </c>
      <c r="J961" t="s">
        <v>17</v>
      </c>
      <c r="K961">
        <v>5.1510201256683152E-2</v>
      </c>
      <c r="L961" t="s">
        <v>72</v>
      </c>
    </row>
    <row r="962" spans="1:12" x14ac:dyDescent="0.25">
      <c r="A962">
        <v>976</v>
      </c>
      <c r="B962">
        <v>58</v>
      </c>
      <c r="C962" t="s">
        <v>18</v>
      </c>
      <c r="D962" t="s">
        <v>24</v>
      </c>
      <c r="E962" t="s">
        <v>25</v>
      </c>
      <c r="F962">
        <v>40</v>
      </c>
      <c r="G962" t="s">
        <v>21</v>
      </c>
      <c r="H962" t="s">
        <v>38</v>
      </c>
      <c r="I962" t="s">
        <v>16</v>
      </c>
      <c r="J962" t="s">
        <v>17</v>
      </c>
      <c r="K962">
        <v>0.73868480727254637</v>
      </c>
      <c r="L962" t="s">
        <v>72</v>
      </c>
    </row>
    <row r="963" spans="1:12" x14ac:dyDescent="0.25">
      <c r="A963">
        <v>1555</v>
      </c>
      <c r="B963">
        <v>64</v>
      </c>
      <c r="C963" t="s">
        <v>18</v>
      </c>
      <c r="D963" t="s">
        <v>60</v>
      </c>
      <c r="E963" t="s">
        <v>25</v>
      </c>
      <c r="F963">
        <v>48</v>
      </c>
      <c r="G963" t="s">
        <v>14</v>
      </c>
      <c r="H963" t="s">
        <v>41</v>
      </c>
      <c r="I963" t="s">
        <v>32</v>
      </c>
      <c r="J963" t="s">
        <v>23</v>
      </c>
      <c r="K963">
        <v>0.63537454902898105</v>
      </c>
      <c r="L963" t="s">
        <v>72</v>
      </c>
    </row>
    <row r="964" spans="1:12" x14ac:dyDescent="0.25">
      <c r="A964">
        <v>142</v>
      </c>
      <c r="B964">
        <v>56</v>
      </c>
      <c r="C964" t="s">
        <v>18</v>
      </c>
      <c r="D964" t="s">
        <v>19</v>
      </c>
      <c r="E964" t="s">
        <v>20</v>
      </c>
      <c r="F964">
        <v>46</v>
      </c>
      <c r="G964" t="s">
        <v>44</v>
      </c>
      <c r="H964" t="s">
        <v>15</v>
      </c>
      <c r="I964" t="s">
        <v>45</v>
      </c>
      <c r="J964" t="s">
        <v>17</v>
      </c>
      <c r="K964">
        <v>0.5819651091383149</v>
      </c>
      <c r="L964" t="s">
        <v>72</v>
      </c>
    </row>
    <row r="965" spans="1:12" x14ac:dyDescent="0.25">
      <c r="A965">
        <v>3313</v>
      </c>
      <c r="B965">
        <v>55</v>
      </c>
      <c r="C965" t="s">
        <v>11</v>
      </c>
      <c r="D965" t="s">
        <v>12</v>
      </c>
      <c r="E965" t="s">
        <v>13</v>
      </c>
      <c r="F965">
        <v>75</v>
      </c>
      <c r="G965" t="s">
        <v>21</v>
      </c>
      <c r="H965" t="s">
        <v>26</v>
      </c>
      <c r="I965" t="s">
        <v>32</v>
      </c>
      <c r="J965" t="s">
        <v>36</v>
      </c>
      <c r="K965">
        <v>0.87083811944461598</v>
      </c>
      <c r="L965" t="s">
        <v>72</v>
      </c>
    </row>
    <row r="966" spans="1:12" x14ac:dyDescent="0.25">
      <c r="A966">
        <v>3697</v>
      </c>
      <c r="B966">
        <v>63</v>
      </c>
      <c r="C966" t="s">
        <v>11</v>
      </c>
      <c r="D966" t="s">
        <v>61</v>
      </c>
      <c r="E966" t="s">
        <v>25</v>
      </c>
      <c r="F966">
        <v>48</v>
      </c>
      <c r="G966" t="s">
        <v>44</v>
      </c>
      <c r="H966" t="s">
        <v>26</v>
      </c>
      <c r="I966" t="s">
        <v>16</v>
      </c>
      <c r="J966" t="s">
        <v>42</v>
      </c>
      <c r="K966">
        <v>0.7011113023716925</v>
      </c>
      <c r="L966" t="s">
        <v>72</v>
      </c>
    </row>
    <row r="967" spans="1:12" x14ac:dyDescent="0.25">
      <c r="A967">
        <v>2365</v>
      </c>
      <c r="B967">
        <v>62</v>
      </c>
      <c r="C967" t="s">
        <v>18</v>
      </c>
      <c r="D967" t="s">
        <v>40</v>
      </c>
      <c r="E967" t="s">
        <v>20</v>
      </c>
      <c r="F967">
        <v>60</v>
      </c>
      <c r="G967" t="s">
        <v>14</v>
      </c>
      <c r="H967" t="s">
        <v>15</v>
      </c>
      <c r="I967" t="s">
        <v>45</v>
      </c>
      <c r="J967" t="s">
        <v>36</v>
      </c>
      <c r="K967">
        <v>0.42153318032428011</v>
      </c>
      <c r="L967" t="s">
        <v>72</v>
      </c>
    </row>
    <row r="968" spans="1:12" x14ac:dyDescent="0.25">
      <c r="A968">
        <v>3083</v>
      </c>
      <c r="B968">
        <v>56</v>
      </c>
      <c r="C968" t="s">
        <v>11</v>
      </c>
      <c r="D968" t="s">
        <v>46</v>
      </c>
      <c r="E968" t="s">
        <v>25</v>
      </c>
      <c r="F968">
        <v>99</v>
      </c>
      <c r="G968" t="s">
        <v>31</v>
      </c>
      <c r="H968" t="s">
        <v>26</v>
      </c>
      <c r="I968" t="s">
        <v>16</v>
      </c>
      <c r="J968" t="s">
        <v>42</v>
      </c>
      <c r="K968">
        <v>0.67358183033514751</v>
      </c>
      <c r="L968" t="s">
        <v>72</v>
      </c>
    </row>
    <row r="969" spans="1:12" x14ac:dyDescent="0.25">
      <c r="A969">
        <v>2022</v>
      </c>
      <c r="B969">
        <v>62</v>
      </c>
      <c r="C969" t="s">
        <v>18</v>
      </c>
      <c r="D969" t="s">
        <v>57</v>
      </c>
      <c r="E969" t="s">
        <v>20</v>
      </c>
      <c r="F969">
        <v>33</v>
      </c>
      <c r="G969" t="s">
        <v>14</v>
      </c>
      <c r="H969" t="s">
        <v>41</v>
      </c>
      <c r="I969" t="s">
        <v>56</v>
      </c>
      <c r="J969" t="s">
        <v>36</v>
      </c>
      <c r="K969">
        <v>0.74140347200593892</v>
      </c>
      <c r="L969" t="s">
        <v>72</v>
      </c>
    </row>
    <row r="970" spans="1:12" x14ac:dyDescent="0.25">
      <c r="A970">
        <v>764</v>
      </c>
      <c r="B970">
        <v>61</v>
      </c>
      <c r="C970" t="s">
        <v>18</v>
      </c>
      <c r="D970" t="s">
        <v>24</v>
      </c>
      <c r="E970" t="s">
        <v>25</v>
      </c>
      <c r="F970">
        <v>50</v>
      </c>
      <c r="G970" t="s">
        <v>31</v>
      </c>
      <c r="H970" t="s">
        <v>38</v>
      </c>
      <c r="I970" t="s">
        <v>27</v>
      </c>
      <c r="J970" t="s">
        <v>30</v>
      </c>
      <c r="K970">
        <v>0.76723482628980377</v>
      </c>
      <c r="L970" t="s">
        <v>72</v>
      </c>
    </row>
    <row r="971" spans="1:12" x14ac:dyDescent="0.25">
      <c r="A971">
        <v>534</v>
      </c>
      <c r="B971">
        <v>57</v>
      </c>
      <c r="C971" t="s">
        <v>18</v>
      </c>
      <c r="D971" t="s">
        <v>55</v>
      </c>
      <c r="E971" t="s">
        <v>13</v>
      </c>
      <c r="F971">
        <v>60</v>
      </c>
      <c r="G971" t="s">
        <v>31</v>
      </c>
      <c r="H971" t="s">
        <v>26</v>
      </c>
      <c r="I971" t="s">
        <v>35</v>
      </c>
      <c r="J971" t="s">
        <v>17</v>
      </c>
      <c r="K971">
        <v>0.76611521615025779</v>
      </c>
      <c r="L971" t="s">
        <v>72</v>
      </c>
    </row>
    <row r="972" spans="1:12" x14ac:dyDescent="0.25">
      <c r="A972">
        <v>3074</v>
      </c>
      <c r="B972">
        <v>58</v>
      </c>
      <c r="C972" t="s">
        <v>11</v>
      </c>
      <c r="D972" t="s">
        <v>28</v>
      </c>
      <c r="E972" t="s">
        <v>25</v>
      </c>
      <c r="F972">
        <v>63</v>
      </c>
      <c r="G972" t="s">
        <v>14</v>
      </c>
      <c r="H972" t="s">
        <v>15</v>
      </c>
      <c r="I972" t="s">
        <v>35</v>
      </c>
      <c r="J972" t="s">
        <v>23</v>
      </c>
      <c r="K972">
        <v>6.6103961074281958E-3</v>
      </c>
      <c r="L972" t="s">
        <v>72</v>
      </c>
    </row>
    <row r="973" spans="1:12" x14ac:dyDescent="0.25">
      <c r="A973">
        <v>3810</v>
      </c>
      <c r="B973">
        <v>57</v>
      </c>
      <c r="C973" t="s">
        <v>11</v>
      </c>
      <c r="D973" t="s">
        <v>49</v>
      </c>
      <c r="E973" t="s">
        <v>13</v>
      </c>
      <c r="F973">
        <v>33</v>
      </c>
      <c r="G973" t="s">
        <v>14</v>
      </c>
      <c r="H973" t="s">
        <v>41</v>
      </c>
      <c r="I973" t="s">
        <v>27</v>
      </c>
      <c r="J973" t="s">
        <v>42</v>
      </c>
      <c r="K973">
        <v>0.9212816660996539</v>
      </c>
      <c r="L973" t="s">
        <v>72</v>
      </c>
    </row>
    <row r="974" spans="1:12" x14ac:dyDescent="0.25">
      <c r="A974">
        <v>2457</v>
      </c>
      <c r="B974">
        <v>59</v>
      </c>
      <c r="C974" t="s">
        <v>18</v>
      </c>
      <c r="D974" t="s">
        <v>51</v>
      </c>
      <c r="E974" t="s">
        <v>25</v>
      </c>
      <c r="F974">
        <v>83</v>
      </c>
      <c r="G974" t="s">
        <v>14</v>
      </c>
      <c r="H974" t="s">
        <v>38</v>
      </c>
      <c r="I974" t="s">
        <v>45</v>
      </c>
      <c r="J974" t="s">
        <v>30</v>
      </c>
      <c r="K974">
        <v>0.58343601168342007</v>
      </c>
      <c r="L974" t="s">
        <v>72</v>
      </c>
    </row>
    <row r="975" spans="1:12" x14ac:dyDescent="0.25">
      <c r="A975">
        <v>93</v>
      </c>
      <c r="B975">
        <v>61</v>
      </c>
      <c r="C975" t="s">
        <v>18</v>
      </c>
      <c r="D975" t="s">
        <v>62</v>
      </c>
      <c r="E975" t="s">
        <v>63</v>
      </c>
      <c r="F975">
        <v>87</v>
      </c>
      <c r="G975" t="s">
        <v>14</v>
      </c>
      <c r="H975" t="s">
        <v>38</v>
      </c>
      <c r="I975" t="s">
        <v>56</v>
      </c>
      <c r="J975" t="s">
        <v>39</v>
      </c>
      <c r="K975">
        <v>8.8927764737932735E-2</v>
      </c>
      <c r="L975" t="s">
        <v>72</v>
      </c>
    </row>
    <row r="976" spans="1:12" x14ac:dyDescent="0.25">
      <c r="A976">
        <v>1343</v>
      </c>
      <c r="B976">
        <v>57</v>
      </c>
      <c r="C976" t="s">
        <v>18</v>
      </c>
      <c r="D976" t="s">
        <v>40</v>
      </c>
      <c r="E976" t="s">
        <v>20</v>
      </c>
      <c r="F976">
        <v>43</v>
      </c>
      <c r="G976" t="s">
        <v>21</v>
      </c>
      <c r="H976" t="s">
        <v>38</v>
      </c>
      <c r="I976" t="s">
        <v>16</v>
      </c>
      <c r="J976" t="s">
        <v>30</v>
      </c>
      <c r="K976">
        <v>0.51187281156376396</v>
      </c>
      <c r="L976" t="s">
        <v>72</v>
      </c>
    </row>
    <row r="977" spans="1:12" x14ac:dyDescent="0.25">
      <c r="A977">
        <v>3848</v>
      </c>
      <c r="B977">
        <v>60</v>
      </c>
      <c r="C977" t="s">
        <v>11</v>
      </c>
      <c r="D977" t="s">
        <v>24</v>
      </c>
      <c r="E977" t="s">
        <v>25</v>
      </c>
      <c r="F977">
        <v>34</v>
      </c>
      <c r="G977" t="s">
        <v>44</v>
      </c>
      <c r="H977" t="s">
        <v>38</v>
      </c>
      <c r="I977" t="s">
        <v>45</v>
      </c>
      <c r="J977" t="s">
        <v>33</v>
      </c>
      <c r="K977">
        <v>0.44320955933879658</v>
      </c>
      <c r="L977" t="s">
        <v>72</v>
      </c>
    </row>
    <row r="978" spans="1:12" x14ac:dyDescent="0.25">
      <c r="A978">
        <v>1447</v>
      </c>
      <c r="B978">
        <v>63</v>
      </c>
      <c r="C978" t="s">
        <v>18</v>
      </c>
      <c r="D978" t="s">
        <v>51</v>
      </c>
      <c r="E978" t="s">
        <v>25</v>
      </c>
      <c r="F978">
        <v>35</v>
      </c>
      <c r="G978" t="s">
        <v>21</v>
      </c>
      <c r="H978" t="s">
        <v>22</v>
      </c>
      <c r="I978" t="s">
        <v>27</v>
      </c>
      <c r="J978" t="s">
        <v>36</v>
      </c>
      <c r="K978">
        <v>0.50796144994561865</v>
      </c>
      <c r="L978" t="s">
        <v>72</v>
      </c>
    </row>
    <row r="979" spans="1:12" x14ac:dyDescent="0.25">
      <c r="A979">
        <v>1094</v>
      </c>
      <c r="B979">
        <v>60</v>
      </c>
      <c r="C979" t="s">
        <v>18</v>
      </c>
      <c r="D979" t="s">
        <v>12</v>
      </c>
      <c r="E979" t="s">
        <v>13</v>
      </c>
      <c r="F979">
        <v>48</v>
      </c>
      <c r="G979" t="s">
        <v>14</v>
      </c>
      <c r="H979" t="s">
        <v>38</v>
      </c>
      <c r="I979" t="s">
        <v>56</v>
      </c>
      <c r="J979" t="s">
        <v>39</v>
      </c>
      <c r="K979">
        <v>0.72328343128390904</v>
      </c>
      <c r="L979" t="s">
        <v>72</v>
      </c>
    </row>
    <row r="980" spans="1:12" x14ac:dyDescent="0.25">
      <c r="A980">
        <v>117</v>
      </c>
      <c r="B980">
        <v>55</v>
      </c>
      <c r="C980" t="s">
        <v>18</v>
      </c>
      <c r="D980" t="s">
        <v>49</v>
      </c>
      <c r="E980" t="s">
        <v>13</v>
      </c>
      <c r="F980">
        <v>86</v>
      </c>
      <c r="G980" t="s">
        <v>31</v>
      </c>
      <c r="H980" t="s">
        <v>15</v>
      </c>
      <c r="I980" t="s">
        <v>56</v>
      </c>
      <c r="J980" t="s">
        <v>42</v>
      </c>
      <c r="K980">
        <v>0.72974795572340667</v>
      </c>
      <c r="L980" t="s">
        <v>72</v>
      </c>
    </row>
    <row r="981" spans="1:12" x14ac:dyDescent="0.25">
      <c r="A981">
        <v>1701</v>
      </c>
      <c r="B981">
        <v>62</v>
      </c>
      <c r="C981" t="s">
        <v>18</v>
      </c>
      <c r="D981" t="s">
        <v>34</v>
      </c>
      <c r="E981" t="s">
        <v>25</v>
      </c>
      <c r="F981">
        <v>70</v>
      </c>
      <c r="G981" t="s">
        <v>44</v>
      </c>
      <c r="H981" t="s">
        <v>22</v>
      </c>
      <c r="I981" t="s">
        <v>16</v>
      </c>
      <c r="J981" t="s">
        <v>30</v>
      </c>
      <c r="K981">
        <v>0.67870740458915046</v>
      </c>
      <c r="L981" t="s">
        <v>72</v>
      </c>
    </row>
    <row r="982" spans="1:12" x14ac:dyDescent="0.25">
      <c r="A982">
        <v>1535</v>
      </c>
      <c r="B982">
        <v>55</v>
      </c>
      <c r="C982" t="s">
        <v>18</v>
      </c>
      <c r="D982" t="s">
        <v>61</v>
      </c>
      <c r="E982" t="s">
        <v>25</v>
      </c>
      <c r="F982">
        <v>66</v>
      </c>
      <c r="G982" t="s">
        <v>21</v>
      </c>
      <c r="H982" t="s">
        <v>15</v>
      </c>
      <c r="I982" t="s">
        <v>56</v>
      </c>
      <c r="J982" t="s">
        <v>33</v>
      </c>
      <c r="K982">
        <v>0.55850347482731455</v>
      </c>
      <c r="L982" t="s">
        <v>72</v>
      </c>
    </row>
    <row r="983" spans="1:12" x14ac:dyDescent="0.25">
      <c r="A983">
        <v>2599</v>
      </c>
      <c r="B983">
        <v>64</v>
      </c>
      <c r="C983" t="s">
        <v>18</v>
      </c>
      <c r="D983" t="s">
        <v>47</v>
      </c>
      <c r="E983" t="s">
        <v>20</v>
      </c>
      <c r="F983">
        <v>86</v>
      </c>
      <c r="G983" t="s">
        <v>44</v>
      </c>
      <c r="H983" t="s">
        <v>22</v>
      </c>
      <c r="I983" t="s">
        <v>35</v>
      </c>
      <c r="J983" t="s">
        <v>42</v>
      </c>
      <c r="K983">
        <v>0.44933952705297386</v>
      </c>
      <c r="L983" t="s">
        <v>72</v>
      </c>
    </row>
    <row r="984" spans="1:12" x14ac:dyDescent="0.25">
      <c r="A984">
        <v>1543</v>
      </c>
      <c r="B984">
        <v>59</v>
      </c>
      <c r="C984" t="s">
        <v>18</v>
      </c>
      <c r="D984" t="s">
        <v>61</v>
      </c>
      <c r="E984" t="s">
        <v>25</v>
      </c>
      <c r="F984">
        <v>44</v>
      </c>
      <c r="G984" t="s">
        <v>14</v>
      </c>
      <c r="H984" t="s">
        <v>26</v>
      </c>
      <c r="I984" t="s">
        <v>45</v>
      </c>
      <c r="J984" t="s">
        <v>17</v>
      </c>
      <c r="K984">
        <v>0.69589309795181287</v>
      </c>
      <c r="L984" t="s">
        <v>72</v>
      </c>
    </row>
    <row r="985" spans="1:12" x14ac:dyDescent="0.25">
      <c r="A985">
        <v>1435</v>
      </c>
      <c r="B985">
        <v>59</v>
      </c>
      <c r="C985" t="s">
        <v>18</v>
      </c>
      <c r="D985" t="s">
        <v>24</v>
      </c>
      <c r="E985" t="s">
        <v>25</v>
      </c>
      <c r="F985">
        <v>64</v>
      </c>
      <c r="G985" t="s">
        <v>21</v>
      </c>
      <c r="H985" t="s">
        <v>15</v>
      </c>
      <c r="I985" t="s">
        <v>35</v>
      </c>
      <c r="J985" t="s">
        <v>23</v>
      </c>
      <c r="K985">
        <v>0.13500607722429736</v>
      </c>
      <c r="L985" t="s">
        <v>72</v>
      </c>
    </row>
    <row r="986" spans="1:12" x14ac:dyDescent="0.25">
      <c r="A986">
        <v>3538</v>
      </c>
      <c r="B986">
        <v>57</v>
      </c>
      <c r="C986" t="s">
        <v>11</v>
      </c>
      <c r="D986" t="s">
        <v>57</v>
      </c>
      <c r="E986" t="s">
        <v>20</v>
      </c>
      <c r="F986">
        <v>92</v>
      </c>
      <c r="G986" t="s">
        <v>31</v>
      </c>
      <c r="H986" t="s">
        <v>41</v>
      </c>
      <c r="I986" t="s">
        <v>27</v>
      </c>
      <c r="J986" t="s">
        <v>39</v>
      </c>
      <c r="K986">
        <v>0.17460368078522914</v>
      </c>
      <c r="L986" t="s">
        <v>72</v>
      </c>
    </row>
    <row r="987" spans="1:12" x14ac:dyDescent="0.25">
      <c r="A987">
        <v>1493</v>
      </c>
      <c r="B987">
        <v>62</v>
      </c>
      <c r="C987" t="s">
        <v>18</v>
      </c>
      <c r="D987" t="s">
        <v>62</v>
      </c>
      <c r="E987" t="s">
        <v>63</v>
      </c>
      <c r="F987">
        <v>38</v>
      </c>
      <c r="G987" t="s">
        <v>21</v>
      </c>
      <c r="H987" t="s">
        <v>15</v>
      </c>
      <c r="I987" t="s">
        <v>56</v>
      </c>
      <c r="J987" t="s">
        <v>36</v>
      </c>
      <c r="K987">
        <v>0.15258573878790693</v>
      </c>
      <c r="L987" t="s">
        <v>72</v>
      </c>
    </row>
    <row r="988" spans="1:12" x14ac:dyDescent="0.25">
      <c r="A988">
        <v>2135</v>
      </c>
      <c r="B988">
        <v>55</v>
      </c>
      <c r="C988" t="s">
        <v>18</v>
      </c>
      <c r="D988" t="s">
        <v>55</v>
      </c>
      <c r="E988" t="s">
        <v>13</v>
      </c>
      <c r="F988">
        <v>41</v>
      </c>
      <c r="G988" t="s">
        <v>14</v>
      </c>
      <c r="H988" t="s">
        <v>41</v>
      </c>
      <c r="I988" t="s">
        <v>27</v>
      </c>
      <c r="J988" t="s">
        <v>33</v>
      </c>
      <c r="K988">
        <v>0.37417520648839886</v>
      </c>
      <c r="L988" t="s">
        <v>72</v>
      </c>
    </row>
    <row r="989" spans="1:12" x14ac:dyDescent="0.25">
      <c r="A989">
        <v>643</v>
      </c>
      <c r="B989">
        <v>64</v>
      </c>
      <c r="C989" t="s">
        <v>18</v>
      </c>
      <c r="D989" t="s">
        <v>59</v>
      </c>
      <c r="E989" t="s">
        <v>25</v>
      </c>
      <c r="F989">
        <v>25</v>
      </c>
      <c r="G989" t="s">
        <v>31</v>
      </c>
      <c r="H989" t="s">
        <v>38</v>
      </c>
      <c r="I989" t="s">
        <v>35</v>
      </c>
      <c r="J989" t="s">
        <v>23</v>
      </c>
      <c r="K989">
        <v>4.6150424913086963E-2</v>
      </c>
      <c r="L989" t="s">
        <v>72</v>
      </c>
    </row>
    <row r="990" spans="1:12" x14ac:dyDescent="0.25">
      <c r="A990">
        <v>2750</v>
      </c>
      <c r="B990">
        <v>64</v>
      </c>
      <c r="C990" t="s">
        <v>11</v>
      </c>
      <c r="D990" t="s">
        <v>62</v>
      </c>
      <c r="E990" t="s">
        <v>63</v>
      </c>
      <c r="F990">
        <v>53</v>
      </c>
      <c r="G990" t="s">
        <v>31</v>
      </c>
      <c r="H990" t="s">
        <v>41</v>
      </c>
      <c r="I990" t="s">
        <v>16</v>
      </c>
      <c r="J990" t="s">
        <v>42</v>
      </c>
      <c r="K990">
        <v>0.30078438696573873</v>
      </c>
      <c r="L990" t="s">
        <v>72</v>
      </c>
    </row>
    <row r="991" spans="1:12" x14ac:dyDescent="0.25">
      <c r="A991">
        <v>1418</v>
      </c>
      <c r="B991">
        <v>62</v>
      </c>
      <c r="C991" t="s">
        <v>18</v>
      </c>
      <c r="D991" t="s">
        <v>60</v>
      </c>
      <c r="E991" t="s">
        <v>25</v>
      </c>
      <c r="F991">
        <v>25</v>
      </c>
      <c r="G991" t="s">
        <v>31</v>
      </c>
      <c r="H991" t="s">
        <v>41</v>
      </c>
      <c r="I991" t="s">
        <v>35</v>
      </c>
      <c r="J991" t="s">
        <v>33</v>
      </c>
      <c r="K991">
        <v>0.53476742590281889</v>
      </c>
      <c r="L991" t="s">
        <v>72</v>
      </c>
    </row>
    <row r="992" spans="1:12" x14ac:dyDescent="0.25">
      <c r="A992">
        <v>1890</v>
      </c>
      <c r="B992">
        <v>59</v>
      </c>
      <c r="C992" t="s">
        <v>18</v>
      </c>
      <c r="D992" t="s">
        <v>59</v>
      </c>
      <c r="E992" t="s">
        <v>25</v>
      </c>
      <c r="F992">
        <v>57</v>
      </c>
      <c r="G992" t="s">
        <v>31</v>
      </c>
      <c r="H992" t="s">
        <v>26</v>
      </c>
      <c r="I992" t="s">
        <v>16</v>
      </c>
      <c r="J992" t="s">
        <v>17</v>
      </c>
      <c r="K992">
        <v>0.12373840164141381</v>
      </c>
      <c r="L992" t="s">
        <v>72</v>
      </c>
    </row>
    <row r="993" spans="1:12" x14ac:dyDescent="0.25">
      <c r="A993">
        <v>2078</v>
      </c>
      <c r="B993">
        <v>64</v>
      </c>
      <c r="C993" t="s">
        <v>18</v>
      </c>
      <c r="D993" t="s">
        <v>53</v>
      </c>
      <c r="E993" t="s">
        <v>20</v>
      </c>
      <c r="F993">
        <v>34</v>
      </c>
      <c r="G993" t="s">
        <v>44</v>
      </c>
      <c r="H993" t="s">
        <v>15</v>
      </c>
      <c r="I993" t="s">
        <v>16</v>
      </c>
      <c r="J993" t="s">
        <v>42</v>
      </c>
      <c r="K993">
        <v>0.88096836400758016</v>
      </c>
      <c r="L993" t="s">
        <v>72</v>
      </c>
    </row>
    <row r="994" spans="1:12" x14ac:dyDescent="0.25">
      <c r="A994">
        <v>1453</v>
      </c>
      <c r="B994">
        <v>60</v>
      </c>
      <c r="C994" t="s">
        <v>18</v>
      </c>
      <c r="D994" t="s">
        <v>62</v>
      </c>
      <c r="E994" t="s">
        <v>63</v>
      </c>
      <c r="F994">
        <v>25</v>
      </c>
      <c r="G994" t="s">
        <v>31</v>
      </c>
      <c r="H994" t="s">
        <v>38</v>
      </c>
      <c r="I994" t="s">
        <v>16</v>
      </c>
      <c r="J994" t="s">
        <v>36</v>
      </c>
      <c r="K994">
        <v>0.82743840591980955</v>
      </c>
      <c r="L994" t="s">
        <v>72</v>
      </c>
    </row>
    <row r="995" spans="1:12" x14ac:dyDescent="0.25">
      <c r="A995">
        <v>3238</v>
      </c>
      <c r="B995">
        <v>61</v>
      </c>
      <c r="C995" t="s">
        <v>11</v>
      </c>
      <c r="D995" t="s">
        <v>46</v>
      </c>
      <c r="E995" t="s">
        <v>25</v>
      </c>
      <c r="F995">
        <v>57</v>
      </c>
      <c r="G995" t="s">
        <v>21</v>
      </c>
      <c r="H995" t="s">
        <v>22</v>
      </c>
      <c r="I995" t="s">
        <v>32</v>
      </c>
      <c r="J995" t="s">
        <v>17</v>
      </c>
      <c r="K995">
        <v>0.8912192329141766</v>
      </c>
      <c r="L995" t="s">
        <v>72</v>
      </c>
    </row>
    <row r="996" spans="1:12" x14ac:dyDescent="0.25">
      <c r="A996">
        <v>948</v>
      </c>
      <c r="B996">
        <v>57</v>
      </c>
      <c r="C996" t="s">
        <v>18</v>
      </c>
      <c r="D996" t="s">
        <v>61</v>
      </c>
      <c r="E996" t="s">
        <v>25</v>
      </c>
      <c r="F996">
        <v>32</v>
      </c>
      <c r="G996" t="s">
        <v>14</v>
      </c>
      <c r="H996" t="s">
        <v>29</v>
      </c>
      <c r="I996" t="s">
        <v>32</v>
      </c>
      <c r="J996" t="s">
        <v>39</v>
      </c>
      <c r="K996">
        <v>0.32303296014438221</v>
      </c>
      <c r="L996" t="s">
        <v>72</v>
      </c>
    </row>
    <row r="997" spans="1:12" x14ac:dyDescent="0.25">
      <c r="A997">
        <v>3353</v>
      </c>
      <c r="B997">
        <v>55</v>
      </c>
      <c r="C997" t="s">
        <v>11</v>
      </c>
      <c r="D997" t="s">
        <v>58</v>
      </c>
      <c r="E997" t="s">
        <v>20</v>
      </c>
      <c r="F997">
        <v>96</v>
      </c>
      <c r="G997" t="s">
        <v>21</v>
      </c>
      <c r="H997" t="s">
        <v>26</v>
      </c>
      <c r="I997" t="s">
        <v>16</v>
      </c>
      <c r="J997" t="s">
        <v>23</v>
      </c>
      <c r="K997">
        <v>0.1312532639519246</v>
      </c>
      <c r="L997" t="s">
        <v>72</v>
      </c>
    </row>
    <row r="998" spans="1:12" x14ac:dyDescent="0.25">
      <c r="A998">
        <v>681</v>
      </c>
      <c r="B998">
        <v>58</v>
      </c>
      <c r="C998" t="s">
        <v>18</v>
      </c>
      <c r="D998" t="s">
        <v>12</v>
      </c>
      <c r="E998" t="s">
        <v>13</v>
      </c>
      <c r="F998">
        <v>25</v>
      </c>
      <c r="G998" t="s">
        <v>31</v>
      </c>
      <c r="H998" t="s">
        <v>22</v>
      </c>
      <c r="I998" t="s">
        <v>45</v>
      </c>
      <c r="J998" t="s">
        <v>42</v>
      </c>
      <c r="K998">
        <v>0.40032820474611608</v>
      </c>
      <c r="L998" t="s">
        <v>72</v>
      </c>
    </row>
    <row r="999" spans="1:12" x14ac:dyDescent="0.25">
      <c r="A999">
        <v>3593</v>
      </c>
      <c r="B999">
        <v>61</v>
      </c>
      <c r="C999" t="s">
        <v>11</v>
      </c>
      <c r="D999" t="s">
        <v>37</v>
      </c>
      <c r="E999" t="s">
        <v>13</v>
      </c>
      <c r="F999">
        <v>82</v>
      </c>
      <c r="G999" t="s">
        <v>31</v>
      </c>
      <c r="H999" t="s">
        <v>38</v>
      </c>
      <c r="I999" t="s">
        <v>56</v>
      </c>
      <c r="J999" t="s">
        <v>33</v>
      </c>
      <c r="K999">
        <v>0.91192834485195184</v>
      </c>
      <c r="L999" t="s">
        <v>72</v>
      </c>
    </row>
    <row r="1000" spans="1:12" x14ac:dyDescent="0.25">
      <c r="A1000">
        <v>2936</v>
      </c>
      <c r="B1000">
        <v>58</v>
      </c>
      <c r="C1000" t="s">
        <v>11</v>
      </c>
      <c r="D1000" t="s">
        <v>12</v>
      </c>
      <c r="E1000" t="s">
        <v>13</v>
      </c>
      <c r="F1000">
        <v>27</v>
      </c>
      <c r="G1000" t="s">
        <v>31</v>
      </c>
      <c r="H1000" t="s">
        <v>41</v>
      </c>
      <c r="I1000" t="s">
        <v>56</v>
      </c>
      <c r="J1000" t="s">
        <v>17</v>
      </c>
      <c r="K1000">
        <v>0.14245722353244961</v>
      </c>
      <c r="L1000" t="s">
        <v>72</v>
      </c>
    </row>
    <row r="1001" spans="1:12" x14ac:dyDescent="0.25">
      <c r="A1001">
        <v>3110</v>
      </c>
      <c r="B1001">
        <v>60</v>
      </c>
      <c r="C1001" t="s">
        <v>11</v>
      </c>
      <c r="D1001" t="s">
        <v>62</v>
      </c>
      <c r="E1001" t="s">
        <v>63</v>
      </c>
      <c r="F1001">
        <v>92</v>
      </c>
      <c r="G1001" t="s">
        <v>14</v>
      </c>
      <c r="H1001" t="s">
        <v>15</v>
      </c>
      <c r="I1001" t="s">
        <v>16</v>
      </c>
      <c r="J1001" t="s">
        <v>33</v>
      </c>
      <c r="K1001">
        <v>0.72399621274914205</v>
      </c>
      <c r="L1001" t="s">
        <v>72</v>
      </c>
    </row>
    <row r="1002" spans="1:12" x14ac:dyDescent="0.25">
      <c r="A1002">
        <v>2241</v>
      </c>
      <c r="B1002">
        <v>57</v>
      </c>
      <c r="C1002" t="s">
        <v>18</v>
      </c>
      <c r="D1002" t="s">
        <v>55</v>
      </c>
      <c r="E1002" t="s">
        <v>13</v>
      </c>
      <c r="F1002">
        <v>71</v>
      </c>
      <c r="G1002" t="s">
        <v>14</v>
      </c>
      <c r="H1002" t="s">
        <v>26</v>
      </c>
      <c r="I1002" t="s">
        <v>35</v>
      </c>
      <c r="J1002" t="s">
        <v>39</v>
      </c>
      <c r="K1002">
        <v>0.9107608973508764</v>
      </c>
      <c r="L1002" t="s">
        <v>72</v>
      </c>
    </row>
    <row r="1003" spans="1:12" x14ac:dyDescent="0.25">
      <c r="A1003">
        <v>2518</v>
      </c>
      <c r="B1003">
        <v>64</v>
      </c>
      <c r="C1003" t="s">
        <v>18</v>
      </c>
      <c r="D1003" t="s">
        <v>28</v>
      </c>
      <c r="E1003" t="s">
        <v>25</v>
      </c>
      <c r="F1003">
        <v>38</v>
      </c>
      <c r="G1003" t="s">
        <v>31</v>
      </c>
      <c r="H1003" t="s">
        <v>41</v>
      </c>
      <c r="I1003" t="s">
        <v>56</v>
      </c>
      <c r="J1003" t="s">
        <v>42</v>
      </c>
      <c r="K1003">
        <v>0.10623437617002707</v>
      </c>
      <c r="L1003" t="s">
        <v>72</v>
      </c>
    </row>
    <row r="1004" spans="1:12" x14ac:dyDescent="0.25">
      <c r="A1004">
        <v>1002</v>
      </c>
      <c r="B1004">
        <v>61</v>
      </c>
      <c r="C1004" t="s">
        <v>18</v>
      </c>
      <c r="D1004" t="s">
        <v>50</v>
      </c>
      <c r="E1004" t="s">
        <v>25</v>
      </c>
      <c r="F1004">
        <v>60</v>
      </c>
      <c r="G1004" t="s">
        <v>44</v>
      </c>
      <c r="H1004" t="s">
        <v>41</v>
      </c>
      <c r="I1004" t="s">
        <v>35</v>
      </c>
      <c r="J1004" t="s">
        <v>33</v>
      </c>
      <c r="K1004">
        <v>0.39228790741520392</v>
      </c>
      <c r="L1004" t="s">
        <v>72</v>
      </c>
    </row>
    <row r="1005" spans="1:12" x14ac:dyDescent="0.25">
      <c r="A1005">
        <v>3271</v>
      </c>
      <c r="B1005">
        <v>59</v>
      </c>
      <c r="C1005" t="s">
        <v>11</v>
      </c>
      <c r="D1005" t="s">
        <v>54</v>
      </c>
      <c r="E1005" t="s">
        <v>25</v>
      </c>
      <c r="F1005">
        <v>25</v>
      </c>
      <c r="G1005" t="s">
        <v>14</v>
      </c>
      <c r="H1005" t="s">
        <v>22</v>
      </c>
      <c r="I1005" t="s">
        <v>45</v>
      </c>
      <c r="J1005" t="s">
        <v>42</v>
      </c>
      <c r="K1005">
        <v>0.1145608706023945</v>
      </c>
      <c r="L1005" t="s">
        <v>72</v>
      </c>
    </row>
    <row r="1006" spans="1:12" x14ac:dyDescent="0.25">
      <c r="A1006">
        <v>547</v>
      </c>
      <c r="B1006">
        <v>62</v>
      </c>
      <c r="C1006" t="s">
        <v>18</v>
      </c>
      <c r="D1006" t="s">
        <v>34</v>
      </c>
      <c r="E1006" t="s">
        <v>25</v>
      </c>
      <c r="F1006">
        <v>74</v>
      </c>
      <c r="G1006" t="s">
        <v>14</v>
      </c>
      <c r="H1006" t="s">
        <v>15</v>
      </c>
      <c r="I1006" t="s">
        <v>56</v>
      </c>
      <c r="J1006" t="s">
        <v>23</v>
      </c>
      <c r="K1006">
        <v>0.36604077293671655</v>
      </c>
      <c r="L1006" t="s">
        <v>72</v>
      </c>
    </row>
    <row r="1007" spans="1:12" x14ac:dyDescent="0.25">
      <c r="A1007">
        <v>3665</v>
      </c>
      <c r="B1007">
        <v>63</v>
      </c>
      <c r="C1007" t="s">
        <v>11</v>
      </c>
      <c r="D1007" t="s">
        <v>62</v>
      </c>
      <c r="E1007" t="s">
        <v>63</v>
      </c>
      <c r="F1007">
        <v>68</v>
      </c>
      <c r="G1007" t="s">
        <v>44</v>
      </c>
      <c r="H1007" t="s">
        <v>29</v>
      </c>
      <c r="I1007" t="s">
        <v>35</v>
      </c>
      <c r="J1007" t="s">
        <v>33</v>
      </c>
      <c r="K1007">
        <v>0.60481396911639274</v>
      </c>
      <c r="L1007" t="s">
        <v>72</v>
      </c>
    </row>
    <row r="1008" spans="1:12" x14ac:dyDescent="0.25">
      <c r="A1008">
        <v>1449</v>
      </c>
      <c r="B1008">
        <v>64</v>
      </c>
      <c r="C1008" t="s">
        <v>18</v>
      </c>
      <c r="D1008" t="s">
        <v>37</v>
      </c>
      <c r="E1008" t="s">
        <v>13</v>
      </c>
      <c r="F1008">
        <v>95</v>
      </c>
      <c r="G1008" t="s">
        <v>21</v>
      </c>
      <c r="H1008" t="s">
        <v>15</v>
      </c>
      <c r="I1008" t="s">
        <v>27</v>
      </c>
      <c r="J1008" t="s">
        <v>39</v>
      </c>
      <c r="K1008">
        <v>0.32279530057605632</v>
      </c>
      <c r="L1008" t="s">
        <v>72</v>
      </c>
    </row>
    <row r="1009" spans="1:12" x14ac:dyDescent="0.25">
      <c r="A1009">
        <v>1970</v>
      </c>
      <c r="B1009">
        <v>64</v>
      </c>
      <c r="C1009" t="s">
        <v>18</v>
      </c>
      <c r="D1009" t="s">
        <v>50</v>
      </c>
      <c r="E1009" t="s">
        <v>25</v>
      </c>
      <c r="F1009">
        <v>32</v>
      </c>
      <c r="G1009" t="s">
        <v>14</v>
      </c>
      <c r="H1009" t="s">
        <v>26</v>
      </c>
      <c r="I1009" t="s">
        <v>16</v>
      </c>
      <c r="J1009" t="s">
        <v>33</v>
      </c>
      <c r="K1009">
        <v>5.3402158859501836E-2</v>
      </c>
      <c r="L1009" t="s">
        <v>72</v>
      </c>
    </row>
    <row r="1010" spans="1:12" x14ac:dyDescent="0.25">
      <c r="A1010">
        <v>3227</v>
      </c>
      <c r="B1010">
        <v>57</v>
      </c>
      <c r="C1010" t="s">
        <v>11</v>
      </c>
      <c r="D1010" t="s">
        <v>12</v>
      </c>
      <c r="E1010" t="s">
        <v>13</v>
      </c>
      <c r="F1010">
        <v>71</v>
      </c>
      <c r="G1010" t="s">
        <v>31</v>
      </c>
      <c r="H1010" t="s">
        <v>26</v>
      </c>
      <c r="I1010" t="s">
        <v>16</v>
      </c>
      <c r="J1010" t="s">
        <v>33</v>
      </c>
      <c r="K1010">
        <v>0.89608676347267546</v>
      </c>
      <c r="L1010" t="s">
        <v>72</v>
      </c>
    </row>
    <row r="1011" spans="1:12" x14ac:dyDescent="0.25">
      <c r="A1011">
        <v>1023</v>
      </c>
      <c r="B1011">
        <v>61</v>
      </c>
      <c r="C1011" t="s">
        <v>18</v>
      </c>
      <c r="D1011" t="s">
        <v>57</v>
      </c>
      <c r="E1011" t="s">
        <v>20</v>
      </c>
      <c r="F1011">
        <v>41</v>
      </c>
      <c r="G1011" t="s">
        <v>14</v>
      </c>
      <c r="H1011" t="s">
        <v>29</v>
      </c>
      <c r="I1011" t="s">
        <v>32</v>
      </c>
      <c r="J1011" t="s">
        <v>42</v>
      </c>
      <c r="K1011">
        <v>0.66473630666493966</v>
      </c>
      <c r="L1011" t="s">
        <v>72</v>
      </c>
    </row>
    <row r="1012" spans="1:12" x14ac:dyDescent="0.25">
      <c r="A1012">
        <v>293</v>
      </c>
      <c r="B1012">
        <v>60</v>
      </c>
      <c r="C1012" t="s">
        <v>18</v>
      </c>
      <c r="D1012" t="s">
        <v>49</v>
      </c>
      <c r="E1012" t="s">
        <v>13</v>
      </c>
      <c r="F1012">
        <v>99</v>
      </c>
      <c r="G1012" t="s">
        <v>31</v>
      </c>
      <c r="H1012" t="s">
        <v>15</v>
      </c>
      <c r="I1012" t="s">
        <v>32</v>
      </c>
      <c r="J1012" t="s">
        <v>36</v>
      </c>
      <c r="K1012">
        <v>0.10770285046928874</v>
      </c>
      <c r="L1012" t="s">
        <v>72</v>
      </c>
    </row>
    <row r="1013" spans="1:12" x14ac:dyDescent="0.25">
      <c r="A1013">
        <v>3867</v>
      </c>
      <c r="B1013">
        <v>58</v>
      </c>
      <c r="C1013" t="s">
        <v>11</v>
      </c>
      <c r="D1013" t="s">
        <v>43</v>
      </c>
      <c r="E1013" t="s">
        <v>20</v>
      </c>
      <c r="F1013">
        <v>32</v>
      </c>
      <c r="G1013" t="s">
        <v>14</v>
      </c>
      <c r="H1013" t="s">
        <v>38</v>
      </c>
      <c r="I1013" t="s">
        <v>27</v>
      </c>
      <c r="J1013" t="s">
        <v>33</v>
      </c>
      <c r="K1013">
        <v>0.85398338194814505</v>
      </c>
      <c r="L1013" t="s">
        <v>72</v>
      </c>
    </row>
    <row r="1014" spans="1:12" x14ac:dyDescent="0.25">
      <c r="A1014">
        <v>1309</v>
      </c>
      <c r="B1014">
        <v>59</v>
      </c>
      <c r="C1014" t="s">
        <v>18</v>
      </c>
      <c r="D1014" t="s">
        <v>50</v>
      </c>
      <c r="E1014" t="s">
        <v>25</v>
      </c>
      <c r="F1014">
        <v>38</v>
      </c>
      <c r="G1014" t="s">
        <v>21</v>
      </c>
      <c r="H1014" t="s">
        <v>26</v>
      </c>
      <c r="I1014" t="s">
        <v>27</v>
      </c>
      <c r="J1014" t="s">
        <v>39</v>
      </c>
      <c r="K1014">
        <v>6.9326526711129266E-2</v>
      </c>
      <c r="L1014" t="s">
        <v>72</v>
      </c>
    </row>
    <row r="1015" spans="1:12" x14ac:dyDescent="0.25">
      <c r="A1015">
        <v>2521</v>
      </c>
      <c r="B1015">
        <v>64</v>
      </c>
      <c r="C1015" t="s">
        <v>18</v>
      </c>
      <c r="D1015" t="s">
        <v>62</v>
      </c>
      <c r="E1015" t="s">
        <v>63</v>
      </c>
      <c r="F1015">
        <v>56</v>
      </c>
      <c r="G1015" t="s">
        <v>21</v>
      </c>
      <c r="H1015" t="s">
        <v>26</v>
      </c>
      <c r="I1015" t="s">
        <v>32</v>
      </c>
      <c r="J1015" t="s">
        <v>39</v>
      </c>
      <c r="K1015">
        <v>0.29102317069390793</v>
      </c>
      <c r="L1015" t="s">
        <v>72</v>
      </c>
    </row>
    <row r="1016" spans="1:12" x14ac:dyDescent="0.25">
      <c r="A1016">
        <v>124</v>
      </c>
      <c r="B1016">
        <v>57</v>
      </c>
      <c r="C1016" t="s">
        <v>18</v>
      </c>
      <c r="D1016" t="s">
        <v>24</v>
      </c>
      <c r="E1016" t="s">
        <v>25</v>
      </c>
      <c r="F1016">
        <v>89</v>
      </c>
      <c r="G1016" t="s">
        <v>44</v>
      </c>
      <c r="H1016" t="s">
        <v>15</v>
      </c>
      <c r="I1016" t="s">
        <v>32</v>
      </c>
      <c r="J1016" t="s">
        <v>17</v>
      </c>
      <c r="K1016">
        <v>0.3596834448509667</v>
      </c>
      <c r="L1016" t="s">
        <v>72</v>
      </c>
    </row>
    <row r="1017" spans="1:12" x14ac:dyDescent="0.25">
      <c r="A1017">
        <v>387</v>
      </c>
      <c r="B1017">
        <v>64</v>
      </c>
      <c r="C1017" t="s">
        <v>18</v>
      </c>
      <c r="D1017" t="s">
        <v>52</v>
      </c>
      <c r="E1017" t="s">
        <v>20</v>
      </c>
      <c r="F1017">
        <v>39</v>
      </c>
      <c r="G1017" t="s">
        <v>31</v>
      </c>
      <c r="H1017" t="s">
        <v>22</v>
      </c>
      <c r="I1017" t="s">
        <v>45</v>
      </c>
      <c r="J1017" t="s">
        <v>36</v>
      </c>
      <c r="K1017">
        <v>0.76480759559982203</v>
      </c>
      <c r="L1017" t="s">
        <v>72</v>
      </c>
    </row>
    <row r="1018" spans="1:12" x14ac:dyDescent="0.25">
      <c r="A1018">
        <v>2906</v>
      </c>
      <c r="B1018">
        <v>58</v>
      </c>
      <c r="C1018" t="s">
        <v>11</v>
      </c>
      <c r="D1018" t="s">
        <v>40</v>
      </c>
      <c r="E1018" t="s">
        <v>20</v>
      </c>
      <c r="F1018">
        <v>53</v>
      </c>
      <c r="G1018" t="s">
        <v>14</v>
      </c>
      <c r="H1018" t="s">
        <v>41</v>
      </c>
      <c r="I1018" t="s">
        <v>35</v>
      </c>
      <c r="J1018" t="s">
        <v>33</v>
      </c>
      <c r="K1018">
        <v>0.6477421170408254</v>
      </c>
      <c r="L1018" t="s">
        <v>72</v>
      </c>
    </row>
    <row r="1019" spans="1:12" x14ac:dyDescent="0.25">
      <c r="A1019">
        <v>1208</v>
      </c>
      <c r="B1019">
        <v>62</v>
      </c>
      <c r="C1019" t="s">
        <v>18</v>
      </c>
      <c r="D1019" t="s">
        <v>37</v>
      </c>
      <c r="E1019" t="s">
        <v>13</v>
      </c>
      <c r="F1019">
        <v>90</v>
      </c>
      <c r="G1019" t="s">
        <v>21</v>
      </c>
      <c r="H1019" t="s">
        <v>26</v>
      </c>
      <c r="I1019" t="s">
        <v>27</v>
      </c>
      <c r="J1019" t="s">
        <v>39</v>
      </c>
      <c r="K1019">
        <v>0.26431877695030614</v>
      </c>
      <c r="L1019" t="s">
        <v>72</v>
      </c>
    </row>
    <row r="1020" spans="1:12" x14ac:dyDescent="0.25">
      <c r="A1020">
        <v>726</v>
      </c>
      <c r="B1020">
        <v>61</v>
      </c>
      <c r="C1020" t="s">
        <v>18</v>
      </c>
      <c r="D1020" t="s">
        <v>43</v>
      </c>
      <c r="E1020" t="s">
        <v>20</v>
      </c>
      <c r="F1020">
        <v>61</v>
      </c>
      <c r="G1020" t="s">
        <v>14</v>
      </c>
      <c r="H1020" t="s">
        <v>41</v>
      </c>
      <c r="I1020" t="s">
        <v>35</v>
      </c>
      <c r="J1020" t="s">
        <v>33</v>
      </c>
      <c r="K1020">
        <v>0.56806500737393284</v>
      </c>
      <c r="L1020" t="s">
        <v>72</v>
      </c>
    </row>
    <row r="1021" spans="1:12" x14ac:dyDescent="0.25">
      <c r="A1021">
        <v>3799</v>
      </c>
      <c r="B1021">
        <v>63</v>
      </c>
      <c r="C1021" t="s">
        <v>11</v>
      </c>
      <c r="D1021" t="s">
        <v>52</v>
      </c>
      <c r="E1021" t="s">
        <v>20</v>
      </c>
      <c r="F1021">
        <v>72</v>
      </c>
      <c r="G1021" t="s">
        <v>14</v>
      </c>
      <c r="H1021" t="s">
        <v>26</v>
      </c>
      <c r="I1021" t="s">
        <v>27</v>
      </c>
      <c r="J1021" t="s">
        <v>42</v>
      </c>
      <c r="K1021">
        <v>1.6156852482064998E-2</v>
      </c>
      <c r="L1021" t="s">
        <v>72</v>
      </c>
    </row>
    <row r="1022" spans="1:12" x14ac:dyDescent="0.25">
      <c r="A1022">
        <v>2591</v>
      </c>
      <c r="B1022">
        <v>57</v>
      </c>
      <c r="C1022" t="s">
        <v>18</v>
      </c>
      <c r="D1022" t="s">
        <v>19</v>
      </c>
      <c r="E1022" t="s">
        <v>20</v>
      </c>
      <c r="F1022">
        <v>66</v>
      </c>
      <c r="G1022" t="s">
        <v>21</v>
      </c>
      <c r="H1022" t="s">
        <v>15</v>
      </c>
      <c r="I1022" t="s">
        <v>56</v>
      </c>
      <c r="J1022" t="s">
        <v>42</v>
      </c>
      <c r="K1022">
        <v>0.31687438223852815</v>
      </c>
      <c r="L1022" t="s">
        <v>72</v>
      </c>
    </row>
    <row r="1023" spans="1:12" x14ac:dyDescent="0.25">
      <c r="A1023">
        <v>2448</v>
      </c>
      <c r="B1023">
        <v>59</v>
      </c>
      <c r="C1023" t="s">
        <v>18</v>
      </c>
      <c r="D1023" t="s">
        <v>48</v>
      </c>
      <c r="E1023" t="s">
        <v>25</v>
      </c>
      <c r="F1023">
        <v>47</v>
      </c>
      <c r="G1023" t="s">
        <v>44</v>
      </c>
      <c r="H1023" t="s">
        <v>29</v>
      </c>
      <c r="I1023" t="s">
        <v>56</v>
      </c>
      <c r="J1023" t="s">
        <v>33</v>
      </c>
      <c r="K1023">
        <v>0.23305340543156017</v>
      </c>
      <c r="L1023" t="s">
        <v>72</v>
      </c>
    </row>
    <row r="1024" spans="1:12" x14ac:dyDescent="0.25">
      <c r="A1024">
        <v>573</v>
      </c>
      <c r="B1024">
        <v>56</v>
      </c>
      <c r="C1024" t="s">
        <v>18</v>
      </c>
      <c r="D1024" t="s">
        <v>53</v>
      </c>
      <c r="E1024" t="s">
        <v>20</v>
      </c>
      <c r="F1024">
        <v>97</v>
      </c>
      <c r="G1024" t="s">
        <v>21</v>
      </c>
      <c r="H1024" t="s">
        <v>26</v>
      </c>
      <c r="I1024" t="s">
        <v>16</v>
      </c>
      <c r="J1024" t="s">
        <v>42</v>
      </c>
      <c r="K1024">
        <v>0.35188864381372409</v>
      </c>
      <c r="L1024" t="s">
        <v>72</v>
      </c>
    </row>
    <row r="1025" spans="1:12" x14ac:dyDescent="0.25">
      <c r="A1025">
        <v>890</v>
      </c>
      <c r="B1025">
        <v>59</v>
      </c>
      <c r="C1025" t="s">
        <v>18</v>
      </c>
      <c r="D1025" t="s">
        <v>58</v>
      </c>
      <c r="E1025" t="s">
        <v>20</v>
      </c>
      <c r="F1025">
        <v>84</v>
      </c>
      <c r="G1025" t="s">
        <v>44</v>
      </c>
      <c r="H1025" t="s">
        <v>15</v>
      </c>
      <c r="I1025" t="s">
        <v>56</v>
      </c>
      <c r="J1025" t="s">
        <v>17</v>
      </c>
      <c r="K1025">
        <v>7.9787310589751748E-3</v>
      </c>
      <c r="L1025" t="s">
        <v>72</v>
      </c>
    </row>
    <row r="1026" spans="1:12" x14ac:dyDescent="0.25">
      <c r="A1026">
        <v>3491</v>
      </c>
      <c r="B1026">
        <v>62</v>
      </c>
      <c r="C1026" t="s">
        <v>11</v>
      </c>
      <c r="D1026" t="s">
        <v>37</v>
      </c>
      <c r="E1026" t="s">
        <v>13</v>
      </c>
      <c r="F1026">
        <v>82</v>
      </c>
      <c r="G1026" t="s">
        <v>31</v>
      </c>
      <c r="H1026" t="s">
        <v>29</v>
      </c>
      <c r="I1026" t="s">
        <v>27</v>
      </c>
      <c r="J1026" t="s">
        <v>36</v>
      </c>
      <c r="K1026">
        <v>0.62179469890728323</v>
      </c>
      <c r="L1026" t="s">
        <v>72</v>
      </c>
    </row>
    <row r="1027" spans="1:12" x14ac:dyDescent="0.25">
      <c r="A1027">
        <v>328</v>
      </c>
      <c r="B1027">
        <v>61</v>
      </c>
      <c r="C1027" t="s">
        <v>18</v>
      </c>
      <c r="D1027" t="s">
        <v>64</v>
      </c>
      <c r="E1027" t="s">
        <v>63</v>
      </c>
      <c r="F1027">
        <v>42</v>
      </c>
      <c r="G1027" t="s">
        <v>21</v>
      </c>
      <c r="H1027" t="s">
        <v>15</v>
      </c>
      <c r="I1027" t="s">
        <v>45</v>
      </c>
      <c r="J1027" t="s">
        <v>17</v>
      </c>
      <c r="K1027">
        <v>0.39307671507452968</v>
      </c>
      <c r="L1027" t="s">
        <v>72</v>
      </c>
    </row>
    <row r="1028" spans="1:12" x14ac:dyDescent="0.25">
      <c r="A1028">
        <v>1876</v>
      </c>
      <c r="B1028">
        <v>63</v>
      </c>
      <c r="C1028" t="s">
        <v>18</v>
      </c>
      <c r="D1028" t="s">
        <v>37</v>
      </c>
      <c r="E1028" t="s">
        <v>13</v>
      </c>
      <c r="F1028">
        <v>71</v>
      </c>
      <c r="G1028" t="s">
        <v>14</v>
      </c>
      <c r="H1028" t="s">
        <v>26</v>
      </c>
      <c r="I1028" t="s">
        <v>27</v>
      </c>
      <c r="J1028" t="s">
        <v>36</v>
      </c>
      <c r="K1028">
        <v>0.24826766527630939</v>
      </c>
      <c r="L1028" t="s">
        <v>72</v>
      </c>
    </row>
    <row r="1029" spans="1:12" x14ac:dyDescent="0.25">
      <c r="A1029">
        <v>1229</v>
      </c>
      <c r="B1029">
        <v>55</v>
      </c>
      <c r="C1029" t="s">
        <v>18</v>
      </c>
      <c r="D1029" t="s">
        <v>62</v>
      </c>
      <c r="E1029" t="s">
        <v>63</v>
      </c>
      <c r="F1029">
        <v>55</v>
      </c>
      <c r="G1029" t="s">
        <v>14</v>
      </c>
      <c r="H1029" t="s">
        <v>22</v>
      </c>
      <c r="I1029" t="s">
        <v>32</v>
      </c>
      <c r="J1029" t="s">
        <v>42</v>
      </c>
      <c r="K1029">
        <v>0.96620454510090359</v>
      </c>
      <c r="L1029" t="s">
        <v>72</v>
      </c>
    </row>
    <row r="1030" spans="1:12" x14ac:dyDescent="0.25">
      <c r="A1030">
        <v>2648</v>
      </c>
      <c r="B1030">
        <v>60</v>
      </c>
      <c r="C1030" t="s">
        <v>18</v>
      </c>
      <c r="D1030" t="s">
        <v>49</v>
      </c>
      <c r="E1030" t="s">
        <v>13</v>
      </c>
      <c r="F1030">
        <v>58</v>
      </c>
      <c r="G1030" t="s">
        <v>21</v>
      </c>
      <c r="H1030" t="s">
        <v>38</v>
      </c>
      <c r="I1030" t="s">
        <v>35</v>
      </c>
      <c r="J1030" t="s">
        <v>42</v>
      </c>
      <c r="K1030">
        <v>0.67170053454882173</v>
      </c>
      <c r="L1030" t="s">
        <v>72</v>
      </c>
    </row>
    <row r="1031" spans="1:12" x14ac:dyDescent="0.25">
      <c r="A1031">
        <v>1845</v>
      </c>
      <c r="B1031">
        <v>60</v>
      </c>
      <c r="C1031" t="s">
        <v>18</v>
      </c>
      <c r="D1031" t="s">
        <v>60</v>
      </c>
      <c r="E1031" t="s">
        <v>25</v>
      </c>
      <c r="F1031">
        <v>26</v>
      </c>
      <c r="G1031" t="s">
        <v>31</v>
      </c>
      <c r="H1031" t="s">
        <v>38</v>
      </c>
      <c r="I1031" t="s">
        <v>27</v>
      </c>
      <c r="J1031" t="s">
        <v>42</v>
      </c>
      <c r="K1031">
        <v>0.46021146226931808</v>
      </c>
      <c r="L1031" t="s">
        <v>72</v>
      </c>
    </row>
    <row r="1032" spans="1:12" x14ac:dyDescent="0.25">
      <c r="A1032">
        <v>3220</v>
      </c>
      <c r="B1032">
        <v>57</v>
      </c>
      <c r="C1032" t="s">
        <v>11</v>
      </c>
      <c r="D1032" t="s">
        <v>64</v>
      </c>
      <c r="E1032" t="s">
        <v>63</v>
      </c>
      <c r="F1032">
        <v>40</v>
      </c>
      <c r="G1032" t="s">
        <v>21</v>
      </c>
      <c r="H1032" t="s">
        <v>38</v>
      </c>
      <c r="I1032" t="s">
        <v>27</v>
      </c>
      <c r="J1032" t="s">
        <v>17</v>
      </c>
      <c r="K1032">
        <v>0.21731874541818819</v>
      </c>
      <c r="L1032" t="s">
        <v>72</v>
      </c>
    </row>
    <row r="1033" spans="1:12" x14ac:dyDescent="0.25">
      <c r="A1033">
        <v>2244</v>
      </c>
      <c r="B1033">
        <v>56</v>
      </c>
      <c r="C1033" t="s">
        <v>18</v>
      </c>
      <c r="D1033" t="s">
        <v>28</v>
      </c>
      <c r="E1033" t="s">
        <v>25</v>
      </c>
      <c r="F1033">
        <v>21</v>
      </c>
      <c r="G1033" t="s">
        <v>14</v>
      </c>
      <c r="H1033" t="s">
        <v>38</v>
      </c>
      <c r="I1033" t="s">
        <v>35</v>
      </c>
      <c r="J1033" t="s">
        <v>42</v>
      </c>
      <c r="K1033">
        <v>0.12026015567105575</v>
      </c>
      <c r="L1033" t="s">
        <v>72</v>
      </c>
    </row>
    <row r="1034" spans="1:12" x14ac:dyDescent="0.25">
      <c r="A1034">
        <v>2907</v>
      </c>
      <c r="B1034">
        <v>58</v>
      </c>
      <c r="C1034" t="s">
        <v>11</v>
      </c>
      <c r="D1034" t="s">
        <v>64</v>
      </c>
      <c r="E1034" t="s">
        <v>63</v>
      </c>
      <c r="F1034">
        <v>27</v>
      </c>
      <c r="G1034" t="s">
        <v>31</v>
      </c>
      <c r="H1034" t="s">
        <v>41</v>
      </c>
      <c r="I1034" t="s">
        <v>56</v>
      </c>
      <c r="J1034" t="s">
        <v>42</v>
      </c>
      <c r="K1034">
        <v>0.2061474116548252</v>
      </c>
      <c r="L1034" t="s">
        <v>72</v>
      </c>
    </row>
    <row r="1035" spans="1:12" x14ac:dyDescent="0.25">
      <c r="A1035">
        <v>1063</v>
      </c>
      <c r="B1035">
        <v>59</v>
      </c>
      <c r="C1035" t="s">
        <v>18</v>
      </c>
      <c r="D1035" t="s">
        <v>37</v>
      </c>
      <c r="E1035" t="s">
        <v>13</v>
      </c>
      <c r="F1035">
        <v>75</v>
      </c>
      <c r="G1035" t="s">
        <v>44</v>
      </c>
      <c r="H1035" t="s">
        <v>26</v>
      </c>
      <c r="I1035" t="s">
        <v>35</v>
      </c>
      <c r="J1035" t="s">
        <v>39</v>
      </c>
      <c r="K1035">
        <v>0.87081900852676197</v>
      </c>
      <c r="L1035" t="s">
        <v>72</v>
      </c>
    </row>
    <row r="1036" spans="1:12" x14ac:dyDescent="0.25">
      <c r="A1036">
        <v>1426</v>
      </c>
      <c r="B1036">
        <v>59</v>
      </c>
      <c r="C1036" t="s">
        <v>18</v>
      </c>
      <c r="D1036" t="s">
        <v>64</v>
      </c>
      <c r="E1036" t="s">
        <v>63</v>
      </c>
      <c r="F1036">
        <v>40</v>
      </c>
      <c r="G1036" t="s">
        <v>14</v>
      </c>
      <c r="H1036" t="s">
        <v>26</v>
      </c>
      <c r="I1036" t="s">
        <v>27</v>
      </c>
      <c r="J1036" t="s">
        <v>42</v>
      </c>
      <c r="K1036">
        <v>0.77538918147309166</v>
      </c>
      <c r="L1036" t="s">
        <v>72</v>
      </c>
    </row>
    <row r="1037" spans="1:12" x14ac:dyDescent="0.25">
      <c r="A1037">
        <v>1140</v>
      </c>
      <c r="B1037">
        <v>58</v>
      </c>
      <c r="C1037" t="s">
        <v>18</v>
      </c>
      <c r="D1037" t="s">
        <v>64</v>
      </c>
      <c r="E1037" t="s">
        <v>63</v>
      </c>
      <c r="F1037">
        <v>53</v>
      </c>
      <c r="G1037" t="s">
        <v>31</v>
      </c>
      <c r="H1037" t="s">
        <v>41</v>
      </c>
      <c r="I1037" t="s">
        <v>35</v>
      </c>
      <c r="J1037" t="s">
        <v>23</v>
      </c>
      <c r="K1037">
        <v>0.17173972752230271</v>
      </c>
      <c r="L1037" t="s">
        <v>72</v>
      </c>
    </row>
    <row r="1038" spans="1:12" x14ac:dyDescent="0.25">
      <c r="A1038">
        <v>2249</v>
      </c>
      <c r="B1038">
        <v>63</v>
      </c>
      <c r="C1038" t="s">
        <v>18</v>
      </c>
      <c r="D1038" t="s">
        <v>46</v>
      </c>
      <c r="E1038" t="s">
        <v>25</v>
      </c>
      <c r="F1038">
        <v>66</v>
      </c>
      <c r="G1038" t="s">
        <v>14</v>
      </c>
      <c r="H1038" t="s">
        <v>15</v>
      </c>
      <c r="I1038" t="s">
        <v>45</v>
      </c>
      <c r="J1038" t="s">
        <v>33</v>
      </c>
      <c r="K1038">
        <v>0.17205587794735577</v>
      </c>
      <c r="L1038" t="s">
        <v>72</v>
      </c>
    </row>
    <row r="1039" spans="1:12" x14ac:dyDescent="0.25">
      <c r="A1039">
        <v>2314</v>
      </c>
      <c r="B1039">
        <v>64</v>
      </c>
      <c r="C1039" t="s">
        <v>18</v>
      </c>
      <c r="D1039" t="s">
        <v>50</v>
      </c>
      <c r="E1039" t="s">
        <v>25</v>
      </c>
      <c r="F1039">
        <v>31</v>
      </c>
      <c r="G1039" t="s">
        <v>21</v>
      </c>
      <c r="H1039" t="s">
        <v>26</v>
      </c>
      <c r="I1039" t="s">
        <v>16</v>
      </c>
      <c r="J1039" t="s">
        <v>33</v>
      </c>
      <c r="K1039">
        <v>2.849407690418615E-2</v>
      </c>
      <c r="L1039" t="s">
        <v>72</v>
      </c>
    </row>
    <row r="1040" spans="1:12" x14ac:dyDescent="0.25">
      <c r="A1040">
        <v>1680</v>
      </c>
      <c r="B1040">
        <v>60</v>
      </c>
      <c r="C1040" t="s">
        <v>18</v>
      </c>
      <c r="D1040" t="s">
        <v>50</v>
      </c>
      <c r="E1040" t="s">
        <v>25</v>
      </c>
      <c r="F1040">
        <v>52</v>
      </c>
      <c r="G1040" t="s">
        <v>44</v>
      </c>
      <c r="H1040" t="s">
        <v>26</v>
      </c>
      <c r="I1040" t="s">
        <v>35</v>
      </c>
      <c r="J1040" t="s">
        <v>23</v>
      </c>
      <c r="K1040">
        <v>0.68952285456862417</v>
      </c>
      <c r="L1040" t="s">
        <v>72</v>
      </c>
    </row>
    <row r="1041" spans="1:12" x14ac:dyDescent="0.25">
      <c r="A1041">
        <v>3844</v>
      </c>
      <c r="B1041">
        <v>64</v>
      </c>
      <c r="C1041" t="s">
        <v>11</v>
      </c>
      <c r="D1041" t="s">
        <v>43</v>
      </c>
      <c r="E1041" t="s">
        <v>20</v>
      </c>
      <c r="F1041">
        <v>71</v>
      </c>
      <c r="G1041" t="s">
        <v>14</v>
      </c>
      <c r="H1041" t="s">
        <v>15</v>
      </c>
      <c r="I1041" t="s">
        <v>56</v>
      </c>
      <c r="J1041" t="s">
        <v>39</v>
      </c>
      <c r="K1041">
        <v>0.40805796967666152</v>
      </c>
      <c r="L1041" t="s">
        <v>72</v>
      </c>
    </row>
    <row r="1042" spans="1:12" x14ac:dyDescent="0.25">
      <c r="A1042">
        <v>2831</v>
      </c>
      <c r="B1042">
        <v>63</v>
      </c>
      <c r="C1042" t="s">
        <v>11</v>
      </c>
      <c r="D1042" t="s">
        <v>59</v>
      </c>
      <c r="E1042" t="s">
        <v>25</v>
      </c>
      <c r="F1042">
        <v>90</v>
      </c>
      <c r="G1042" t="s">
        <v>31</v>
      </c>
      <c r="H1042" t="s">
        <v>29</v>
      </c>
      <c r="I1042" t="s">
        <v>56</v>
      </c>
      <c r="J1042" t="s">
        <v>39</v>
      </c>
      <c r="K1042">
        <v>9.3635404452461879E-2</v>
      </c>
      <c r="L1042" t="s">
        <v>72</v>
      </c>
    </row>
    <row r="1043" spans="1:12" x14ac:dyDescent="0.25">
      <c r="A1043">
        <v>1807</v>
      </c>
      <c r="B1043">
        <v>58</v>
      </c>
      <c r="C1043" t="s">
        <v>18</v>
      </c>
      <c r="D1043" t="s">
        <v>57</v>
      </c>
      <c r="E1043" t="s">
        <v>20</v>
      </c>
      <c r="F1043">
        <v>67</v>
      </c>
      <c r="G1043" t="s">
        <v>44</v>
      </c>
      <c r="H1043" t="s">
        <v>41</v>
      </c>
      <c r="I1043" t="s">
        <v>56</v>
      </c>
      <c r="J1043" t="s">
        <v>42</v>
      </c>
      <c r="K1043">
        <v>0.40643616975077679</v>
      </c>
      <c r="L1043" t="s">
        <v>72</v>
      </c>
    </row>
    <row r="1044" spans="1:12" x14ac:dyDescent="0.25">
      <c r="A1044">
        <v>31</v>
      </c>
      <c r="B1044">
        <v>57</v>
      </c>
      <c r="C1044" t="s">
        <v>18</v>
      </c>
      <c r="D1044" t="s">
        <v>52</v>
      </c>
      <c r="E1044" t="s">
        <v>20</v>
      </c>
      <c r="F1044">
        <v>31</v>
      </c>
      <c r="G1044" t="s">
        <v>14</v>
      </c>
      <c r="H1044" t="s">
        <v>41</v>
      </c>
      <c r="I1044" t="s">
        <v>27</v>
      </c>
      <c r="J1044" t="s">
        <v>30</v>
      </c>
      <c r="K1044">
        <v>0.83818981927021263</v>
      </c>
      <c r="L1044" t="s">
        <v>72</v>
      </c>
    </row>
    <row r="1045" spans="1:12" x14ac:dyDescent="0.25">
      <c r="A1045">
        <v>1651</v>
      </c>
      <c r="B1045">
        <v>60</v>
      </c>
      <c r="C1045" t="s">
        <v>18</v>
      </c>
      <c r="D1045" t="s">
        <v>53</v>
      </c>
      <c r="E1045" t="s">
        <v>20</v>
      </c>
      <c r="F1045">
        <v>36</v>
      </c>
      <c r="G1045" t="s">
        <v>14</v>
      </c>
      <c r="H1045" t="s">
        <v>26</v>
      </c>
      <c r="I1045" t="s">
        <v>27</v>
      </c>
      <c r="J1045" t="s">
        <v>33</v>
      </c>
      <c r="K1045">
        <v>0.77008115155190193</v>
      </c>
      <c r="L1045" t="s">
        <v>72</v>
      </c>
    </row>
    <row r="1046" spans="1:12" x14ac:dyDescent="0.25">
      <c r="A1046">
        <v>2461</v>
      </c>
      <c r="B1046">
        <v>58</v>
      </c>
      <c r="C1046" t="s">
        <v>18</v>
      </c>
      <c r="D1046" t="s">
        <v>51</v>
      </c>
      <c r="E1046" t="s">
        <v>25</v>
      </c>
      <c r="F1046">
        <v>36</v>
      </c>
      <c r="G1046" t="s">
        <v>14</v>
      </c>
      <c r="H1046" t="s">
        <v>29</v>
      </c>
      <c r="I1046" t="s">
        <v>27</v>
      </c>
      <c r="J1046" t="s">
        <v>42</v>
      </c>
      <c r="K1046">
        <v>0.97076327081387193</v>
      </c>
      <c r="L1046" t="s">
        <v>72</v>
      </c>
    </row>
    <row r="1047" spans="1:12" x14ac:dyDescent="0.25">
      <c r="A1047">
        <v>3775</v>
      </c>
      <c r="B1047">
        <v>57</v>
      </c>
      <c r="C1047" t="s">
        <v>11</v>
      </c>
      <c r="D1047" t="s">
        <v>19</v>
      </c>
      <c r="E1047" t="s">
        <v>20</v>
      </c>
      <c r="F1047">
        <v>83</v>
      </c>
      <c r="G1047" t="s">
        <v>14</v>
      </c>
      <c r="H1047" t="s">
        <v>41</v>
      </c>
      <c r="I1047" t="s">
        <v>45</v>
      </c>
      <c r="J1047" t="s">
        <v>33</v>
      </c>
      <c r="K1047">
        <v>0.19434362352051437</v>
      </c>
      <c r="L1047" t="s">
        <v>72</v>
      </c>
    </row>
    <row r="1048" spans="1:12" x14ac:dyDescent="0.25">
      <c r="A1048">
        <v>3768</v>
      </c>
      <c r="B1048">
        <v>59</v>
      </c>
      <c r="C1048" t="s">
        <v>11</v>
      </c>
      <c r="D1048" t="s">
        <v>60</v>
      </c>
      <c r="E1048" t="s">
        <v>25</v>
      </c>
      <c r="F1048">
        <v>51</v>
      </c>
      <c r="G1048" t="s">
        <v>21</v>
      </c>
      <c r="H1048" t="s">
        <v>15</v>
      </c>
      <c r="I1048" t="s">
        <v>16</v>
      </c>
      <c r="J1048" t="s">
        <v>33</v>
      </c>
      <c r="K1048">
        <v>0.87361182525137226</v>
      </c>
      <c r="L1048" t="s">
        <v>72</v>
      </c>
    </row>
    <row r="1049" spans="1:12" x14ac:dyDescent="0.25">
      <c r="A1049">
        <v>1182</v>
      </c>
      <c r="B1049">
        <v>61</v>
      </c>
      <c r="C1049" t="s">
        <v>18</v>
      </c>
      <c r="D1049" t="s">
        <v>60</v>
      </c>
      <c r="E1049" t="s">
        <v>25</v>
      </c>
      <c r="F1049">
        <v>96</v>
      </c>
      <c r="G1049" t="s">
        <v>21</v>
      </c>
      <c r="H1049" t="s">
        <v>15</v>
      </c>
      <c r="I1049" t="s">
        <v>16</v>
      </c>
      <c r="J1049" t="s">
        <v>36</v>
      </c>
      <c r="K1049">
        <v>0.22799507932520724</v>
      </c>
      <c r="L1049" t="s">
        <v>72</v>
      </c>
    </row>
    <row r="1050" spans="1:12" x14ac:dyDescent="0.25">
      <c r="A1050">
        <v>1398</v>
      </c>
      <c r="B1050">
        <v>55</v>
      </c>
      <c r="C1050" t="s">
        <v>18</v>
      </c>
      <c r="D1050" t="s">
        <v>40</v>
      </c>
      <c r="E1050" t="s">
        <v>20</v>
      </c>
      <c r="F1050">
        <v>67</v>
      </c>
      <c r="G1050" t="s">
        <v>21</v>
      </c>
      <c r="H1050" t="s">
        <v>29</v>
      </c>
      <c r="I1050" t="s">
        <v>45</v>
      </c>
      <c r="J1050" t="s">
        <v>42</v>
      </c>
      <c r="K1050">
        <v>0.89964638228074933</v>
      </c>
      <c r="L1050" t="s">
        <v>72</v>
      </c>
    </row>
    <row r="1051" spans="1:12" x14ac:dyDescent="0.25">
      <c r="A1051">
        <v>3314</v>
      </c>
      <c r="B1051">
        <v>55</v>
      </c>
      <c r="C1051" t="s">
        <v>11</v>
      </c>
      <c r="D1051" t="s">
        <v>43</v>
      </c>
      <c r="E1051" t="s">
        <v>20</v>
      </c>
      <c r="F1051">
        <v>30</v>
      </c>
      <c r="G1051" t="s">
        <v>44</v>
      </c>
      <c r="H1051" t="s">
        <v>22</v>
      </c>
      <c r="I1051" t="s">
        <v>27</v>
      </c>
      <c r="J1051" t="s">
        <v>30</v>
      </c>
      <c r="K1051">
        <v>0.80941515541791165</v>
      </c>
      <c r="L1051" t="s">
        <v>72</v>
      </c>
    </row>
    <row r="1052" spans="1:12" x14ac:dyDescent="0.25">
      <c r="A1052">
        <v>1532</v>
      </c>
      <c r="B1052">
        <v>63</v>
      </c>
      <c r="C1052" t="s">
        <v>18</v>
      </c>
      <c r="D1052" t="s">
        <v>47</v>
      </c>
      <c r="E1052" t="s">
        <v>20</v>
      </c>
      <c r="F1052">
        <v>83</v>
      </c>
      <c r="G1052" t="s">
        <v>31</v>
      </c>
      <c r="H1052" t="s">
        <v>26</v>
      </c>
      <c r="I1052" t="s">
        <v>45</v>
      </c>
      <c r="J1052" t="s">
        <v>23</v>
      </c>
      <c r="K1052">
        <v>0.24407966278561422</v>
      </c>
      <c r="L1052" t="s">
        <v>72</v>
      </c>
    </row>
    <row r="1053" spans="1:12" x14ac:dyDescent="0.25">
      <c r="A1053">
        <v>1439</v>
      </c>
      <c r="B1053">
        <v>58</v>
      </c>
      <c r="C1053" t="s">
        <v>18</v>
      </c>
      <c r="D1053" t="s">
        <v>64</v>
      </c>
      <c r="E1053" t="s">
        <v>63</v>
      </c>
      <c r="F1053">
        <v>38</v>
      </c>
      <c r="G1053" t="s">
        <v>31</v>
      </c>
      <c r="H1053" t="s">
        <v>41</v>
      </c>
      <c r="I1053" t="s">
        <v>35</v>
      </c>
      <c r="J1053" t="s">
        <v>30</v>
      </c>
      <c r="K1053">
        <v>0.34571640983713303</v>
      </c>
      <c r="L1053" t="s">
        <v>72</v>
      </c>
    </row>
    <row r="1054" spans="1:12" x14ac:dyDescent="0.25">
      <c r="A1054">
        <v>3576</v>
      </c>
      <c r="B1054">
        <v>61</v>
      </c>
      <c r="C1054" t="s">
        <v>11</v>
      </c>
      <c r="D1054" t="s">
        <v>64</v>
      </c>
      <c r="E1054" t="s">
        <v>63</v>
      </c>
      <c r="F1054">
        <v>95</v>
      </c>
      <c r="G1054" t="s">
        <v>44</v>
      </c>
      <c r="H1054" t="s">
        <v>22</v>
      </c>
      <c r="I1054" t="s">
        <v>56</v>
      </c>
      <c r="J1054" t="s">
        <v>23</v>
      </c>
      <c r="K1054">
        <v>0.41599404438153909</v>
      </c>
      <c r="L1054" t="s">
        <v>72</v>
      </c>
    </row>
    <row r="1055" spans="1:12" x14ac:dyDescent="0.25">
      <c r="A1055">
        <v>3833</v>
      </c>
      <c r="B1055">
        <v>64</v>
      </c>
      <c r="C1055" t="s">
        <v>11</v>
      </c>
      <c r="D1055" t="s">
        <v>37</v>
      </c>
      <c r="E1055" t="s">
        <v>13</v>
      </c>
      <c r="F1055">
        <v>38</v>
      </c>
      <c r="G1055" t="s">
        <v>14</v>
      </c>
      <c r="H1055" t="s">
        <v>38</v>
      </c>
      <c r="I1055" t="s">
        <v>32</v>
      </c>
      <c r="J1055" t="s">
        <v>17</v>
      </c>
      <c r="K1055">
        <v>0.23206792966399314</v>
      </c>
      <c r="L1055" t="s">
        <v>72</v>
      </c>
    </row>
    <row r="1056" spans="1:12" x14ac:dyDescent="0.25">
      <c r="A1056">
        <v>1792</v>
      </c>
      <c r="B1056">
        <v>62</v>
      </c>
      <c r="C1056" t="s">
        <v>18</v>
      </c>
      <c r="D1056" t="s">
        <v>51</v>
      </c>
      <c r="E1056" t="s">
        <v>25</v>
      </c>
      <c r="F1056">
        <v>98</v>
      </c>
      <c r="G1056" t="s">
        <v>14</v>
      </c>
      <c r="H1056" t="s">
        <v>29</v>
      </c>
      <c r="I1056" t="s">
        <v>32</v>
      </c>
      <c r="J1056" t="s">
        <v>42</v>
      </c>
      <c r="K1056">
        <v>6.6287854516585032E-2</v>
      </c>
      <c r="L1056" t="s">
        <v>72</v>
      </c>
    </row>
    <row r="1057" spans="1:12" x14ac:dyDescent="0.25">
      <c r="A1057">
        <v>1482</v>
      </c>
      <c r="B1057">
        <v>64</v>
      </c>
      <c r="C1057" t="s">
        <v>18</v>
      </c>
      <c r="D1057" t="s">
        <v>59</v>
      </c>
      <c r="E1057" t="s">
        <v>25</v>
      </c>
      <c r="F1057">
        <v>33</v>
      </c>
      <c r="G1057" t="s">
        <v>31</v>
      </c>
      <c r="H1057" t="s">
        <v>41</v>
      </c>
      <c r="I1057" t="s">
        <v>45</v>
      </c>
      <c r="J1057" t="s">
        <v>36</v>
      </c>
      <c r="K1057">
        <v>0.34951502922723943</v>
      </c>
      <c r="L1057" t="s">
        <v>72</v>
      </c>
    </row>
    <row r="1058" spans="1:12" x14ac:dyDescent="0.25">
      <c r="A1058">
        <v>1594</v>
      </c>
      <c r="B1058">
        <v>61</v>
      </c>
      <c r="C1058" t="s">
        <v>18</v>
      </c>
      <c r="D1058" t="s">
        <v>50</v>
      </c>
      <c r="E1058" t="s">
        <v>25</v>
      </c>
      <c r="F1058">
        <v>95</v>
      </c>
      <c r="G1058" t="s">
        <v>31</v>
      </c>
      <c r="H1058" t="s">
        <v>38</v>
      </c>
      <c r="I1058" t="s">
        <v>16</v>
      </c>
      <c r="J1058" t="s">
        <v>30</v>
      </c>
      <c r="K1058">
        <v>0.25574173799285593</v>
      </c>
      <c r="L1058" t="s">
        <v>72</v>
      </c>
    </row>
    <row r="1059" spans="1:12" x14ac:dyDescent="0.25">
      <c r="A1059">
        <v>3531</v>
      </c>
      <c r="B1059">
        <v>62</v>
      </c>
      <c r="C1059" t="s">
        <v>11</v>
      </c>
      <c r="D1059" t="s">
        <v>40</v>
      </c>
      <c r="E1059" t="s">
        <v>20</v>
      </c>
      <c r="F1059">
        <v>45</v>
      </c>
      <c r="G1059" t="s">
        <v>31</v>
      </c>
      <c r="H1059" t="s">
        <v>22</v>
      </c>
      <c r="I1059" t="s">
        <v>45</v>
      </c>
      <c r="J1059" t="s">
        <v>17</v>
      </c>
      <c r="K1059">
        <v>0.80135023254412696</v>
      </c>
      <c r="L1059" t="s">
        <v>72</v>
      </c>
    </row>
    <row r="1060" spans="1:12" x14ac:dyDescent="0.25">
      <c r="A1060">
        <v>2201</v>
      </c>
      <c r="B1060">
        <v>60</v>
      </c>
      <c r="C1060" t="s">
        <v>18</v>
      </c>
      <c r="D1060" t="s">
        <v>19</v>
      </c>
      <c r="E1060" t="s">
        <v>20</v>
      </c>
      <c r="F1060">
        <v>51</v>
      </c>
      <c r="G1060" t="s">
        <v>21</v>
      </c>
      <c r="H1060" t="s">
        <v>26</v>
      </c>
      <c r="I1060" t="s">
        <v>35</v>
      </c>
      <c r="J1060" t="s">
        <v>39</v>
      </c>
      <c r="K1060">
        <v>0.20052884657565284</v>
      </c>
      <c r="L1060" t="s">
        <v>72</v>
      </c>
    </row>
    <row r="1061" spans="1:12" x14ac:dyDescent="0.25">
      <c r="A1061">
        <v>3711</v>
      </c>
      <c r="B1061">
        <v>60</v>
      </c>
      <c r="C1061" t="s">
        <v>11</v>
      </c>
      <c r="D1061" t="s">
        <v>52</v>
      </c>
      <c r="E1061" t="s">
        <v>20</v>
      </c>
      <c r="F1061">
        <v>40</v>
      </c>
      <c r="G1061" t="s">
        <v>21</v>
      </c>
      <c r="H1061" t="s">
        <v>38</v>
      </c>
      <c r="I1061" t="s">
        <v>16</v>
      </c>
      <c r="J1061" t="s">
        <v>33</v>
      </c>
      <c r="K1061">
        <v>0.9003161313593937</v>
      </c>
      <c r="L1061" t="s">
        <v>72</v>
      </c>
    </row>
    <row r="1062" spans="1:12" x14ac:dyDescent="0.25">
      <c r="A1062">
        <v>2726</v>
      </c>
      <c r="B1062">
        <v>64</v>
      </c>
      <c r="C1062" t="s">
        <v>11</v>
      </c>
      <c r="D1062" t="s">
        <v>47</v>
      </c>
      <c r="E1062" t="s">
        <v>20</v>
      </c>
      <c r="F1062">
        <v>99</v>
      </c>
      <c r="G1062" t="s">
        <v>21</v>
      </c>
      <c r="H1062" t="s">
        <v>15</v>
      </c>
      <c r="I1062" t="s">
        <v>35</v>
      </c>
      <c r="J1062" t="s">
        <v>42</v>
      </c>
      <c r="K1062">
        <v>0.37252227375668123</v>
      </c>
      <c r="L1062" t="s">
        <v>72</v>
      </c>
    </row>
    <row r="1063" spans="1:12" x14ac:dyDescent="0.25">
      <c r="A1063">
        <v>141</v>
      </c>
      <c r="B1063">
        <v>63</v>
      </c>
      <c r="C1063" t="s">
        <v>18</v>
      </c>
      <c r="D1063" t="s">
        <v>28</v>
      </c>
      <c r="E1063" t="s">
        <v>25</v>
      </c>
      <c r="F1063">
        <v>28</v>
      </c>
      <c r="G1063" t="s">
        <v>44</v>
      </c>
      <c r="H1063" t="s">
        <v>38</v>
      </c>
      <c r="I1063" t="s">
        <v>27</v>
      </c>
      <c r="J1063" t="s">
        <v>17</v>
      </c>
      <c r="K1063">
        <v>0.91955827997422501</v>
      </c>
      <c r="L1063" t="s">
        <v>72</v>
      </c>
    </row>
    <row r="1064" spans="1:12" x14ac:dyDescent="0.25">
      <c r="A1064">
        <v>504</v>
      </c>
      <c r="B1064">
        <v>55</v>
      </c>
      <c r="C1064" t="s">
        <v>18</v>
      </c>
      <c r="D1064" t="s">
        <v>49</v>
      </c>
      <c r="E1064" t="s">
        <v>13</v>
      </c>
      <c r="F1064">
        <v>24</v>
      </c>
      <c r="G1064" t="s">
        <v>21</v>
      </c>
      <c r="H1064" t="s">
        <v>26</v>
      </c>
      <c r="I1064" t="s">
        <v>16</v>
      </c>
      <c r="J1064" t="s">
        <v>36</v>
      </c>
      <c r="K1064">
        <v>0.25834758014687431</v>
      </c>
      <c r="L1064" t="s">
        <v>72</v>
      </c>
    </row>
    <row r="1065" spans="1:12" x14ac:dyDescent="0.25">
      <c r="A1065">
        <v>3260</v>
      </c>
      <c r="B1065">
        <v>57</v>
      </c>
      <c r="C1065" t="s">
        <v>11</v>
      </c>
      <c r="D1065" t="s">
        <v>43</v>
      </c>
      <c r="E1065" t="s">
        <v>20</v>
      </c>
      <c r="F1065">
        <v>95</v>
      </c>
      <c r="G1065" t="s">
        <v>44</v>
      </c>
      <c r="H1065" t="s">
        <v>38</v>
      </c>
      <c r="I1065" t="s">
        <v>35</v>
      </c>
      <c r="J1065" t="s">
        <v>39</v>
      </c>
      <c r="K1065">
        <v>0.23837124025086942</v>
      </c>
      <c r="L1065" t="s">
        <v>72</v>
      </c>
    </row>
    <row r="1066" spans="1:12" x14ac:dyDescent="0.25">
      <c r="A1066">
        <v>1321</v>
      </c>
      <c r="B1066">
        <v>56</v>
      </c>
      <c r="C1066" t="s">
        <v>18</v>
      </c>
      <c r="D1066" t="s">
        <v>43</v>
      </c>
      <c r="E1066" t="s">
        <v>20</v>
      </c>
      <c r="F1066">
        <v>31</v>
      </c>
      <c r="G1066" t="s">
        <v>44</v>
      </c>
      <c r="H1066" t="s">
        <v>15</v>
      </c>
      <c r="I1066" t="s">
        <v>35</v>
      </c>
      <c r="J1066" t="s">
        <v>42</v>
      </c>
      <c r="K1066">
        <v>0.86292378815189186</v>
      </c>
      <c r="L1066" t="s">
        <v>72</v>
      </c>
    </row>
    <row r="1067" spans="1:12" x14ac:dyDescent="0.25">
      <c r="A1067">
        <v>28</v>
      </c>
      <c r="B1067">
        <v>56</v>
      </c>
      <c r="C1067" t="s">
        <v>18</v>
      </c>
      <c r="D1067" t="s">
        <v>60</v>
      </c>
      <c r="E1067" t="s">
        <v>25</v>
      </c>
      <c r="F1067">
        <v>56</v>
      </c>
      <c r="G1067" t="s">
        <v>21</v>
      </c>
      <c r="H1067" t="s">
        <v>26</v>
      </c>
      <c r="I1067" t="s">
        <v>16</v>
      </c>
      <c r="J1067" t="s">
        <v>39</v>
      </c>
      <c r="K1067">
        <v>0.32711533704923745</v>
      </c>
      <c r="L1067" t="s">
        <v>72</v>
      </c>
    </row>
    <row r="1068" spans="1:12" x14ac:dyDescent="0.25">
      <c r="A1068">
        <v>1373</v>
      </c>
      <c r="B1068">
        <v>64</v>
      </c>
      <c r="C1068" t="s">
        <v>18</v>
      </c>
      <c r="D1068" t="s">
        <v>61</v>
      </c>
      <c r="E1068" t="s">
        <v>25</v>
      </c>
      <c r="F1068">
        <v>61</v>
      </c>
      <c r="G1068" t="s">
        <v>44</v>
      </c>
      <c r="H1068" t="s">
        <v>38</v>
      </c>
      <c r="I1068" t="s">
        <v>45</v>
      </c>
      <c r="J1068" t="s">
        <v>23</v>
      </c>
      <c r="K1068">
        <v>0.49720355599637844</v>
      </c>
      <c r="L1068" t="s">
        <v>72</v>
      </c>
    </row>
    <row r="1069" spans="1:12" x14ac:dyDescent="0.25">
      <c r="A1069">
        <v>653</v>
      </c>
      <c r="B1069">
        <v>64</v>
      </c>
      <c r="C1069" t="s">
        <v>18</v>
      </c>
      <c r="D1069" t="s">
        <v>40</v>
      </c>
      <c r="E1069" t="s">
        <v>20</v>
      </c>
      <c r="F1069">
        <v>27</v>
      </c>
      <c r="G1069" t="s">
        <v>14</v>
      </c>
      <c r="H1069" t="s">
        <v>15</v>
      </c>
      <c r="I1069" t="s">
        <v>56</v>
      </c>
      <c r="J1069" t="s">
        <v>17</v>
      </c>
      <c r="K1069">
        <v>5.1311556168947003E-3</v>
      </c>
      <c r="L1069" t="s">
        <v>72</v>
      </c>
    </row>
    <row r="1070" spans="1:12" x14ac:dyDescent="0.25">
      <c r="A1070">
        <v>2879</v>
      </c>
      <c r="B1070">
        <v>63</v>
      </c>
      <c r="C1070" t="s">
        <v>11</v>
      </c>
      <c r="D1070" t="s">
        <v>50</v>
      </c>
      <c r="E1070" t="s">
        <v>25</v>
      </c>
      <c r="F1070">
        <v>86</v>
      </c>
      <c r="G1070" t="s">
        <v>21</v>
      </c>
      <c r="H1070" t="s">
        <v>26</v>
      </c>
      <c r="I1070" t="s">
        <v>16</v>
      </c>
      <c r="J1070" t="s">
        <v>42</v>
      </c>
      <c r="K1070">
        <v>0.64635889945799418</v>
      </c>
      <c r="L1070" t="s">
        <v>72</v>
      </c>
    </row>
    <row r="1071" spans="1:12" x14ac:dyDescent="0.25">
      <c r="A1071">
        <v>614</v>
      </c>
      <c r="B1071">
        <v>61</v>
      </c>
      <c r="C1071" t="s">
        <v>18</v>
      </c>
      <c r="D1071" t="s">
        <v>64</v>
      </c>
      <c r="E1071" t="s">
        <v>63</v>
      </c>
      <c r="F1071">
        <v>51</v>
      </c>
      <c r="G1071" t="s">
        <v>44</v>
      </c>
      <c r="H1071" t="s">
        <v>41</v>
      </c>
      <c r="I1071" t="s">
        <v>32</v>
      </c>
      <c r="J1071" t="s">
        <v>23</v>
      </c>
      <c r="K1071">
        <v>0.62951896866807955</v>
      </c>
      <c r="L1071" t="s">
        <v>72</v>
      </c>
    </row>
    <row r="1072" spans="1:12" x14ac:dyDescent="0.25">
      <c r="A1072">
        <v>820</v>
      </c>
      <c r="B1072">
        <v>55</v>
      </c>
      <c r="C1072" t="s">
        <v>18</v>
      </c>
      <c r="D1072" t="s">
        <v>40</v>
      </c>
      <c r="E1072" t="s">
        <v>20</v>
      </c>
      <c r="F1072">
        <v>36</v>
      </c>
      <c r="G1072" t="s">
        <v>14</v>
      </c>
      <c r="H1072" t="s">
        <v>26</v>
      </c>
      <c r="I1072" t="s">
        <v>35</v>
      </c>
      <c r="J1072" t="s">
        <v>36</v>
      </c>
      <c r="K1072">
        <v>0.91971235364216464</v>
      </c>
      <c r="L1072" t="s">
        <v>72</v>
      </c>
    </row>
    <row r="1073" spans="1:12" x14ac:dyDescent="0.25">
      <c r="A1073">
        <v>3067</v>
      </c>
      <c r="B1073">
        <v>58</v>
      </c>
      <c r="C1073" t="s">
        <v>11</v>
      </c>
      <c r="D1073" t="s">
        <v>59</v>
      </c>
      <c r="E1073" t="s">
        <v>25</v>
      </c>
      <c r="F1073">
        <v>48</v>
      </c>
      <c r="G1073" t="s">
        <v>21</v>
      </c>
      <c r="H1073" t="s">
        <v>15</v>
      </c>
      <c r="I1073" t="s">
        <v>56</v>
      </c>
      <c r="J1073" t="s">
        <v>39</v>
      </c>
      <c r="K1073">
        <v>0.70094329124555688</v>
      </c>
      <c r="L1073" t="s">
        <v>72</v>
      </c>
    </row>
    <row r="1074" spans="1:12" x14ac:dyDescent="0.25">
      <c r="A1074">
        <v>2525</v>
      </c>
      <c r="B1074">
        <v>60</v>
      </c>
      <c r="C1074" t="s">
        <v>18</v>
      </c>
      <c r="D1074" t="s">
        <v>64</v>
      </c>
      <c r="E1074" t="s">
        <v>63</v>
      </c>
      <c r="F1074">
        <v>59</v>
      </c>
      <c r="G1074" t="s">
        <v>31</v>
      </c>
      <c r="H1074" t="s">
        <v>22</v>
      </c>
      <c r="I1074" t="s">
        <v>27</v>
      </c>
      <c r="J1074" t="s">
        <v>36</v>
      </c>
      <c r="K1074">
        <v>0.45829237996914085</v>
      </c>
      <c r="L1074" t="s">
        <v>72</v>
      </c>
    </row>
    <row r="1075" spans="1:12" x14ac:dyDescent="0.25">
      <c r="A1075">
        <v>3543</v>
      </c>
      <c r="B1075">
        <v>62</v>
      </c>
      <c r="C1075" t="s">
        <v>11</v>
      </c>
      <c r="D1075" t="s">
        <v>64</v>
      </c>
      <c r="E1075" t="s">
        <v>63</v>
      </c>
      <c r="F1075">
        <v>28</v>
      </c>
      <c r="G1075" t="s">
        <v>31</v>
      </c>
      <c r="H1075" t="s">
        <v>22</v>
      </c>
      <c r="I1075" t="s">
        <v>56</v>
      </c>
      <c r="J1075" t="s">
        <v>17</v>
      </c>
      <c r="K1075">
        <v>0.95017986076886596</v>
      </c>
      <c r="L1075" t="s">
        <v>72</v>
      </c>
    </row>
    <row r="1076" spans="1:12" x14ac:dyDescent="0.25">
      <c r="A1076">
        <v>2553</v>
      </c>
      <c r="B1076">
        <v>61</v>
      </c>
      <c r="C1076" t="s">
        <v>18</v>
      </c>
      <c r="D1076" t="s">
        <v>58</v>
      </c>
      <c r="E1076" t="s">
        <v>20</v>
      </c>
      <c r="F1076">
        <v>48</v>
      </c>
      <c r="G1076" t="s">
        <v>31</v>
      </c>
      <c r="H1076" t="s">
        <v>38</v>
      </c>
      <c r="I1076" t="s">
        <v>27</v>
      </c>
      <c r="J1076" t="s">
        <v>42</v>
      </c>
      <c r="K1076">
        <v>0.46337806440621221</v>
      </c>
      <c r="L1076" t="s">
        <v>72</v>
      </c>
    </row>
    <row r="1077" spans="1:12" x14ac:dyDescent="0.25">
      <c r="A1077">
        <v>2344</v>
      </c>
      <c r="B1077">
        <v>58</v>
      </c>
      <c r="C1077" t="s">
        <v>18</v>
      </c>
      <c r="D1077" t="s">
        <v>54</v>
      </c>
      <c r="E1077" t="s">
        <v>25</v>
      </c>
      <c r="F1077">
        <v>49</v>
      </c>
      <c r="G1077" t="s">
        <v>21</v>
      </c>
      <c r="H1077" t="s">
        <v>38</v>
      </c>
      <c r="I1077" t="s">
        <v>45</v>
      </c>
      <c r="J1077" t="s">
        <v>30</v>
      </c>
      <c r="K1077">
        <v>0.16127005354695334</v>
      </c>
      <c r="L1077" t="s">
        <v>72</v>
      </c>
    </row>
    <row r="1078" spans="1:12" x14ac:dyDescent="0.25">
      <c r="A1078">
        <v>3210</v>
      </c>
      <c r="B1078">
        <v>64</v>
      </c>
      <c r="C1078" t="s">
        <v>11</v>
      </c>
      <c r="D1078" t="s">
        <v>49</v>
      </c>
      <c r="E1078" t="s">
        <v>13</v>
      </c>
      <c r="F1078">
        <v>31</v>
      </c>
      <c r="G1078" t="s">
        <v>44</v>
      </c>
      <c r="H1078" t="s">
        <v>41</v>
      </c>
      <c r="I1078" t="s">
        <v>35</v>
      </c>
      <c r="J1078" t="s">
        <v>42</v>
      </c>
      <c r="K1078">
        <v>0.87681864092897965</v>
      </c>
      <c r="L1078" t="s">
        <v>72</v>
      </c>
    </row>
    <row r="1079" spans="1:12" x14ac:dyDescent="0.25">
      <c r="A1079">
        <v>3407</v>
      </c>
      <c r="B1079">
        <v>57</v>
      </c>
      <c r="C1079" t="s">
        <v>11</v>
      </c>
      <c r="D1079" t="s">
        <v>24</v>
      </c>
      <c r="E1079" t="s">
        <v>25</v>
      </c>
      <c r="F1079">
        <v>79</v>
      </c>
      <c r="G1079" t="s">
        <v>31</v>
      </c>
      <c r="H1079" t="s">
        <v>29</v>
      </c>
      <c r="I1079" t="s">
        <v>56</v>
      </c>
      <c r="J1079" t="s">
        <v>36</v>
      </c>
      <c r="K1079">
        <v>0.69279318078340058</v>
      </c>
      <c r="L1079" t="s">
        <v>72</v>
      </c>
    </row>
    <row r="1080" spans="1:12" x14ac:dyDescent="0.25">
      <c r="A1080">
        <v>1647</v>
      </c>
      <c r="B1080">
        <v>58</v>
      </c>
      <c r="C1080" t="s">
        <v>18</v>
      </c>
      <c r="D1080" t="s">
        <v>57</v>
      </c>
      <c r="E1080" t="s">
        <v>20</v>
      </c>
      <c r="F1080">
        <v>77</v>
      </c>
      <c r="G1080" t="s">
        <v>21</v>
      </c>
      <c r="H1080" t="s">
        <v>41</v>
      </c>
      <c r="I1080" t="s">
        <v>16</v>
      </c>
      <c r="J1080" t="s">
        <v>39</v>
      </c>
      <c r="K1080">
        <v>0.77956721392564854</v>
      </c>
      <c r="L1080" t="s">
        <v>72</v>
      </c>
    </row>
    <row r="1081" spans="1:12" x14ac:dyDescent="0.25">
      <c r="A1081">
        <v>179</v>
      </c>
      <c r="B1081">
        <v>61</v>
      </c>
      <c r="C1081" t="s">
        <v>18</v>
      </c>
      <c r="D1081" t="s">
        <v>59</v>
      </c>
      <c r="E1081" t="s">
        <v>25</v>
      </c>
      <c r="F1081">
        <v>43</v>
      </c>
      <c r="G1081" t="s">
        <v>44</v>
      </c>
      <c r="H1081" t="s">
        <v>38</v>
      </c>
      <c r="I1081" t="s">
        <v>45</v>
      </c>
      <c r="J1081" t="s">
        <v>36</v>
      </c>
      <c r="K1081">
        <v>0.24504645982214091</v>
      </c>
      <c r="L1081" t="s">
        <v>72</v>
      </c>
    </row>
    <row r="1082" spans="1:12" x14ac:dyDescent="0.25">
      <c r="A1082">
        <v>311</v>
      </c>
      <c r="B1082">
        <v>56</v>
      </c>
      <c r="C1082" t="s">
        <v>18</v>
      </c>
      <c r="D1082" t="s">
        <v>48</v>
      </c>
      <c r="E1082" t="s">
        <v>25</v>
      </c>
      <c r="F1082">
        <v>85</v>
      </c>
      <c r="G1082" t="s">
        <v>14</v>
      </c>
      <c r="H1082" t="s">
        <v>41</v>
      </c>
      <c r="I1082" t="s">
        <v>32</v>
      </c>
      <c r="J1082" t="s">
        <v>33</v>
      </c>
      <c r="K1082">
        <v>0.48340745580468758</v>
      </c>
      <c r="L1082" t="s">
        <v>72</v>
      </c>
    </row>
    <row r="1083" spans="1:12" x14ac:dyDescent="0.25">
      <c r="A1083">
        <v>750</v>
      </c>
      <c r="B1083">
        <v>56</v>
      </c>
      <c r="C1083" t="s">
        <v>18</v>
      </c>
      <c r="D1083" t="s">
        <v>53</v>
      </c>
      <c r="E1083" t="s">
        <v>20</v>
      </c>
      <c r="F1083">
        <v>71</v>
      </c>
      <c r="G1083" t="s">
        <v>14</v>
      </c>
      <c r="H1083" t="s">
        <v>41</v>
      </c>
      <c r="I1083" t="s">
        <v>35</v>
      </c>
      <c r="J1083" t="s">
        <v>36</v>
      </c>
      <c r="K1083">
        <v>0.59707911623681809</v>
      </c>
      <c r="L1083" t="s">
        <v>72</v>
      </c>
    </row>
    <row r="1084" spans="1:12" x14ac:dyDescent="0.25">
      <c r="A1084">
        <v>460</v>
      </c>
      <c r="B1084">
        <v>63</v>
      </c>
      <c r="C1084" t="s">
        <v>18</v>
      </c>
      <c r="D1084" t="s">
        <v>43</v>
      </c>
      <c r="E1084" t="s">
        <v>20</v>
      </c>
      <c r="F1084">
        <v>30</v>
      </c>
      <c r="G1084" t="s">
        <v>14</v>
      </c>
      <c r="H1084" t="s">
        <v>41</v>
      </c>
      <c r="I1084" t="s">
        <v>45</v>
      </c>
      <c r="J1084" t="s">
        <v>33</v>
      </c>
      <c r="K1084">
        <v>0.34703326224178277</v>
      </c>
      <c r="L1084" t="s">
        <v>72</v>
      </c>
    </row>
    <row r="1085" spans="1:12" x14ac:dyDescent="0.25">
      <c r="A1085">
        <v>180</v>
      </c>
      <c r="B1085">
        <v>64</v>
      </c>
      <c r="C1085" t="s">
        <v>18</v>
      </c>
      <c r="D1085" t="s">
        <v>37</v>
      </c>
      <c r="E1085" t="s">
        <v>13</v>
      </c>
      <c r="F1085">
        <v>31</v>
      </c>
      <c r="G1085" t="s">
        <v>44</v>
      </c>
      <c r="H1085" t="s">
        <v>29</v>
      </c>
      <c r="I1085" t="s">
        <v>16</v>
      </c>
      <c r="J1085" t="s">
        <v>33</v>
      </c>
      <c r="K1085">
        <v>0.90017673575941559</v>
      </c>
      <c r="L1085" t="s">
        <v>72</v>
      </c>
    </row>
    <row r="1086" spans="1:12" x14ac:dyDescent="0.25">
      <c r="A1086">
        <v>3530</v>
      </c>
      <c r="B1086">
        <v>55</v>
      </c>
      <c r="C1086" t="s">
        <v>11</v>
      </c>
      <c r="D1086" t="s">
        <v>46</v>
      </c>
      <c r="E1086" t="s">
        <v>25</v>
      </c>
      <c r="F1086">
        <v>20</v>
      </c>
      <c r="G1086" t="s">
        <v>14</v>
      </c>
      <c r="H1086" t="s">
        <v>26</v>
      </c>
      <c r="I1086" t="s">
        <v>16</v>
      </c>
      <c r="J1086" t="s">
        <v>17</v>
      </c>
      <c r="K1086">
        <v>0.61291479010944727</v>
      </c>
      <c r="L1086" t="s">
        <v>72</v>
      </c>
    </row>
    <row r="1087" spans="1:12" x14ac:dyDescent="0.25">
      <c r="A1087">
        <v>646</v>
      </c>
      <c r="B1087">
        <v>62</v>
      </c>
      <c r="C1087" t="s">
        <v>18</v>
      </c>
      <c r="D1087" t="s">
        <v>34</v>
      </c>
      <c r="E1087" t="s">
        <v>25</v>
      </c>
      <c r="F1087">
        <v>42</v>
      </c>
      <c r="G1087" t="s">
        <v>21</v>
      </c>
      <c r="H1087" t="s">
        <v>22</v>
      </c>
      <c r="I1087" t="s">
        <v>56</v>
      </c>
      <c r="J1087" t="s">
        <v>23</v>
      </c>
      <c r="K1087">
        <v>0.51766851654751367</v>
      </c>
      <c r="L1087" t="s">
        <v>72</v>
      </c>
    </row>
    <row r="1088" spans="1:12" x14ac:dyDescent="0.25">
      <c r="A1088">
        <v>2332</v>
      </c>
      <c r="B1088">
        <v>61</v>
      </c>
      <c r="C1088" t="s">
        <v>18</v>
      </c>
      <c r="D1088" t="s">
        <v>53</v>
      </c>
      <c r="E1088" t="s">
        <v>20</v>
      </c>
      <c r="F1088">
        <v>77</v>
      </c>
      <c r="G1088" t="s">
        <v>31</v>
      </c>
      <c r="H1088" t="s">
        <v>38</v>
      </c>
      <c r="I1088" t="s">
        <v>27</v>
      </c>
      <c r="J1088" t="s">
        <v>23</v>
      </c>
      <c r="K1088">
        <v>0.51026923056864126</v>
      </c>
      <c r="L1088" t="s">
        <v>72</v>
      </c>
    </row>
    <row r="1089" spans="1:12" x14ac:dyDescent="0.25">
      <c r="A1089">
        <v>757</v>
      </c>
      <c r="B1089">
        <v>62</v>
      </c>
      <c r="C1089" t="s">
        <v>18</v>
      </c>
      <c r="D1089" t="s">
        <v>58</v>
      </c>
      <c r="E1089" t="s">
        <v>20</v>
      </c>
      <c r="F1089">
        <v>99</v>
      </c>
      <c r="G1089" t="s">
        <v>21</v>
      </c>
      <c r="H1089" t="s">
        <v>41</v>
      </c>
      <c r="I1089" t="s">
        <v>32</v>
      </c>
      <c r="J1089" t="s">
        <v>33</v>
      </c>
      <c r="K1089">
        <v>0.38105267943285881</v>
      </c>
      <c r="L1089" t="s">
        <v>72</v>
      </c>
    </row>
    <row r="1090" spans="1:12" x14ac:dyDescent="0.25">
      <c r="A1090">
        <v>2697</v>
      </c>
      <c r="B1090">
        <v>57</v>
      </c>
      <c r="C1090" t="s">
        <v>11</v>
      </c>
      <c r="D1090" t="s">
        <v>64</v>
      </c>
      <c r="E1090" t="s">
        <v>63</v>
      </c>
      <c r="F1090">
        <v>20</v>
      </c>
      <c r="G1090" t="s">
        <v>31</v>
      </c>
      <c r="H1090" t="s">
        <v>15</v>
      </c>
      <c r="I1090" t="s">
        <v>35</v>
      </c>
      <c r="J1090" t="s">
        <v>30</v>
      </c>
      <c r="K1090">
        <v>0.78461577356847079</v>
      </c>
      <c r="L1090" t="s">
        <v>72</v>
      </c>
    </row>
    <row r="1091" spans="1:12" x14ac:dyDescent="0.25">
      <c r="A1091">
        <v>1390</v>
      </c>
      <c r="B1091">
        <v>59</v>
      </c>
      <c r="C1091" t="s">
        <v>18</v>
      </c>
      <c r="D1091" t="s">
        <v>53</v>
      </c>
      <c r="E1091" t="s">
        <v>20</v>
      </c>
      <c r="F1091">
        <v>72</v>
      </c>
      <c r="G1091" t="s">
        <v>44</v>
      </c>
      <c r="H1091" t="s">
        <v>29</v>
      </c>
      <c r="I1091" t="s">
        <v>35</v>
      </c>
      <c r="J1091" t="s">
        <v>33</v>
      </c>
      <c r="K1091">
        <v>0.27488676682726387</v>
      </c>
      <c r="L1091" t="s">
        <v>72</v>
      </c>
    </row>
    <row r="1092" spans="1:12" x14ac:dyDescent="0.25">
      <c r="A1092">
        <v>357</v>
      </c>
      <c r="B1092">
        <v>56</v>
      </c>
      <c r="C1092" t="s">
        <v>18</v>
      </c>
      <c r="D1092" t="s">
        <v>48</v>
      </c>
      <c r="E1092" t="s">
        <v>25</v>
      </c>
      <c r="F1092">
        <v>80</v>
      </c>
      <c r="G1092" t="s">
        <v>31</v>
      </c>
      <c r="H1092" t="s">
        <v>41</v>
      </c>
      <c r="I1092" t="s">
        <v>32</v>
      </c>
      <c r="J1092" t="s">
        <v>17</v>
      </c>
      <c r="K1092">
        <v>0.23525222023541559</v>
      </c>
      <c r="L1092" t="s">
        <v>72</v>
      </c>
    </row>
    <row r="1093" spans="1:12" x14ac:dyDescent="0.25">
      <c r="A1093">
        <v>554</v>
      </c>
      <c r="B1093">
        <v>63</v>
      </c>
      <c r="C1093" t="s">
        <v>18</v>
      </c>
      <c r="D1093" t="s">
        <v>40</v>
      </c>
      <c r="E1093" t="s">
        <v>20</v>
      </c>
      <c r="F1093">
        <v>59</v>
      </c>
      <c r="G1093" t="s">
        <v>14</v>
      </c>
      <c r="H1093" t="s">
        <v>22</v>
      </c>
      <c r="I1093" t="s">
        <v>27</v>
      </c>
      <c r="J1093" t="s">
        <v>36</v>
      </c>
      <c r="K1093">
        <v>0.60600204819179671</v>
      </c>
      <c r="L1093" t="s">
        <v>72</v>
      </c>
    </row>
    <row r="1094" spans="1:12" x14ac:dyDescent="0.25">
      <c r="A1094">
        <v>199</v>
      </c>
      <c r="B1094">
        <v>57</v>
      </c>
      <c r="C1094" t="s">
        <v>18</v>
      </c>
      <c r="D1094" t="s">
        <v>52</v>
      </c>
      <c r="E1094" t="s">
        <v>20</v>
      </c>
      <c r="F1094">
        <v>45</v>
      </c>
      <c r="G1094" t="s">
        <v>14</v>
      </c>
      <c r="H1094" t="s">
        <v>41</v>
      </c>
      <c r="I1094" t="s">
        <v>27</v>
      </c>
      <c r="J1094" t="s">
        <v>33</v>
      </c>
      <c r="K1094">
        <v>6.752833207230613E-2</v>
      </c>
      <c r="L1094" t="s">
        <v>72</v>
      </c>
    </row>
    <row r="1095" spans="1:12" x14ac:dyDescent="0.25">
      <c r="A1095">
        <v>698</v>
      </c>
      <c r="B1095">
        <v>61</v>
      </c>
      <c r="C1095" t="s">
        <v>18</v>
      </c>
      <c r="D1095" t="s">
        <v>53</v>
      </c>
      <c r="E1095" t="s">
        <v>20</v>
      </c>
      <c r="F1095">
        <v>63</v>
      </c>
      <c r="G1095" t="s">
        <v>21</v>
      </c>
      <c r="H1095" t="s">
        <v>15</v>
      </c>
      <c r="I1095" t="s">
        <v>35</v>
      </c>
      <c r="J1095" t="s">
        <v>36</v>
      </c>
      <c r="K1095">
        <v>0.66225600446313304</v>
      </c>
      <c r="L1095" t="s">
        <v>72</v>
      </c>
    </row>
    <row r="1096" spans="1:12" x14ac:dyDescent="0.25">
      <c r="A1096">
        <v>1856</v>
      </c>
      <c r="B1096">
        <v>60</v>
      </c>
      <c r="C1096" t="s">
        <v>18</v>
      </c>
      <c r="D1096" t="s">
        <v>28</v>
      </c>
      <c r="E1096" t="s">
        <v>25</v>
      </c>
      <c r="F1096">
        <v>76</v>
      </c>
      <c r="G1096" t="s">
        <v>31</v>
      </c>
      <c r="H1096" t="s">
        <v>41</v>
      </c>
      <c r="I1096" t="s">
        <v>32</v>
      </c>
      <c r="J1096" t="s">
        <v>42</v>
      </c>
      <c r="K1096">
        <v>7.7361899088335129E-4</v>
      </c>
      <c r="L1096" t="s">
        <v>72</v>
      </c>
    </row>
    <row r="1097" spans="1:12" x14ac:dyDescent="0.25">
      <c r="A1097">
        <v>3865</v>
      </c>
      <c r="B1097">
        <v>55</v>
      </c>
      <c r="C1097" t="s">
        <v>11</v>
      </c>
      <c r="D1097" t="s">
        <v>46</v>
      </c>
      <c r="E1097" t="s">
        <v>25</v>
      </c>
      <c r="F1097">
        <v>99</v>
      </c>
      <c r="G1097" t="s">
        <v>14</v>
      </c>
      <c r="H1097" t="s">
        <v>22</v>
      </c>
      <c r="I1097" t="s">
        <v>35</v>
      </c>
      <c r="J1097" t="s">
        <v>33</v>
      </c>
      <c r="K1097">
        <v>0.97830463664026557</v>
      </c>
      <c r="L1097" t="s">
        <v>72</v>
      </c>
    </row>
    <row r="1098" spans="1:12" x14ac:dyDescent="0.25">
      <c r="A1098">
        <v>3307</v>
      </c>
      <c r="B1098">
        <v>63</v>
      </c>
      <c r="C1098" t="s">
        <v>11</v>
      </c>
      <c r="D1098" t="s">
        <v>62</v>
      </c>
      <c r="E1098" t="s">
        <v>63</v>
      </c>
      <c r="F1098">
        <v>39</v>
      </c>
      <c r="G1098" t="s">
        <v>21</v>
      </c>
      <c r="H1098" t="s">
        <v>29</v>
      </c>
      <c r="I1098" t="s">
        <v>56</v>
      </c>
      <c r="J1098" t="s">
        <v>33</v>
      </c>
      <c r="K1098">
        <v>0.84188512130174098</v>
      </c>
      <c r="L1098" t="s">
        <v>72</v>
      </c>
    </row>
    <row r="1099" spans="1:12" x14ac:dyDescent="0.25">
      <c r="A1099">
        <v>3836</v>
      </c>
      <c r="B1099">
        <v>58</v>
      </c>
      <c r="C1099" t="s">
        <v>11</v>
      </c>
      <c r="D1099" t="s">
        <v>55</v>
      </c>
      <c r="E1099" t="s">
        <v>13</v>
      </c>
      <c r="F1099">
        <v>58</v>
      </c>
      <c r="G1099" t="s">
        <v>14</v>
      </c>
      <c r="H1099" t="s">
        <v>22</v>
      </c>
      <c r="I1099" t="s">
        <v>45</v>
      </c>
      <c r="J1099" t="s">
        <v>23</v>
      </c>
      <c r="K1099">
        <v>0.19244790306124193</v>
      </c>
      <c r="L1099" t="s">
        <v>72</v>
      </c>
    </row>
    <row r="1100" spans="1:12" x14ac:dyDescent="0.25">
      <c r="A1100">
        <v>2917</v>
      </c>
      <c r="B1100">
        <v>62</v>
      </c>
      <c r="C1100" t="s">
        <v>11</v>
      </c>
      <c r="D1100" t="s">
        <v>60</v>
      </c>
      <c r="E1100" t="s">
        <v>25</v>
      </c>
      <c r="F1100">
        <v>66</v>
      </c>
      <c r="G1100" t="s">
        <v>14</v>
      </c>
      <c r="H1100" t="s">
        <v>22</v>
      </c>
      <c r="I1100" t="s">
        <v>27</v>
      </c>
      <c r="J1100" t="s">
        <v>23</v>
      </c>
      <c r="K1100">
        <v>0.67844646419282484</v>
      </c>
      <c r="L1100" t="s">
        <v>72</v>
      </c>
    </row>
    <row r="1101" spans="1:12" x14ac:dyDescent="0.25">
      <c r="A1101">
        <v>2920</v>
      </c>
      <c r="B1101">
        <v>64</v>
      </c>
      <c r="C1101" t="s">
        <v>11</v>
      </c>
      <c r="D1101" t="s">
        <v>49</v>
      </c>
      <c r="E1101" t="s">
        <v>13</v>
      </c>
      <c r="F1101">
        <v>67</v>
      </c>
      <c r="G1101" t="s">
        <v>14</v>
      </c>
      <c r="H1101" t="s">
        <v>41</v>
      </c>
      <c r="I1101" t="s">
        <v>35</v>
      </c>
      <c r="J1101" t="s">
        <v>30</v>
      </c>
      <c r="K1101">
        <v>0.58421385348002908</v>
      </c>
      <c r="L1101" t="s">
        <v>72</v>
      </c>
    </row>
    <row r="1102" spans="1:12" x14ac:dyDescent="0.25">
      <c r="A1102">
        <v>2300</v>
      </c>
      <c r="B1102">
        <v>64</v>
      </c>
      <c r="C1102" t="s">
        <v>18</v>
      </c>
      <c r="D1102" t="s">
        <v>64</v>
      </c>
      <c r="E1102" t="s">
        <v>63</v>
      </c>
      <c r="F1102">
        <v>57</v>
      </c>
      <c r="G1102" t="s">
        <v>21</v>
      </c>
      <c r="H1102" t="s">
        <v>29</v>
      </c>
      <c r="I1102" t="s">
        <v>27</v>
      </c>
      <c r="J1102" t="s">
        <v>39</v>
      </c>
      <c r="K1102">
        <v>0.12220109236053123</v>
      </c>
      <c r="L1102" t="s">
        <v>72</v>
      </c>
    </row>
    <row r="1103" spans="1:12" x14ac:dyDescent="0.25">
      <c r="A1103">
        <v>463</v>
      </c>
      <c r="B1103">
        <v>59</v>
      </c>
      <c r="C1103" t="s">
        <v>18</v>
      </c>
      <c r="D1103" t="s">
        <v>62</v>
      </c>
      <c r="E1103" t="s">
        <v>63</v>
      </c>
      <c r="F1103">
        <v>81</v>
      </c>
      <c r="G1103" t="s">
        <v>44</v>
      </c>
      <c r="H1103" t="s">
        <v>22</v>
      </c>
      <c r="I1103" t="s">
        <v>56</v>
      </c>
      <c r="J1103" t="s">
        <v>39</v>
      </c>
      <c r="K1103">
        <v>0.61488542997110651</v>
      </c>
      <c r="L1103" t="s">
        <v>72</v>
      </c>
    </row>
    <row r="1104" spans="1:12" x14ac:dyDescent="0.25">
      <c r="A1104">
        <v>1168</v>
      </c>
      <c r="B1104">
        <v>60</v>
      </c>
      <c r="C1104" t="s">
        <v>18</v>
      </c>
      <c r="D1104" t="s">
        <v>54</v>
      </c>
      <c r="E1104" t="s">
        <v>25</v>
      </c>
      <c r="F1104">
        <v>83</v>
      </c>
      <c r="G1104" t="s">
        <v>21</v>
      </c>
      <c r="H1104" t="s">
        <v>15</v>
      </c>
      <c r="I1104" t="s">
        <v>45</v>
      </c>
      <c r="J1104" t="s">
        <v>36</v>
      </c>
      <c r="K1104">
        <v>0.4499849202003422</v>
      </c>
      <c r="L1104" t="s">
        <v>72</v>
      </c>
    </row>
    <row r="1105" spans="1:12" x14ac:dyDescent="0.25">
      <c r="A1105">
        <v>2896</v>
      </c>
      <c r="B1105">
        <v>56</v>
      </c>
      <c r="C1105" t="s">
        <v>11</v>
      </c>
      <c r="D1105" t="s">
        <v>34</v>
      </c>
      <c r="E1105" t="s">
        <v>25</v>
      </c>
      <c r="F1105">
        <v>86</v>
      </c>
      <c r="G1105" t="s">
        <v>21</v>
      </c>
      <c r="H1105" t="s">
        <v>41</v>
      </c>
      <c r="I1105" t="s">
        <v>16</v>
      </c>
      <c r="J1105" t="s">
        <v>30</v>
      </c>
      <c r="K1105">
        <v>0.89472802657888661</v>
      </c>
      <c r="L1105" t="s">
        <v>72</v>
      </c>
    </row>
    <row r="1106" spans="1:12" x14ac:dyDescent="0.25">
      <c r="A1106">
        <v>1880</v>
      </c>
      <c r="B1106">
        <v>56</v>
      </c>
      <c r="C1106" t="s">
        <v>18</v>
      </c>
      <c r="D1106" t="s">
        <v>46</v>
      </c>
      <c r="E1106" t="s">
        <v>25</v>
      </c>
      <c r="F1106">
        <v>33</v>
      </c>
      <c r="G1106" t="s">
        <v>31</v>
      </c>
      <c r="H1106" t="s">
        <v>22</v>
      </c>
      <c r="I1106" t="s">
        <v>32</v>
      </c>
      <c r="J1106" t="s">
        <v>23</v>
      </c>
      <c r="K1106">
        <v>0.52427667825938717</v>
      </c>
      <c r="L1106" t="s">
        <v>72</v>
      </c>
    </row>
    <row r="1107" spans="1:12" x14ac:dyDescent="0.25">
      <c r="A1107">
        <v>2129</v>
      </c>
      <c r="B1107">
        <v>62</v>
      </c>
      <c r="C1107" t="s">
        <v>18</v>
      </c>
      <c r="D1107" t="s">
        <v>64</v>
      </c>
      <c r="E1107" t="s">
        <v>63</v>
      </c>
      <c r="F1107">
        <v>47</v>
      </c>
      <c r="G1107" t="s">
        <v>44</v>
      </c>
      <c r="H1107" t="s">
        <v>38</v>
      </c>
      <c r="I1107" t="s">
        <v>45</v>
      </c>
      <c r="J1107" t="s">
        <v>17</v>
      </c>
      <c r="K1107">
        <v>0.13539566157537319</v>
      </c>
      <c r="L1107" t="s">
        <v>72</v>
      </c>
    </row>
    <row r="1108" spans="1:12" x14ac:dyDescent="0.25">
      <c r="A1108">
        <v>2120</v>
      </c>
      <c r="B1108">
        <v>58</v>
      </c>
      <c r="C1108" t="s">
        <v>18</v>
      </c>
      <c r="D1108" t="s">
        <v>52</v>
      </c>
      <c r="E1108" t="s">
        <v>20</v>
      </c>
      <c r="F1108">
        <v>57</v>
      </c>
      <c r="G1108" t="s">
        <v>31</v>
      </c>
      <c r="H1108" t="s">
        <v>29</v>
      </c>
      <c r="I1108" t="s">
        <v>56</v>
      </c>
      <c r="J1108" t="s">
        <v>23</v>
      </c>
      <c r="K1108">
        <v>0.77689357724031793</v>
      </c>
      <c r="L1108" t="s">
        <v>72</v>
      </c>
    </row>
    <row r="1109" spans="1:12" x14ac:dyDescent="0.25">
      <c r="A1109">
        <v>367</v>
      </c>
      <c r="B1109">
        <v>64</v>
      </c>
      <c r="C1109" t="s">
        <v>18</v>
      </c>
      <c r="D1109" t="s">
        <v>54</v>
      </c>
      <c r="E1109" t="s">
        <v>25</v>
      </c>
      <c r="F1109">
        <v>36</v>
      </c>
      <c r="G1109" t="s">
        <v>31</v>
      </c>
      <c r="H1109" t="s">
        <v>29</v>
      </c>
      <c r="I1109" t="s">
        <v>56</v>
      </c>
      <c r="J1109" t="s">
        <v>33</v>
      </c>
      <c r="K1109">
        <v>0.32083760211932133</v>
      </c>
      <c r="L1109" t="s">
        <v>72</v>
      </c>
    </row>
    <row r="1110" spans="1:12" x14ac:dyDescent="0.25">
      <c r="A1110">
        <v>2766</v>
      </c>
      <c r="B1110">
        <v>64</v>
      </c>
      <c r="C1110" t="s">
        <v>11</v>
      </c>
      <c r="D1110" t="s">
        <v>19</v>
      </c>
      <c r="E1110" t="s">
        <v>20</v>
      </c>
      <c r="F1110">
        <v>70</v>
      </c>
      <c r="G1110" t="s">
        <v>21</v>
      </c>
      <c r="H1110" t="s">
        <v>38</v>
      </c>
      <c r="I1110" t="s">
        <v>27</v>
      </c>
      <c r="J1110" t="s">
        <v>36</v>
      </c>
      <c r="K1110">
        <v>0.25283568266785961</v>
      </c>
      <c r="L1110" t="s">
        <v>72</v>
      </c>
    </row>
    <row r="1111" spans="1:12" x14ac:dyDescent="0.25">
      <c r="A1111">
        <v>2351</v>
      </c>
      <c r="B1111">
        <v>57</v>
      </c>
      <c r="C1111" t="s">
        <v>18</v>
      </c>
      <c r="D1111" t="s">
        <v>49</v>
      </c>
      <c r="E1111" t="s">
        <v>13</v>
      </c>
      <c r="F1111">
        <v>26</v>
      </c>
      <c r="G1111" t="s">
        <v>14</v>
      </c>
      <c r="H1111" t="s">
        <v>15</v>
      </c>
      <c r="I1111" t="s">
        <v>32</v>
      </c>
      <c r="J1111" t="s">
        <v>42</v>
      </c>
      <c r="K1111">
        <v>0.9697487403992201</v>
      </c>
      <c r="L1111" t="s">
        <v>72</v>
      </c>
    </row>
    <row r="1112" spans="1:12" x14ac:dyDescent="0.25">
      <c r="A1112">
        <v>366</v>
      </c>
      <c r="B1112">
        <v>55</v>
      </c>
      <c r="C1112" t="s">
        <v>18</v>
      </c>
      <c r="D1112" t="s">
        <v>19</v>
      </c>
      <c r="E1112" t="s">
        <v>20</v>
      </c>
      <c r="F1112">
        <v>88</v>
      </c>
      <c r="G1112" t="s">
        <v>21</v>
      </c>
      <c r="H1112" t="s">
        <v>41</v>
      </c>
      <c r="I1112" t="s">
        <v>45</v>
      </c>
      <c r="J1112" t="s">
        <v>36</v>
      </c>
      <c r="K1112">
        <v>7.0169903044005943E-2</v>
      </c>
      <c r="L1112" t="s">
        <v>72</v>
      </c>
    </row>
    <row r="1113" spans="1:12" x14ac:dyDescent="0.25">
      <c r="A1113">
        <v>2614</v>
      </c>
      <c r="B1113">
        <v>58</v>
      </c>
      <c r="C1113" t="s">
        <v>18</v>
      </c>
      <c r="D1113" t="s">
        <v>19</v>
      </c>
      <c r="E1113" t="s">
        <v>20</v>
      </c>
      <c r="F1113">
        <v>88</v>
      </c>
      <c r="G1113" t="s">
        <v>44</v>
      </c>
      <c r="H1113" t="s">
        <v>22</v>
      </c>
      <c r="I1113" t="s">
        <v>16</v>
      </c>
      <c r="J1113" t="s">
        <v>30</v>
      </c>
      <c r="K1113">
        <v>2.0950813228374665E-2</v>
      </c>
      <c r="L1113" t="s">
        <v>72</v>
      </c>
    </row>
    <row r="1114" spans="1:12" x14ac:dyDescent="0.25">
      <c r="A1114">
        <v>3122</v>
      </c>
      <c r="B1114">
        <v>63</v>
      </c>
      <c r="C1114" t="s">
        <v>11</v>
      </c>
      <c r="D1114" t="s">
        <v>34</v>
      </c>
      <c r="E1114" t="s">
        <v>25</v>
      </c>
      <c r="F1114">
        <v>38</v>
      </c>
      <c r="G1114" t="s">
        <v>44</v>
      </c>
      <c r="H1114" t="s">
        <v>41</v>
      </c>
      <c r="I1114" t="s">
        <v>56</v>
      </c>
      <c r="J1114" t="s">
        <v>17</v>
      </c>
      <c r="K1114">
        <v>0.4105204373371838</v>
      </c>
      <c r="L1114" t="s">
        <v>72</v>
      </c>
    </row>
    <row r="1115" spans="1:12" x14ac:dyDescent="0.25">
      <c r="A1115">
        <v>1242</v>
      </c>
      <c r="B1115">
        <v>58</v>
      </c>
      <c r="C1115" t="s">
        <v>18</v>
      </c>
      <c r="D1115" t="s">
        <v>34</v>
      </c>
      <c r="E1115" t="s">
        <v>25</v>
      </c>
      <c r="F1115">
        <v>51</v>
      </c>
      <c r="G1115" t="s">
        <v>14</v>
      </c>
      <c r="H1115" t="s">
        <v>22</v>
      </c>
      <c r="I1115" t="s">
        <v>27</v>
      </c>
      <c r="J1115" t="s">
        <v>17</v>
      </c>
      <c r="K1115">
        <v>0.10422155269562372</v>
      </c>
      <c r="L1115" t="s">
        <v>72</v>
      </c>
    </row>
    <row r="1116" spans="1:12" x14ac:dyDescent="0.25">
      <c r="A1116">
        <v>47</v>
      </c>
      <c r="B1116">
        <v>57</v>
      </c>
      <c r="C1116" t="s">
        <v>18</v>
      </c>
      <c r="D1116" t="s">
        <v>28</v>
      </c>
      <c r="E1116" t="s">
        <v>25</v>
      </c>
      <c r="F1116">
        <v>43</v>
      </c>
      <c r="G1116" t="s">
        <v>21</v>
      </c>
      <c r="H1116" t="s">
        <v>29</v>
      </c>
      <c r="I1116" t="s">
        <v>32</v>
      </c>
      <c r="J1116" t="s">
        <v>36</v>
      </c>
      <c r="K1116">
        <v>0.54666990214678279</v>
      </c>
      <c r="L1116" t="s">
        <v>72</v>
      </c>
    </row>
    <row r="1117" spans="1:12" x14ac:dyDescent="0.25">
      <c r="A1117">
        <v>3879</v>
      </c>
      <c r="B1117">
        <v>60</v>
      </c>
      <c r="C1117" t="s">
        <v>11</v>
      </c>
      <c r="D1117" t="s">
        <v>43</v>
      </c>
      <c r="E1117" t="s">
        <v>20</v>
      </c>
      <c r="F1117">
        <v>42</v>
      </c>
      <c r="G1117" t="s">
        <v>21</v>
      </c>
      <c r="H1117" t="s">
        <v>38</v>
      </c>
      <c r="I1117" t="s">
        <v>27</v>
      </c>
      <c r="J1117" t="s">
        <v>42</v>
      </c>
      <c r="K1117">
        <v>0.83978065582428463</v>
      </c>
      <c r="L1117" t="s">
        <v>72</v>
      </c>
    </row>
    <row r="1118" spans="1:12" x14ac:dyDescent="0.25">
      <c r="A1118">
        <v>2433</v>
      </c>
      <c r="B1118">
        <v>59</v>
      </c>
      <c r="C1118" t="s">
        <v>18</v>
      </c>
      <c r="D1118" t="s">
        <v>62</v>
      </c>
      <c r="E1118" t="s">
        <v>63</v>
      </c>
      <c r="F1118">
        <v>66</v>
      </c>
      <c r="G1118" t="s">
        <v>14</v>
      </c>
      <c r="H1118" t="s">
        <v>29</v>
      </c>
      <c r="I1118" t="s">
        <v>56</v>
      </c>
      <c r="J1118" t="s">
        <v>30</v>
      </c>
      <c r="K1118">
        <v>2.4937966721158222E-2</v>
      </c>
      <c r="L1118" t="s">
        <v>72</v>
      </c>
    </row>
    <row r="1119" spans="1:12" x14ac:dyDescent="0.25">
      <c r="A1119">
        <v>1531</v>
      </c>
      <c r="B1119">
        <v>59</v>
      </c>
      <c r="C1119" t="s">
        <v>18</v>
      </c>
      <c r="D1119" t="s">
        <v>64</v>
      </c>
      <c r="E1119" t="s">
        <v>63</v>
      </c>
      <c r="F1119">
        <v>21</v>
      </c>
      <c r="G1119" t="s">
        <v>31</v>
      </c>
      <c r="H1119" t="s">
        <v>26</v>
      </c>
      <c r="I1119" t="s">
        <v>16</v>
      </c>
      <c r="J1119" t="s">
        <v>36</v>
      </c>
      <c r="K1119">
        <v>0.32087971792412751</v>
      </c>
      <c r="L1119" t="s">
        <v>72</v>
      </c>
    </row>
    <row r="1120" spans="1:12" x14ac:dyDescent="0.25">
      <c r="A1120">
        <v>3679</v>
      </c>
      <c r="B1120">
        <v>56</v>
      </c>
      <c r="C1120" t="s">
        <v>11</v>
      </c>
      <c r="D1120" t="s">
        <v>28</v>
      </c>
      <c r="E1120" t="s">
        <v>25</v>
      </c>
      <c r="F1120">
        <v>45</v>
      </c>
      <c r="G1120" t="s">
        <v>44</v>
      </c>
      <c r="H1120" t="s">
        <v>41</v>
      </c>
      <c r="I1120" t="s">
        <v>16</v>
      </c>
      <c r="J1120" t="s">
        <v>33</v>
      </c>
      <c r="K1120">
        <v>7.6589689550162321E-2</v>
      </c>
      <c r="L1120" t="s">
        <v>72</v>
      </c>
    </row>
    <row r="1121" spans="1:12" x14ac:dyDescent="0.25">
      <c r="A1121">
        <v>1444</v>
      </c>
      <c r="B1121">
        <v>58</v>
      </c>
      <c r="C1121" t="s">
        <v>18</v>
      </c>
      <c r="D1121" t="s">
        <v>55</v>
      </c>
      <c r="E1121" t="s">
        <v>13</v>
      </c>
      <c r="F1121">
        <v>47</v>
      </c>
      <c r="G1121" t="s">
        <v>44</v>
      </c>
      <c r="H1121" t="s">
        <v>26</v>
      </c>
      <c r="I1121" t="s">
        <v>32</v>
      </c>
      <c r="J1121" t="s">
        <v>30</v>
      </c>
      <c r="K1121">
        <v>0.54954572128327761</v>
      </c>
      <c r="L1121" t="s">
        <v>72</v>
      </c>
    </row>
    <row r="1122" spans="1:12" x14ac:dyDescent="0.25">
      <c r="A1122">
        <v>3767</v>
      </c>
      <c r="B1122">
        <v>62</v>
      </c>
      <c r="C1122" t="s">
        <v>11</v>
      </c>
      <c r="D1122" t="s">
        <v>57</v>
      </c>
      <c r="E1122" t="s">
        <v>20</v>
      </c>
      <c r="F1122">
        <v>59</v>
      </c>
      <c r="G1122" t="s">
        <v>44</v>
      </c>
      <c r="H1122" t="s">
        <v>26</v>
      </c>
      <c r="I1122" t="s">
        <v>35</v>
      </c>
      <c r="J1122" t="s">
        <v>42</v>
      </c>
      <c r="K1122">
        <v>5.1522895226236765E-2</v>
      </c>
      <c r="L1122" t="s">
        <v>72</v>
      </c>
    </row>
    <row r="1123" spans="1:12" x14ac:dyDescent="0.25">
      <c r="A1123">
        <v>268</v>
      </c>
      <c r="B1123">
        <v>64</v>
      </c>
      <c r="C1123" t="s">
        <v>18</v>
      </c>
      <c r="D1123" t="s">
        <v>24</v>
      </c>
      <c r="E1123" t="s">
        <v>25</v>
      </c>
      <c r="F1123">
        <v>54</v>
      </c>
      <c r="G1123" t="s">
        <v>31</v>
      </c>
      <c r="H1123" t="s">
        <v>38</v>
      </c>
      <c r="I1123" t="s">
        <v>56</v>
      </c>
      <c r="J1123" t="s">
        <v>42</v>
      </c>
      <c r="K1123">
        <v>0.25449435278161003</v>
      </c>
      <c r="L1123" t="s">
        <v>72</v>
      </c>
    </row>
    <row r="1124" spans="1:12" x14ac:dyDescent="0.25">
      <c r="A1124">
        <v>556</v>
      </c>
      <c r="B1124">
        <v>63</v>
      </c>
      <c r="C1124" t="s">
        <v>18</v>
      </c>
      <c r="D1124" t="s">
        <v>19</v>
      </c>
      <c r="E1124" t="s">
        <v>20</v>
      </c>
      <c r="F1124">
        <v>57</v>
      </c>
      <c r="G1124" t="s">
        <v>44</v>
      </c>
      <c r="H1124" t="s">
        <v>22</v>
      </c>
      <c r="I1124" t="s">
        <v>56</v>
      </c>
      <c r="J1124" t="s">
        <v>42</v>
      </c>
      <c r="K1124">
        <v>0.73845804290797901</v>
      </c>
      <c r="L1124" t="s">
        <v>72</v>
      </c>
    </row>
    <row r="1125" spans="1:12" x14ac:dyDescent="0.25">
      <c r="A1125">
        <v>2320</v>
      </c>
      <c r="B1125">
        <v>56</v>
      </c>
      <c r="C1125" t="s">
        <v>18</v>
      </c>
      <c r="D1125" t="s">
        <v>55</v>
      </c>
      <c r="E1125" t="s">
        <v>13</v>
      </c>
      <c r="F1125">
        <v>38</v>
      </c>
      <c r="G1125" t="s">
        <v>14</v>
      </c>
      <c r="H1125" t="s">
        <v>15</v>
      </c>
      <c r="I1125" t="s">
        <v>45</v>
      </c>
      <c r="J1125" t="s">
        <v>30</v>
      </c>
      <c r="K1125">
        <v>7.4896268784092501E-2</v>
      </c>
      <c r="L1125" t="s">
        <v>72</v>
      </c>
    </row>
    <row r="1126" spans="1:12" x14ac:dyDescent="0.25">
      <c r="A1126">
        <v>910</v>
      </c>
      <c r="B1126">
        <v>61</v>
      </c>
      <c r="C1126" t="s">
        <v>18</v>
      </c>
      <c r="D1126" t="s">
        <v>58</v>
      </c>
      <c r="E1126" t="s">
        <v>20</v>
      </c>
      <c r="F1126">
        <v>56</v>
      </c>
      <c r="G1126" t="s">
        <v>44</v>
      </c>
      <c r="H1126" t="s">
        <v>22</v>
      </c>
      <c r="I1126" t="s">
        <v>45</v>
      </c>
      <c r="J1126" t="s">
        <v>17</v>
      </c>
      <c r="K1126">
        <v>3.6040096978863678E-2</v>
      </c>
      <c r="L1126" t="s">
        <v>72</v>
      </c>
    </row>
    <row r="1127" spans="1:12" x14ac:dyDescent="0.25">
      <c r="A1127">
        <v>1882</v>
      </c>
      <c r="B1127">
        <v>58</v>
      </c>
      <c r="C1127" t="s">
        <v>18</v>
      </c>
      <c r="D1127" t="s">
        <v>61</v>
      </c>
      <c r="E1127" t="s">
        <v>25</v>
      </c>
      <c r="F1127">
        <v>41</v>
      </c>
      <c r="G1127" t="s">
        <v>14</v>
      </c>
      <c r="H1127" t="s">
        <v>41</v>
      </c>
      <c r="I1127" t="s">
        <v>32</v>
      </c>
      <c r="J1127" t="s">
        <v>23</v>
      </c>
      <c r="K1127">
        <v>0.4309864431964503</v>
      </c>
      <c r="L1127" t="s">
        <v>72</v>
      </c>
    </row>
    <row r="1128" spans="1:12" x14ac:dyDescent="0.25">
      <c r="A1128">
        <v>3717</v>
      </c>
      <c r="B1128">
        <v>57</v>
      </c>
      <c r="C1128" t="s">
        <v>11</v>
      </c>
      <c r="D1128" t="s">
        <v>28</v>
      </c>
      <c r="E1128" t="s">
        <v>25</v>
      </c>
      <c r="F1128">
        <v>53</v>
      </c>
      <c r="G1128" t="s">
        <v>44</v>
      </c>
      <c r="H1128" t="s">
        <v>26</v>
      </c>
      <c r="I1128" t="s">
        <v>35</v>
      </c>
      <c r="J1128" t="s">
        <v>39</v>
      </c>
      <c r="K1128">
        <v>0.67434570471239919</v>
      </c>
      <c r="L1128" t="s">
        <v>72</v>
      </c>
    </row>
    <row r="1129" spans="1:12" x14ac:dyDescent="0.25">
      <c r="A1129">
        <v>2357</v>
      </c>
      <c r="B1129">
        <v>57</v>
      </c>
      <c r="C1129" t="s">
        <v>18</v>
      </c>
      <c r="D1129" t="s">
        <v>47</v>
      </c>
      <c r="E1129" t="s">
        <v>20</v>
      </c>
      <c r="F1129">
        <v>58</v>
      </c>
      <c r="G1129" t="s">
        <v>21</v>
      </c>
      <c r="H1129" t="s">
        <v>15</v>
      </c>
      <c r="I1129" t="s">
        <v>35</v>
      </c>
      <c r="J1129" t="s">
        <v>36</v>
      </c>
      <c r="K1129">
        <v>0.79634976385142875</v>
      </c>
      <c r="L1129" t="s">
        <v>72</v>
      </c>
    </row>
    <row r="1130" spans="1:12" x14ac:dyDescent="0.25">
      <c r="A1130">
        <v>3837</v>
      </c>
      <c r="B1130">
        <v>62</v>
      </c>
      <c r="C1130" t="s">
        <v>11</v>
      </c>
      <c r="D1130" t="s">
        <v>59</v>
      </c>
      <c r="E1130" t="s">
        <v>25</v>
      </c>
      <c r="F1130">
        <v>84</v>
      </c>
      <c r="G1130" t="s">
        <v>31</v>
      </c>
      <c r="H1130" t="s">
        <v>15</v>
      </c>
      <c r="I1130" t="s">
        <v>45</v>
      </c>
      <c r="J1130" t="s">
        <v>33</v>
      </c>
      <c r="K1130">
        <v>0.6598308230370945</v>
      </c>
      <c r="L1130" t="s">
        <v>72</v>
      </c>
    </row>
    <row r="1131" spans="1:12" x14ac:dyDescent="0.25">
      <c r="A1131">
        <v>1616</v>
      </c>
      <c r="B1131">
        <v>64</v>
      </c>
      <c r="C1131" t="s">
        <v>18</v>
      </c>
      <c r="D1131" t="s">
        <v>52</v>
      </c>
      <c r="E1131" t="s">
        <v>20</v>
      </c>
      <c r="F1131">
        <v>62</v>
      </c>
      <c r="G1131" t="s">
        <v>44</v>
      </c>
      <c r="H1131" t="s">
        <v>41</v>
      </c>
      <c r="I1131" t="s">
        <v>32</v>
      </c>
      <c r="J1131" t="s">
        <v>23</v>
      </c>
      <c r="K1131">
        <v>0.84589303920646775</v>
      </c>
      <c r="L1131" t="s">
        <v>72</v>
      </c>
    </row>
    <row r="1132" spans="1:12" x14ac:dyDescent="0.25">
      <c r="A1132">
        <v>3786</v>
      </c>
      <c r="B1132">
        <v>64</v>
      </c>
      <c r="C1132" t="s">
        <v>11</v>
      </c>
      <c r="D1132" t="s">
        <v>51</v>
      </c>
      <c r="E1132" t="s">
        <v>25</v>
      </c>
      <c r="F1132">
        <v>94</v>
      </c>
      <c r="G1132" t="s">
        <v>14</v>
      </c>
      <c r="H1132" t="s">
        <v>41</v>
      </c>
      <c r="I1132" t="s">
        <v>32</v>
      </c>
      <c r="J1132" t="s">
        <v>30</v>
      </c>
      <c r="K1132">
        <v>8.1837051893195234E-2</v>
      </c>
      <c r="L1132" t="s">
        <v>72</v>
      </c>
    </row>
    <row r="1133" spans="1:12" x14ac:dyDescent="0.25">
      <c r="A1133">
        <v>2114</v>
      </c>
      <c r="B1133">
        <v>63</v>
      </c>
      <c r="C1133" t="s">
        <v>18</v>
      </c>
      <c r="D1133" t="s">
        <v>50</v>
      </c>
      <c r="E1133" t="s">
        <v>25</v>
      </c>
      <c r="F1133">
        <v>40</v>
      </c>
      <c r="G1133" t="s">
        <v>31</v>
      </c>
      <c r="H1133" t="s">
        <v>29</v>
      </c>
      <c r="I1133" t="s">
        <v>45</v>
      </c>
      <c r="J1133" t="s">
        <v>39</v>
      </c>
      <c r="K1133">
        <v>0.72469424322468934</v>
      </c>
      <c r="L1133" t="s">
        <v>72</v>
      </c>
    </row>
    <row r="1134" spans="1:12" x14ac:dyDescent="0.25">
      <c r="A1134">
        <v>1316</v>
      </c>
      <c r="B1134">
        <v>56</v>
      </c>
      <c r="C1134" t="s">
        <v>18</v>
      </c>
      <c r="D1134" t="s">
        <v>60</v>
      </c>
      <c r="E1134" t="s">
        <v>25</v>
      </c>
      <c r="F1134">
        <v>75</v>
      </c>
      <c r="G1134" t="s">
        <v>31</v>
      </c>
      <c r="H1134" t="s">
        <v>38</v>
      </c>
      <c r="I1134" t="s">
        <v>35</v>
      </c>
      <c r="J1134" t="s">
        <v>36</v>
      </c>
      <c r="K1134">
        <v>0.94365484248640741</v>
      </c>
      <c r="L1134" t="s">
        <v>72</v>
      </c>
    </row>
    <row r="1135" spans="1:12" x14ac:dyDescent="0.25">
      <c r="A1135">
        <v>2595</v>
      </c>
      <c r="B1135">
        <v>59</v>
      </c>
      <c r="C1135" t="s">
        <v>18</v>
      </c>
      <c r="D1135" t="s">
        <v>59</v>
      </c>
      <c r="E1135" t="s">
        <v>25</v>
      </c>
      <c r="F1135">
        <v>81</v>
      </c>
      <c r="G1135" t="s">
        <v>44</v>
      </c>
      <c r="H1135" t="s">
        <v>15</v>
      </c>
      <c r="I1135" t="s">
        <v>32</v>
      </c>
      <c r="J1135" t="s">
        <v>39</v>
      </c>
      <c r="K1135">
        <v>0.47222436732690654</v>
      </c>
      <c r="L1135" t="s">
        <v>72</v>
      </c>
    </row>
    <row r="1136" spans="1:12" x14ac:dyDescent="0.25">
      <c r="A1136">
        <v>3562</v>
      </c>
      <c r="B1136">
        <v>63</v>
      </c>
      <c r="C1136" t="s">
        <v>11</v>
      </c>
      <c r="D1136" t="s">
        <v>12</v>
      </c>
      <c r="E1136" t="s">
        <v>13</v>
      </c>
      <c r="F1136">
        <v>29</v>
      </c>
      <c r="G1136" t="s">
        <v>31</v>
      </c>
      <c r="H1136" t="s">
        <v>41</v>
      </c>
      <c r="I1136" t="s">
        <v>27</v>
      </c>
      <c r="J1136" t="s">
        <v>33</v>
      </c>
      <c r="K1136">
        <v>5.7067453159254322E-2</v>
      </c>
      <c r="L1136" t="s">
        <v>72</v>
      </c>
    </row>
    <row r="1137" spans="1:12" x14ac:dyDescent="0.25">
      <c r="A1137">
        <v>2780</v>
      </c>
      <c r="B1137">
        <v>61</v>
      </c>
      <c r="C1137" t="s">
        <v>11</v>
      </c>
      <c r="D1137" t="s">
        <v>40</v>
      </c>
      <c r="E1137" t="s">
        <v>20</v>
      </c>
      <c r="F1137">
        <v>66</v>
      </c>
      <c r="G1137" t="s">
        <v>14</v>
      </c>
      <c r="H1137" t="s">
        <v>22</v>
      </c>
      <c r="I1137" t="s">
        <v>27</v>
      </c>
      <c r="J1137" t="s">
        <v>33</v>
      </c>
      <c r="K1137">
        <v>4.4772265231505459E-2</v>
      </c>
      <c r="L1137" t="s">
        <v>72</v>
      </c>
    </row>
    <row r="1138" spans="1:12" x14ac:dyDescent="0.25">
      <c r="A1138">
        <v>349</v>
      </c>
      <c r="B1138">
        <v>56</v>
      </c>
      <c r="C1138" t="s">
        <v>18</v>
      </c>
      <c r="D1138" t="s">
        <v>61</v>
      </c>
      <c r="E1138" t="s">
        <v>25</v>
      </c>
      <c r="F1138">
        <v>59</v>
      </c>
      <c r="G1138" t="s">
        <v>44</v>
      </c>
      <c r="H1138" t="s">
        <v>15</v>
      </c>
      <c r="I1138" t="s">
        <v>45</v>
      </c>
      <c r="J1138" t="s">
        <v>33</v>
      </c>
      <c r="K1138">
        <v>0.83889189726979152</v>
      </c>
      <c r="L1138" t="s">
        <v>72</v>
      </c>
    </row>
    <row r="1139" spans="1:12" x14ac:dyDescent="0.25">
      <c r="A1139">
        <v>1872</v>
      </c>
      <c r="B1139">
        <v>56</v>
      </c>
      <c r="C1139" t="s">
        <v>18</v>
      </c>
      <c r="D1139" t="s">
        <v>51</v>
      </c>
      <c r="E1139" t="s">
        <v>25</v>
      </c>
      <c r="F1139">
        <v>96</v>
      </c>
      <c r="G1139" t="s">
        <v>44</v>
      </c>
      <c r="H1139" t="s">
        <v>41</v>
      </c>
      <c r="I1139" t="s">
        <v>32</v>
      </c>
      <c r="J1139" t="s">
        <v>39</v>
      </c>
      <c r="K1139">
        <v>0.93196531801277027</v>
      </c>
      <c r="L1139" t="s">
        <v>72</v>
      </c>
    </row>
    <row r="1140" spans="1:12" x14ac:dyDescent="0.25">
      <c r="A1140">
        <v>3342</v>
      </c>
      <c r="B1140">
        <v>55</v>
      </c>
      <c r="C1140" t="s">
        <v>11</v>
      </c>
      <c r="D1140" t="s">
        <v>62</v>
      </c>
      <c r="E1140" t="s">
        <v>63</v>
      </c>
      <c r="F1140">
        <v>50</v>
      </c>
      <c r="G1140" t="s">
        <v>21</v>
      </c>
      <c r="H1140" t="s">
        <v>41</v>
      </c>
      <c r="I1140" t="s">
        <v>27</v>
      </c>
      <c r="J1140" t="s">
        <v>30</v>
      </c>
      <c r="K1140">
        <v>0.58219942276052072</v>
      </c>
      <c r="L1140" t="s">
        <v>72</v>
      </c>
    </row>
    <row r="1141" spans="1:12" x14ac:dyDescent="0.25">
      <c r="A1141">
        <v>2988</v>
      </c>
      <c r="B1141">
        <v>63</v>
      </c>
      <c r="C1141" t="s">
        <v>11</v>
      </c>
      <c r="D1141" t="s">
        <v>59</v>
      </c>
      <c r="E1141" t="s">
        <v>25</v>
      </c>
      <c r="F1141">
        <v>36</v>
      </c>
      <c r="G1141" t="s">
        <v>14</v>
      </c>
      <c r="H1141" t="s">
        <v>29</v>
      </c>
      <c r="I1141" t="s">
        <v>32</v>
      </c>
      <c r="J1141" t="s">
        <v>30</v>
      </c>
      <c r="K1141">
        <v>0.93744946362046089</v>
      </c>
      <c r="L1141" t="s">
        <v>72</v>
      </c>
    </row>
    <row r="1142" spans="1:12" x14ac:dyDescent="0.25">
      <c r="A1142">
        <v>1008</v>
      </c>
      <c r="B1142">
        <v>58</v>
      </c>
      <c r="C1142" t="s">
        <v>18</v>
      </c>
      <c r="D1142" t="s">
        <v>19</v>
      </c>
      <c r="E1142" t="s">
        <v>20</v>
      </c>
      <c r="F1142">
        <v>62</v>
      </c>
      <c r="G1142" t="s">
        <v>31</v>
      </c>
      <c r="H1142" t="s">
        <v>41</v>
      </c>
      <c r="I1142" t="s">
        <v>27</v>
      </c>
      <c r="J1142" t="s">
        <v>42</v>
      </c>
      <c r="K1142">
        <v>0.7408136207696433</v>
      </c>
      <c r="L1142" t="s">
        <v>72</v>
      </c>
    </row>
    <row r="1143" spans="1:12" x14ac:dyDescent="0.25">
      <c r="A1143">
        <v>3537</v>
      </c>
      <c r="B1143">
        <v>55</v>
      </c>
      <c r="C1143" t="s">
        <v>11</v>
      </c>
      <c r="D1143" t="s">
        <v>57</v>
      </c>
      <c r="E1143" t="s">
        <v>20</v>
      </c>
      <c r="F1143">
        <v>21</v>
      </c>
      <c r="G1143" t="s">
        <v>31</v>
      </c>
      <c r="H1143" t="s">
        <v>22</v>
      </c>
      <c r="I1143" t="s">
        <v>56</v>
      </c>
      <c r="J1143" t="s">
        <v>30</v>
      </c>
      <c r="K1143">
        <v>0.66117217145448814</v>
      </c>
      <c r="L1143" t="s">
        <v>72</v>
      </c>
    </row>
    <row r="1144" spans="1:12" x14ac:dyDescent="0.25">
      <c r="A1144">
        <v>2417</v>
      </c>
      <c r="B1144">
        <v>59</v>
      </c>
      <c r="C1144" t="s">
        <v>18</v>
      </c>
      <c r="D1144" t="s">
        <v>55</v>
      </c>
      <c r="E1144" t="s">
        <v>13</v>
      </c>
      <c r="F1144">
        <v>83</v>
      </c>
      <c r="G1144" t="s">
        <v>21</v>
      </c>
      <c r="H1144" t="s">
        <v>26</v>
      </c>
      <c r="I1144" t="s">
        <v>27</v>
      </c>
      <c r="J1144" t="s">
        <v>39</v>
      </c>
      <c r="K1144">
        <v>0.36225927676229264</v>
      </c>
      <c r="L1144" t="s">
        <v>72</v>
      </c>
    </row>
    <row r="1145" spans="1:12" x14ac:dyDescent="0.25">
      <c r="A1145">
        <v>1115</v>
      </c>
      <c r="B1145">
        <v>55</v>
      </c>
      <c r="C1145" t="s">
        <v>18</v>
      </c>
      <c r="D1145" t="s">
        <v>59</v>
      </c>
      <c r="E1145" t="s">
        <v>25</v>
      </c>
      <c r="F1145">
        <v>25</v>
      </c>
      <c r="G1145" t="s">
        <v>44</v>
      </c>
      <c r="H1145" t="s">
        <v>26</v>
      </c>
      <c r="I1145" t="s">
        <v>16</v>
      </c>
      <c r="J1145" t="s">
        <v>39</v>
      </c>
      <c r="K1145">
        <v>1.9682148478206152E-4</v>
      </c>
      <c r="L1145" t="s">
        <v>72</v>
      </c>
    </row>
    <row r="1146" spans="1:12" x14ac:dyDescent="0.25">
      <c r="A1146">
        <v>1727</v>
      </c>
      <c r="B1146">
        <v>57</v>
      </c>
      <c r="C1146" t="s">
        <v>18</v>
      </c>
      <c r="D1146" t="s">
        <v>64</v>
      </c>
      <c r="E1146" t="s">
        <v>63</v>
      </c>
      <c r="F1146">
        <v>28</v>
      </c>
      <c r="G1146" t="s">
        <v>21</v>
      </c>
      <c r="H1146" t="s">
        <v>22</v>
      </c>
      <c r="I1146" t="s">
        <v>35</v>
      </c>
      <c r="J1146" t="s">
        <v>17</v>
      </c>
      <c r="K1146">
        <v>0.18800025389512665</v>
      </c>
      <c r="L1146" t="s">
        <v>72</v>
      </c>
    </row>
    <row r="1147" spans="1:12" x14ac:dyDescent="0.25">
      <c r="A1147">
        <v>924</v>
      </c>
      <c r="B1147">
        <v>55</v>
      </c>
      <c r="C1147" t="s">
        <v>18</v>
      </c>
      <c r="D1147" t="s">
        <v>28</v>
      </c>
      <c r="E1147" t="s">
        <v>25</v>
      </c>
      <c r="F1147">
        <v>24</v>
      </c>
      <c r="G1147" t="s">
        <v>31</v>
      </c>
      <c r="H1147" t="s">
        <v>38</v>
      </c>
      <c r="I1147" t="s">
        <v>45</v>
      </c>
      <c r="J1147" t="s">
        <v>17</v>
      </c>
      <c r="K1147">
        <v>0.42602775105934554</v>
      </c>
      <c r="L1147" t="s">
        <v>72</v>
      </c>
    </row>
    <row r="1148" spans="1:12" x14ac:dyDescent="0.25">
      <c r="A1148">
        <v>1409</v>
      </c>
      <c r="B1148">
        <v>58</v>
      </c>
      <c r="C1148" t="s">
        <v>18</v>
      </c>
      <c r="D1148" t="s">
        <v>61</v>
      </c>
      <c r="E1148" t="s">
        <v>25</v>
      </c>
      <c r="F1148">
        <v>58</v>
      </c>
      <c r="G1148" t="s">
        <v>14</v>
      </c>
      <c r="H1148" t="s">
        <v>15</v>
      </c>
      <c r="I1148" t="s">
        <v>56</v>
      </c>
      <c r="J1148" t="s">
        <v>17</v>
      </c>
      <c r="K1148">
        <v>0.44847187787584575</v>
      </c>
      <c r="L1148" t="s">
        <v>72</v>
      </c>
    </row>
    <row r="1149" spans="1:12" x14ac:dyDescent="0.25">
      <c r="A1149">
        <v>3128</v>
      </c>
      <c r="B1149">
        <v>55</v>
      </c>
      <c r="C1149" t="s">
        <v>11</v>
      </c>
      <c r="D1149" t="s">
        <v>19</v>
      </c>
      <c r="E1149" t="s">
        <v>20</v>
      </c>
      <c r="F1149">
        <v>94</v>
      </c>
      <c r="G1149" t="s">
        <v>14</v>
      </c>
      <c r="H1149" t="s">
        <v>15</v>
      </c>
      <c r="I1149" t="s">
        <v>27</v>
      </c>
      <c r="J1149" t="s">
        <v>39</v>
      </c>
      <c r="K1149">
        <v>0.71006326280661891</v>
      </c>
      <c r="L1149" t="s">
        <v>72</v>
      </c>
    </row>
    <row r="1150" spans="1:12" x14ac:dyDescent="0.25">
      <c r="A1150">
        <v>708</v>
      </c>
      <c r="B1150">
        <v>59</v>
      </c>
      <c r="C1150" t="s">
        <v>18</v>
      </c>
      <c r="D1150" t="s">
        <v>28</v>
      </c>
      <c r="E1150" t="s">
        <v>25</v>
      </c>
      <c r="F1150">
        <v>38</v>
      </c>
      <c r="G1150" t="s">
        <v>31</v>
      </c>
      <c r="H1150" t="s">
        <v>26</v>
      </c>
      <c r="I1150" t="s">
        <v>56</v>
      </c>
      <c r="J1150" t="s">
        <v>42</v>
      </c>
      <c r="K1150">
        <v>0.1599341533838089</v>
      </c>
      <c r="L1150" t="s">
        <v>72</v>
      </c>
    </row>
    <row r="1151" spans="1:12" x14ac:dyDescent="0.25">
      <c r="A1151">
        <v>933</v>
      </c>
      <c r="B1151">
        <v>62</v>
      </c>
      <c r="C1151" t="s">
        <v>18</v>
      </c>
      <c r="D1151" t="s">
        <v>59</v>
      </c>
      <c r="E1151" t="s">
        <v>25</v>
      </c>
      <c r="F1151">
        <v>24</v>
      </c>
      <c r="G1151" t="s">
        <v>14</v>
      </c>
      <c r="H1151" t="s">
        <v>41</v>
      </c>
      <c r="I1151" t="s">
        <v>35</v>
      </c>
      <c r="J1151" t="s">
        <v>23</v>
      </c>
      <c r="K1151">
        <v>0.16260605822932772</v>
      </c>
      <c r="L1151" t="s">
        <v>72</v>
      </c>
    </row>
    <row r="1152" spans="1:12" x14ac:dyDescent="0.25">
      <c r="A1152">
        <v>1692</v>
      </c>
      <c r="B1152">
        <v>64</v>
      </c>
      <c r="C1152" t="s">
        <v>18</v>
      </c>
      <c r="D1152" t="s">
        <v>49</v>
      </c>
      <c r="E1152" t="s">
        <v>13</v>
      </c>
      <c r="F1152">
        <v>61</v>
      </c>
      <c r="G1152" t="s">
        <v>21</v>
      </c>
      <c r="H1152" t="s">
        <v>26</v>
      </c>
      <c r="I1152" t="s">
        <v>32</v>
      </c>
      <c r="J1152" t="s">
        <v>42</v>
      </c>
      <c r="K1152">
        <v>0.57321408535644913</v>
      </c>
      <c r="L1152" t="s">
        <v>72</v>
      </c>
    </row>
    <row r="1153" spans="1:12" x14ac:dyDescent="0.25">
      <c r="A1153">
        <v>2533</v>
      </c>
      <c r="B1153">
        <v>55</v>
      </c>
      <c r="C1153" t="s">
        <v>18</v>
      </c>
      <c r="D1153" t="s">
        <v>54</v>
      </c>
      <c r="E1153" t="s">
        <v>25</v>
      </c>
      <c r="F1153">
        <v>86</v>
      </c>
      <c r="G1153" t="s">
        <v>21</v>
      </c>
      <c r="H1153" t="s">
        <v>26</v>
      </c>
      <c r="I1153" t="s">
        <v>35</v>
      </c>
      <c r="J1153" t="s">
        <v>17</v>
      </c>
      <c r="K1153">
        <v>0.65968340427129257</v>
      </c>
      <c r="L1153" t="s">
        <v>72</v>
      </c>
    </row>
    <row r="1154" spans="1:12" x14ac:dyDescent="0.25">
      <c r="A1154">
        <v>3204</v>
      </c>
      <c r="B1154">
        <v>63</v>
      </c>
      <c r="C1154" t="s">
        <v>11</v>
      </c>
      <c r="D1154" t="s">
        <v>64</v>
      </c>
      <c r="E1154" t="s">
        <v>63</v>
      </c>
      <c r="F1154">
        <v>29</v>
      </c>
      <c r="G1154" t="s">
        <v>31</v>
      </c>
      <c r="H1154" t="s">
        <v>22</v>
      </c>
      <c r="I1154" t="s">
        <v>56</v>
      </c>
      <c r="J1154" t="s">
        <v>42</v>
      </c>
      <c r="K1154">
        <v>0.20076663015811558</v>
      </c>
      <c r="L1154" t="s">
        <v>72</v>
      </c>
    </row>
    <row r="1155" spans="1:12" x14ac:dyDescent="0.25">
      <c r="A1155">
        <v>2341</v>
      </c>
      <c r="B1155">
        <v>63</v>
      </c>
      <c r="C1155" t="s">
        <v>18</v>
      </c>
      <c r="D1155" t="s">
        <v>61</v>
      </c>
      <c r="E1155" t="s">
        <v>25</v>
      </c>
      <c r="F1155">
        <v>24</v>
      </c>
      <c r="G1155" t="s">
        <v>21</v>
      </c>
      <c r="H1155" t="s">
        <v>41</v>
      </c>
      <c r="I1155" t="s">
        <v>27</v>
      </c>
      <c r="J1155" t="s">
        <v>33</v>
      </c>
      <c r="K1155">
        <v>0.67439170603256138</v>
      </c>
      <c r="L1155" t="s">
        <v>72</v>
      </c>
    </row>
    <row r="1156" spans="1:12" x14ac:dyDescent="0.25">
      <c r="A1156">
        <v>1082</v>
      </c>
      <c r="B1156">
        <v>62</v>
      </c>
      <c r="C1156" t="s">
        <v>18</v>
      </c>
      <c r="D1156" t="s">
        <v>58</v>
      </c>
      <c r="E1156" t="s">
        <v>20</v>
      </c>
      <c r="F1156">
        <v>30</v>
      </c>
      <c r="G1156" t="s">
        <v>31</v>
      </c>
      <c r="H1156" t="s">
        <v>41</v>
      </c>
      <c r="I1156" t="s">
        <v>27</v>
      </c>
      <c r="J1156" t="s">
        <v>42</v>
      </c>
      <c r="K1156">
        <v>0.19638631817524721</v>
      </c>
      <c r="L1156" t="s">
        <v>72</v>
      </c>
    </row>
    <row r="1157" spans="1:12" x14ac:dyDescent="0.25">
      <c r="A1157">
        <v>854</v>
      </c>
      <c r="B1157">
        <v>62</v>
      </c>
      <c r="C1157" t="s">
        <v>18</v>
      </c>
      <c r="D1157" t="s">
        <v>43</v>
      </c>
      <c r="E1157" t="s">
        <v>20</v>
      </c>
      <c r="F1157">
        <v>43</v>
      </c>
      <c r="G1157" t="s">
        <v>14</v>
      </c>
      <c r="H1157" t="s">
        <v>15</v>
      </c>
      <c r="I1157" t="s">
        <v>32</v>
      </c>
      <c r="J1157" t="s">
        <v>30</v>
      </c>
      <c r="K1157">
        <v>0.19423872795139241</v>
      </c>
      <c r="L1157" t="s">
        <v>72</v>
      </c>
    </row>
    <row r="1158" spans="1:12" x14ac:dyDescent="0.25">
      <c r="A1158">
        <v>343</v>
      </c>
      <c r="B1158">
        <v>64</v>
      </c>
      <c r="C1158" t="s">
        <v>18</v>
      </c>
      <c r="D1158" t="s">
        <v>64</v>
      </c>
      <c r="E1158" t="s">
        <v>63</v>
      </c>
      <c r="F1158">
        <v>36</v>
      </c>
      <c r="G1158" t="s">
        <v>31</v>
      </c>
      <c r="H1158" t="s">
        <v>26</v>
      </c>
      <c r="I1158" t="s">
        <v>27</v>
      </c>
      <c r="J1158" t="s">
        <v>39</v>
      </c>
      <c r="K1158">
        <v>0.13348560346221894</v>
      </c>
      <c r="L1158" t="s">
        <v>72</v>
      </c>
    </row>
    <row r="1159" spans="1:12" x14ac:dyDescent="0.25">
      <c r="A1159">
        <v>2561</v>
      </c>
      <c r="B1159">
        <v>58</v>
      </c>
      <c r="C1159" t="s">
        <v>18</v>
      </c>
      <c r="D1159" t="s">
        <v>37</v>
      </c>
      <c r="E1159" t="s">
        <v>13</v>
      </c>
      <c r="F1159">
        <v>62</v>
      </c>
      <c r="G1159" t="s">
        <v>31</v>
      </c>
      <c r="H1159" t="s">
        <v>26</v>
      </c>
      <c r="I1159" t="s">
        <v>35</v>
      </c>
      <c r="J1159" t="s">
        <v>23</v>
      </c>
      <c r="K1159">
        <v>0.25252474815499748</v>
      </c>
      <c r="L1159" t="s">
        <v>72</v>
      </c>
    </row>
    <row r="1160" spans="1:12" x14ac:dyDescent="0.25">
      <c r="A1160">
        <v>1652</v>
      </c>
      <c r="B1160">
        <v>59</v>
      </c>
      <c r="C1160" t="s">
        <v>18</v>
      </c>
      <c r="D1160" t="s">
        <v>64</v>
      </c>
      <c r="E1160" t="s">
        <v>63</v>
      </c>
      <c r="F1160">
        <v>80</v>
      </c>
      <c r="G1160" t="s">
        <v>14</v>
      </c>
      <c r="H1160" t="s">
        <v>41</v>
      </c>
      <c r="I1160" t="s">
        <v>35</v>
      </c>
      <c r="J1160" t="s">
        <v>30</v>
      </c>
      <c r="K1160">
        <v>0.6373488575459666</v>
      </c>
      <c r="L1160" t="s">
        <v>72</v>
      </c>
    </row>
    <row r="1161" spans="1:12" x14ac:dyDescent="0.25">
      <c r="A1161">
        <v>2823</v>
      </c>
      <c r="B1161">
        <v>61</v>
      </c>
      <c r="C1161" t="s">
        <v>11</v>
      </c>
      <c r="D1161" t="s">
        <v>59</v>
      </c>
      <c r="E1161" t="s">
        <v>25</v>
      </c>
      <c r="F1161">
        <v>37</v>
      </c>
      <c r="G1161" t="s">
        <v>44</v>
      </c>
      <c r="H1161" t="s">
        <v>41</v>
      </c>
      <c r="I1161" t="s">
        <v>45</v>
      </c>
      <c r="J1161" t="s">
        <v>36</v>
      </c>
      <c r="K1161">
        <v>0.1345271482040068</v>
      </c>
      <c r="L1161" t="s">
        <v>72</v>
      </c>
    </row>
    <row r="1162" spans="1:12" x14ac:dyDescent="0.25">
      <c r="A1162">
        <v>2852</v>
      </c>
      <c r="B1162">
        <v>58</v>
      </c>
      <c r="C1162" t="s">
        <v>11</v>
      </c>
      <c r="D1162" t="s">
        <v>61</v>
      </c>
      <c r="E1162" t="s">
        <v>25</v>
      </c>
      <c r="F1162">
        <v>73</v>
      </c>
      <c r="G1162" t="s">
        <v>21</v>
      </c>
      <c r="H1162" t="s">
        <v>29</v>
      </c>
      <c r="I1162" t="s">
        <v>35</v>
      </c>
      <c r="J1162" t="s">
        <v>30</v>
      </c>
      <c r="K1162">
        <v>0.30338354786449351</v>
      </c>
      <c r="L1162" t="s">
        <v>72</v>
      </c>
    </row>
    <row r="1163" spans="1:12" x14ac:dyDescent="0.25">
      <c r="A1163">
        <v>822</v>
      </c>
      <c r="B1163">
        <v>62</v>
      </c>
      <c r="C1163" t="s">
        <v>18</v>
      </c>
      <c r="D1163" t="s">
        <v>34</v>
      </c>
      <c r="E1163" t="s">
        <v>25</v>
      </c>
      <c r="F1163">
        <v>39</v>
      </c>
      <c r="G1163" t="s">
        <v>31</v>
      </c>
      <c r="H1163" t="s">
        <v>41</v>
      </c>
      <c r="I1163" t="s">
        <v>27</v>
      </c>
      <c r="J1163" t="s">
        <v>23</v>
      </c>
      <c r="K1163">
        <v>0.46850678478516816</v>
      </c>
      <c r="L1163" t="s">
        <v>72</v>
      </c>
    </row>
    <row r="1164" spans="1:12" x14ac:dyDescent="0.25">
      <c r="A1164">
        <v>1912</v>
      </c>
      <c r="B1164">
        <v>65</v>
      </c>
      <c r="C1164" t="s">
        <v>18</v>
      </c>
      <c r="D1164" t="s">
        <v>52</v>
      </c>
      <c r="E1164" t="s">
        <v>20</v>
      </c>
      <c r="F1164">
        <v>81</v>
      </c>
      <c r="G1164" t="s">
        <v>31</v>
      </c>
      <c r="H1164" t="s">
        <v>22</v>
      </c>
      <c r="I1164" t="s">
        <v>35</v>
      </c>
      <c r="J1164" t="s">
        <v>23</v>
      </c>
      <c r="K1164">
        <v>0.17494329650158613</v>
      </c>
      <c r="L1164" t="s">
        <v>73</v>
      </c>
    </row>
    <row r="1165" spans="1:12" x14ac:dyDescent="0.25">
      <c r="A1165">
        <v>1271</v>
      </c>
      <c r="B1165">
        <v>67</v>
      </c>
      <c r="C1165" t="s">
        <v>18</v>
      </c>
      <c r="D1165" t="s">
        <v>34</v>
      </c>
      <c r="E1165" t="s">
        <v>25</v>
      </c>
      <c r="F1165">
        <v>98</v>
      </c>
      <c r="G1165" t="s">
        <v>44</v>
      </c>
      <c r="H1165" t="s">
        <v>41</v>
      </c>
      <c r="I1165" t="s">
        <v>32</v>
      </c>
      <c r="J1165" t="s">
        <v>42</v>
      </c>
      <c r="K1165">
        <v>0.59100736665307285</v>
      </c>
      <c r="L1165" t="s">
        <v>73</v>
      </c>
    </row>
    <row r="1166" spans="1:12" x14ac:dyDescent="0.25">
      <c r="A1166">
        <v>3572</v>
      </c>
      <c r="B1166">
        <v>70</v>
      </c>
      <c r="C1166" t="s">
        <v>11</v>
      </c>
      <c r="D1166" t="s">
        <v>59</v>
      </c>
      <c r="E1166" t="s">
        <v>25</v>
      </c>
      <c r="F1166">
        <v>27</v>
      </c>
      <c r="G1166" t="s">
        <v>21</v>
      </c>
      <c r="H1166" t="s">
        <v>41</v>
      </c>
      <c r="I1166" t="s">
        <v>16</v>
      </c>
      <c r="J1166" t="s">
        <v>39</v>
      </c>
      <c r="K1166">
        <v>0.84752085892780515</v>
      </c>
      <c r="L1166" t="s">
        <v>73</v>
      </c>
    </row>
    <row r="1167" spans="1:12" x14ac:dyDescent="0.25">
      <c r="A1167">
        <v>3631</v>
      </c>
      <c r="B1167">
        <v>65</v>
      </c>
      <c r="C1167" t="s">
        <v>11</v>
      </c>
      <c r="D1167" t="s">
        <v>43</v>
      </c>
      <c r="E1167" t="s">
        <v>20</v>
      </c>
      <c r="F1167">
        <v>73</v>
      </c>
      <c r="G1167" t="s">
        <v>14</v>
      </c>
      <c r="H1167" t="s">
        <v>29</v>
      </c>
      <c r="I1167" t="s">
        <v>32</v>
      </c>
      <c r="J1167" t="s">
        <v>17</v>
      </c>
      <c r="K1167">
        <v>0.5696949457473991</v>
      </c>
      <c r="L1167" t="s">
        <v>73</v>
      </c>
    </row>
    <row r="1168" spans="1:12" x14ac:dyDescent="0.25">
      <c r="A1168">
        <v>2628</v>
      </c>
      <c r="B1168">
        <v>66</v>
      </c>
      <c r="C1168" t="s">
        <v>18</v>
      </c>
      <c r="D1168" t="s">
        <v>28</v>
      </c>
      <c r="E1168" t="s">
        <v>25</v>
      </c>
      <c r="F1168">
        <v>26</v>
      </c>
      <c r="G1168" t="s">
        <v>44</v>
      </c>
      <c r="H1168" t="s">
        <v>26</v>
      </c>
      <c r="I1168" t="s">
        <v>16</v>
      </c>
      <c r="J1168" t="s">
        <v>36</v>
      </c>
      <c r="K1168">
        <v>0.17539822741150668</v>
      </c>
      <c r="L1168" t="s">
        <v>73</v>
      </c>
    </row>
    <row r="1169" spans="1:12" x14ac:dyDescent="0.25">
      <c r="A1169">
        <v>3171</v>
      </c>
      <c r="B1169">
        <v>65</v>
      </c>
      <c r="C1169" t="s">
        <v>11</v>
      </c>
      <c r="D1169" t="s">
        <v>40</v>
      </c>
      <c r="E1169" t="s">
        <v>20</v>
      </c>
      <c r="F1169">
        <v>41</v>
      </c>
      <c r="G1169" t="s">
        <v>31</v>
      </c>
      <c r="H1169" t="s">
        <v>22</v>
      </c>
      <c r="I1169" t="s">
        <v>27</v>
      </c>
      <c r="J1169" t="s">
        <v>33</v>
      </c>
      <c r="K1169">
        <v>0.66880362579483577</v>
      </c>
      <c r="L1169" t="s">
        <v>73</v>
      </c>
    </row>
    <row r="1170" spans="1:12" x14ac:dyDescent="0.25">
      <c r="A1170">
        <v>3694</v>
      </c>
      <c r="B1170">
        <v>66</v>
      </c>
      <c r="C1170" t="s">
        <v>11</v>
      </c>
      <c r="D1170" t="s">
        <v>61</v>
      </c>
      <c r="E1170" t="s">
        <v>25</v>
      </c>
      <c r="F1170">
        <v>46</v>
      </c>
      <c r="G1170" t="s">
        <v>21</v>
      </c>
      <c r="H1170" t="s">
        <v>38</v>
      </c>
      <c r="I1170" t="s">
        <v>56</v>
      </c>
      <c r="J1170" t="s">
        <v>17</v>
      </c>
      <c r="K1170">
        <v>0.73432779353470035</v>
      </c>
      <c r="L1170" t="s">
        <v>73</v>
      </c>
    </row>
    <row r="1171" spans="1:12" x14ac:dyDescent="0.25">
      <c r="A1171">
        <v>2812</v>
      </c>
      <c r="B1171">
        <v>69</v>
      </c>
      <c r="C1171" t="s">
        <v>11</v>
      </c>
      <c r="D1171" t="s">
        <v>62</v>
      </c>
      <c r="E1171" t="s">
        <v>63</v>
      </c>
      <c r="F1171">
        <v>89</v>
      </c>
      <c r="G1171" t="s">
        <v>44</v>
      </c>
      <c r="H1171" t="s">
        <v>29</v>
      </c>
      <c r="I1171" t="s">
        <v>27</v>
      </c>
      <c r="J1171" t="s">
        <v>36</v>
      </c>
      <c r="K1171">
        <v>1.5217299008064789E-2</v>
      </c>
      <c r="L1171" t="s">
        <v>73</v>
      </c>
    </row>
    <row r="1172" spans="1:12" x14ac:dyDescent="0.25">
      <c r="A1172">
        <v>416</v>
      </c>
      <c r="B1172">
        <v>67</v>
      </c>
      <c r="C1172" t="s">
        <v>18</v>
      </c>
      <c r="D1172" t="s">
        <v>64</v>
      </c>
      <c r="E1172" t="s">
        <v>63</v>
      </c>
      <c r="F1172">
        <v>31</v>
      </c>
      <c r="G1172" t="s">
        <v>14</v>
      </c>
      <c r="H1172" t="s">
        <v>22</v>
      </c>
      <c r="I1172" t="s">
        <v>16</v>
      </c>
      <c r="J1172" t="s">
        <v>30</v>
      </c>
      <c r="K1172">
        <v>0.32775837263129715</v>
      </c>
      <c r="L1172" t="s">
        <v>73</v>
      </c>
    </row>
    <row r="1173" spans="1:12" x14ac:dyDescent="0.25">
      <c r="A1173">
        <v>425</v>
      </c>
      <c r="B1173">
        <v>66</v>
      </c>
      <c r="C1173" t="s">
        <v>18</v>
      </c>
      <c r="D1173" t="s">
        <v>24</v>
      </c>
      <c r="E1173" t="s">
        <v>25</v>
      </c>
      <c r="F1173">
        <v>23</v>
      </c>
      <c r="G1173" t="s">
        <v>14</v>
      </c>
      <c r="H1173" t="s">
        <v>41</v>
      </c>
      <c r="I1173" t="s">
        <v>45</v>
      </c>
      <c r="J1173" t="s">
        <v>33</v>
      </c>
      <c r="K1173">
        <v>0.77969777706630017</v>
      </c>
      <c r="L1173" t="s">
        <v>73</v>
      </c>
    </row>
    <row r="1174" spans="1:12" x14ac:dyDescent="0.25">
      <c r="A1174">
        <v>1836</v>
      </c>
      <c r="B1174">
        <v>65</v>
      </c>
      <c r="C1174" t="s">
        <v>18</v>
      </c>
      <c r="D1174" t="s">
        <v>53</v>
      </c>
      <c r="E1174" t="s">
        <v>20</v>
      </c>
      <c r="F1174">
        <v>75</v>
      </c>
      <c r="G1174" t="s">
        <v>44</v>
      </c>
      <c r="H1174" t="s">
        <v>38</v>
      </c>
      <c r="I1174" t="s">
        <v>27</v>
      </c>
      <c r="J1174" t="s">
        <v>36</v>
      </c>
      <c r="K1174">
        <v>0.76017073983730887</v>
      </c>
      <c r="L1174" t="s">
        <v>73</v>
      </c>
    </row>
    <row r="1175" spans="1:12" x14ac:dyDescent="0.25">
      <c r="A1175">
        <v>586</v>
      </c>
      <c r="B1175">
        <v>69</v>
      </c>
      <c r="C1175" t="s">
        <v>18</v>
      </c>
      <c r="D1175" t="s">
        <v>54</v>
      </c>
      <c r="E1175" t="s">
        <v>25</v>
      </c>
      <c r="F1175">
        <v>23</v>
      </c>
      <c r="G1175" t="s">
        <v>44</v>
      </c>
      <c r="H1175" t="s">
        <v>26</v>
      </c>
      <c r="I1175" t="s">
        <v>32</v>
      </c>
      <c r="J1175" t="s">
        <v>39</v>
      </c>
      <c r="K1175">
        <v>0.94006609212880099</v>
      </c>
      <c r="L1175" t="s">
        <v>73</v>
      </c>
    </row>
    <row r="1176" spans="1:12" x14ac:dyDescent="0.25">
      <c r="A1176">
        <v>2894</v>
      </c>
      <c r="B1176">
        <v>69</v>
      </c>
      <c r="C1176" t="s">
        <v>11</v>
      </c>
      <c r="D1176" t="s">
        <v>58</v>
      </c>
      <c r="E1176" t="s">
        <v>20</v>
      </c>
      <c r="F1176">
        <v>20</v>
      </c>
      <c r="G1176" t="s">
        <v>31</v>
      </c>
      <c r="H1176" t="s">
        <v>15</v>
      </c>
      <c r="I1176" t="s">
        <v>35</v>
      </c>
      <c r="J1176" t="s">
        <v>39</v>
      </c>
      <c r="K1176">
        <v>0.33016615710033259</v>
      </c>
      <c r="L1176" t="s">
        <v>73</v>
      </c>
    </row>
    <row r="1177" spans="1:12" x14ac:dyDescent="0.25">
      <c r="A1177">
        <v>2991</v>
      </c>
      <c r="B1177">
        <v>69</v>
      </c>
      <c r="C1177" t="s">
        <v>11</v>
      </c>
      <c r="D1177" t="s">
        <v>28</v>
      </c>
      <c r="E1177" t="s">
        <v>25</v>
      </c>
      <c r="F1177">
        <v>91</v>
      </c>
      <c r="G1177" t="s">
        <v>44</v>
      </c>
      <c r="H1177" t="s">
        <v>15</v>
      </c>
      <c r="I1177" t="s">
        <v>56</v>
      </c>
      <c r="J1177" t="s">
        <v>30</v>
      </c>
      <c r="K1177">
        <v>7.6478459463492743E-2</v>
      </c>
      <c r="L1177" t="s">
        <v>73</v>
      </c>
    </row>
    <row r="1178" spans="1:12" x14ac:dyDescent="0.25">
      <c r="A1178">
        <v>59</v>
      </c>
      <c r="B1178">
        <v>69</v>
      </c>
      <c r="C1178" t="s">
        <v>18</v>
      </c>
      <c r="D1178" t="s">
        <v>34</v>
      </c>
      <c r="E1178" t="s">
        <v>25</v>
      </c>
      <c r="F1178">
        <v>54</v>
      </c>
      <c r="G1178" t="s">
        <v>21</v>
      </c>
      <c r="H1178" t="s">
        <v>15</v>
      </c>
      <c r="I1178" t="s">
        <v>56</v>
      </c>
      <c r="J1178" t="s">
        <v>30</v>
      </c>
      <c r="K1178">
        <v>0.57686091634049064</v>
      </c>
      <c r="L1178" t="s">
        <v>73</v>
      </c>
    </row>
    <row r="1179" spans="1:12" x14ac:dyDescent="0.25">
      <c r="A1179">
        <v>3058</v>
      </c>
      <c r="B1179">
        <v>67</v>
      </c>
      <c r="C1179" t="s">
        <v>11</v>
      </c>
      <c r="D1179" t="s">
        <v>47</v>
      </c>
      <c r="E1179" t="s">
        <v>20</v>
      </c>
      <c r="F1179">
        <v>22</v>
      </c>
      <c r="G1179" t="s">
        <v>31</v>
      </c>
      <c r="H1179" t="s">
        <v>26</v>
      </c>
      <c r="I1179" t="s">
        <v>16</v>
      </c>
      <c r="J1179" t="s">
        <v>17</v>
      </c>
      <c r="K1179">
        <v>0.81273424753779056</v>
      </c>
      <c r="L1179" t="s">
        <v>73</v>
      </c>
    </row>
    <row r="1180" spans="1:12" x14ac:dyDescent="0.25">
      <c r="A1180">
        <v>50</v>
      </c>
      <c r="B1180">
        <v>68</v>
      </c>
      <c r="C1180" t="s">
        <v>18</v>
      </c>
      <c r="D1180" t="s">
        <v>34</v>
      </c>
      <c r="E1180" t="s">
        <v>25</v>
      </c>
      <c r="F1180">
        <v>30</v>
      </c>
      <c r="G1180" t="s">
        <v>31</v>
      </c>
      <c r="H1180" t="s">
        <v>26</v>
      </c>
      <c r="I1180" t="s">
        <v>35</v>
      </c>
      <c r="J1180" t="s">
        <v>23</v>
      </c>
      <c r="K1180">
        <v>0.40819137288222429</v>
      </c>
      <c r="L1180" t="s">
        <v>73</v>
      </c>
    </row>
    <row r="1181" spans="1:12" x14ac:dyDescent="0.25">
      <c r="A1181">
        <v>1931</v>
      </c>
      <c r="B1181">
        <v>66</v>
      </c>
      <c r="C1181" t="s">
        <v>18</v>
      </c>
      <c r="D1181" t="s">
        <v>48</v>
      </c>
      <c r="E1181" t="s">
        <v>25</v>
      </c>
      <c r="F1181">
        <v>52</v>
      </c>
      <c r="G1181" t="s">
        <v>31</v>
      </c>
      <c r="H1181" t="s">
        <v>29</v>
      </c>
      <c r="I1181" t="s">
        <v>32</v>
      </c>
      <c r="J1181" t="s">
        <v>17</v>
      </c>
      <c r="K1181">
        <v>0.34199626901712377</v>
      </c>
      <c r="L1181" t="s">
        <v>73</v>
      </c>
    </row>
    <row r="1182" spans="1:12" x14ac:dyDescent="0.25">
      <c r="A1182">
        <v>571</v>
      </c>
      <c r="B1182">
        <v>65</v>
      </c>
      <c r="C1182" t="s">
        <v>18</v>
      </c>
      <c r="D1182" t="s">
        <v>46</v>
      </c>
      <c r="E1182" t="s">
        <v>25</v>
      </c>
      <c r="F1182">
        <v>99</v>
      </c>
      <c r="G1182" t="s">
        <v>44</v>
      </c>
      <c r="H1182" t="s">
        <v>41</v>
      </c>
      <c r="I1182" t="s">
        <v>32</v>
      </c>
      <c r="J1182" t="s">
        <v>42</v>
      </c>
      <c r="K1182">
        <v>7.8484969272860194E-2</v>
      </c>
      <c r="L1182" t="s">
        <v>73</v>
      </c>
    </row>
    <row r="1183" spans="1:12" x14ac:dyDescent="0.25">
      <c r="A1183">
        <v>41</v>
      </c>
      <c r="B1183">
        <v>69</v>
      </c>
      <c r="C1183" t="s">
        <v>18</v>
      </c>
      <c r="D1183" t="s">
        <v>57</v>
      </c>
      <c r="E1183" t="s">
        <v>20</v>
      </c>
      <c r="F1183">
        <v>76</v>
      </c>
      <c r="G1183" t="s">
        <v>14</v>
      </c>
      <c r="H1183" t="s">
        <v>26</v>
      </c>
      <c r="I1183" t="s">
        <v>35</v>
      </c>
      <c r="J1183" t="s">
        <v>36</v>
      </c>
      <c r="K1183">
        <v>0.94866371315434805</v>
      </c>
      <c r="L1183" t="s">
        <v>73</v>
      </c>
    </row>
    <row r="1184" spans="1:12" x14ac:dyDescent="0.25">
      <c r="A1184">
        <v>629</v>
      </c>
      <c r="B1184">
        <v>69</v>
      </c>
      <c r="C1184" t="s">
        <v>18</v>
      </c>
      <c r="D1184" t="s">
        <v>24</v>
      </c>
      <c r="E1184" t="s">
        <v>25</v>
      </c>
      <c r="F1184">
        <v>85</v>
      </c>
      <c r="G1184" t="s">
        <v>44</v>
      </c>
      <c r="H1184" t="s">
        <v>38</v>
      </c>
      <c r="I1184" t="s">
        <v>27</v>
      </c>
      <c r="J1184" t="s">
        <v>30</v>
      </c>
      <c r="K1184">
        <v>0.59338006659232045</v>
      </c>
      <c r="L1184" t="s">
        <v>73</v>
      </c>
    </row>
    <row r="1185" spans="1:12" x14ac:dyDescent="0.25">
      <c r="A1185">
        <v>1330</v>
      </c>
      <c r="B1185">
        <v>70</v>
      </c>
      <c r="C1185" t="s">
        <v>18</v>
      </c>
      <c r="D1185" t="s">
        <v>19</v>
      </c>
      <c r="E1185" t="s">
        <v>20</v>
      </c>
      <c r="F1185">
        <v>63</v>
      </c>
      <c r="G1185" t="s">
        <v>44</v>
      </c>
      <c r="H1185" t="s">
        <v>22</v>
      </c>
      <c r="I1185" t="s">
        <v>45</v>
      </c>
      <c r="J1185" t="s">
        <v>39</v>
      </c>
      <c r="K1185">
        <v>0.2050848630709674</v>
      </c>
      <c r="L1185" t="s">
        <v>73</v>
      </c>
    </row>
    <row r="1186" spans="1:12" x14ac:dyDescent="0.25">
      <c r="A1186">
        <v>3840</v>
      </c>
      <c r="B1186">
        <v>66</v>
      </c>
      <c r="C1186" t="s">
        <v>11</v>
      </c>
      <c r="D1186" t="s">
        <v>55</v>
      </c>
      <c r="E1186" t="s">
        <v>13</v>
      </c>
      <c r="F1186">
        <v>29</v>
      </c>
      <c r="G1186" t="s">
        <v>31</v>
      </c>
      <c r="H1186" t="s">
        <v>15</v>
      </c>
      <c r="I1186" t="s">
        <v>56</v>
      </c>
      <c r="J1186" t="s">
        <v>36</v>
      </c>
      <c r="K1186">
        <v>0.24700270983603168</v>
      </c>
      <c r="L1186" t="s">
        <v>73</v>
      </c>
    </row>
    <row r="1187" spans="1:12" x14ac:dyDescent="0.25">
      <c r="A1187">
        <v>3343</v>
      </c>
      <c r="B1187">
        <v>66</v>
      </c>
      <c r="C1187" t="s">
        <v>11</v>
      </c>
      <c r="D1187" t="s">
        <v>62</v>
      </c>
      <c r="E1187" t="s">
        <v>63</v>
      </c>
      <c r="F1187">
        <v>81</v>
      </c>
      <c r="G1187" t="s">
        <v>31</v>
      </c>
      <c r="H1187" t="s">
        <v>15</v>
      </c>
      <c r="I1187" t="s">
        <v>27</v>
      </c>
      <c r="J1187" t="s">
        <v>17</v>
      </c>
      <c r="K1187">
        <v>0.46579435753455889</v>
      </c>
      <c r="L1187" t="s">
        <v>73</v>
      </c>
    </row>
    <row r="1188" spans="1:12" x14ac:dyDescent="0.25">
      <c r="A1188">
        <v>613</v>
      </c>
      <c r="B1188">
        <v>67</v>
      </c>
      <c r="C1188" t="s">
        <v>18</v>
      </c>
      <c r="D1188" t="s">
        <v>43</v>
      </c>
      <c r="E1188" t="s">
        <v>20</v>
      </c>
      <c r="F1188">
        <v>43</v>
      </c>
      <c r="G1188" t="s">
        <v>44</v>
      </c>
      <c r="H1188" t="s">
        <v>22</v>
      </c>
      <c r="I1188" t="s">
        <v>27</v>
      </c>
      <c r="J1188" t="s">
        <v>36</v>
      </c>
      <c r="K1188">
        <v>0.13017152870813931</v>
      </c>
      <c r="L1188" t="s">
        <v>73</v>
      </c>
    </row>
    <row r="1189" spans="1:12" x14ac:dyDescent="0.25">
      <c r="A1189">
        <v>2004</v>
      </c>
      <c r="B1189">
        <v>68</v>
      </c>
      <c r="C1189" t="s">
        <v>18</v>
      </c>
      <c r="D1189" t="s">
        <v>12</v>
      </c>
      <c r="E1189" t="s">
        <v>13</v>
      </c>
      <c r="F1189">
        <v>72</v>
      </c>
      <c r="G1189" t="s">
        <v>31</v>
      </c>
      <c r="H1189" t="s">
        <v>22</v>
      </c>
      <c r="I1189" t="s">
        <v>32</v>
      </c>
      <c r="J1189" t="s">
        <v>36</v>
      </c>
      <c r="K1189">
        <v>0.69018937597843988</v>
      </c>
      <c r="L1189" t="s">
        <v>73</v>
      </c>
    </row>
    <row r="1190" spans="1:12" x14ac:dyDescent="0.25">
      <c r="A1190">
        <v>3557</v>
      </c>
      <c r="B1190">
        <v>70</v>
      </c>
      <c r="C1190" t="s">
        <v>11</v>
      </c>
      <c r="D1190" t="s">
        <v>24</v>
      </c>
      <c r="E1190" t="s">
        <v>25</v>
      </c>
      <c r="F1190">
        <v>88</v>
      </c>
      <c r="G1190" t="s">
        <v>44</v>
      </c>
      <c r="H1190" t="s">
        <v>22</v>
      </c>
      <c r="I1190" t="s">
        <v>32</v>
      </c>
      <c r="J1190" t="s">
        <v>23</v>
      </c>
      <c r="K1190">
        <v>0.78823359330373444</v>
      </c>
      <c r="L1190" t="s">
        <v>73</v>
      </c>
    </row>
    <row r="1191" spans="1:12" x14ac:dyDescent="0.25">
      <c r="A1191">
        <v>1988</v>
      </c>
      <c r="B1191">
        <v>69</v>
      </c>
      <c r="C1191" t="s">
        <v>18</v>
      </c>
      <c r="D1191" t="s">
        <v>58</v>
      </c>
      <c r="E1191" t="s">
        <v>20</v>
      </c>
      <c r="F1191">
        <v>23</v>
      </c>
      <c r="G1191" t="s">
        <v>21</v>
      </c>
      <c r="H1191" t="s">
        <v>22</v>
      </c>
      <c r="I1191" t="s">
        <v>32</v>
      </c>
      <c r="J1191" t="s">
        <v>36</v>
      </c>
      <c r="K1191">
        <v>0.82662223966288151</v>
      </c>
      <c r="L1191" t="s">
        <v>73</v>
      </c>
    </row>
    <row r="1192" spans="1:12" x14ac:dyDescent="0.25">
      <c r="A1192">
        <v>1108</v>
      </c>
      <c r="B1192">
        <v>69</v>
      </c>
      <c r="C1192" t="s">
        <v>18</v>
      </c>
      <c r="D1192" t="s">
        <v>12</v>
      </c>
      <c r="E1192" t="s">
        <v>13</v>
      </c>
      <c r="F1192">
        <v>62</v>
      </c>
      <c r="G1192" t="s">
        <v>44</v>
      </c>
      <c r="H1192" t="s">
        <v>29</v>
      </c>
      <c r="I1192" t="s">
        <v>16</v>
      </c>
      <c r="J1192" t="s">
        <v>17</v>
      </c>
      <c r="K1192">
        <v>0.61527722192243051</v>
      </c>
      <c r="L1192" t="s">
        <v>73</v>
      </c>
    </row>
    <row r="1193" spans="1:12" x14ac:dyDescent="0.25">
      <c r="A1193">
        <v>1683</v>
      </c>
      <c r="B1193">
        <v>65</v>
      </c>
      <c r="C1193" t="s">
        <v>18</v>
      </c>
      <c r="D1193" t="s">
        <v>54</v>
      </c>
      <c r="E1193" t="s">
        <v>25</v>
      </c>
      <c r="F1193">
        <v>97</v>
      </c>
      <c r="G1193" t="s">
        <v>44</v>
      </c>
      <c r="H1193" t="s">
        <v>38</v>
      </c>
      <c r="I1193" t="s">
        <v>27</v>
      </c>
      <c r="J1193" t="s">
        <v>23</v>
      </c>
      <c r="K1193">
        <v>0.43886619869233734</v>
      </c>
      <c r="L1193" t="s">
        <v>73</v>
      </c>
    </row>
    <row r="1194" spans="1:12" x14ac:dyDescent="0.25">
      <c r="A1194">
        <v>2316</v>
      </c>
      <c r="B1194">
        <v>69</v>
      </c>
      <c r="C1194" t="s">
        <v>18</v>
      </c>
      <c r="D1194" t="s">
        <v>54</v>
      </c>
      <c r="E1194" t="s">
        <v>25</v>
      </c>
      <c r="F1194">
        <v>79</v>
      </c>
      <c r="G1194" t="s">
        <v>14</v>
      </c>
      <c r="H1194" t="s">
        <v>38</v>
      </c>
      <c r="I1194" t="s">
        <v>35</v>
      </c>
      <c r="J1194" t="s">
        <v>36</v>
      </c>
      <c r="K1194">
        <v>9.5100997715569791E-2</v>
      </c>
      <c r="L1194" t="s">
        <v>73</v>
      </c>
    </row>
    <row r="1195" spans="1:12" x14ac:dyDescent="0.25">
      <c r="A1195">
        <v>3860</v>
      </c>
      <c r="B1195">
        <v>65</v>
      </c>
      <c r="C1195" t="s">
        <v>11</v>
      </c>
      <c r="D1195" t="s">
        <v>60</v>
      </c>
      <c r="E1195" t="s">
        <v>25</v>
      </c>
      <c r="F1195">
        <v>88</v>
      </c>
      <c r="G1195" t="s">
        <v>44</v>
      </c>
      <c r="H1195" t="s">
        <v>38</v>
      </c>
      <c r="I1195" t="s">
        <v>16</v>
      </c>
      <c r="J1195" t="s">
        <v>23</v>
      </c>
      <c r="K1195">
        <v>0.28687977452035984</v>
      </c>
      <c r="L1195" t="s">
        <v>73</v>
      </c>
    </row>
    <row r="1196" spans="1:12" x14ac:dyDescent="0.25">
      <c r="A1196">
        <v>362</v>
      </c>
      <c r="B1196">
        <v>65</v>
      </c>
      <c r="C1196" t="s">
        <v>18</v>
      </c>
      <c r="D1196" t="s">
        <v>46</v>
      </c>
      <c r="E1196" t="s">
        <v>25</v>
      </c>
      <c r="F1196">
        <v>96</v>
      </c>
      <c r="G1196" t="s">
        <v>31</v>
      </c>
      <c r="H1196" t="s">
        <v>15</v>
      </c>
      <c r="I1196" t="s">
        <v>32</v>
      </c>
      <c r="J1196" t="s">
        <v>42</v>
      </c>
      <c r="K1196">
        <v>0.4780245706993751</v>
      </c>
      <c r="L1196" t="s">
        <v>73</v>
      </c>
    </row>
    <row r="1197" spans="1:12" x14ac:dyDescent="0.25">
      <c r="A1197">
        <v>1245</v>
      </c>
      <c r="B1197">
        <v>70</v>
      </c>
      <c r="C1197" t="s">
        <v>18</v>
      </c>
      <c r="D1197" t="s">
        <v>54</v>
      </c>
      <c r="E1197" t="s">
        <v>25</v>
      </c>
      <c r="F1197">
        <v>76</v>
      </c>
      <c r="G1197" t="s">
        <v>21</v>
      </c>
      <c r="H1197" t="s">
        <v>38</v>
      </c>
      <c r="I1197" t="s">
        <v>32</v>
      </c>
      <c r="J1197" t="s">
        <v>30</v>
      </c>
      <c r="K1197">
        <v>0.2351544641848724</v>
      </c>
      <c r="L1197" t="s">
        <v>73</v>
      </c>
    </row>
    <row r="1198" spans="1:12" x14ac:dyDescent="0.25">
      <c r="A1198">
        <v>2767</v>
      </c>
      <c r="B1198">
        <v>66</v>
      </c>
      <c r="C1198" t="s">
        <v>11</v>
      </c>
      <c r="D1198" t="s">
        <v>50</v>
      </c>
      <c r="E1198" t="s">
        <v>25</v>
      </c>
      <c r="F1198">
        <v>91</v>
      </c>
      <c r="G1198" t="s">
        <v>14</v>
      </c>
      <c r="H1198" t="s">
        <v>41</v>
      </c>
      <c r="I1198" t="s">
        <v>27</v>
      </c>
      <c r="J1198" t="s">
        <v>30</v>
      </c>
      <c r="K1198">
        <v>0.2767387352965508</v>
      </c>
      <c r="L1198" t="s">
        <v>73</v>
      </c>
    </row>
    <row r="1199" spans="1:12" x14ac:dyDescent="0.25">
      <c r="A1199">
        <v>3664</v>
      </c>
      <c r="B1199">
        <v>65</v>
      </c>
      <c r="C1199" t="s">
        <v>11</v>
      </c>
      <c r="D1199" t="s">
        <v>47</v>
      </c>
      <c r="E1199" t="s">
        <v>20</v>
      </c>
      <c r="F1199">
        <v>59</v>
      </c>
      <c r="G1199" t="s">
        <v>21</v>
      </c>
      <c r="H1199" t="s">
        <v>22</v>
      </c>
      <c r="I1199" t="s">
        <v>27</v>
      </c>
      <c r="J1199" t="s">
        <v>17</v>
      </c>
      <c r="K1199">
        <v>0.49745715642504784</v>
      </c>
      <c r="L1199" t="s">
        <v>73</v>
      </c>
    </row>
    <row r="1200" spans="1:12" x14ac:dyDescent="0.25">
      <c r="A1200">
        <v>1313</v>
      </c>
      <c r="B1200">
        <v>66</v>
      </c>
      <c r="C1200" t="s">
        <v>18</v>
      </c>
      <c r="D1200" t="s">
        <v>46</v>
      </c>
      <c r="E1200" t="s">
        <v>25</v>
      </c>
      <c r="F1200">
        <v>79</v>
      </c>
      <c r="G1200" t="s">
        <v>14</v>
      </c>
      <c r="H1200" t="s">
        <v>29</v>
      </c>
      <c r="I1200" t="s">
        <v>16</v>
      </c>
      <c r="J1200" t="s">
        <v>30</v>
      </c>
      <c r="K1200">
        <v>0.7341324199045598</v>
      </c>
      <c r="L1200" t="s">
        <v>73</v>
      </c>
    </row>
    <row r="1201" spans="1:12" x14ac:dyDescent="0.25">
      <c r="A1201">
        <v>3136</v>
      </c>
      <c r="B1201">
        <v>68</v>
      </c>
      <c r="C1201" t="s">
        <v>11</v>
      </c>
      <c r="D1201" t="s">
        <v>49</v>
      </c>
      <c r="E1201" t="s">
        <v>13</v>
      </c>
      <c r="F1201">
        <v>85</v>
      </c>
      <c r="G1201" t="s">
        <v>31</v>
      </c>
      <c r="H1201" t="s">
        <v>15</v>
      </c>
      <c r="I1201" t="s">
        <v>56</v>
      </c>
      <c r="J1201" t="s">
        <v>33</v>
      </c>
      <c r="K1201">
        <v>0.69364446184759077</v>
      </c>
      <c r="L1201" t="s">
        <v>73</v>
      </c>
    </row>
    <row r="1202" spans="1:12" x14ac:dyDescent="0.25">
      <c r="A1202">
        <v>2041</v>
      </c>
      <c r="B1202">
        <v>69</v>
      </c>
      <c r="C1202" t="s">
        <v>18</v>
      </c>
      <c r="D1202" t="s">
        <v>52</v>
      </c>
      <c r="E1202" t="s">
        <v>20</v>
      </c>
      <c r="F1202">
        <v>25</v>
      </c>
      <c r="G1202" t="s">
        <v>31</v>
      </c>
      <c r="H1202" t="s">
        <v>15</v>
      </c>
      <c r="I1202" t="s">
        <v>56</v>
      </c>
      <c r="J1202" t="s">
        <v>36</v>
      </c>
      <c r="K1202">
        <v>2.5350112821287518E-2</v>
      </c>
      <c r="L1202" t="s">
        <v>73</v>
      </c>
    </row>
    <row r="1203" spans="1:12" x14ac:dyDescent="0.25">
      <c r="A1203">
        <v>2810</v>
      </c>
      <c r="B1203">
        <v>66</v>
      </c>
      <c r="C1203" t="s">
        <v>11</v>
      </c>
      <c r="D1203" t="s">
        <v>60</v>
      </c>
      <c r="E1203" t="s">
        <v>25</v>
      </c>
      <c r="F1203">
        <v>98</v>
      </c>
      <c r="G1203" t="s">
        <v>21</v>
      </c>
      <c r="H1203" t="s">
        <v>41</v>
      </c>
      <c r="I1203" t="s">
        <v>35</v>
      </c>
      <c r="J1203" t="s">
        <v>36</v>
      </c>
      <c r="K1203">
        <v>0.18654622081563643</v>
      </c>
      <c r="L1203" t="s">
        <v>73</v>
      </c>
    </row>
    <row r="1204" spans="1:12" x14ac:dyDescent="0.25">
      <c r="A1204">
        <v>2414</v>
      </c>
      <c r="B1204">
        <v>69</v>
      </c>
      <c r="C1204" t="s">
        <v>18</v>
      </c>
      <c r="D1204" t="s">
        <v>60</v>
      </c>
      <c r="E1204" t="s">
        <v>25</v>
      </c>
      <c r="F1204">
        <v>95</v>
      </c>
      <c r="G1204" t="s">
        <v>44</v>
      </c>
      <c r="H1204" t="s">
        <v>38</v>
      </c>
      <c r="I1204" t="s">
        <v>16</v>
      </c>
      <c r="J1204" t="s">
        <v>17</v>
      </c>
      <c r="K1204">
        <v>0.72358904939314628</v>
      </c>
      <c r="L1204" t="s">
        <v>73</v>
      </c>
    </row>
    <row r="1205" spans="1:12" x14ac:dyDescent="0.25">
      <c r="A1205">
        <v>3705</v>
      </c>
      <c r="B1205">
        <v>68</v>
      </c>
      <c r="C1205" t="s">
        <v>11</v>
      </c>
      <c r="D1205" t="s">
        <v>40</v>
      </c>
      <c r="E1205" t="s">
        <v>20</v>
      </c>
      <c r="F1205">
        <v>61</v>
      </c>
      <c r="G1205" t="s">
        <v>14</v>
      </c>
      <c r="H1205" t="s">
        <v>29</v>
      </c>
      <c r="I1205" t="s">
        <v>27</v>
      </c>
      <c r="J1205" t="s">
        <v>36</v>
      </c>
      <c r="K1205">
        <v>0.18729194377152514</v>
      </c>
      <c r="L1205" t="s">
        <v>73</v>
      </c>
    </row>
    <row r="1206" spans="1:12" x14ac:dyDescent="0.25">
      <c r="A1206">
        <v>3405</v>
      </c>
      <c r="B1206">
        <v>69</v>
      </c>
      <c r="C1206" t="s">
        <v>11</v>
      </c>
      <c r="D1206" t="s">
        <v>19</v>
      </c>
      <c r="E1206" t="s">
        <v>20</v>
      </c>
      <c r="F1206">
        <v>34</v>
      </c>
      <c r="G1206" t="s">
        <v>44</v>
      </c>
      <c r="H1206" t="s">
        <v>38</v>
      </c>
      <c r="I1206" t="s">
        <v>27</v>
      </c>
      <c r="J1206" t="s">
        <v>42</v>
      </c>
      <c r="K1206">
        <v>0.4043639324962317</v>
      </c>
      <c r="L1206" t="s">
        <v>73</v>
      </c>
    </row>
    <row r="1207" spans="1:12" x14ac:dyDescent="0.25">
      <c r="A1207">
        <v>270</v>
      </c>
      <c r="B1207">
        <v>68</v>
      </c>
      <c r="C1207" t="s">
        <v>18</v>
      </c>
      <c r="D1207" t="s">
        <v>61</v>
      </c>
      <c r="E1207" t="s">
        <v>25</v>
      </c>
      <c r="F1207">
        <v>44</v>
      </c>
      <c r="G1207" t="s">
        <v>14</v>
      </c>
      <c r="H1207" t="s">
        <v>26</v>
      </c>
      <c r="I1207" t="s">
        <v>32</v>
      </c>
      <c r="J1207" t="s">
        <v>23</v>
      </c>
      <c r="K1207">
        <v>4.6680056598497499E-2</v>
      </c>
      <c r="L1207" t="s">
        <v>73</v>
      </c>
    </row>
    <row r="1208" spans="1:12" x14ac:dyDescent="0.25">
      <c r="A1208">
        <v>3025</v>
      </c>
      <c r="B1208">
        <v>67</v>
      </c>
      <c r="C1208" t="s">
        <v>11</v>
      </c>
      <c r="D1208" t="s">
        <v>61</v>
      </c>
      <c r="E1208" t="s">
        <v>25</v>
      </c>
      <c r="F1208">
        <v>82</v>
      </c>
      <c r="G1208" t="s">
        <v>31</v>
      </c>
      <c r="H1208" t="s">
        <v>15</v>
      </c>
      <c r="I1208" t="s">
        <v>27</v>
      </c>
      <c r="J1208" t="s">
        <v>39</v>
      </c>
      <c r="K1208">
        <v>0.45181032253363129</v>
      </c>
      <c r="L1208" t="s">
        <v>73</v>
      </c>
    </row>
    <row r="1209" spans="1:12" x14ac:dyDescent="0.25">
      <c r="A1209">
        <v>3676</v>
      </c>
      <c r="B1209">
        <v>70</v>
      </c>
      <c r="C1209" t="s">
        <v>11</v>
      </c>
      <c r="D1209" t="s">
        <v>43</v>
      </c>
      <c r="E1209" t="s">
        <v>20</v>
      </c>
      <c r="F1209">
        <v>80</v>
      </c>
      <c r="G1209" t="s">
        <v>14</v>
      </c>
      <c r="H1209" t="s">
        <v>22</v>
      </c>
      <c r="I1209" t="s">
        <v>16</v>
      </c>
      <c r="J1209" t="s">
        <v>30</v>
      </c>
      <c r="K1209">
        <v>0.29274074456169408</v>
      </c>
      <c r="L1209" t="s">
        <v>73</v>
      </c>
    </row>
    <row r="1210" spans="1:12" x14ac:dyDescent="0.25">
      <c r="A1210">
        <v>2611</v>
      </c>
      <c r="B1210">
        <v>66</v>
      </c>
      <c r="C1210" t="s">
        <v>18</v>
      </c>
      <c r="D1210" t="s">
        <v>51</v>
      </c>
      <c r="E1210" t="s">
        <v>25</v>
      </c>
      <c r="F1210">
        <v>93</v>
      </c>
      <c r="G1210" t="s">
        <v>31</v>
      </c>
      <c r="H1210" t="s">
        <v>22</v>
      </c>
      <c r="I1210" t="s">
        <v>32</v>
      </c>
      <c r="J1210" t="s">
        <v>36</v>
      </c>
      <c r="K1210">
        <v>1.0112247589543988E-2</v>
      </c>
      <c r="L1210" t="s">
        <v>73</v>
      </c>
    </row>
    <row r="1211" spans="1:12" x14ac:dyDescent="0.25">
      <c r="A1211">
        <v>1353</v>
      </c>
      <c r="B1211">
        <v>65</v>
      </c>
      <c r="C1211" t="s">
        <v>18</v>
      </c>
      <c r="D1211" t="s">
        <v>43</v>
      </c>
      <c r="E1211" t="s">
        <v>20</v>
      </c>
      <c r="F1211">
        <v>89</v>
      </c>
      <c r="G1211" t="s">
        <v>31</v>
      </c>
      <c r="H1211" t="s">
        <v>26</v>
      </c>
      <c r="I1211" t="s">
        <v>27</v>
      </c>
      <c r="J1211" t="s">
        <v>23</v>
      </c>
      <c r="K1211">
        <v>0.59703158782190136</v>
      </c>
      <c r="L1211" t="s">
        <v>73</v>
      </c>
    </row>
    <row r="1212" spans="1:12" x14ac:dyDescent="0.25">
      <c r="A1212">
        <v>2558</v>
      </c>
      <c r="B1212">
        <v>70</v>
      </c>
      <c r="C1212" t="s">
        <v>18</v>
      </c>
      <c r="D1212" t="s">
        <v>60</v>
      </c>
      <c r="E1212" t="s">
        <v>25</v>
      </c>
      <c r="F1212">
        <v>23</v>
      </c>
      <c r="G1212" t="s">
        <v>31</v>
      </c>
      <c r="H1212" t="s">
        <v>41</v>
      </c>
      <c r="I1212" t="s">
        <v>45</v>
      </c>
      <c r="J1212" t="s">
        <v>33</v>
      </c>
      <c r="K1212">
        <v>0.75174446832473352</v>
      </c>
      <c r="L1212" t="s">
        <v>73</v>
      </c>
    </row>
    <row r="1213" spans="1:12" x14ac:dyDescent="0.25">
      <c r="A1213">
        <v>1678</v>
      </c>
      <c r="B1213">
        <v>65</v>
      </c>
      <c r="C1213" t="s">
        <v>18</v>
      </c>
      <c r="D1213" t="s">
        <v>51</v>
      </c>
      <c r="E1213" t="s">
        <v>25</v>
      </c>
      <c r="F1213">
        <v>35</v>
      </c>
      <c r="G1213" t="s">
        <v>21</v>
      </c>
      <c r="H1213" t="s">
        <v>26</v>
      </c>
      <c r="I1213" t="s">
        <v>35</v>
      </c>
      <c r="J1213" t="s">
        <v>17</v>
      </c>
      <c r="K1213">
        <v>0.47741512370919947</v>
      </c>
      <c r="L1213" t="s">
        <v>73</v>
      </c>
    </row>
    <row r="1214" spans="1:12" x14ac:dyDescent="0.25">
      <c r="A1214">
        <v>885</v>
      </c>
      <c r="B1214">
        <v>67</v>
      </c>
      <c r="C1214" t="s">
        <v>18</v>
      </c>
      <c r="D1214" t="s">
        <v>59</v>
      </c>
      <c r="E1214" t="s">
        <v>25</v>
      </c>
      <c r="F1214">
        <v>91</v>
      </c>
      <c r="G1214" t="s">
        <v>14</v>
      </c>
      <c r="H1214" t="s">
        <v>22</v>
      </c>
      <c r="I1214" t="s">
        <v>16</v>
      </c>
      <c r="J1214" t="s">
        <v>17</v>
      </c>
      <c r="K1214">
        <v>0.47097385017031435</v>
      </c>
      <c r="L1214" t="s">
        <v>73</v>
      </c>
    </row>
    <row r="1215" spans="1:12" x14ac:dyDescent="0.25">
      <c r="A1215">
        <v>3253</v>
      </c>
      <c r="B1215">
        <v>69</v>
      </c>
      <c r="C1215" t="s">
        <v>11</v>
      </c>
      <c r="D1215" t="s">
        <v>55</v>
      </c>
      <c r="E1215" t="s">
        <v>13</v>
      </c>
      <c r="F1215">
        <v>21</v>
      </c>
      <c r="G1215" t="s">
        <v>31</v>
      </c>
      <c r="H1215" t="s">
        <v>29</v>
      </c>
      <c r="I1215" t="s">
        <v>27</v>
      </c>
      <c r="J1215" t="s">
        <v>33</v>
      </c>
      <c r="K1215">
        <v>0.12116256678424364</v>
      </c>
      <c r="L1215" t="s">
        <v>73</v>
      </c>
    </row>
    <row r="1216" spans="1:12" x14ac:dyDescent="0.25">
      <c r="A1216">
        <v>3335</v>
      </c>
      <c r="B1216">
        <v>66</v>
      </c>
      <c r="C1216" t="s">
        <v>11</v>
      </c>
      <c r="D1216" t="s">
        <v>28</v>
      </c>
      <c r="E1216" t="s">
        <v>25</v>
      </c>
      <c r="F1216">
        <v>23</v>
      </c>
      <c r="G1216" t="s">
        <v>21</v>
      </c>
      <c r="H1216" t="s">
        <v>15</v>
      </c>
      <c r="I1216" t="s">
        <v>27</v>
      </c>
      <c r="J1216" t="s">
        <v>42</v>
      </c>
      <c r="K1216">
        <v>0.31242169371770068</v>
      </c>
      <c r="L1216" t="s">
        <v>73</v>
      </c>
    </row>
    <row r="1217" spans="1:12" x14ac:dyDescent="0.25">
      <c r="A1217">
        <v>1016</v>
      </c>
      <c r="B1217">
        <v>68</v>
      </c>
      <c r="C1217" t="s">
        <v>18</v>
      </c>
      <c r="D1217" t="s">
        <v>19</v>
      </c>
      <c r="E1217" t="s">
        <v>20</v>
      </c>
      <c r="F1217">
        <v>24</v>
      </c>
      <c r="G1217" t="s">
        <v>21</v>
      </c>
      <c r="H1217" t="s">
        <v>41</v>
      </c>
      <c r="I1217" t="s">
        <v>32</v>
      </c>
      <c r="J1217" t="s">
        <v>17</v>
      </c>
      <c r="K1217">
        <v>0.30092982363679821</v>
      </c>
      <c r="L1217" t="s">
        <v>73</v>
      </c>
    </row>
    <row r="1218" spans="1:12" x14ac:dyDescent="0.25">
      <c r="A1218">
        <v>2995</v>
      </c>
      <c r="B1218">
        <v>69</v>
      </c>
      <c r="C1218" t="s">
        <v>11</v>
      </c>
      <c r="D1218" t="s">
        <v>24</v>
      </c>
      <c r="E1218" t="s">
        <v>25</v>
      </c>
      <c r="F1218">
        <v>100</v>
      </c>
      <c r="G1218" t="s">
        <v>14</v>
      </c>
      <c r="H1218" t="s">
        <v>29</v>
      </c>
      <c r="I1218" t="s">
        <v>16</v>
      </c>
      <c r="J1218" t="s">
        <v>36</v>
      </c>
      <c r="K1218">
        <v>4.1843047420431212E-2</v>
      </c>
      <c r="L1218" t="s">
        <v>73</v>
      </c>
    </row>
    <row r="1219" spans="1:12" x14ac:dyDescent="0.25">
      <c r="A1219">
        <v>2607</v>
      </c>
      <c r="B1219">
        <v>68</v>
      </c>
      <c r="C1219" t="s">
        <v>18</v>
      </c>
      <c r="D1219" t="s">
        <v>49</v>
      </c>
      <c r="E1219" t="s">
        <v>13</v>
      </c>
      <c r="F1219">
        <v>98</v>
      </c>
      <c r="G1219" t="s">
        <v>31</v>
      </c>
      <c r="H1219" t="s">
        <v>41</v>
      </c>
      <c r="I1219" t="s">
        <v>16</v>
      </c>
      <c r="J1219" t="s">
        <v>23</v>
      </c>
      <c r="K1219">
        <v>0.4439551569961282</v>
      </c>
      <c r="L1219" t="s">
        <v>73</v>
      </c>
    </row>
    <row r="1220" spans="1:12" x14ac:dyDescent="0.25">
      <c r="A1220">
        <v>1606</v>
      </c>
      <c r="B1220">
        <v>70</v>
      </c>
      <c r="C1220" t="s">
        <v>18</v>
      </c>
      <c r="D1220" t="s">
        <v>58</v>
      </c>
      <c r="E1220" t="s">
        <v>20</v>
      </c>
      <c r="F1220">
        <v>46</v>
      </c>
      <c r="G1220" t="s">
        <v>14</v>
      </c>
      <c r="H1220" t="s">
        <v>26</v>
      </c>
      <c r="I1220" t="s">
        <v>27</v>
      </c>
      <c r="J1220" t="s">
        <v>23</v>
      </c>
      <c r="K1220">
        <v>0.94703154726141081</v>
      </c>
      <c r="L1220" t="s">
        <v>73</v>
      </c>
    </row>
    <row r="1221" spans="1:12" x14ac:dyDescent="0.25">
      <c r="A1221">
        <v>752</v>
      </c>
      <c r="B1221">
        <v>65</v>
      </c>
      <c r="C1221" t="s">
        <v>18</v>
      </c>
      <c r="D1221" t="s">
        <v>19</v>
      </c>
      <c r="E1221" t="s">
        <v>20</v>
      </c>
      <c r="F1221">
        <v>72</v>
      </c>
      <c r="G1221" t="s">
        <v>44</v>
      </c>
      <c r="H1221" t="s">
        <v>15</v>
      </c>
      <c r="I1221" t="s">
        <v>27</v>
      </c>
      <c r="J1221" t="s">
        <v>30</v>
      </c>
      <c r="K1221">
        <v>0.40953396874989212</v>
      </c>
      <c r="L1221" t="s">
        <v>73</v>
      </c>
    </row>
    <row r="1222" spans="1:12" x14ac:dyDescent="0.25">
      <c r="A1222">
        <v>2399</v>
      </c>
      <c r="B1222">
        <v>65</v>
      </c>
      <c r="C1222" t="s">
        <v>18</v>
      </c>
      <c r="D1222" t="s">
        <v>62</v>
      </c>
      <c r="E1222" t="s">
        <v>63</v>
      </c>
      <c r="F1222">
        <v>81</v>
      </c>
      <c r="G1222" t="s">
        <v>14</v>
      </c>
      <c r="H1222" t="s">
        <v>15</v>
      </c>
      <c r="I1222" t="s">
        <v>16</v>
      </c>
      <c r="J1222" t="s">
        <v>33</v>
      </c>
      <c r="K1222">
        <v>0.9943210971336981</v>
      </c>
      <c r="L1222" t="s">
        <v>73</v>
      </c>
    </row>
    <row r="1223" spans="1:12" x14ac:dyDescent="0.25">
      <c r="A1223">
        <v>3830</v>
      </c>
      <c r="B1223">
        <v>69</v>
      </c>
      <c r="C1223" t="s">
        <v>11</v>
      </c>
      <c r="D1223" t="s">
        <v>48</v>
      </c>
      <c r="E1223" t="s">
        <v>25</v>
      </c>
      <c r="F1223">
        <v>32</v>
      </c>
      <c r="G1223" t="s">
        <v>31</v>
      </c>
      <c r="H1223" t="s">
        <v>15</v>
      </c>
      <c r="I1223" t="s">
        <v>35</v>
      </c>
      <c r="J1223" t="s">
        <v>33</v>
      </c>
      <c r="K1223">
        <v>0.21459804816049077</v>
      </c>
      <c r="L1223" t="s">
        <v>73</v>
      </c>
    </row>
    <row r="1224" spans="1:12" x14ac:dyDescent="0.25">
      <c r="A1224">
        <v>2327</v>
      </c>
      <c r="B1224">
        <v>66</v>
      </c>
      <c r="C1224" t="s">
        <v>18</v>
      </c>
      <c r="D1224" t="s">
        <v>59</v>
      </c>
      <c r="E1224" t="s">
        <v>25</v>
      </c>
      <c r="F1224">
        <v>63</v>
      </c>
      <c r="G1224" t="s">
        <v>14</v>
      </c>
      <c r="H1224" t="s">
        <v>41</v>
      </c>
      <c r="I1224" t="s">
        <v>16</v>
      </c>
      <c r="J1224" t="s">
        <v>42</v>
      </c>
      <c r="K1224">
        <v>0.98656175153708214</v>
      </c>
      <c r="L1224" t="s">
        <v>73</v>
      </c>
    </row>
    <row r="1225" spans="1:12" x14ac:dyDescent="0.25">
      <c r="A1225">
        <v>2564</v>
      </c>
      <c r="B1225">
        <v>69</v>
      </c>
      <c r="C1225" t="s">
        <v>18</v>
      </c>
      <c r="D1225" t="s">
        <v>47</v>
      </c>
      <c r="E1225" t="s">
        <v>20</v>
      </c>
      <c r="F1225">
        <v>81</v>
      </c>
      <c r="G1225" t="s">
        <v>14</v>
      </c>
      <c r="H1225" t="s">
        <v>41</v>
      </c>
      <c r="I1225" t="s">
        <v>56</v>
      </c>
      <c r="J1225" t="s">
        <v>39</v>
      </c>
      <c r="K1225">
        <v>0.73338806828710612</v>
      </c>
      <c r="L1225" t="s">
        <v>73</v>
      </c>
    </row>
    <row r="1226" spans="1:12" x14ac:dyDescent="0.25">
      <c r="A1226">
        <v>310</v>
      </c>
      <c r="B1226">
        <v>66</v>
      </c>
      <c r="C1226" t="s">
        <v>18</v>
      </c>
      <c r="D1226" t="s">
        <v>50</v>
      </c>
      <c r="E1226" t="s">
        <v>25</v>
      </c>
      <c r="F1226">
        <v>22</v>
      </c>
      <c r="G1226" t="s">
        <v>31</v>
      </c>
      <c r="H1226" t="s">
        <v>41</v>
      </c>
      <c r="I1226" t="s">
        <v>32</v>
      </c>
      <c r="J1226" t="s">
        <v>33</v>
      </c>
      <c r="K1226">
        <v>0.34874084359214352</v>
      </c>
      <c r="L1226" t="s">
        <v>73</v>
      </c>
    </row>
    <row r="1227" spans="1:12" x14ac:dyDescent="0.25">
      <c r="A1227">
        <v>385</v>
      </c>
      <c r="B1227">
        <v>70</v>
      </c>
      <c r="C1227" t="s">
        <v>18</v>
      </c>
      <c r="D1227" t="s">
        <v>24</v>
      </c>
      <c r="E1227" t="s">
        <v>25</v>
      </c>
      <c r="F1227">
        <v>33</v>
      </c>
      <c r="G1227" t="s">
        <v>44</v>
      </c>
      <c r="H1227" t="s">
        <v>38</v>
      </c>
      <c r="I1227" t="s">
        <v>56</v>
      </c>
      <c r="J1227" t="s">
        <v>42</v>
      </c>
      <c r="K1227">
        <v>0.74054049661359422</v>
      </c>
      <c r="L1227" t="s">
        <v>73</v>
      </c>
    </row>
    <row r="1228" spans="1:12" x14ac:dyDescent="0.25">
      <c r="A1228">
        <v>2989</v>
      </c>
      <c r="B1228">
        <v>69</v>
      </c>
      <c r="C1228" t="s">
        <v>11</v>
      </c>
      <c r="D1228" t="s">
        <v>54</v>
      </c>
      <c r="E1228" t="s">
        <v>25</v>
      </c>
      <c r="F1228">
        <v>55</v>
      </c>
      <c r="G1228" t="s">
        <v>31</v>
      </c>
      <c r="H1228" t="s">
        <v>38</v>
      </c>
      <c r="I1228" t="s">
        <v>35</v>
      </c>
      <c r="J1228" t="s">
        <v>30</v>
      </c>
      <c r="K1228">
        <v>0.75494123452399742</v>
      </c>
      <c r="L1228" t="s">
        <v>73</v>
      </c>
    </row>
    <row r="1229" spans="1:12" x14ac:dyDescent="0.25">
      <c r="A1229">
        <v>1422</v>
      </c>
      <c r="B1229">
        <v>68</v>
      </c>
      <c r="C1229" t="s">
        <v>18</v>
      </c>
      <c r="D1229" t="s">
        <v>50</v>
      </c>
      <c r="E1229" t="s">
        <v>25</v>
      </c>
      <c r="F1229">
        <v>100</v>
      </c>
      <c r="G1229" t="s">
        <v>31</v>
      </c>
      <c r="H1229" t="s">
        <v>41</v>
      </c>
      <c r="I1229" t="s">
        <v>16</v>
      </c>
      <c r="J1229" t="s">
        <v>33</v>
      </c>
      <c r="K1229">
        <v>0.60722309034651767</v>
      </c>
      <c r="L1229" t="s">
        <v>73</v>
      </c>
    </row>
    <row r="1230" spans="1:12" x14ac:dyDescent="0.25">
      <c r="A1230">
        <v>1143</v>
      </c>
      <c r="B1230">
        <v>69</v>
      </c>
      <c r="C1230" t="s">
        <v>18</v>
      </c>
      <c r="D1230" t="s">
        <v>46</v>
      </c>
      <c r="E1230" t="s">
        <v>25</v>
      </c>
      <c r="F1230">
        <v>76</v>
      </c>
      <c r="G1230" t="s">
        <v>31</v>
      </c>
      <c r="H1230" t="s">
        <v>29</v>
      </c>
      <c r="I1230" t="s">
        <v>56</v>
      </c>
      <c r="J1230" t="s">
        <v>23</v>
      </c>
      <c r="K1230">
        <v>0.61227072631573465</v>
      </c>
      <c r="L1230" t="s">
        <v>73</v>
      </c>
    </row>
    <row r="1231" spans="1:12" x14ac:dyDescent="0.25">
      <c r="A1231">
        <v>2230</v>
      </c>
      <c r="B1231">
        <v>70</v>
      </c>
      <c r="C1231" t="s">
        <v>18</v>
      </c>
      <c r="D1231" t="s">
        <v>48</v>
      </c>
      <c r="E1231" t="s">
        <v>25</v>
      </c>
      <c r="F1231">
        <v>97</v>
      </c>
      <c r="G1231" t="s">
        <v>44</v>
      </c>
      <c r="H1231" t="s">
        <v>22</v>
      </c>
      <c r="I1231" t="s">
        <v>56</v>
      </c>
      <c r="J1231" t="s">
        <v>30</v>
      </c>
      <c r="K1231">
        <v>0.14736063996033388</v>
      </c>
      <c r="L1231" t="s">
        <v>73</v>
      </c>
    </row>
    <row r="1232" spans="1:12" x14ac:dyDescent="0.25">
      <c r="A1232">
        <v>162</v>
      </c>
      <c r="B1232">
        <v>65</v>
      </c>
      <c r="C1232" t="s">
        <v>18</v>
      </c>
      <c r="D1232" t="s">
        <v>47</v>
      </c>
      <c r="E1232" t="s">
        <v>20</v>
      </c>
      <c r="F1232">
        <v>49</v>
      </c>
      <c r="G1232" t="s">
        <v>44</v>
      </c>
      <c r="H1232" t="s">
        <v>22</v>
      </c>
      <c r="I1232" t="s">
        <v>56</v>
      </c>
      <c r="J1232" t="s">
        <v>33</v>
      </c>
      <c r="K1232">
        <v>0.10996038409426689</v>
      </c>
      <c r="L1232" t="s">
        <v>73</v>
      </c>
    </row>
    <row r="1233" spans="1:12" x14ac:dyDescent="0.25">
      <c r="A1233">
        <v>2233</v>
      </c>
      <c r="B1233">
        <v>65</v>
      </c>
      <c r="C1233" t="s">
        <v>18</v>
      </c>
      <c r="D1233" t="s">
        <v>49</v>
      </c>
      <c r="E1233" t="s">
        <v>13</v>
      </c>
      <c r="F1233">
        <v>64</v>
      </c>
      <c r="G1233" t="s">
        <v>31</v>
      </c>
      <c r="H1233" t="s">
        <v>29</v>
      </c>
      <c r="I1233" t="s">
        <v>32</v>
      </c>
      <c r="J1233" t="s">
        <v>33</v>
      </c>
      <c r="K1233">
        <v>0.60900417350871983</v>
      </c>
      <c r="L1233" t="s">
        <v>73</v>
      </c>
    </row>
    <row r="1234" spans="1:12" x14ac:dyDescent="0.25">
      <c r="A1234">
        <v>269</v>
      </c>
      <c r="B1234">
        <v>68</v>
      </c>
      <c r="C1234" t="s">
        <v>18</v>
      </c>
      <c r="D1234" t="s">
        <v>49</v>
      </c>
      <c r="E1234" t="s">
        <v>13</v>
      </c>
      <c r="F1234">
        <v>42</v>
      </c>
      <c r="G1234" t="s">
        <v>31</v>
      </c>
      <c r="H1234" t="s">
        <v>29</v>
      </c>
      <c r="I1234" t="s">
        <v>32</v>
      </c>
      <c r="J1234" t="s">
        <v>30</v>
      </c>
      <c r="K1234">
        <v>0.8960909123088171</v>
      </c>
      <c r="L1234" t="s">
        <v>73</v>
      </c>
    </row>
    <row r="1235" spans="1:12" x14ac:dyDescent="0.25">
      <c r="A1235">
        <v>1333</v>
      </c>
      <c r="B1235">
        <v>66</v>
      </c>
      <c r="C1235" t="s">
        <v>18</v>
      </c>
      <c r="D1235" t="s">
        <v>34</v>
      </c>
      <c r="E1235" t="s">
        <v>25</v>
      </c>
      <c r="F1235">
        <v>60</v>
      </c>
      <c r="G1235" t="s">
        <v>31</v>
      </c>
      <c r="H1235" t="s">
        <v>29</v>
      </c>
      <c r="I1235" t="s">
        <v>16</v>
      </c>
      <c r="J1235" t="s">
        <v>36</v>
      </c>
      <c r="K1235">
        <v>0.49495333560369892</v>
      </c>
      <c r="L1235" t="s">
        <v>73</v>
      </c>
    </row>
    <row r="1236" spans="1:12" x14ac:dyDescent="0.25">
      <c r="A1236">
        <v>42</v>
      </c>
      <c r="B1236">
        <v>67</v>
      </c>
      <c r="C1236" t="s">
        <v>18</v>
      </c>
      <c r="D1236" t="s">
        <v>53</v>
      </c>
      <c r="E1236" t="s">
        <v>20</v>
      </c>
      <c r="F1236">
        <v>39</v>
      </c>
      <c r="G1236" t="s">
        <v>31</v>
      </c>
      <c r="H1236" t="s">
        <v>41</v>
      </c>
      <c r="I1236" t="s">
        <v>56</v>
      </c>
      <c r="J1236" t="s">
        <v>42</v>
      </c>
      <c r="K1236">
        <v>0.32132157391242899</v>
      </c>
      <c r="L1236" t="s">
        <v>73</v>
      </c>
    </row>
    <row r="1237" spans="1:12" x14ac:dyDescent="0.25">
      <c r="A1237">
        <v>686</v>
      </c>
      <c r="B1237">
        <v>70</v>
      </c>
      <c r="C1237" t="s">
        <v>18</v>
      </c>
      <c r="D1237" t="s">
        <v>61</v>
      </c>
      <c r="E1237" t="s">
        <v>25</v>
      </c>
      <c r="F1237">
        <v>71</v>
      </c>
      <c r="G1237" t="s">
        <v>14</v>
      </c>
      <c r="H1237" t="s">
        <v>41</v>
      </c>
      <c r="I1237" t="s">
        <v>32</v>
      </c>
      <c r="J1237" t="s">
        <v>33</v>
      </c>
      <c r="K1237">
        <v>3.2446662278675209E-2</v>
      </c>
      <c r="L1237" t="s">
        <v>73</v>
      </c>
    </row>
    <row r="1238" spans="1:12" x14ac:dyDescent="0.25">
      <c r="A1238">
        <v>1110</v>
      </c>
      <c r="B1238">
        <v>66</v>
      </c>
      <c r="C1238" t="s">
        <v>18</v>
      </c>
      <c r="D1238" t="s">
        <v>34</v>
      </c>
      <c r="E1238" t="s">
        <v>25</v>
      </c>
      <c r="F1238">
        <v>97</v>
      </c>
      <c r="G1238" t="s">
        <v>14</v>
      </c>
      <c r="H1238" t="s">
        <v>26</v>
      </c>
      <c r="I1238" t="s">
        <v>56</v>
      </c>
      <c r="J1238" t="s">
        <v>17</v>
      </c>
      <c r="K1238">
        <v>0.39764550370625917</v>
      </c>
      <c r="L1238" t="s">
        <v>73</v>
      </c>
    </row>
    <row r="1239" spans="1:12" x14ac:dyDescent="0.25">
      <c r="A1239">
        <v>3803</v>
      </c>
      <c r="B1239">
        <v>70</v>
      </c>
      <c r="C1239" t="s">
        <v>11</v>
      </c>
      <c r="D1239" t="s">
        <v>53</v>
      </c>
      <c r="E1239" t="s">
        <v>20</v>
      </c>
      <c r="F1239">
        <v>72</v>
      </c>
      <c r="G1239" t="s">
        <v>31</v>
      </c>
      <c r="H1239" t="s">
        <v>38</v>
      </c>
      <c r="I1239" t="s">
        <v>16</v>
      </c>
      <c r="J1239" t="s">
        <v>30</v>
      </c>
      <c r="K1239">
        <v>0.85070183322005677</v>
      </c>
      <c r="L1239" t="s">
        <v>73</v>
      </c>
    </row>
    <row r="1240" spans="1:12" x14ac:dyDescent="0.25">
      <c r="A1240">
        <v>231</v>
      </c>
      <c r="B1240">
        <v>66</v>
      </c>
      <c r="C1240" t="s">
        <v>18</v>
      </c>
      <c r="D1240" t="s">
        <v>53</v>
      </c>
      <c r="E1240" t="s">
        <v>20</v>
      </c>
      <c r="F1240">
        <v>88</v>
      </c>
      <c r="G1240" t="s">
        <v>44</v>
      </c>
      <c r="H1240" t="s">
        <v>41</v>
      </c>
      <c r="I1240" t="s">
        <v>27</v>
      </c>
      <c r="J1240" t="s">
        <v>42</v>
      </c>
      <c r="K1240">
        <v>9.077101021029732E-2</v>
      </c>
      <c r="L1240" t="s">
        <v>73</v>
      </c>
    </row>
    <row r="1241" spans="1:12" x14ac:dyDescent="0.25">
      <c r="A1241">
        <v>2619</v>
      </c>
      <c r="B1241">
        <v>70</v>
      </c>
      <c r="C1241" t="s">
        <v>18</v>
      </c>
      <c r="D1241" t="s">
        <v>57</v>
      </c>
      <c r="E1241" t="s">
        <v>20</v>
      </c>
      <c r="F1241">
        <v>77</v>
      </c>
      <c r="G1241" t="s">
        <v>44</v>
      </c>
      <c r="H1241" t="s">
        <v>22</v>
      </c>
      <c r="I1241" t="s">
        <v>56</v>
      </c>
      <c r="J1241" t="s">
        <v>30</v>
      </c>
      <c r="K1241">
        <v>0.65633263811577336</v>
      </c>
      <c r="L1241" t="s">
        <v>73</v>
      </c>
    </row>
    <row r="1242" spans="1:12" x14ac:dyDescent="0.25">
      <c r="A1242">
        <v>1837</v>
      </c>
      <c r="B1242">
        <v>66</v>
      </c>
      <c r="C1242" t="s">
        <v>18</v>
      </c>
      <c r="D1242" t="s">
        <v>48</v>
      </c>
      <c r="E1242" t="s">
        <v>25</v>
      </c>
      <c r="F1242">
        <v>52</v>
      </c>
      <c r="G1242" t="s">
        <v>44</v>
      </c>
      <c r="H1242" t="s">
        <v>38</v>
      </c>
      <c r="I1242" t="s">
        <v>27</v>
      </c>
      <c r="J1242" t="s">
        <v>30</v>
      </c>
      <c r="K1242">
        <v>0.70342336107548264</v>
      </c>
      <c r="L1242" t="s">
        <v>73</v>
      </c>
    </row>
    <row r="1243" spans="1:12" x14ac:dyDescent="0.25">
      <c r="A1243">
        <v>3512</v>
      </c>
      <c r="B1243">
        <v>69</v>
      </c>
      <c r="C1243" t="s">
        <v>11</v>
      </c>
      <c r="D1243" t="s">
        <v>52</v>
      </c>
      <c r="E1243" t="s">
        <v>20</v>
      </c>
      <c r="F1243">
        <v>81</v>
      </c>
      <c r="G1243" t="s">
        <v>21</v>
      </c>
      <c r="H1243" t="s">
        <v>38</v>
      </c>
      <c r="I1243" t="s">
        <v>27</v>
      </c>
      <c r="J1243" t="s">
        <v>39</v>
      </c>
      <c r="K1243">
        <v>0.81039011016474305</v>
      </c>
      <c r="L1243" t="s">
        <v>73</v>
      </c>
    </row>
    <row r="1244" spans="1:12" x14ac:dyDescent="0.25">
      <c r="A1244">
        <v>2801</v>
      </c>
      <c r="B1244">
        <v>70</v>
      </c>
      <c r="C1244" t="s">
        <v>11</v>
      </c>
      <c r="D1244" t="s">
        <v>28</v>
      </c>
      <c r="E1244" t="s">
        <v>25</v>
      </c>
      <c r="F1244">
        <v>76</v>
      </c>
      <c r="G1244" t="s">
        <v>44</v>
      </c>
      <c r="H1244" t="s">
        <v>15</v>
      </c>
      <c r="I1244" t="s">
        <v>32</v>
      </c>
      <c r="J1244" t="s">
        <v>23</v>
      </c>
      <c r="K1244">
        <v>0.52177068456381304</v>
      </c>
      <c r="L1244" t="s">
        <v>73</v>
      </c>
    </row>
    <row r="1245" spans="1:12" x14ac:dyDescent="0.25">
      <c r="A1245">
        <v>2490</v>
      </c>
      <c r="B1245">
        <v>66</v>
      </c>
      <c r="C1245" t="s">
        <v>18</v>
      </c>
      <c r="D1245" t="s">
        <v>64</v>
      </c>
      <c r="E1245" t="s">
        <v>63</v>
      </c>
      <c r="F1245">
        <v>34</v>
      </c>
      <c r="G1245" t="s">
        <v>14</v>
      </c>
      <c r="H1245" t="s">
        <v>22</v>
      </c>
      <c r="I1245" t="s">
        <v>56</v>
      </c>
      <c r="J1245" t="s">
        <v>36</v>
      </c>
      <c r="K1245">
        <v>0.6793820442614017</v>
      </c>
      <c r="L1245" t="s">
        <v>73</v>
      </c>
    </row>
    <row r="1246" spans="1:12" x14ac:dyDescent="0.25">
      <c r="A1246">
        <v>481</v>
      </c>
      <c r="B1246">
        <v>68</v>
      </c>
      <c r="C1246" t="s">
        <v>18</v>
      </c>
      <c r="D1246" t="s">
        <v>34</v>
      </c>
      <c r="E1246" t="s">
        <v>25</v>
      </c>
      <c r="F1246">
        <v>88</v>
      </c>
      <c r="G1246" t="s">
        <v>21</v>
      </c>
      <c r="H1246" t="s">
        <v>41</v>
      </c>
      <c r="I1246" t="s">
        <v>35</v>
      </c>
      <c r="J1246" t="s">
        <v>23</v>
      </c>
      <c r="K1246">
        <v>0.65821632430343802</v>
      </c>
      <c r="L1246" t="s">
        <v>73</v>
      </c>
    </row>
    <row r="1247" spans="1:12" x14ac:dyDescent="0.25">
      <c r="A1247">
        <v>1908</v>
      </c>
      <c r="B1247">
        <v>69</v>
      </c>
      <c r="C1247" t="s">
        <v>18</v>
      </c>
      <c r="D1247" t="s">
        <v>59</v>
      </c>
      <c r="E1247" t="s">
        <v>25</v>
      </c>
      <c r="F1247">
        <v>74</v>
      </c>
      <c r="G1247" t="s">
        <v>44</v>
      </c>
      <c r="H1247" t="s">
        <v>29</v>
      </c>
      <c r="I1247" t="s">
        <v>27</v>
      </c>
      <c r="J1247" t="s">
        <v>39</v>
      </c>
      <c r="K1247">
        <v>7.9332257944822127E-2</v>
      </c>
      <c r="L1247" t="s">
        <v>73</v>
      </c>
    </row>
    <row r="1248" spans="1:12" x14ac:dyDescent="0.25">
      <c r="A1248">
        <v>615</v>
      </c>
      <c r="B1248">
        <v>68</v>
      </c>
      <c r="C1248" t="s">
        <v>18</v>
      </c>
      <c r="D1248" t="s">
        <v>52</v>
      </c>
      <c r="E1248" t="s">
        <v>20</v>
      </c>
      <c r="F1248">
        <v>85</v>
      </c>
      <c r="G1248" t="s">
        <v>14</v>
      </c>
      <c r="H1248" t="s">
        <v>41</v>
      </c>
      <c r="I1248" t="s">
        <v>27</v>
      </c>
      <c r="J1248" t="s">
        <v>23</v>
      </c>
      <c r="K1248">
        <v>0.13504373413236925</v>
      </c>
      <c r="L1248" t="s">
        <v>73</v>
      </c>
    </row>
    <row r="1249" spans="1:12" x14ac:dyDescent="0.25">
      <c r="A1249">
        <v>2287</v>
      </c>
      <c r="B1249">
        <v>67</v>
      </c>
      <c r="C1249" t="s">
        <v>18</v>
      </c>
      <c r="D1249" t="s">
        <v>54</v>
      </c>
      <c r="E1249" t="s">
        <v>25</v>
      </c>
      <c r="F1249">
        <v>38</v>
      </c>
      <c r="G1249" t="s">
        <v>31</v>
      </c>
      <c r="H1249" t="s">
        <v>29</v>
      </c>
      <c r="I1249" t="s">
        <v>56</v>
      </c>
      <c r="J1249" t="s">
        <v>36</v>
      </c>
      <c r="K1249">
        <v>0.29877207362085501</v>
      </c>
      <c r="L1249" t="s">
        <v>73</v>
      </c>
    </row>
    <row r="1250" spans="1:12" x14ac:dyDescent="0.25">
      <c r="A1250">
        <v>735</v>
      </c>
      <c r="B1250">
        <v>65</v>
      </c>
      <c r="C1250" t="s">
        <v>18</v>
      </c>
      <c r="D1250" t="s">
        <v>28</v>
      </c>
      <c r="E1250" t="s">
        <v>25</v>
      </c>
      <c r="F1250">
        <v>69</v>
      </c>
      <c r="G1250" t="s">
        <v>14</v>
      </c>
      <c r="H1250" t="s">
        <v>22</v>
      </c>
      <c r="I1250" t="s">
        <v>16</v>
      </c>
      <c r="J1250" t="s">
        <v>39</v>
      </c>
      <c r="K1250">
        <v>0.6194784282020277</v>
      </c>
      <c r="L1250" t="s">
        <v>73</v>
      </c>
    </row>
    <row r="1251" spans="1:12" x14ac:dyDescent="0.25">
      <c r="A1251">
        <v>1969</v>
      </c>
      <c r="B1251">
        <v>67</v>
      </c>
      <c r="C1251" t="s">
        <v>18</v>
      </c>
      <c r="D1251" t="s">
        <v>28</v>
      </c>
      <c r="E1251" t="s">
        <v>25</v>
      </c>
      <c r="F1251">
        <v>70</v>
      </c>
      <c r="G1251" t="s">
        <v>31</v>
      </c>
      <c r="H1251" t="s">
        <v>41</v>
      </c>
      <c r="I1251" t="s">
        <v>27</v>
      </c>
      <c r="J1251" t="s">
        <v>17</v>
      </c>
      <c r="K1251">
        <v>0.43396522352789613</v>
      </c>
      <c r="L1251" t="s">
        <v>73</v>
      </c>
    </row>
    <row r="1252" spans="1:12" x14ac:dyDescent="0.25">
      <c r="A1252">
        <v>2857</v>
      </c>
      <c r="B1252">
        <v>65</v>
      </c>
      <c r="C1252" t="s">
        <v>11</v>
      </c>
      <c r="D1252" t="s">
        <v>62</v>
      </c>
      <c r="E1252" t="s">
        <v>63</v>
      </c>
      <c r="F1252">
        <v>48</v>
      </c>
      <c r="G1252" t="s">
        <v>14</v>
      </c>
      <c r="H1252" t="s">
        <v>38</v>
      </c>
      <c r="I1252" t="s">
        <v>27</v>
      </c>
      <c r="J1252" t="s">
        <v>30</v>
      </c>
      <c r="K1252">
        <v>0.10782759776168005</v>
      </c>
      <c r="L1252" t="s">
        <v>73</v>
      </c>
    </row>
    <row r="1253" spans="1:12" x14ac:dyDescent="0.25">
      <c r="A1253">
        <v>1093</v>
      </c>
      <c r="B1253">
        <v>68</v>
      </c>
      <c r="C1253" t="s">
        <v>18</v>
      </c>
      <c r="D1253" t="s">
        <v>52</v>
      </c>
      <c r="E1253" t="s">
        <v>20</v>
      </c>
      <c r="F1253">
        <v>50</v>
      </c>
      <c r="G1253" t="s">
        <v>31</v>
      </c>
      <c r="H1253" t="s">
        <v>38</v>
      </c>
      <c r="I1253" t="s">
        <v>56</v>
      </c>
      <c r="J1253" t="s">
        <v>36</v>
      </c>
      <c r="K1253">
        <v>0.59949015529824712</v>
      </c>
      <c r="L1253" t="s">
        <v>73</v>
      </c>
    </row>
    <row r="1254" spans="1:12" x14ac:dyDescent="0.25">
      <c r="A1254">
        <v>212</v>
      </c>
      <c r="B1254">
        <v>69</v>
      </c>
      <c r="C1254" t="s">
        <v>18</v>
      </c>
      <c r="D1254" t="s">
        <v>59</v>
      </c>
      <c r="E1254" t="s">
        <v>25</v>
      </c>
      <c r="F1254">
        <v>92</v>
      </c>
      <c r="G1254" t="s">
        <v>44</v>
      </c>
      <c r="H1254" t="s">
        <v>38</v>
      </c>
      <c r="I1254" t="s">
        <v>35</v>
      </c>
      <c r="J1254" t="s">
        <v>33</v>
      </c>
      <c r="K1254">
        <v>0.30722210908007475</v>
      </c>
      <c r="L1254" t="s">
        <v>73</v>
      </c>
    </row>
    <row r="1255" spans="1:12" x14ac:dyDescent="0.25">
      <c r="A1255">
        <v>1438</v>
      </c>
      <c r="B1255">
        <v>69</v>
      </c>
      <c r="C1255" t="s">
        <v>18</v>
      </c>
      <c r="D1255" t="s">
        <v>37</v>
      </c>
      <c r="E1255" t="s">
        <v>13</v>
      </c>
      <c r="F1255">
        <v>97</v>
      </c>
      <c r="G1255" t="s">
        <v>14</v>
      </c>
      <c r="H1255" t="s">
        <v>15</v>
      </c>
      <c r="I1255" t="s">
        <v>32</v>
      </c>
      <c r="J1255" t="s">
        <v>42</v>
      </c>
      <c r="K1255">
        <v>0.1106814245973885</v>
      </c>
      <c r="L1255" t="s">
        <v>73</v>
      </c>
    </row>
    <row r="1256" spans="1:12" x14ac:dyDescent="0.25">
      <c r="A1256">
        <v>2052</v>
      </c>
      <c r="B1256">
        <v>65</v>
      </c>
      <c r="C1256" t="s">
        <v>18</v>
      </c>
      <c r="D1256" t="s">
        <v>46</v>
      </c>
      <c r="E1256" t="s">
        <v>25</v>
      </c>
      <c r="F1256">
        <v>94</v>
      </c>
      <c r="G1256" t="s">
        <v>31</v>
      </c>
      <c r="H1256" t="s">
        <v>15</v>
      </c>
      <c r="I1256" t="s">
        <v>27</v>
      </c>
      <c r="J1256" t="s">
        <v>30</v>
      </c>
      <c r="K1256">
        <v>0.87427975477770703</v>
      </c>
      <c r="L1256" t="s">
        <v>73</v>
      </c>
    </row>
    <row r="1257" spans="1:12" x14ac:dyDescent="0.25">
      <c r="A1257">
        <v>1927</v>
      </c>
      <c r="B1257">
        <v>66</v>
      </c>
      <c r="C1257" t="s">
        <v>18</v>
      </c>
      <c r="D1257" t="s">
        <v>47</v>
      </c>
      <c r="E1257" t="s">
        <v>20</v>
      </c>
      <c r="F1257">
        <v>93</v>
      </c>
      <c r="G1257" t="s">
        <v>31</v>
      </c>
      <c r="H1257" t="s">
        <v>22</v>
      </c>
      <c r="I1257" t="s">
        <v>45</v>
      </c>
      <c r="J1257" t="s">
        <v>42</v>
      </c>
      <c r="K1257">
        <v>0.11454628326771676</v>
      </c>
      <c r="L1257" t="s">
        <v>73</v>
      </c>
    </row>
    <row r="1258" spans="1:12" x14ac:dyDescent="0.25">
      <c r="A1258">
        <v>1724</v>
      </c>
      <c r="B1258">
        <v>70</v>
      </c>
      <c r="C1258" t="s">
        <v>18</v>
      </c>
      <c r="D1258" t="s">
        <v>53</v>
      </c>
      <c r="E1258" t="s">
        <v>20</v>
      </c>
      <c r="F1258">
        <v>20</v>
      </c>
      <c r="G1258" t="s">
        <v>31</v>
      </c>
      <c r="H1258" t="s">
        <v>41</v>
      </c>
      <c r="I1258" t="s">
        <v>45</v>
      </c>
      <c r="J1258" t="s">
        <v>42</v>
      </c>
      <c r="K1258">
        <v>0.51398441855714394</v>
      </c>
      <c r="L1258" t="s">
        <v>73</v>
      </c>
    </row>
    <row r="1259" spans="1:12" x14ac:dyDescent="0.25">
      <c r="A1259">
        <v>3525</v>
      </c>
      <c r="B1259">
        <v>69</v>
      </c>
      <c r="C1259" t="s">
        <v>11</v>
      </c>
      <c r="D1259" t="s">
        <v>48</v>
      </c>
      <c r="E1259" t="s">
        <v>25</v>
      </c>
      <c r="F1259">
        <v>74</v>
      </c>
      <c r="G1259" t="s">
        <v>21</v>
      </c>
      <c r="H1259" t="s">
        <v>15</v>
      </c>
      <c r="I1259" t="s">
        <v>27</v>
      </c>
      <c r="J1259" t="s">
        <v>30</v>
      </c>
      <c r="K1259">
        <v>0.34697257386258606</v>
      </c>
      <c r="L1259" t="s">
        <v>73</v>
      </c>
    </row>
    <row r="1260" spans="1:12" x14ac:dyDescent="0.25">
      <c r="A1260">
        <v>1301</v>
      </c>
      <c r="B1260">
        <v>67</v>
      </c>
      <c r="C1260" t="s">
        <v>18</v>
      </c>
      <c r="D1260" t="s">
        <v>46</v>
      </c>
      <c r="E1260" t="s">
        <v>25</v>
      </c>
      <c r="F1260">
        <v>100</v>
      </c>
      <c r="G1260" t="s">
        <v>31</v>
      </c>
      <c r="H1260" t="s">
        <v>26</v>
      </c>
      <c r="I1260" t="s">
        <v>27</v>
      </c>
      <c r="J1260" t="s">
        <v>39</v>
      </c>
      <c r="K1260">
        <v>0.86648916155583022</v>
      </c>
      <c r="L1260" t="s">
        <v>73</v>
      </c>
    </row>
    <row r="1261" spans="1:12" x14ac:dyDescent="0.25">
      <c r="A1261">
        <v>2339</v>
      </c>
      <c r="B1261">
        <v>66</v>
      </c>
      <c r="C1261" t="s">
        <v>18</v>
      </c>
      <c r="D1261" t="s">
        <v>12</v>
      </c>
      <c r="E1261" t="s">
        <v>13</v>
      </c>
      <c r="F1261">
        <v>68</v>
      </c>
      <c r="G1261" t="s">
        <v>44</v>
      </c>
      <c r="H1261" t="s">
        <v>22</v>
      </c>
      <c r="I1261" t="s">
        <v>45</v>
      </c>
      <c r="J1261" t="s">
        <v>36</v>
      </c>
      <c r="K1261">
        <v>0.84836644567371056</v>
      </c>
      <c r="L1261" t="s">
        <v>73</v>
      </c>
    </row>
    <row r="1262" spans="1:12" x14ac:dyDescent="0.25">
      <c r="A1262">
        <v>2453</v>
      </c>
      <c r="B1262">
        <v>68</v>
      </c>
      <c r="C1262" t="s">
        <v>18</v>
      </c>
      <c r="D1262" t="s">
        <v>28</v>
      </c>
      <c r="E1262" t="s">
        <v>25</v>
      </c>
      <c r="F1262">
        <v>67</v>
      </c>
      <c r="G1262" t="s">
        <v>14</v>
      </c>
      <c r="H1262" t="s">
        <v>22</v>
      </c>
      <c r="I1262" t="s">
        <v>16</v>
      </c>
      <c r="J1262" t="s">
        <v>39</v>
      </c>
      <c r="K1262">
        <v>0.40511254327465174</v>
      </c>
      <c r="L1262" t="s">
        <v>73</v>
      </c>
    </row>
    <row r="1263" spans="1:12" x14ac:dyDescent="0.25">
      <c r="A1263">
        <v>452</v>
      </c>
      <c r="B1263">
        <v>66</v>
      </c>
      <c r="C1263" t="s">
        <v>18</v>
      </c>
      <c r="D1263" t="s">
        <v>52</v>
      </c>
      <c r="E1263" t="s">
        <v>20</v>
      </c>
      <c r="F1263">
        <v>31</v>
      </c>
      <c r="G1263" t="s">
        <v>21</v>
      </c>
      <c r="H1263" t="s">
        <v>22</v>
      </c>
      <c r="I1263" t="s">
        <v>27</v>
      </c>
      <c r="J1263" t="s">
        <v>33</v>
      </c>
      <c r="K1263">
        <v>0.14588223137220013</v>
      </c>
      <c r="L1263" t="s">
        <v>73</v>
      </c>
    </row>
    <row r="1264" spans="1:12" x14ac:dyDescent="0.25">
      <c r="A1264">
        <v>2584</v>
      </c>
      <c r="B1264">
        <v>69</v>
      </c>
      <c r="C1264" t="s">
        <v>18</v>
      </c>
      <c r="D1264" t="s">
        <v>51</v>
      </c>
      <c r="E1264" t="s">
        <v>25</v>
      </c>
      <c r="F1264">
        <v>93</v>
      </c>
      <c r="G1264" t="s">
        <v>44</v>
      </c>
      <c r="H1264" t="s">
        <v>26</v>
      </c>
      <c r="I1264" t="s">
        <v>32</v>
      </c>
      <c r="J1264" t="s">
        <v>17</v>
      </c>
      <c r="K1264">
        <v>0.23448152839942904</v>
      </c>
      <c r="L1264" t="s">
        <v>73</v>
      </c>
    </row>
    <row r="1265" spans="1:12" x14ac:dyDescent="0.25">
      <c r="A1265">
        <v>1289</v>
      </c>
      <c r="B1265">
        <v>66</v>
      </c>
      <c r="C1265" t="s">
        <v>18</v>
      </c>
      <c r="D1265" t="s">
        <v>58</v>
      </c>
      <c r="E1265" t="s">
        <v>20</v>
      </c>
      <c r="F1265">
        <v>93</v>
      </c>
      <c r="G1265" t="s">
        <v>14</v>
      </c>
      <c r="H1265" t="s">
        <v>41</v>
      </c>
      <c r="I1265" t="s">
        <v>45</v>
      </c>
      <c r="J1265" t="s">
        <v>23</v>
      </c>
      <c r="K1265">
        <v>0.40401477752349202</v>
      </c>
      <c r="L1265" t="s">
        <v>73</v>
      </c>
    </row>
    <row r="1266" spans="1:12" x14ac:dyDescent="0.25">
      <c r="A1266">
        <v>1189</v>
      </c>
      <c r="B1266">
        <v>68</v>
      </c>
      <c r="C1266" t="s">
        <v>18</v>
      </c>
      <c r="D1266" t="s">
        <v>61</v>
      </c>
      <c r="E1266" t="s">
        <v>25</v>
      </c>
      <c r="F1266">
        <v>29</v>
      </c>
      <c r="G1266" t="s">
        <v>21</v>
      </c>
      <c r="H1266" t="s">
        <v>26</v>
      </c>
      <c r="I1266" t="s">
        <v>27</v>
      </c>
      <c r="J1266" t="s">
        <v>17</v>
      </c>
      <c r="K1266">
        <v>9.0640756471281558E-2</v>
      </c>
      <c r="L1266" t="s">
        <v>73</v>
      </c>
    </row>
    <row r="1267" spans="1:12" x14ac:dyDescent="0.25">
      <c r="A1267">
        <v>2050</v>
      </c>
      <c r="B1267">
        <v>68</v>
      </c>
      <c r="C1267" t="s">
        <v>18</v>
      </c>
      <c r="D1267" t="s">
        <v>37</v>
      </c>
      <c r="E1267" t="s">
        <v>13</v>
      </c>
      <c r="F1267">
        <v>24</v>
      </c>
      <c r="G1267" t="s">
        <v>44</v>
      </c>
      <c r="H1267" t="s">
        <v>41</v>
      </c>
      <c r="I1267" t="s">
        <v>56</v>
      </c>
      <c r="J1267" t="s">
        <v>42</v>
      </c>
      <c r="K1267">
        <v>0.48439171564297745</v>
      </c>
      <c r="L1267" t="s">
        <v>73</v>
      </c>
    </row>
    <row r="1268" spans="1:12" x14ac:dyDescent="0.25">
      <c r="A1268">
        <v>3431</v>
      </c>
      <c r="B1268">
        <v>67</v>
      </c>
      <c r="C1268" t="s">
        <v>11</v>
      </c>
      <c r="D1268" t="s">
        <v>54</v>
      </c>
      <c r="E1268" t="s">
        <v>25</v>
      </c>
      <c r="F1268">
        <v>73</v>
      </c>
      <c r="G1268" t="s">
        <v>14</v>
      </c>
      <c r="H1268" t="s">
        <v>26</v>
      </c>
      <c r="I1268" t="s">
        <v>16</v>
      </c>
      <c r="J1268" t="s">
        <v>39</v>
      </c>
      <c r="K1268">
        <v>0.51204603014771832</v>
      </c>
      <c r="L1268" t="s">
        <v>73</v>
      </c>
    </row>
    <row r="1269" spans="1:12" x14ac:dyDescent="0.25">
      <c r="A1269">
        <v>795</v>
      </c>
      <c r="B1269">
        <v>69</v>
      </c>
      <c r="C1269" t="s">
        <v>18</v>
      </c>
      <c r="D1269" t="s">
        <v>47</v>
      </c>
      <c r="E1269" t="s">
        <v>20</v>
      </c>
      <c r="F1269">
        <v>50</v>
      </c>
      <c r="G1269" t="s">
        <v>14</v>
      </c>
      <c r="H1269" t="s">
        <v>29</v>
      </c>
      <c r="I1269" t="s">
        <v>35</v>
      </c>
      <c r="J1269" t="s">
        <v>33</v>
      </c>
      <c r="K1269">
        <v>0.38943042367405001</v>
      </c>
      <c r="L1269" t="s">
        <v>73</v>
      </c>
    </row>
    <row r="1270" spans="1:12" x14ac:dyDescent="0.25">
      <c r="A1270">
        <v>616</v>
      </c>
      <c r="B1270">
        <v>67</v>
      </c>
      <c r="C1270" t="s">
        <v>18</v>
      </c>
      <c r="D1270" t="s">
        <v>55</v>
      </c>
      <c r="E1270" t="s">
        <v>13</v>
      </c>
      <c r="F1270">
        <v>100</v>
      </c>
      <c r="G1270" t="s">
        <v>21</v>
      </c>
      <c r="H1270" t="s">
        <v>26</v>
      </c>
      <c r="I1270" t="s">
        <v>56</v>
      </c>
      <c r="J1270" t="s">
        <v>42</v>
      </c>
      <c r="K1270">
        <v>0.52907261792164295</v>
      </c>
      <c r="L1270" t="s">
        <v>73</v>
      </c>
    </row>
    <row r="1271" spans="1:12" x14ac:dyDescent="0.25">
      <c r="A1271">
        <v>1037</v>
      </c>
      <c r="B1271">
        <v>68</v>
      </c>
      <c r="C1271" t="s">
        <v>18</v>
      </c>
      <c r="D1271" t="s">
        <v>57</v>
      </c>
      <c r="E1271" t="s">
        <v>20</v>
      </c>
      <c r="F1271">
        <v>47</v>
      </c>
      <c r="G1271" t="s">
        <v>44</v>
      </c>
      <c r="H1271" t="s">
        <v>38</v>
      </c>
      <c r="I1271" t="s">
        <v>16</v>
      </c>
      <c r="J1271" t="s">
        <v>30</v>
      </c>
      <c r="K1271">
        <v>0.14579531745008889</v>
      </c>
      <c r="L1271" t="s">
        <v>73</v>
      </c>
    </row>
    <row r="1272" spans="1:12" x14ac:dyDescent="0.25">
      <c r="A1272">
        <v>523</v>
      </c>
      <c r="B1272">
        <v>65</v>
      </c>
      <c r="C1272" t="s">
        <v>18</v>
      </c>
      <c r="D1272" t="s">
        <v>19</v>
      </c>
      <c r="E1272" t="s">
        <v>20</v>
      </c>
      <c r="F1272">
        <v>88</v>
      </c>
      <c r="G1272" t="s">
        <v>31</v>
      </c>
      <c r="H1272" t="s">
        <v>29</v>
      </c>
      <c r="I1272" t="s">
        <v>32</v>
      </c>
      <c r="J1272" t="s">
        <v>36</v>
      </c>
      <c r="K1272">
        <v>0.2980296160964564</v>
      </c>
      <c r="L1272" t="s">
        <v>73</v>
      </c>
    </row>
    <row r="1273" spans="1:12" x14ac:dyDescent="0.25">
      <c r="A1273">
        <v>1224</v>
      </c>
      <c r="B1273">
        <v>69</v>
      </c>
      <c r="C1273" t="s">
        <v>18</v>
      </c>
      <c r="D1273" t="s">
        <v>48</v>
      </c>
      <c r="E1273" t="s">
        <v>25</v>
      </c>
      <c r="F1273">
        <v>24</v>
      </c>
      <c r="G1273" t="s">
        <v>14</v>
      </c>
      <c r="H1273" t="s">
        <v>15</v>
      </c>
      <c r="I1273" t="s">
        <v>16</v>
      </c>
      <c r="J1273" t="s">
        <v>17</v>
      </c>
      <c r="K1273">
        <v>0.84341418544436897</v>
      </c>
      <c r="L1273" t="s">
        <v>73</v>
      </c>
    </row>
    <row r="1274" spans="1:12" x14ac:dyDescent="0.25">
      <c r="A1274">
        <v>2058</v>
      </c>
      <c r="B1274">
        <v>66</v>
      </c>
      <c r="C1274" t="s">
        <v>18</v>
      </c>
      <c r="D1274" t="s">
        <v>54</v>
      </c>
      <c r="E1274" t="s">
        <v>25</v>
      </c>
      <c r="F1274">
        <v>37</v>
      </c>
      <c r="G1274" t="s">
        <v>31</v>
      </c>
      <c r="H1274" t="s">
        <v>41</v>
      </c>
      <c r="I1274" t="s">
        <v>45</v>
      </c>
      <c r="J1274" t="s">
        <v>39</v>
      </c>
      <c r="K1274">
        <v>0.4068796805027205</v>
      </c>
      <c r="L1274" t="s">
        <v>73</v>
      </c>
    </row>
    <row r="1275" spans="1:12" x14ac:dyDescent="0.25">
      <c r="A1275">
        <v>3650</v>
      </c>
      <c r="B1275">
        <v>68</v>
      </c>
      <c r="C1275" t="s">
        <v>11</v>
      </c>
      <c r="D1275" t="s">
        <v>59</v>
      </c>
      <c r="E1275" t="s">
        <v>25</v>
      </c>
      <c r="F1275">
        <v>57</v>
      </c>
      <c r="G1275" t="s">
        <v>44</v>
      </c>
      <c r="H1275" t="s">
        <v>41</v>
      </c>
      <c r="I1275" t="s">
        <v>27</v>
      </c>
      <c r="J1275" t="s">
        <v>33</v>
      </c>
      <c r="K1275">
        <v>2.5809338384265246E-2</v>
      </c>
      <c r="L1275" t="s">
        <v>73</v>
      </c>
    </row>
    <row r="1276" spans="1:12" x14ac:dyDescent="0.25">
      <c r="A1276">
        <v>2534</v>
      </c>
      <c r="B1276">
        <v>66</v>
      </c>
      <c r="C1276" t="s">
        <v>18</v>
      </c>
      <c r="D1276" t="s">
        <v>52</v>
      </c>
      <c r="E1276" t="s">
        <v>20</v>
      </c>
      <c r="F1276">
        <v>46</v>
      </c>
      <c r="G1276" t="s">
        <v>21</v>
      </c>
      <c r="H1276" t="s">
        <v>41</v>
      </c>
      <c r="I1276" t="s">
        <v>32</v>
      </c>
      <c r="J1276" t="s">
        <v>23</v>
      </c>
      <c r="K1276">
        <v>3.4425849762292016E-2</v>
      </c>
      <c r="L1276" t="s">
        <v>73</v>
      </c>
    </row>
    <row r="1277" spans="1:12" x14ac:dyDescent="0.25">
      <c r="A1277">
        <v>339</v>
      </c>
      <c r="B1277">
        <v>69</v>
      </c>
      <c r="C1277" t="s">
        <v>18</v>
      </c>
      <c r="D1277" t="s">
        <v>34</v>
      </c>
      <c r="E1277" t="s">
        <v>25</v>
      </c>
      <c r="F1277">
        <v>79</v>
      </c>
      <c r="G1277" t="s">
        <v>14</v>
      </c>
      <c r="H1277" t="s">
        <v>22</v>
      </c>
      <c r="I1277" t="s">
        <v>32</v>
      </c>
      <c r="J1277" t="s">
        <v>17</v>
      </c>
      <c r="K1277">
        <v>0.99191923745249289</v>
      </c>
      <c r="L1277" t="s">
        <v>73</v>
      </c>
    </row>
    <row r="1278" spans="1:12" x14ac:dyDescent="0.25">
      <c r="A1278">
        <v>2933</v>
      </c>
      <c r="B1278">
        <v>65</v>
      </c>
      <c r="C1278" t="s">
        <v>11</v>
      </c>
      <c r="D1278" t="s">
        <v>47</v>
      </c>
      <c r="E1278" t="s">
        <v>20</v>
      </c>
      <c r="F1278">
        <v>88</v>
      </c>
      <c r="G1278" t="s">
        <v>31</v>
      </c>
      <c r="H1278" t="s">
        <v>22</v>
      </c>
      <c r="I1278" t="s">
        <v>45</v>
      </c>
      <c r="J1278" t="s">
        <v>36</v>
      </c>
      <c r="K1278">
        <v>0.86516550919382829</v>
      </c>
      <c r="L1278" t="s">
        <v>73</v>
      </c>
    </row>
    <row r="1279" spans="1:12" x14ac:dyDescent="0.25">
      <c r="A1279">
        <v>1702</v>
      </c>
      <c r="B1279">
        <v>69</v>
      </c>
      <c r="C1279" t="s">
        <v>18</v>
      </c>
      <c r="D1279" t="s">
        <v>57</v>
      </c>
      <c r="E1279" t="s">
        <v>20</v>
      </c>
      <c r="F1279">
        <v>41</v>
      </c>
      <c r="G1279" t="s">
        <v>14</v>
      </c>
      <c r="H1279" t="s">
        <v>26</v>
      </c>
      <c r="I1279" t="s">
        <v>35</v>
      </c>
      <c r="J1279" t="s">
        <v>39</v>
      </c>
      <c r="K1279">
        <v>0.80533288901474476</v>
      </c>
      <c r="L1279" t="s">
        <v>73</v>
      </c>
    </row>
    <row r="1280" spans="1:12" x14ac:dyDescent="0.25">
      <c r="A1280">
        <v>1285</v>
      </c>
      <c r="B1280">
        <v>65</v>
      </c>
      <c r="C1280" t="s">
        <v>18</v>
      </c>
      <c r="D1280" t="s">
        <v>50</v>
      </c>
      <c r="E1280" t="s">
        <v>25</v>
      </c>
      <c r="F1280">
        <v>93</v>
      </c>
      <c r="G1280" t="s">
        <v>31</v>
      </c>
      <c r="H1280" t="s">
        <v>22</v>
      </c>
      <c r="I1280" t="s">
        <v>45</v>
      </c>
      <c r="J1280" t="s">
        <v>33</v>
      </c>
      <c r="K1280">
        <v>0.66768800501176651</v>
      </c>
      <c r="L1280" t="s">
        <v>73</v>
      </c>
    </row>
    <row r="1281" spans="1:12" x14ac:dyDescent="0.25">
      <c r="A1281">
        <v>867</v>
      </c>
      <c r="B1281">
        <v>67</v>
      </c>
      <c r="C1281" t="s">
        <v>18</v>
      </c>
      <c r="D1281" t="s">
        <v>40</v>
      </c>
      <c r="E1281" t="s">
        <v>20</v>
      </c>
      <c r="F1281">
        <v>69</v>
      </c>
      <c r="G1281" t="s">
        <v>21</v>
      </c>
      <c r="H1281" t="s">
        <v>15</v>
      </c>
      <c r="I1281" t="s">
        <v>45</v>
      </c>
      <c r="J1281" t="s">
        <v>23</v>
      </c>
      <c r="K1281">
        <v>0.2993496687929954</v>
      </c>
      <c r="L1281" t="s">
        <v>73</v>
      </c>
    </row>
    <row r="1282" spans="1:12" x14ac:dyDescent="0.25">
      <c r="A1282">
        <v>1491</v>
      </c>
      <c r="B1282">
        <v>66</v>
      </c>
      <c r="C1282" t="s">
        <v>18</v>
      </c>
      <c r="D1282" t="s">
        <v>12</v>
      </c>
      <c r="E1282" t="s">
        <v>13</v>
      </c>
      <c r="F1282">
        <v>52</v>
      </c>
      <c r="G1282" t="s">
        <v>31</v>
      </c>
      <c r="H1282" t="s">
        <v>22</v>
      </c>
      <c r="I1282" t="s">
        <v>56</v>
      </c>
      <c r="J1282" t="s">
        <v>23</v>
      </c>
      <c r="K1282">
        <v>0.3278777635374146</v>
      </c>
      <c r="L1282" t="s">
        <v>73</v>
      </c>
    </row>
    <row r="1283" spans="1:12" x14ac:dyDescent="0.25">
      <c r="A1283">
        <v>3875</v>
      </c>
      <c r="B1283">
        <v>70</v>
      </c>
      <c r="C1283" t="s">
        <v>11</v>
      </c>
      <c r="D1283" t="s">
        <v>24</v>
      </c>
      <c r="E1283" t="s">
        <v>25</v>
      </c>
      <c r="F1283">
        <v>54</v>
      </c>
      <c r="G1283" t="s">
        <v>21</v>
      </c>
      <c r="H1283" t="s">
        <v>38</v>
      </c>
      <c r="I1283" t="s">
        <v>27</v>
      </c>
      <c r="J1283" t="s">
        <v>23</v>
      </c>
      <c r="K1283">
        <v>8.3375378977336156E-2</v>
      </c>
      <c r="L1283" t="s">
        <v>73</v>
      </c>
    </row>
    <row r="1284" spans="1:12" x14ac:dyDescent="0.25">
      <c r="A1284">
        <v>1957</v>
      </c>
      <c r="B1284">
        <v>70</v>
      </c>
      <c r="C1284" t="s">
        <v>18</v>
      </c>
      <c r="D1284" t="s">
        <v>54</v>
      </c>
      <c r="E1284" t="s">
        <v>25</v>
      </c>
      <c r="F1284">
        <v>37</v>
      </c>
      <c r="G1284" t="s">
        <v>14</v>
      </c>
      <c r="H1284" t="s">
        <v>22</v>
      </c>
      <c r="I1284" t="s">
        <v>27</v>
      </c>
      <c r="J1284" t="s">
        <v>33</v>
      </c>
      <c r="K1284">
        <v>0.92558718411375351</v>
      </c>
      <c r="L1284" t="s">
        <v>73</v>
      </c>
    </row>
    <row r="1285" spans="1:12" x14ac:dyDescent="0.25">
      <c r="A1285">
        <v>2406</v>
      </c>
      <c r="B1285">
        <v>69</v>
      </c>
      <c r="C1285" t="s">
        <v>18</v>
      </c>
      <c r="D1285" t="s">
        <v>51</v>
      </c>
      <c r="E1285" t="s">
        <v>25</v>
      </c>
      <c r="F1285">
        <v>97</v>
      </c>
      <c r="G1285" t="s">
        <v>44</v>
      </c>
      <c r="H1285" t="s">
        <v>41</v>
      </c>
      <c r="I1285" t="s">
        <v>35</v>
      </c>
      <c r="J1285" t="s">
        <v>36</v>
      </c>
      <c r="K1285">
        <v>0.82094445165204877</v>
      </c>
      <c r="L1285" t="s">
        <v>73</v>
      </c>
    </row>
    <row r="1286" spans="1:12" x14ac:dyDescent="0.25">
      <c r="A1286">
        <v>3763</v>
      </c>
      <c r="B1286">
        <v>65</v>
      </c>
      <c r="C1286" t="s">
        <v>11</v>
      </c>
      <c r="D1286" t="s">
        <v>60</v>
      </c>
      <c r="E1286" t="s">
        <v>25</v>
      </c>
      <c r="F1286">
        <v>94</v>
      </c>
      <c r="G1286" t="s">
        <v>44</v>
      </c>
      <c r="H1286" t="s">
        <v>29</v>
      </c>
      <c r="I1286" t="s">
        <v>45</v>
      </c>
      <c r="J1286" t="s">
        <v>42</v>
      </c>
      <c r="K1286">
        <v>0.37775320097559628</v>
      </c>
      <c r="L1286" t="s">
        <v>73</v>
      </c>
    </row>
    <row r="1287" spans="1:12" x14ac:dyDescent="0.25">
      <c r="A1287">
        <v>3224</v>
      </c>
      <c r="B1287">
        <v>68</v>
      </c>
      <c r="C1287" t="s">
        <v>11</v>
      </c>
      <c r="D1287" t="s">
        <v>28</v>
      </c>
      <c r="E1287" t="s">
        <v>25</v>
      </c>
      <c r="F1287">
        <v>65</v>
      </c>
      <c r="G1287" t="s">
        <v>31</v>
      </c>
      <c r="H1287" t="s">
        <v>41</v>
      </c>
      <c r="I1287" t="s">
        <v>56</v>
      </c>
      <c r="J1287" t="s">
        <v>23</v>
      </c>
      <c r="K1287">
        <v>0.51551074763282234</v>
      </c>
      <c r="L1287" t="s">
        <v>73</v>
      </c>
    </row>
    <row r="1288" spans="1:12" x14ac:dyDescent="0.25">
      <c r="A1288">
        <v>1901</v>
      </c>
      <c r="B1288">
        <v>65</v>
      </c>
      <c r="C1288" t="s">
        <v>18</v>
      </c>
      <c r="D1288" t="s">
        <v>52</v>
      </c>
      <c r="E1288" t="s">
        <v>20</v>
      </c>
      <c r="F1288">
        <v>85</v>
      </c>
      <c r="G1288" t="s">
        <v>21</v>
      </c>
      <c r="H1288" t="s">
        <v>15</v>
      </c>
      <c r="I1288" t="s">
        <v>32</v>
      </c>
      <c r="J1288" t="s">
        <v>36</v>
      </c>
      <c r="K1288">
        <v>0.99786464274326125</v>
      </c>
      <c r="L1288" t="s">
        <v>73</v>
      </c>
    </row>
    <row r="1289" spans="1:12" x14ac:dyDescent="0.25">
      <c r="A1289">
        <v>1639</v>
      </c>
      <c r="B1289">
        <v>68</v>
      </c>
      <c r="C1289" t="s">
        <v>18</v>
      </c>
      <c r="D1289" t="s">
        <v>62</v>
      </c>
      <c r="E1289" t="s">
        <v>63</v>
      </c>
      <c r="F1289">
        <v>51</v>
      </c>
      <c r="G1289" t="s">
        <v>31</v>
      </c>
      <c r="H1289" t="s">
        <v>15</v>
      </c>
      <c r="I1289" t="s">
        <v>56</v>
      </c>
      <c r="J1289" t="s">
        <v>17</v>
      </c>
      <c r="K1289">
        <v>0.1010688050700933</v>
      </c>
      <c r="L1289" t="s">
        <v>73</v>
      </c>
    </row>
    <row r="1290" spans="1:12" x14ac:dyDescent="0.25">
      <c r="A1290">
        <v>2820</v>
      </c>
      <c r="B1290">
        <v>67</v>
      </c>
      <c r="C1290" t="s">
        <v>11</v>
      </c>
      <c r="D1290" t="s">
        <v>28</v>
      </c>
      <c r="E1290" t="s">
        <v>25</v>
      </c>
      <c r="F1290">
        <v>27</v>
      </c>
      <c r="G1290" t="s">
        <v>31</v>
      </c>
      <c r="H1290" t="s">
        <v>15</v>
      </c>
      <c r="I1290" t="s">
        <v>32</v>
      </c>
      <c r="J1290" t="s">
        <v>30</v>
      </c>
      <c r="K1290">
        <v>0.1728539399684248</v>
      </c>
      <c r="L1290" t="s">
        <v>73</v>
      </c>
    </row>
    <row r="1291" spans="1:12" x14ac:dyDescent="0.25">
      <c r="A1291">
        <v>274</v>
      </c>
      <c r="B1291">
        <v>69</v>
      </c>
      <c r="C1291" t="s">
        <v>18</v>
      </c>
      <c r="D1291" t="s">
        <v>64</v>
      </c>
      <c r="E1291" t="s">
        <v>63</v>
      </c>
      <c r="F1291">
        <v>33</v>
      </c>
      <c r="G1291" t="s">
        <v>31</v>
      </c>
      <c r="H1291" t="s">
        <v>22</v>
      </c>
      <c r="I1291" t="s">
        <v>35</v>
      </c>
      <c r="J1291" t="s">
        <v>36</v>
      </c>
      <c r="K1291">
        <v>0.73386216179118147</v>
      </c>
      <c r="L1291" t="s">
        <v>73</v>
      </c>
    </row>
    <row r="1292" spans="1:12" x14ac:dyDescent="0.25">
      <c r="A1292">
        <v>2742</v>
      </c>
      <c r="B1292">
        <v>68</v>
      </c>
      <c r="C1292" t="s">
        <v>11</v>
      </c>
      <c r="D1292" t="s">
        <v>50</v>
      </c>
      <c r="E1292" t="s">
        <v>25</v>
      </c>
      <c r="F1292">
        <v>81</v>
      </c>
      <c r="G1292" t="s">
        <v>44</v>
      </c>
      <c r="H1292" t="s">
        <v>38</v>
      </c>
      <c r="I1292" t="s">
        <v>56</v>
      </c>
      <c r="J1292" t="s">
        <v>30</v>
      </c>
      <c r="K1292">
        <v>0.83337690904503814</v>
      </c>
      <c r="L1292" t="s">
        <v>73</v>
      </c>
    </row>
    <row r="1293" spans="1:12" x14ac:dyDescent="0.25">
      <c r="A1293">
        <v>3299</v>
      </c>
      <c r="B1293">
        <v>65</v>
      </c>
      <c r="C1293" t="s">
        <v>11</v>
      </c>
      <c r="D1293" t="s">
        <v>62</v>
      </c>
      <c r="E1293" t="s">
        <v>63</v>
      </c>
      <c r="F1293">
        <v>73</v>
      </c>
      <c r="G1293" t="s">
        <v>44</v>
      </c>
      <c r="H1293" t="s">
        <v>22</v>
      </c>
      <c r="I1293" t="s">
        <v>16</v>
      </c>
      <c r="J1293" t="s">
        <v>39</v>
      </c>
      <c r="K1293">
        <v>0.82414565535376738</v>
      </c>
      <c r="L1293" t="s">
        <v>73</v>
      </c>
    </row>
    <row r="1294" spans="1:12" x14ac:dyDescent="0.25">
      <c r="A1294">
        <v>1123</v>
      </c>
      <c r="B1294">
        <v>70</v>
      </c>
      <c r="C1294" t="s">
        <v>18</v>
      </c>
      <c r="D1294" t="s">
        <v>57</v>
      </c>
      <c r="E1294" t="s">
        <v>20</v>
      </c>
      <c r="F1294">
        <v>62</v>
      </c>
      <c r="G1294" t="s">
        <v>31</v>
      </c>
      <c r="H1294" t="s">
        <v>38</v>
      </c>
      <c r="I1294" t="s">
        <v>27</v>
      </c>
      <c r="J1294" t="s">
        <v>42</v>
      </c>
      <c r="K1294">
        <v>1.2671153880701169E-2</v>
      </c>
      <c r="L1294" t="s">
        <v>73</v>
      </c>
    </row>
    <row r="1295" spans="1:12" x14ac:dyDescent="0.25">
      <c r="A1295">
        <v>2604</v>
      </c>
      <c r="B1295">
        <v>69</v>
      </c>
      <c r="C1295" t="s">
        <v>18</v>
      </c>
      <c r="D1295" t="s">
        <v>50</v>
      </c>
      <c r="E1295" t="s">
        <v>25</v>
      </c>
      <c r="F1295">
        <v>58</v>
      </c>
      <c r="G1295" t="s">
        <v>31</v>
      </c>
      <c r="H1295" t="s">
        <v>38</v>
      </c>
      <c r="I1295" t="s">
        <v>32</v>
      </c>
      <c r="J1295" t="s">
        <v>42</v>
      </c>
      <c r="K1295">
        <v>0.28235752352518129</v>
      </c>
      <c r="L1295" t="s">
        <v>73</v>
      </c>
    </row>
    <row r="1296" spans="1:12" x14ac:dyDescent="0.25">
      <c r="A1296">
        <v>299</v>
      </c>
      <c r="B1296">
        <v>69</v>
      </c>
      <c r="C1296" t="s">
        <v>18</v>
      </c>
      <c r="D1296" t="s">
        <v>46</v>
      </c>
      <c r="E1296" t="s">
        <v>25</v>
      </c>
      <c r="F1296">
        <v>53</v>
      </c>
      <c r="G1296" t="s">
        <v>14</v>
      </c>
      <c r="H1296" t="s">
        <v>41</v>
      </c>
      <c r="I1296" t="s">
        <v>56</v>
      </c>
      <c r="J1296" t="s">
        <v>39</v>
      </c>
      <c r="K1296">
        <v>0.62161752318564567</v>
      </c>
      <c r="L1296" t="s">
        <v>73</v>
      </c>
    </row>
    <row r="1297" spans="1:12" x14ac:dyDescent="0.25">
      <c r="A1297">
        <v>3092</v>
      </c>
      <c r="B1297">
        <v>68</v>
      </c>
      <c r="C1297" t="s">
        <v>11</v>
      </c>
      <c r="D1297" t="s">
        <v>50</v>
      </c>
      <c r="E1297" t="s">
        <v>25</v>
      </c>
      <c r="F1297">
        <v>81</v>
      </c>
      <c r="G1297" t="s">
        <v>14</v>
      </c>
      <c r="H1297" t="s">
        <v>38</v>
      </c>
      <c r="I1297" t="s">
        <v>27</v>
      </c>
      <c r="J1297" t="s">
        <v>42</v>
      </c>
      <c r="K1297">
        <v>7.2381340236627123E-2</v>
      </c>
      <c r="L1297" t="s">
        <v>73</v>
      </c>
    </row>
    <row r="1298" spans="1:12" x14ac:dyDescent="0.25">
      <c r="A1298">
        <v>2603</v>
      </c>
      <c r="B1298">
        <v>65</v>
      </c>
      <c r="C1298" t="s">
        <v>18</v>
      </c>
      <c r="D1298" t="s">
        <v>64</v>
      </c>
      <c r="E1298" t="s">
        <v>63</v>
      </c>
      <c r="F1298">
        <v>44</v>
      </c>
      <c r="G1298" t="s">
        <v>44</v>
      </c>
      <c r="H1298" t="s">
        <v>15</v>
      </c>
      <c r="I1298" t="s">
        <v>56</v>
      </c>
      <c r="J1298" t="s">
        <v>36</v>
      </c>
      <c r="K1298">
        <v>0.10874561113651726</v>
      </c>
      <c r="L1298" t="s">
        <v>73</v>
      </c>
    </row>
    <row r="1299" spans="1:12" x14ac:dyDescent="0.25">
      <c r="A1299">
        <v>1232</v>
      </c>
      <c r="B1299">
        <v>66</v>
      </c>
      <c r="C1299" t="s">
        <v>18</v>
      </c>
      <c r="D1299" t="s">
        <v>54</v>
      </c>
      <c r="E1299" t="s">
        <v>25</v>
      </c>
      <c r="F1299">
        <v>79</v>
      </c>
      <c r="G1299" t="s">
        <v>31</v>
      </c>
      <c r="H1299" t="s">
        <v>38</v>
      </c>
      <c r="I1299" t="s">
        <v>27</v>
      </c>
      <c r="J1299" t="s">
        <v>33</v>
      </c>
      <c r="K1299">
        <v>0.71542052467330497</v>
      </c>
      <c r="L1299" t="s">
        <v>73</v>
      </c>
    </row>
    <row r="1300" spans="1:12" x14ac:dyDescent="0.25">
      <c r="A1300">
        <v>66</v>
      </c>
      <c r="B1300">
        <v>65</v>
      </c>
      <c r="C1300" t="s">
        <v>18</v>
      </c>
      <c r="D1300" t="s">
        <v>47</v>
      </c>
      <c r="E1300" t="s">
        <v>20</v>
      </c>
      <c r="F1300">
        <v>36</v>
      </c>
      <c r="G1300" t="s">
        <v>31</v>
      </c>
      <c r="H1300" t="s">
        <v>38</v>
      </c>
      <c r="I1300" t="s">
        <v>56</v>
      </c>
      <c r="J1300" t="s">
        <v>39</v>
      </c>
      <c r="K1300">
        <v>0.3497610227602751</v>
      </c>
      <c r="L1300" t="s">
        <v>73</v>
      </c>
    </row>
    <row r="1301" spans="1:12" x14ac:dyDescent="0.25">
      <c r="A1301">
        <v>3011</v>
      </c>
      <c r="B1301">
        <v>70</v>
      </c>
      <c r="C1301" t="s">
        <v>11</v>
      </c>
      <c r="D1301" t="s">
        <v>58</v>
      </c>
      <c r="E1301" t="s">
        <v>20</v>
      </c>
      <c r="F1301">
        <v>45</v>
      </c>
      <c r="G1301" t="s">
        <v>14</v>
      </c>
      <c r="H1301" t="s">
        <v>15</v>
      </c>
      <c r="I1301" t="s">
        <v>27</v>
      </c>
      <c r="J1301" t="s">
        <v>42</v>
      </c>
      <c r="K1301">
        <v>0.24302755461864411</v>
      </c>
      <c r="L1301" t="s">
        <v>73</v>
      </c>
    </row>
    <row r="1302" spans="1:12" x14ac:dyDescent="0.25">
      <c r="A1302">
        <v>3712</v>
      </c>
      <c r="B1302">
        <v>69</v>
      </c>
      <c r="C1302" t="s">
        <v>11</v>
      </c>
      <c r="D1302" t="s">
        <v>43</v>
      </c>
      <c r="E1302" t="s">
        <v>20</v>
      </c>
      <c r="F1302">
        <v>62</v>
      </c>
      <c r="G1302" t="s">
        <v>44</v>
      </c>
      <c r="H1302" t="s">
        <v>15</v>
      </c>
      <c r="I1302" t="s">
        <v>32</v>
      </c>
      <c r="J1302" t="s">
        <v>42</v>
      </c>
      <c r="K1302">
        <v>0.48230698352908141</v>
      </c>
      <c r="L1302" t="s">
        <v>73</v>
      </c>
    </row>
    <row r="1303" spans="1:12" x14ac:dyDescent="0.25">
      <c r="A1303">
        <v>1602</v>
      </c>
      <c r="B1303">
        <v>65</v>
      </c>
      <c r="C1303" t="s">
        <v>18</v>
      </c>
      <c r="D1303" t="s">
        <v>28</v>
      </c>
      <c r="E1303" t="s">
        <v>25</v>
      </c>
      <c r="F1303">
        <v>59</v>
      </c>
      <c r="G1303" t="s">
        <v>31</v>
      </c>
      <c r="H1303" t="s">
        <v>29</v>
      </c>
      <c r="I1303" t="s">
        <v>27</v>
      </c>
      <c r="J1303" t="s">
        <v>30</v>
      </c>
      <c r="K1303">
        <v>0.56578664399844647</v>
      </c>
      <c r="L1303" t="s">
        <v>73</v>
      </c>
    </row>
    <row r="1304" spans="1:12" x14ac:dyDescent="0.25">
      <c r="A1304">
        <v>2101</v>
      </c>
      <c r="B1304">
        <v>68</v>
      </c>
      <c r="C1304" t="s">
        <v>18</v>
      </c>
      <c r="D1304" t="s">
        <v>24</v>
      </c>
      <c r="E1304" t="s">
        <v>25</v>
      </c>
      <c r="F1304">
        <v>31</v>
      </c>
      <c r="G1304" t="s">
        <v>31</v>
      </c>
      <c r="H1304" t="s">
        <v>15</v>
      </c>
      <c r="I1304" t="s">
        <v>32</v>
      </c>
      <c r="J1304" t="s">
        <v>33</v>
      </c>
      <c r="K1304">
        <v>0.40509519250905446</v>
      </c>
      <c r="L1304" t="s">
        <v>73</v>
      </c>
    </row>
    <row r="1305" spans="1:12" x14ac:dyDescent="0.25">
      <c r="A1305">
        <v>2069</v>
      </c>
      <c r="B1305">
        <v>70</v>
      </c>
      <c r="C1305" t="s">
        <v>18</v>
      </c>
      <c r="D1305" t="s">
        <v>52</v>
      </c>
      <c r="E1305" t="s">
        <v>20</v>
      </c>
      <c r="F1305">
        <v>81</v>
      </c>
      <c r="G1305" t="s">
        <v>21</v>
      </c>
      <c r="H1305" t="s">
        <v>29</v>
      </c>
      <c r="I1305" t="s">
        <v>56</v>
      </c>
      <c r="J1305" t="s">
        <v>30</v>
      </c>
      <c r="K1305">
        <v>8.5795810937474792E-2</v>
      </c>
      <c r="L1305" t="s">
        <v>73</v>
      </c>
    </row>
    <row r="1306" spans="1:12" x14ac:dyDescent="0.25">
      <c r="A1306">
        <v>1564</v>
      </c>
      <c r="B1306">
        <v>68</v>
      </c>
      <c r="C1306" t="s">
        <v>18</v>
      </c>
      <c r="D1306" t="s">
        <v>48</v>
      </c>
      <c r="E1306" t="s">
        <v>25</v>
      </c>
      <c r="F1306">
        <v>44</v>
      </c>
      <c r="G1306" t="s">
        <v>44</v>
      </c>
      <c r="H1306" t="s">
        <v>26</v>
      </c>
      <c r="I1306" t="s">
        <v>32</v>
      </c>
      <c r="J1306" t="s">
        <v>17</v>
      </c>
      <c r="K1306">
        <v>0.99009183621317776</v>
      </c>
      <c r="L1306" t="s">
        <v>73</v>
      </c>
    </row>
    <row r="1307" spans="1:12" x14ac:dyDescent="0.25">
      <c r="A1307">
        <v>3162</v>
      </c>
      <c r="B1307">
        <v>66</v>
      </c>
      <c r="C1307" t="s">
        <v>11</v>
      </c>
      <c r="D1307" t="s">
        <v>50</v>
      </c>
      <c r="E1307" t="s">
        <v>25</v>
      </c>
      <c r="F1307">
        <v>77</v>
      </c>
      <c r="G1307" t="s">
        <v>14</v>
      </c>
      <c r="H1307" t="s">
        <v>38</v>
      </c>
      <c r="I1307" t="s">
        <v>32</v>
      </c>
      <c r="J1307" t="s">
        <v>30</v>
      </c>
      <c r="K1307">
        <v>0.34472884601828546</v>
      </c>
      <c r="L1307" t="s">
        <v>73</v>
      </c>
    </row>
    <row r="1308" spans="1:12" x14ac:dyDescent="0.25">
      <c r="A1308">
        <v>897</v>
      </c>
      <c r="B1308">
        <v>69</v>
      </c>
      <c r="C1308" t="s">
        <v>18</v>
      </c>
      <c r="D1308" t="s">
        <v>52</v>
      </c>
      <c r="E1308" t="s">
        <v>20</v>
      </c>
      <c r="F1308">
        <v>29</v>
      </c>
      <c r="G1308" t="s">
        <v>31</v>
      </c>
      <c r="H1308" t="s">
        <v>22</v>
      </c>
      <c r="I1308" t="s">
        <v>32</v>
      </c>
      <c r="J1308" t="s">
        <v>33</v>
      </c>
      <c r="K1308">
        <v>0.56823795843656422</v>
      </c>
      <c r="L1308" t="s">
        <v>73</v>
      </c>
    </row>
    <row r="1309" spans="1:12" x14ac:dyDescent="0.25">
      <c r="A1309">
        <v>1958</v>
      </c>
      <c r="B1309">
        <v>68</v>
      </c>
      <c r="C1309" t="s">
        <v>18</v>
      </c>
      <c r="D1309" t="s">
        <v>19</v>
      </c>
      <c r="E1309" t="s">
        <v>20</v>
      </c>
      <c r="F1309">
        <v>54</v>
      </c>
      <c r="G1309" t="s">
        <v>31</v>
      </c>
      <c r="H1309" t="s">
        <v>29</v>
      </c>
      <c r="I1309" t="s">
        <v>32</v>
      </c>
      <c r="J1309" t="s">
        <v>23</v>
      </c>
      <c r="K1309">
        <v>0.2991316837108039</v>
      </c>
      <c r="L1309" t="s">
        <v>73</v>
      </c>
    </row>
    <row r="1310" spans="1:12" x14ac:dyDescent="0.25">
      <c r="A1310">
        <v>2695</v>
      </c>
      <c r="B1310">
        <v>66</v>
      </c>
      <c r="C1310" t="s">
        <v>11</v>
      </c>
      <c r="D1310" t="s">
        <v>40</v>
      </c>
      <c r="E1310" t="s">
        <v>20</v>
      </c>
      <c r="F1310">
        <v>27</v>
      </c>
      <c r="G1310" t="s">
        <v>31</v>
      </c>
      <c r="H1310" t="s">
        <v>22</v>
      </c>
      <c r="I1310" t="s">
        <v>27</v>
      </c>
      <c r="J1310" t="s">
        <v>39</v>
      </c>
      <c r="K1310">
        <v>0.62547041269013848</v>
      </c>
      <c r="L1310" t="s">
        <v>73</v>
      </c>
    </row>
    <row r="1311" spans="1:12" x14ac:dyDescent="0.25">
      <c r="A1311">
        <v>2106</v>
      </c>
      <c r="B1311">
        <v>65</v>
      </c>
      <c r="C1311" t="s">
        <v>18</v>
      </c>
      <c r="D1311" t="s">
        <v>19</v>
      </c>
      <c r="E1311" t="s">
        <v>20</v>
      </c>
      <c r="F1311">
        <v>35</v>
      </c>
      <c r="G1311" t="s">
        <v>31</v>
      </c>
      <c r="H1311" t="s">
        <v>15</v>
      </c>
      <c r="I1311" t="s">
        <v>56</v>
      </c>
      <c r="J1311" t="s">
        <v>23</v>
      </c>
      <c r="K1311">
        <v>0.45886502803103091</v>
      </c>
      <c r="L1311" t="s">
        <v>73</v>
      </c>
    </row>
    <row r="1312" spans="1:12" x14ac:dyDescent="0.25">
      <c r="A1312">
        <v>2813</v>
      </c>
      <c r="B1312">
        <v>66</v>
      </c>
      <c r="C1312" t="s">
        <v>11</v>
      </c>
      <c r="D1312" t="s">
        <v>34</v>
      </c>
      <c r="E1312" t="s">
        <v>25</v>
      </c>
      <c r="F1312">
        <v>91</v>
      </c>
      <c r="G1312" t="s">
        <v>44</v>
      </c>
      <c r="H1312" t="s">
        <v>29</v>
      </c>
      <c r="I1312" t="s">
        <v>27</v>
      </c>
      <c r="J1312" t="s">
        <v>39</v>
      </c>
      <c r="K1312">
        <v>0.5756157662199135</v>
      </c>
      <c r="L1312" t="s">
        <v>73</v>
      </c>
    </row>
    <row r="1313" spans="1:12" x14ac:dyDescent="0.25">
      <c r="A1313">
        <v>3460</v>
      </c>
      <c r="B1313">
        <v>68</v>
      </c>
      <c r="C1313" t="s">
        <v>11</v>
      </c>
      <c r="D1313" t="s">
        <v>34</v>
      </c>
      <c r="E1313" t="s">
        <v>25</v>
      </c>
      <c r="F1313">
        <v>37</v>
      </c>
      <c r="G1313" t="s">
        <v>44</v>
      </c>
      <c r="H1313" t="s">
        <v>22</v>
      </c>
      <c r="I1313" t="s">
        <v>45</v>
      </c>
      <c r="J1313" t="s">
        <v>42</v>
      </c>
      <c r="K1313">
        <v>0.51698740821228362</v>
      </c>
      <c r="L1313" t="s">
        <v>73</v>
      </c>
    </row>
    <row r="1314" spans="1:12" x14ac:dyDescent="0.25">
      <c r="A1314">
        <v>2152</v>
      </c>
      <c r="B1314">
        <v>70</v>
      </c>
      <c r="C1314" t="s">
        <v>18</v>
      </c>
      <c r="D1314" t="s">
        <v>51</v>
      </c>
      <c r="E1314" t="s">
        <v>25</v>
      </c>
      <c r="F1314">
        <v>58</v>
      </c>
      <c r="G1314" t="s">
        <v>44</v>
      </c>
      <c r="H1314" t="s">
        <v>38</v>
      </c>
      <c r="I1314" t="s">
        <v>56</v>
      </c>
      <c r="J1314" t="s">
        <v>30</v>
      </c>
      <c r="K1314">
        <v>0.70978551651144794</v>
      </c>
      <c r="L1314" t="s">
        <v>73</v>
      </c>
    </row>
    <row r="1315" spans="1:12" x14ac:dyDescent="0.25">
      <c r="A1315">
        <v>856</v>
      </c>
      <c r="B1315">
        <v>70</v>
      </c>
      <c r="C1315" t="s">
        <v>18</v>
      </c>
      <c r="D1315" t="s">
        <v>54</v>
      </c>
      <c r="E1315" t="s">
        <v>25</v>
      </c>
      <c r="F1315">
        <v>76</v>
      </c>
      <c r="G1315" t="s">
        <v>31</v>
      </c>
      <c r="H1315" t="s">
        <v>38</v>
      </c>
      <c r="I1315" t="s">
        <v>27</v>
      </c>
      <c r="J1315" t="s">
        <v>36</v>
      </c>
      <c r="K1315">
        <v>0.54911870484436209</v>
      </c>
      <c r="L1315" t="s">
        <v>73</v>
      </c>
    </row>
    <row r="1316" spans="1:12" x14ac:dyDescent="0.25">
      <c r="A1316">
        <v>2992</v>
      </c>
      <c r="B1316">
        <v>66</v>
      </c>
      <c r="C1316" t="s">
        <v>11</v>
      </c>
      <c r="D1316" t="s">
        <v>50</v>
      </c>
      <c r="E1316" t="s">
        <v>25</v>
      </c>
      <c r="F1316">
        <v>71</v>
      </c>
      <c r="G1316" t="s">
        <v>21</v>
      </c>
      <c r="H1316" t="s">
        <v>41</v>
      </c>
      <c r="I1316" t="s">
        <v>45</v>
      </c>
      <c r="J1316" t="s">
        <v>23</v>
      </c>
      <c r="K1316">
        <v>8.2010402005682881E-2</v>
      </c>
      <c r="L1316" t="s">
        <v>73</v>
      </c>
    </row>
    <row r="1317" spans="1:12" x14ac:dyDescent="0.25">
      <c r="A1317">
        <v>2310</v>
      </c>
      <c r="B1317">
        <v>70</v>
      </c>
      <c r="C1317" t="s">
        <v>18</v>
      </c>
      <c r="D1317" t="s">
        <v>50</v>
      </c>
      <c r="E1317" t="s">
        <v>25</v>
      </c>
      <c r="F1317">
        <v>95</v>
      </c>
      <c r="G1317" t="s">
        <v>44</v>
      </c>
      <c r="H1317" t="s">
        <v>38</v>
      </c>
      <c r="I1317" t="s">
        <v>16</v>
      </c>
      <c r="J1317" t="s">
        <v>36</v>
      </c>
      <c r="K1317">
        <v>0.12993771303070567</v>
      </c>
      <c r="L1317" t="s">
        <v>73</v>
      </c>
    </row>
    <row r="1318" spans="1:12" x14ac:dyDescent="0.25">
      <c r="A1318">
        <v>386</v>
      </c>
      <c r="B1318">
        <v>67</v>
      </c>
      <c r="C1318" t="s">
        <v>18</v>
      </c>
      <c r="D1318" t="s">
        <v>60</v>
      </c>
      <c r="E1318" t="s">
        <v>25</v>
      </c>
      <c r="F1318">
        <v>93</v>
      </c>
      <c r="G1318" t="s">
        <v>44</v>
      </c>
      <c r="H1318" t="s">
        <v>26</v>
      </c>
      <c r="I1318" t="s">
        <v>27</v>
      </c>
      <c r="J1318" t="s">
        <v>23</v>
      </c>
      <c r="K1318">
        <v>0.42997516373912115</v>
      </c>
      <c r="L1318" t="s">
        <v>73</v>
      </c>
    </row>
    <row r="1319" spans="1:12" x14ac:dyDescent="0.25">
      <c r="A1319">
        <v>560</v>
      </c>
      <c r="B1319">
        <v>66</v>
      </c>
      <c r="C1319" t="s">
        <v>18</v>
      </c>
      <c r="D1319" t="s">
        <v>53</v>
      </c>
      <c r="E1319" t="s">
        <v>20</v>
      </c>
      <c r="F1319">
        <v>41</v>
      </c>
      <c r="G1319" t="s">
        <v>44</v>
      </c>
      <c r="H1319" t="s">
        <v>29</v>
      </c>
      <c r="I1319" t="s">
        <v>16</v>
      </c>
      <c r="J1319" t="s">
        <v>30</v>
      </c>
      <c r="K1319">
        <v>0.66224279587440438</v>
      </c>
      <c r="L1319" t="s">
        <v>73</v>
      </c>
    </row>
    <row r="1320" spans="1:12" x14ac:dyDescent="0.25">
      <c r="A1320">
        <v>109</v>
      </c>
      <c r="B1320">
        <v>70</v>
      </c>
      <c r="C1320" t="s">
        <v>18</v>
      </c>
      <c r="D1320" t="s">
        <v>54</v>
      </c>
      <c r="E1320" t="s">
        <v>25</v>
      </c>
      <c r="F1320">
        <v>79</v>
      </c>
      <c r="G1320" t="s">
        <v>31</v>
      </c>
      <c r="H1320" t="s">
        <v>26</v>
      </c>
      <c r="I1320" t="s">
        <v>16</v>
      </c>
      <c r="J1320" t="s">
        <v>23</v>
      </c>
      <c r="K1320">
        <v>0.32108128249553258</v>
      </c>
      <c r="L1320" t="s">
        <v>73</v>
      </c>
    </row>
    <row r="1321" spans="1:12" x14ac:dyDescent="0.25">
      <c r="A1321">
        <v>900</v>
      </c>
      <c r="B1321">
        <v>65</v>
      </c>
      <c r="C1321" t="s">
        <v>18</v>
      </c>
      <c r="D1321" t="s">
        <v>24</v>
      </c>
      <c r="E1321" t="s">
        <v>25</v>
      </c>
      <c r="F1321">
        <v>58</v>
      </c>
      <c r="G1321" t="s">
        <v>21</v>
      </c>
      <c r="H1321" t="s">
        <v>41</v>
      </c>
      <c r="I1321" t="s">
        <v>45</v>
      </c>
      <c r="J1321" t="s">
        <v>42</v>
      </c>
      <c r="K1321">
        <v>0.44786962758918714</v>
      </c>
      <c r="L1321" t="s">
        <v>73</v>
      </c>
    </row>
    <row r="1322" spans="1:12" x14ac:dyDescent="0.25">
      <c r="A1322">
        <v>3289</v>
      </c>
      <c r="B1322">
        <v>67</v>
      </c>
      <c r="C1322" t="s">
        <v>11</v>
      </c>
      <c r="D1322" t="s">
        <v>57</v>
      </c>
      <c r="E1322" t="s">
        <v>20</v>
      </c>
      <c r="F1322">
        <v>61</v>
      </c>
      <c r="G1322" t="s">
        <v>31</v>
      </c>
      <c r="H1322" t="s">
        <v>26</v>
      </c>
      <c r="I1322" t="s">
        <v>27</v>
      </c>
      <c r="J1322" t="s">
        <v>23</v>
      </c>
      <c r="K1322">
        <v>0.30707252310066657</v>
      </c>
      <c r="L1322" t="s">
        <v>73</v>
      </c>
    </row>
    <row r="1323" spans="1:12" x14ac:dyDescent="0.25">
      <c r="A1323">
        <v>535</v>
      </c>
      <c r="B1323">
        <v>65</v>
      </c>
      <c r="C1323" t="s">
        <v>18</v>
      </c>
      <c r="D1323" t="s">
        <v>19</v>
      </c>
      <c r="E1323" t="s">
        <v>20</v>
      </c>
      <c r="F1323">
        <v>72</v>
      </c>
      <c r="G1323" t="s">
        <v>44</v>
      </c>
      <c r="H1323" t="s">
        <v>26</v>
      </c>
      <c r="I1323" t="s">
        <v>45</v>
      </c>
      <c r="J1323" t="s">
        <v>36</v>
      </c>
      <c r="K1323">
        <v>0.53554149099893811</v>
      </c>
      <c r="L1323" t="s">
        <v>73</v>
      </c>
    </row>
    <row r="1324" spans="1:12" x14ac:dyDescent="0.25">
      <c r="A1324">
        <v>3203</v>
      </c>
      <c r="B1324">
        <v>65</v>
      </c>
      <c r="C1324" t="s">
        <v>11</v>
      </c>
      <c r="D1324" t="s">
        <v>53</v>
      </c>
      <c r="E1324" t="s">
        <v>20</v>
      </c>
      <c r="F1324">
        <v>37</v>
      </c>
      <c r="G1324" t="s">
        <v>44</v>
      </c>
      <c r="H1324" t="s">
        <v>41</v>
      </c>
      <c r="I1324" t="s">
        <v>56</v>
      </c>
      <c r="J1324" t="s">
        <v>42</v>
      </c>
      <c r="K1324">
        <v>0.10480533652405799</v>
      </c>
      <c r="L1324" t="s">
        <v>73</v>
      </c>
    </row>
    <row r="1325" spans="1:12" x14ac:dyDescent="0.25">
      <c r="A1325">
        <v>2290</v>
      </c>
      <c r="B1325">
        <v>70</v>
      </c>
      <c r="C1325" t="s">
        <v>18</v>
      </c>
      <c r="D1325" t="s">
        <v>60</v>
      </c>
      <c r="E1325" t="s">
        <v>25</v>
      </c>
      <c r="F1325">
        <v>82</v>
      </c>
      <c r="G1325" t="s">
        <v>44</v>
      </c>
      <c r="H1325" t="s">
        <v>15</v>
      </c>
      <c r="I1325" t="s">
        <v>56</v>
      </c>
      <c r="J1325" t="s">
        <v>17</v>
      </c>
      <c r="K1325">
        <v>0.84637834694453906</v>
      </c>
      <c r="L1325" t="s">
        <v>73</v>
      </c>
    </row>
    <row r="1326" spans="1:12" x14ac:dyDescent="0.25">
      <c r="A1326">
        <v>2848</v>
      </c>
      <c r="B1326">
        <v>68</v>
      </c>
      <c r="C1326" t="s">
        <v>11</v>
      </c>
      <c r="D1326" t="s">
        <v>52</v>
      </c>
      <c r="E1326" t="s">
        <v>20</v>
      </c>
      <c r="F1326">
        <v>21</v>
      </c>
      <c r="G1326" t="s">
        <v>14</v>
      </c>
      <c r="H1326" t="s">
        <v>15</v>
      </c>
      <c r="I1326" t="s">
        <v>45</v>
      </c>
      <c r="J1326" t="s">
        <v>39</v>
      </c>
      <c r="K1326">
        <v>0.88579328748844466</v>
      </c>
      <c r="L1326" t="s">
        <v>73</v>
      </c>
    </row>
    <row r="1327" spans="1:12" x14ac:dyDescent="0.25">
      <c r="A1327">
        <v>2451</v>
      </c>
      <c r="B1327">
        <v>68</v>
      </c>
      <c r="C1327" t="s">
        <v>18</v>
      </c>
      <c r="D1327" t="s">
        <v>46</v>
      </c>
      <c r="E1327" t="s">
        <v>25</v>
      </c>
      <c r="F1327">
        <v>76</v>
      </c>
      <c r="G1327" t="s">
        <v>44</v>
      </c>
      <c r="H1327" t="s">
        <v>41</v>
      </c>
      <c r="I1327" t="s">
        <v>56</v>
      </c>
      <c r="J1327" t="s">
        <v>36</v>
      </c>
      <c r="K1327">
        <v>6.0072175852454612E-2</v>
      </c>
      <c r="L1327" t="s">
        <v>73</v>
      </c>
    </row>
    <row r="1328" spans="1:12" x14ac:dyDescent="0.25">
      <c r="A1328">
        <v>2711</v>
      </c>
      <c r="B1328">
        <v>69</v>
      </c>
      <c r="C1328" t="s">
        <v>11</v>
      </c>
      <c r="D1328" t="s">
        <v>62</v>
      </c>
      <c r="E1328" t="s">
        <v>63</v>
      </c>
      <c r="F1328">
        <v>51</v>
      </c>
      <c r="G1328" t="s">
        <v>21</v>
      </c>
      <c r="H1328" t="s">
        <v>41</v>
      </c>
      <c r="I1328" t="s">
        <v>16</v>
      </c>
      <c r="J1328" t="s">
        <v>33</v>
      </c>
      <c r="K1328">
        <v>0.15468812679000377</v>
      </c>
      <c r="L1328" t="s">
        <v>73</v>
      </c>
    </row>
    <row r="1329" spans="1:12" x14ac:dyDescent="0.25">
      <c r="A1329">
        <v>2754</v>
      </c>
      <c r="B1329">
        <v>69</v>
      </c>
      <c r="C1329" t="s">
        <v>11</v>
      </c>
      <c r="D1329" t="s">
        <v>19</v>
      </c>
      <c r="E1329" t="s">
        <v>20</v>
      </c>
      <c r="F1329">
        <v>59</v>
      </c>
      <c r="G1329" t="s">
        <v>31</v>
      </c>
      <c r="H1329" t="s">
        <v>26</v>
      </c>
      <c r="I1329" t="s">
        <v>45</v>
      </c>
      <c r="J1329" t="s">
        <v>36</v>
      </c>
      <c r="K1329">
        <v>0.68432280275190915</v>
      </c>
      <c r="L1329" t="s">
        <v>73</v>
      </c>
    </row>
    <row r="1330" spans="1:12" x14ac:dyDescent="0.25">
      <c r="A1330">
        <v>3003</v>
      </c>
      <c r="B1330">
        <v>70</v>
      </c>
      <c r="C1330" t="s">
        <v>11</v>
      </c>
      <c r="D1330" t="s">
        <v>58</v>
      </c>
      <c r="E1330" t="s">
        <v>20</v>
      </c>
      <c r="F1330">
        <v>29</v>
      </c>
      <c r="G1330" t="s">
        <v>44</v>
      </c>
      <c r="H1330" t="s">
        <v>26</v>
      </c>
      <c r="I1330" t="s">
        <v>16</v>
      </c>
      <c r="J1330" t="s">
        <v>36</v>
      </c>
      <c r="K1330">
        <v>1.5705741071145085E-2</v>
      </c>
      <c r="L1330" t="s">
        <v>73</v>
      </c>
    </row>
    <row r="1331" spans="1:12" x14ac:dyDescent="0.25">
      <c r="A1331">
        <v>1741</v>
      </c>
      <c r="B1331">
        <v>69</v>
      </c>
      <c r="C1331" t="s">
        <v>18</v>
      </c>
      <c r="D1331" t="s">
        <v>48</v>
      </c>
      <c r="E1331" t="s">
        <v>25</v>
      </c>
      <c r="F1331">
        <v>21</v>
      </c>
      <c r="G1331" t="s">
        <v>44</v>
      </c>
      <c r="H1331" t="s">
        <v>26</v>
      </c>
      <c r="I1331" t="s">
        <v>16</v>
      </c>
      <c r="J1331" t="s">
        <v>39</v>
      </c>
      <c r="K1331">
        <v>0.50252470868199717</v>
      </c>
      <c r="L1331" t="s">
        <v>73</v>
      </c>
    </row>
    <row r="1332" spans="1:12" x14ac:dyDescent="0.25">
      <c r="A1332">
        <v>2042</v>
      </c>
      <c r="B1332">
        <v>66</v>
      </c>
      <c r="C1332" t="s">
        <v>18</v>
      </c>
      <c r="D1332" t="s">
        <v>62</v>
      </c>
      <c r="E1332" t="s">
        <v>63</v>
      </c>
      <c r="F1332">
        <v>32</v>
      </c>
      <c r="G1332" t="s">
        <v>14</v>
      </c>
      <c r="H1332" t="s">
        <v>26</v>
      </c>
      <c r="I1332" t="s">
        <v>45</v>
      </c>
      <c r="J1332" t="s">
        <v>23</v>
      </c>
      <c r="K1332">
        <v>0.14488338936415857</v>
      </c>
      <c r="L1332" t="s">
        <v>73</v>
      </c>
    </row>
    <row r="1333" spans="1:12" x14ac:dyDescent="0.25">
      <c r="A1333">
        <v>82</v>
      </c>
      <c r="B1333">
        <v>67</v>
      </c>
      <c r="C1333" t="s">
        <v>18</v>
      </c>
      <c r="D1333" t="s">
        <v>49</v>
      </c>
      <c r="E1333" t="s">
        <v>13</v>
      </c>
      <c r="F1333">
        <v>96</v>
      </c>
      <c r="G1333" t="s">
        <v>21</v>
      </c>
      <c r="H1333" t="s">
        <v>22</v>
      </c>
      <c r="I1333" t="s">
        <v>27</v>
      </c>
      <c r="J1333" t="s">
        <v>39</v>
      </c>
      <c r="K1333">
        <v>0.95335428792158494</v>
      </c>
      <c r="L1333" t="s">
        <v>73</v>
      </c>
    </row>
    <row r="1334" spans="1:12" x14ac:dyDescent="0.25">
      <c r="A1334">
        <v>3245</v>
      </c>
      <c r="B1334">
        <v>65</v>
      </c>
      <c r="C1334" t="s">
        <v>11</v>
      </c>
      <c r="D1334" t="s">
        <v>24</v>
      </c>
      <c r="E1334" t="s">
        <v>25</v>
      </c>
      <c r="F1334">
        <v>81</v>
      </c>
      <c r="G1334" t="s">
        <v>44</v>
      </c>
      <c r="H1334" t="s">
        <v>22</v>
      </c>
      <c r="I1334" t="s">
        <v>27</v>
      </c>
      <c r="J1334" t="s">
        <v>42</v>
      </c>
      <c r="K1334">
        <v>0.18728704360186887</v>
      </c>
      <c r="L1334" t="s">
        <v>73</v>
      </c>
    </row>
    <row r="1335" spans="1:12" x14ac:dyDescent="0.25">
      <c r="A1335">
        <v>3108</v>
      </c>
      <c r="B1335">
        <v>65</v>
      </c>
      <c r="C1335" t="s">
        <v>11</v>
      </c>
      <c r="D1335" t="s">
        <v>61</v>
      </c>
      <c r="E1335" t="s">
        <v>25</v>
      </c>
      <c r="F1335">
        <v>31</v>
      </c>
      <c r="G1335" t="s">
        <v>14</v>
      </c>
      <c r="H1335" t="s">
        <v>41</v>
      </c>
      <c r="I1335" t="s">
        <v>27</v>
      </c>
      <c r="J1335" t="s">
        <v>23</v>
      </c>
      <c r="K1335">
        <v>0.22984662171143466</v>
      </c>
      <c r="L1335" t="s">
        <v>73</v>
      </c>
    </row>
    <row r="1336" spans="1:12" x14ac:dyDescent="0.25">
      <c r="A1336">
        <v>3459</v>
      </c>
      <c r="B1336">
        <v>68</v>
      </c>
      <c r="C1336" t="s">
        <v>11</v>
      </c>
      <c r="D1336" t="s">
        <v>52</v>
      </c>
      <c r="E1336" t="s">
        <v>20</v>
      </c>
      <c r="F1336">
        <v>37</v>
      </c>
      <c r="G1336" t="s">
        <v>31</v>
      </c>
      <c r="H1336" t="s">
        <v>41</v>
      </c>
      <c r="I1336" t="s">
        <v>56</v>
      </c>
      <c r="J1336" t="s">
        <v>36</v>
      </c>
      <c r="K1336">
        <v>0.51001246767614417</v>
      </c>
      <c r="L1336" t="s">
        <v>73</v>
      </c>
    </row>
    <row r="1337" spans="1:12" x14ac:dyDescent="0.25">
      <c r="A1337">
        <v>2176</v>
      </c>
      <c r="B1337">
        <v>68</v>
      </c>
      <c r="C1337" t="s">
        <v>18</v>
      </c>
      <c r="D1337" t="s">
        <v>50</v>
      </c>
      <c r="E1337" t="s">
        <v>25</v>
      </c>
      <c r="F1337">
        <v>50</v>
      </c>
      <c r="G1337" t="s">
        <v>31</v>
      </c>
      <c r="H1337" t="s">
        <v>15</v>
      </c>
      <c r="I1337" t="s">
        <v>27</v>
      </c>
      <c r="J1337" t="s">
        <v>33</v>
      </c>
      <c r="K1337">
        <v>0.20324454737181941</v>
      </c>
      <c r="L1337" t="s">
        <v>73</v>
      </c>
    </row>
    <row r="1338" spans="1:12" x14ac:dyDescent="0.25">
      <c r="A1338">
        <v>1578</v>
      </c>
      <c r="B1338">
        <v>68</v>
      </c>
      <c r="C1338" t="s">
        <v>18</v>
      </c>
      <c r="D1338" t="s">
        <v>37</v>
      </c>
      <c r="E1338" t="s">
        <v>13</v>
      </c>
      <c r="F1338">
        <v>34</v>
      </c>
      <c r="G1338" t="s">
        <v>31</v>
      </c>
      <c r="H1338" t="s">
        <v>41</v>
      </c>
      <c r="I1338" t="s">
        <v>56</v>
      </c>
      <c r="J1338" t="s">
        <v>33</v>
      </c>
      <c r="K1338">
        <v>0.11988680931389162</v>
      </c>
      <c r="L1338" t="s">
        <v>73</v>
      </c>
    </row>
    <row r="1339" spans="1:12" x14ac:dyDescent="0.25">
      <c r="A1339">
        <v>2117</v>
      </c>
      <c r="B1339">
        <v>67</v>
      </c>
      <c r="C1339" t="s">
        <v>18</v>
      </c>
      <c r="D1339" t="s">
        <v>62</v>
      </c>
      <c r="E1339" t="s">
        <v>63</v>
      </c>
      <c r="F1339">
        <v>23</v>
      </c>
      <c r="G1339" t="s">
        <v>21</v>
      </c>
      <c r="H1339" t="s">
        <v>22</v>
      </c>
      <c r="I1339" t="s">
        <v>35</v>
      </c>
      <c r="J1339" t="s">
        <v>23</v>
      </c>
      <c r="K1339">
        <v>0.60376095493261184</v>
      </c>
      <c r="L1339" t="s">
        <v>73</v>
      </c>
    </row>
    <row r="1340" spans="1:12" x14ac:dyDescent="0.25">
      <c r="A1340">
        <v>2805</v>
      </c>
      <c r="B1340">
        <v>65</v>
      </c>
      <c r="C1340" t="s">
        <v>11</v>
      </c>
      <c r="D1340" t="s">
        <v>34</v>
      </c>
      <c r="E1340" t="s">
        <v>25</v>
      </c>
      <c r="F1340">
        <v>76</v>
      </c>
      <c r="G1340" t="s">
        <v>31</v>
      </c>
      <c r="H1340" t="s">
        <v>41</v>
      </c>
      <c r="I1340" t="s">
        <v>16</v>
      </c>
      <c r="J1340" t="s">
        <v>39</v>
      </c>
      <c r="K1340">
        <v>0.68307824609350398</v>
      </c>
      <c r="L1340" t="s">
        <v>73</v>
      </c>
    </row>
    <row r="1341" spans="1:12" x14ac:dyDescent="0.25">
      <c r="A1341">
        <v>2476</v>
      </c>
      <c r="B1341">
        <v>69</v>
      </c>
      <c r="C1341" t="s">
        <v>18</v>
      </c>
      <c r="D1341" t="s">
        <v>50</v>
      </c>
      <c r="E1341" t="s">
        <v>25</v>
      </c>
      <c r="F1341">
        <v>43</v>
      </c>
      <c r="G1341" t="s">
        <v>21</v>
      </c>
      <c r="H1341" t="s">
        <v>26</v>
      </c>
      <c r="I1341" t="s">
        <v>56</v>
      </c>
      <c r="J1341" t="s">
        <v>30</v>
      </c>
      <c r="K1341">
        <v>0.85613110748752752</v>
      </c>
      <c r="L1341" t="s">
        <v>73</v>
      </c>
    </row>
    <row r="1342" spans="1:12" x14ac:dyDescent="0.25">
      <c r="A1342">
        <v>959</v>
      </c>
      <c r="B1342">
        <v>70</v>
      </c>
      <c r="C1342" t="s">
        <v>18</v>
      </c>
      <c r="D1342" t="s">
        <v>12</v>
      </c>
      <c r="E1342" t="s">
        <v>13</v>
      </c>
      <c r="F1342">
        <v>53</v>
      </c>
      <c r="G1342" t="s">
        <v>14</v>
      </c>
      <c r="H1342" t="s">
        <v>15</v>
      </c>
      <c r="I1342" t="s">
        <v>27</v>
      </c>
      <c r="J1342" t="s">
        <v>23</v>
      </c>
      <c r="K1342">
        <v>0.50201191912398035</v>
      </c>
      <c r="L1342" t="s">
        <v>73</v>
      </c>
    </row>
    <row r="1343" spans="1:12" x14ac:dyDescent="0.25">
      <c r="A1343">
        <v>1781</v>
      </c>
      <c r="B1343">
        <v>67</v>
      </c>
      <c r="C1343" t="s">
        <v>18</v>
      </c>
      <c r="D1343" t="s">
        <v>52</v>
      </c>
      <c r="E1343" t="s">
        <v>20</v>
      </c>
      <c r="F1343">
        <v>81</v>
      </c>
      <c r="G1343" t="s">
        <v>21</v>
      </c>
      <c r="H1343" t="s">
        <v>26</v>
      </c>
      <c r="I1343" t="s">
        <v>27</v>
      </c>
      <c r="J1343" t="s">
        <v>17</v>
      </c>
      <c r="K1343">
        <v>0.78677599137484444</v>
      </c>
      <c r="L1343" t="s">
        <v>73</v>
      </c>
    </row>
    <row r="1344" spans="1:12" x14ac:dyDescent="0.25">
      <c r="A1344">
        <v>1169</v>
      </c>
      <c r="B1344">
        <v>68</v>
      </c>
      <c r="C1344" t="s">
        <v>18</v>
      </c>
      <c r="D1344" t="s">
        <v>53</v>
      </c>
      <c r="E1344" t="s">
        <v>20</v>
      </c>
      <c r="F1344">
        <v>91</v>
      </c>
      <c r="G1344" t="s">
        <v>21</v>
      </c>
      <c r="H1344" t="s">
        <v>41</v>
      </c>
      <c r="I1344" t="s">
        <v>35</v>
      </c>
      <c r="J1344" t="s">
        <v>33</v>
      </c>
      <c r="K1344">
        <v>0.71520243075578638</v>
      </c>
      <c r="L1344" t="s">
        <v>73</v>
      </c>
    </row>
    <row r="1345" spans="1:12" x14ac:dyDescent="0.25">
      <c r="A1345">
        <v>2840</v>
      </c>
      <c r="B1345">
        <v>70</v>
      </c>
      <c r="C1345" t="s">
        <v>11</v>
      </c>
      <c r="D1345" t="s">
        <v>53</v>
      </c>
      <c r="E1345" t="s">
        <v>20</v>
      </c>
      <c r="F1345">
        <v>80</v>
      </c>
      <c r="G1345" t="s">
        <v>21</v>
      </c>
      <c r="H1345" t="s">
        <v>29</v>
      </c>
      <c r="I1345" t="s">
        <v>16</v>
      </c>
      <c r="J1345" t="s">
        <v>30</v>
      </c>
      <c r="K1345">
        <v>0.95977896773040028</v>
      </c>
      <c r="L1345" t="s">
        <v>73</v>
      </c>
    </row>
    <row r="1346" spans="1:12" x14ac:dyDescent="0.25">
      <c r="A1346">
        <v>1809</v>
      </c>
      <c r="B1346">
        <v>67</v>
      </c>
      <c r="C1346" t="s">
        <v>18</v>
      </c>
      <c r="D1346" t="s">
        <v>62</v>
      </c>
      <c r="E1346" t="s">
        <v>63</v>
      </c>
      <c r="F1346">
        <v>71</v>
      </c>
      <c r="G1346" t="s">
        <v>31</v>
      </c>
      <c r="H1346" t="s">
        <v>26</v>
      </c>
      <c r="I1346" t="s">
        <v>35</v>
      </c>
      <c r="J1346" t="s">
        <v>30</v>
      </c>
      <c r="K1346">
        <v>0.91528810015734174</v>
      </c>
      <c r="L1346" t="s">
        <v>73</v>
      </c>
    </row>
    <row r="1347" spans="1:12" x14ac:dyDescent="0.25">
      <c r="A1347">
        <v>3099</v>
      </c>
      <c r="B1347">
        <v>66</v>
      </c>
      <c r="C1347" t="s">
        <v>11</v>
      </c>
      <c r="D1347" t="s">
        <v>48</v>
      </c>
      <c r="E1347" t="s">
        <v>25</v>
      </c>
      <c r="F1347">
        <v>64</v>
      </c>
      <c r="G1347" t="s">
        <v>21</v>
      </c>
      <c r="H1347" t="s">
        <v>26</v>
      </c>
      <c r="I1347" t="s">
        <v>16</v>
      </c>
      <c r="J1347" t="s">
        <v>36</v>
      </c>
      <c r="K1347">
        <v>0.76365867763509387</v>
      </c>
      <c r="L1347" t="s">
        <v>73</v>
      </c>
    </row>
    <row r="1348" spans="1:12" x14ac:dyDescent="0.25">
      <c r="A1348">
        <v>316</v>
      </c>
      <c r="B1348">
        <v>66</v>
      </c>
      <c r="C1348" t="s">
        <v>18</v>
      </c>
      <c r="D1348" t="s">
        <v>52</v>
      </c>
      <c r="E1348" t="s">
        <v>20</v>
      </c>
      <c r="F1348">
        <v>24</v>
      </c>
      <c r="G1348" t="s">
        <v>31</v>
      </c>
      <c r="H1348" t="s">
        <v>22</v>
      </c>
      <c r="I1348" t="s">
        <v>35</v>
      </c>
      <c r="J1348" t="s">
        <v>42</v>
      </c>
      <c r="K1348">
        <v>0.68400910358378186</v>
      </c>
      <c r="L1348" t="s">
        <v>73</v>
      </c>
    </row>
    <row r="1349" spans="1:12" x14ac:dyDescent="0.25">
      <c r="A1349">
        <v>1272</v>
      </c>
      <c r="B1349">
        <v>70</v>
      </c>
      <c r="C1349" t="s">
        <v>18</v>
      </c>
      <c r="D1349" t="s">
        <v>52</v>
      </c>
      <c r="E1349" t="s">
        <v>20</v>
      </c>
      <c r="F1349">
        <v>57</v>
      </c>
      <c r="G1349" t="s">
        <v>31</v>
      </c>
      <c r="H1349" t="s">
        <v>29</v>
      </c>
      <c r="I1349" t="s">
        <v>45</v>
      </c>
      <c r="J1349" t="s">
        <v>42</v>
      </c>
      <c r="K1349">
        <v>0.50948679552498666</v>
      </c>
      <c r="L1349" t="s">
        <v>73</v>
      </c>
    </row>
    <row r="1350" spans="1:12" x14ac:dyDescent="0.25">
      <c r="A1350">
        <v>888</v>
      </c>
      <c r="B1350">
        <v>70</v>
      </c>
      <c r="C1350" t="s">
        <v>18</v>
      </c>
      <c r="D1350" t="s">
        <v>57</v>
      </c>
      <c r="E1350" t="s">
        <v>20</v>
      </c>
      <c r="F1350">
        <v>47</v>
      </c>
      <c r="G1350" t="s">
        <v>14</v>
      </c>
      <c r="H1350" t="s">
        <v>38</v>
      </c>
      <c r="I1350" t="s">
        <v>45</v>
      </c>
      <c r="J1350" t="s">
        <v>33</v>
      </c>
      <c r="K1350">
        <v>9.1042958997952672E-2</v>
      </c>
      <c r="L1350" t="s">
        <v>73</v>
      </c>
    </row>
    <row r="1351" spans="1:12" x14ac:dyDescent="0.25">
      <c r="A1351">
        <v>562</v>
      </c>
      <c r="B1351">
        <v>65</v>
      </c>
      <c r="C1351" t="s">
        <v>18</v>
      </c>
      <c r="D1351" t="s">
        <v>62</v>
      </c>
      <c r="E1351" t="s">
        <v>63</v>
      </c>
      <c r="F1351">
        <v>65</v>
      </c>
      <c r="G1351" t="s">
        <v>44</v>
      </c>
      <c r="H1351" t="s">
        <v>26</v>
      </c>
      <c r="I1351" t="s">
        <v>45</v>
      </c>
      <c r="J1351" t="s">
        <v>33</v>
      </c>
      <c r="K1351">
        <v>0.90383059452820846</v>
      </c>
      <c r="L1351" t="s">
        <v>73</v>
      </c>
    </row>
    <row r="1352" spans="1:12" x14ac:dyDescent="0.25">
      <c r="A1352">
        <v>1669</v>
      </c>
      <c r="B1352">
        <v>66</v>
      </c>
      <c r="C1352" t="s">
        <v>18</v>
      </c>
      <c r="D1352" t="s">
        <v>61</v>
      </c>
      <c r="E1352" t="s">
        <v>25</v>
      </c>
      <c r="F1352">
        <v>33</v>
      </c>
      <c r="G1352" t="s">
        <v>21</v>
      </c>
      <c r="H1352" t="s">
        <v>41</v>
      </c>
      <c r="I1352" t="s">
        <v>35</v>
      </c>
      <c r="J1352" t="s">
        <v>33</v>
      </c>
      <c r="K1352">
        <v>0.34736599899078302</v>
      </c>
      <c r="L1352" t="s">
        <v>73</v>
      </c>
    </row>
    <row r="1353" spans="1:12" x14ac:dyDescent="0.25">
      <c r="A1353">
        <v>2219</v>
      </c>
      <c r="B1353">
        <v>67</v>
      </c>
      <c r="C1353" t="s">
        <v>18</v>
      </c>
      <c r="D1353" t="s">
        <v>40</v>
      </c>
      <c r="E1353" t="s">
        <v>20</v>
      </c>
      <c r="F1353">
        <v>67</v>
      </c>
      <c r="G1353" t="s">
        <v>14</v>
      </c>
      <c r="H1353" t="s">
        <v>29</v>
      </c>
      <c r="I1353" t="s">
        <v>35</v>
      </c>
      <c r="J1353" t="s">
        <v>36</v>
      </c>
      <c r="K1353">
        <v>0.92133550477727166</v>
      </c>
      <c r="L1353" t="s">
        <v>73</v>
      </c>
    </row>
    <row r="1354" spans="1:12" x14ac:dyDescent="0.25">
      <c r="A1354">
        <v>2086</v>
      </c>
      <c r="B1354">
        <v>69</v>
      </c>
      <c r="C1354" t="s">
        <v>18</v>
      </c>
      <c r="D1354" t="s">
        <v>51</v>
      </c>
      <c r="E1354" t="s">
        <v>25</v>
      </c>
      <c r="F1354">
        <v>49</v>
      </c>
      <c r="G1354" t="s">
        <v>44</v>
      </c>
      <c r="H1354" t="s">
        <v>15</v>
      </c>
      <c r="I1354" t="s">
        <v>35</v>
      </c>
      <c r="J1354" t="s">
        <v>17</v>
      </c>
      <c r="K1354">
        <v>0.40455093943742892</v>
      </c>
      <c r="L1354" t="s">
        <v>73</v>
      </c>
    </row>
    <row r="1355" spans="1:12" x14ac:dyDescent="0.25">
      <c r="A1355">
        <v>3144</v>
      </c>
      <c r="B1355">
        <v>68</v>
      </c>
      <c r="C1355" t="s">
        <v>11</v>
      </c>
      <c r="D1355" t="s">
        <v>34</v>
      </c>
      <c r="E1355" t="s">
        <v>25</v>
      </c>
      <c r="F1355">
        <v>22</v>
      </c>
      <c r="G1355" t="s">
        <v>21</v>
      </c>
      <c r="H1355" t="s">
        <v>29</v>
      </c>
      <c r="I1355" t="s">
        <v>32</v>
      </c>
      <c r="J1355" t="s">
        <v>36</v>
      </c>
      <c r="K1355">
        <v>0.91065695882870157</v>
      </c>
      <c r="L1355" t="s">
        <v>73</v>
      </c>
    </row>
    <row r="1356" spans="1:12" x14ac:dyDescent="0.25">
      <c r="A1356">
        <v>139</v>
      </c>
      <c r="B1356">
        <v>68</v>
      </c>
      <c r="C1356" t="s">
        <v>18</v>
      </c>
      <c r="D1356" t="s">
        <v>59</v>
      </c>
      <c r="E1356" t="s">
        <v>25</v>
      </c>
      <c r="F1356">
        <v>29</v>
      </c>
      <c r="G1356" t="s">
        <v>14</v>
      </c>
      <c r="H1356" t="s">
        <v>29</v>
      </c>
      <c r="I1356" t="s">
        <v>16</v>
      </c>
      <c r="J1356" t="s">
        <v>17</v>
      </c>
      <c r="K1356">
        <v>0.73381088238958714</v>
      </c>
      <c r="L1356" t="s">
        <v>73</v>
      </c>
    </row>
    <row r="1357" spans="1:12" x14ac:dyDescent="0.25">
      <c r="A1357">
        <v>1823</v>
      </c>
      <c r="B1357">
        <v>66</v>
      </c>
      <c r="C1357" t="s">
        <v>18</v>
      </c>
      <c r="D1357" t="s">
        <v>28</v>
      </c>
      <c r="E1357" t="s">
        <v>25</v>
      </c>
      <c r="F1357">
        <v>85</v>
      </c>
      <c r="G1357" t="s">
        <v>21</v>
      </c>
      <c r="H1357" t="s">
        <v>41</v>
      </c>
      <c r="I1357" t="s">
        <v>32</v>
      </c>
      <c r="J1357" t="s">
        <v>42</v>
      </c>
      <c r="K1357">
        <v>0.20657031692799865</v>
      </c>
      <c r="L1357" t="s">
        <v>73</v>
      </c>
    </row>
    <row r="1358" spans="1:12" x14ac:dyDescent="0.25">
      <c r="A1358">
        <v>2782</v>
      </c>
      <c r="B1358">
        <v>65</v>
      </c>
      <c r="C1358" t="s">
        <v>11</v>
      </c>
      <c r="D1358" t="s">
        <v>55</v>
      </c>
      <c r="E1358" t="s">
        <v>13</v>
      </c>
      <c r="F1358">
        <v>39</v>
      </c>
      <c r="G1358" t="s">
        <v>31</v>
      </c>
      <c r="H1358" t="s">
        <v>41</v>
      </c>
      <c r="I1358" t="s">
        <v>45</v>
      </c>
      <c r="J1358" t="s">
        <v>17</v>
      </c>
      <c r="K1358">
        <v>0.56078037157675098</v>
      </c>
      <c r="L1358" t="s">
        <v>73</v>
      </c>
    </row>
    <row r="1359" spans="1:12" x14ac:dyDescent="0.25">
      <c r="A1359">
        <v>1833</v>
      </c>
      <c r="B1359">
        <v>69</v>
      </c>
      <c r="C1359" t="s">
        <v>18</v>
      </c>
      <c r="D1359" t="s">
        <v>52</v>
      </c>
      <c r="E1359" t="s">
        <v>20</v>
      </c>
      <c r="F1359">
        <v>29</v>
      </c>
      <c r="G1359" t="s">
        <v>44</v>
      </c>
      <c r="H1359" t="s">
        <v>15</v>
      </c>
      <c r="I1359" t="s">
        <v>32</v>
      </c>
      <c r="J1359" t="s">
        <v>30</v>
      </c>
      <c r="K1359">
        <v>0.66617554303458582</v>
      </c>
      <c r="L1359" t="s">
        <v>73</v>
      </c>
    </row>
    <row r="1360" spans="1:12" x14ac:dyDescent="0.25">
      <c r="A1360">
        <v>1461</v>
      </c>
      <c r="B1360">
        <v>70</v>
      </c>
      <c r="C1360" t="s">
        <v>18</v>
      </c>
      <c r="D1360" t="s">
        <v>37</v>
      </c>
      <c r="E1360" t="s">
        <v>13</v>
      </c>
      <c r="F1360">
        <v>85</v>
      </c>
      <c r="G1360" t="s">
        <v>44</v>
      </c>
      <c r="H1360" t="s">
        <v>41</v>
      </c>
      <c r="I1360" t="s">
        <v>56</v>
      </c>
      <c r="J1360" t="s">
        <v>23</v>
      </c>
      <c r="K1360">
        <v>0.36606521163852934</v>
      </c>
      <c r="L1360" t="s">
        <v>73</v>
      </c>
    </row>
    <row r="1361" spans="1:12" x14ac:dyDescent="0.25">
      <c r="A1361">
        <v>3818</v>
      </c>
      <c r="B1361">
        <v>66</v>
      </c>
      <c r="C1361" t="s">
        <v>11</v>
      </c>
      <c r="D1361" t="s">
        <v>53</v>
      </c>
      <c r="E1361" t="s">
        <v>20</v>
      </c>
      <c r="F1361">
        <v>91</v>
      </c>
      <c r="G1361" t="s">
        <v>44</v>
      </c>
      <c r="H1361" t="s">
        <v>22</v>
      </c>
      <c r="I1361" t="s">
        <v>45</v>
      </c>
      <c r="J1361" t="s">
        <v>42</v>
      </c>
      <c r="K1361">
        <v>0.76667938310463601</v>
      </c>
      <c r="L1361" t="s">
        <v>73</v>
      </c>
    </row>
    <row r="1362" spans="1:12" x14ac:dyDescent="0.25">
      <c r="A1362">
        <v>1760</v>
      </c>
      <c r="B1362">
        <v>68</v>
      </c>
      <c r="C1362" t="s">
        <v>18</v>
      </c>
      <c r="D1362" t="s">
        <v>24</v>
      </c>
      <c r="E1362" t="s">
        <v>25</v>
      </c>
      <c r="F1362">
        <v>58</v>
      </c>
      <c r="G1362" t="s">
        <v>31</v>
      </c>
      <c r="H1362" t="s">
        <v>26</v>
      </c>
      <c r="I1362" t="s">
        <v>45</v>
      </c>
      <c r="J1362" t="s">
        <v>17</v>
      </c>
      <c r="K1362">
        <v>0.12539049381384182</v>
      </c>
      <c r="L1362" t="s">
        <v>73</v>
      </c>
    </row>
    <row r="1363" spans="1:12" x14ac:dyDescent="0.25">
      <c r="A1363">
        <v>3201</v>
      </c>
      <c r="B1363">
        <v>67</v>
      </c>
      <c r="C1363" t="s">
        <v>11</v>
      </c>
      <c r="D1363" t="s">
        <v>54</v>
      </c>
      <c r="E1363" t="s">
        <v>25</v>
      </c>
      <c r="F1363">
        <v>24</v>
      </c>
      <c r="G1363" t="s">
        <v>31</v>
      </c>
      <c r="H1363" t="s">
        <v>15</v>
      </c>
      <c r="I1363" t="s">
        <v>27</v>
      </c>
      <c r="J1363" t="s">
        <v>30</v>
      </c>
      <c r="K1363">
        <v>0.98120862421415134</v>
      </c>
      <c r="L1363" t="s">
        <v>73</v>
      </c>
    </row>
    <row r="1364" spans="1:12" x14ac:dyDescent="0.25">
      <c r="A1364">
        <v>3097</v>
      </c>
      <c r="B1364">
        <v>69</v>
      </c>
      <c r="C1364" t="s">
        <v>11</v>
      </c>
      <c r="D1364" t="s">
        <v>28</v>
      </c>
      <c r="E1364" t="s">
        <v>25</v>
      </c>
      <c r="F1364">
        <v>63</v>
      </c>
      <c r="G1364" t="s">
        <v>14</v>
      </c>
      <c r="H1364" t="s">
        <v>26</v>
      </c>
      <c r="I1364" t="s">
        <v>16</v>
      </c>
      <c r="J1364" t="s">
        <v>30</v>
      </c>
      <c r="K1364">
        <v>9.4368765116455755E-2</v>
      </c>
      <c r="L1364" t="s">
        <v>73</v>
      </c>
    </row>
    <row r="1365" spans="1:12" x14ac:dyDescent="0.25">
      <c r="A1365">
        <v>3068</v>
      </c>
      <c r="B1365">
        <v>70</v>
      </c>
      <c r="C1365" t="s">
        <v>11</v>
      </c>
      <c r="D1365" t="s">
        <v>58</v>
      </c>
      <c r="E1365" t="s">
        <v>20</v>
      </c>
      <c r="F1365">
        <v>22</v>
      </c>
      <c r="G1365" t="s">
        <v>31</v>
      </c>
      <c r="H1365" t="s">
        <v>15</v>
      </c>
      <c r="I1365" t="s">
        <v>32</v>
      </c>
      <c r="J1365" t="s">
        <v>17</v>
      </c>
      <c r="K1365">
        <v>0.38220653671506222</v>
      </c>
      <c r="L1365" t="s">
        <v>73</v>
      </c>
    </row>
    <row r="1366" spans="1:12" x14ac:dyDescent="0.25">
      <c r="A1366">
        <v>3077</v>
      </c>
      <c r="B1366">
        <v>66</v>
      </c>
      <c r="C1366" t="s">
        <v>11</v>
      </c>
      <c r="D1366" t="s">
        <v>57</v>
      </c>
      <c r="E1366" t="s">
        <v>20</v>
      </c>
      <c r="F1366">
        <v>46</v>
      </c>
      <c r="G1366" t="s">
        <v>21</v>
      </c>
      <c r="H1366" t="s">
        <v>22</v>
      </c>
      <c r="I1366" t="s">
        <v>56</v>
      </c>
      <c r="J1366" t="s">
        <v>23</v>
      </c>
      <c r="K1366">
        <v>0.55982505068770971</v>
      </c>
      <c r="L1366" t="s">
        <v>73</v>
      </c>
    </row>
    <row r="1367" spans="1:12" x14ac:dyDescent="0.25">
      <c r="A1367">
        <v>2427</v>
      </c>
      <c r="B1367">
        <v>70</v>
      </c>
      <c r="C1367" t="s">
        <v>18</v>
      </c>
      <c r="D1367" t="s">
        <v>62</v>
      </c>
      <c r="E1367" t="s">
        <v>63</v>
      </c>
      <c r="F1367">
        <v>42</v>
      </c>
      <c r="G1367" t="s">
        <v>44</v>
      </c>
      <c r="H1367" t="s">
        <v>15</v>
      </c>
      <c r="I1367" t="s">
        <v>35</v>
      </c>
      <c r="J1367" t="s">
        <v>39</v>
      </c>
      <c r="K1367">
        <v>0.59898404107920322</v>
      </c>
      <c r="L1367" t="s">
        <v>73</v>
      </c>
    </row>
    <row r="1368" spans="1:12" x14ac:dyDescent="0.25">
      <c r="A1368">
        <v>3022</v>
      </c>
      <c r="B1368">
        <v>65</v>
      </c>
      <c r="C1368" t="s">
        <v>11</v>
      </c>
      <c r="D1368" t="s">
        <v>40</v>
      </c>
      <c r="E1368" t="s">
        <v>20</v>
      </c>
      <c r="F1368">
        <v>77</v>
      </c>
      <c r="G1368" t="s">
        <v>21</v>
      </c>
      <c r="H1368" t="s">
        <v>38</v>
      </c>
      <c r="I1368" t="s">
        <v>32</v>
      </c>
      <c r="J1368" t="s">
        <v>36</v>
      </c>
      <c r="K1368">
        <v>5.4853997693405598E-2</v>
      </c>
      <c r="L1368" t="s">
        <v>73</v>
      </c>
    </row>
    <row r="1369" spans="1:12" x14ac:dyDescent="0.25">
      <c r="A1369">
        <v>3559</v>
      </c>
      <c r="B1369">
        <v>68</v>
      </c>
      <c r="C1369" t="s">
        <v>11</v>
      </c>
      <c r="D1369" t="s">
        <v>47</v>
      </c>
      <c r="E1369" t="s">
        <v>20</v>
      </c>
      <c r="F1369">
        <v>94</v>
      </c>
      <c r="G1369" t="s">
        <v>21</v>
      </c>
      <c r="H1369" t="s">
        <v>41</v>
      </c>
      <c r="I1369" t="s">
        <v>56</v>
      </c>
      <c r="J1369" t="s">
        <v>36</v>
      </c>
      <c r="K1369">
        <v>0.91723730716326446</v>
      </c>
      <c r="L1369" t="s">
        <v>73</v>
      </c>
    </row>
    <row r="1370" spans="1:12" x14ac:dyDescent="0.25">
      <c r="A1370">
        <v>1383</v>
      </c>
      <c r="B1370">
        <v>68</v>
      </c>
      <c r="C1370" t="s">
        <v>18</v>
      </c>
      <c r="D1370" t="s">
        <v>62</v>
      </c>
      <c r="E1370" t="s">
        <v>63</v>
      </c>
      <c r="F1370">
        <v>55</v>
      </c>
      <c r="G1370" t="s">
        <v>14</v>
      </c>
      <c r="H1370" t="s">
        <v>22</v>
      </c>
      <c r="I1370" t="s">
        <v>16</v>
      </c>
      <c r="J1370" t="s">
        <v>36</v>
      </c>
      <c r="K1370">
        <v>0.11976832776009472</v>
      </c>
      <c r="L1370" t="s">
        <v>73</v>
      </c>
    </row>
    <row r="1371" spans="1:12" x14ac:dyDescent="0.25">
      <c r="A1371">
        <v>2826</v>
      </c>
      <c r="B1371">
        <v>69</v>
      </c>
      <c r="C1371" t="s">
        <v>11</v>
      </c>
      <c r="D1371" t="s">
        <v>57</v>
      </c>
      <c r="E1371" t="s">
        <v>20</v>
      </c>
      <c r="F1371">
        <v>62</v>
      </c>
      <c r="G1371" t="s">
        <v>14</v>
      </c>
      <c r="H1371" t="s">
        <v>38</v>
      </c>
      <c r="I1371" t="s">
        <v>16</v>
      </c>
      <c r="J1371" t="s">
        <v>42</v>
      </c>
      <c r="K1371">
        <v>0.23568999938453028</v>
      </c>
      <c r="L1371" t="s">
        <v>73</v>
      </c>
    </row>
    <row r="1372" spans="1:12" x14ac:dyDescent="0.25">
      <c r="A1372">
        <v>1551</v>
      </c>
      <c r="B1372">
        <v>66</v>
      </c>
      <c r="C1372" t="s">
        <v>18</v>
      </c>
      <c r="D1372" t="s">
        <v>40</v>
      </c>
      <c r="E1372" t="s">
        <v>20</v>
      </c>
      <c r="F1372">
        <v>26</v>
      </c>
      <c r="G1372" t="s">
        <v>21</v>
      </c>
      <c r="H1372" t="s">
        <v>15</v>
      </c>
      <c r="I1372" t="s">
        <v>16</v>
      </c>
      <c r="J1372" t="s">
        <v>36</v>
      </c>
      <c r="K1372">
        <v>0.55084076977266461</v>
      </c>
      <c r="L1372" t="s">
        <v>73</v>
      </c>
    </row>
    <row r="1373" spans="1:12" x14ac:dyDescent="0.25">
      <c r="A1373">
        <v>1632</v>
      </c>
      <c r="B1373">
        <v>65</v>
      </c>
      <c r="C1373" t="s">
        <v>18</v>
      </c>
      <c r="D1373" t="s">
        <v>24</v>
      </c>
      <c r="E1373" t="s">
        <v>25</v>
      </c>
      <c r="F1373">
        <v>36</v>
      </c>
      <c r="G1373" t="s">
        <v>21</v>
      </c>
      <c r="H1373" t="s">
        <v>38</v>
      </c>
      <c r="I1373" t="s">
        <v>16</v>
      </c>
      <c r="J1373" t="s">
        <v>33</v>
      </c>
      <c r="K1373">
        <v>0.96607420032475866</v>
      </c>
      <c r="L1373" t="s">
        <v>73</v>
      </c>
    </row>
    <row r="1374" spans="1:12" x14ac:dyDescent="0.25">
      <c r="A1374">
        <v>919</v>
      </c>
      <c r="B1374">
        <v>65</v>
      </c>
      <c r="C1374" t="s">
        <v>18</v>
      </c>
      <c r="D1374" t="s">
        <v>60</v>
      </c>
      <c r="E1374" t="s">
        <v>25</v>
      </c>
      <c r="F1374">
        <v>42</v>
      </c>
      <c r="G1374" t="s">
        <v>31</v>
      </c>
      <c r="H1374" t="s">
        <v>38</v>
      </c>
      <c r="I1374" t="s">
        <v>32</v>
      </c>
      <c r="J1374" t="s">
        <v>33</v>
      </c>
      <c r="K1374">
        <v>0.76726608378574579</v>
      </c>
      <c r="L137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397B-D650-469E-B5B6-FE65D30B894E}">
  <dimension ref="A1:C18"/>
  <sheetViews>
    <sheetView zoomScale="62" workbookViewId="0">
      <selection activeCell="Q39" sqref="Q39"/>
    </sheetView>
  </sheetViews>
  <sheetFormatPr defaultRowHeight="16.5" x14ac:dyDescent="0.25"/>
  <cols>
    <col min="1" max="1" width="26.140625" customWidth="1"/>
    <col min="3" max="3" width="18.7421875" customWidth="1"/>
  </cols>
  <sheetData>
    <row r="1" spans="1:3" x14ac:dyDescent="0.25">
      <c r="A1" s="16" t="s">
        <v>90</v>
      </c>
      <c r="B1" s="16"/>
      <c r="C1" s="2" t="s">
        <v>75</v>
      </c>
    </row>
    <row r="2" spans="1:3" x14ac:dyDescent="0.25">
      <c r="C2" s="13"/>
    </row>
    <row r="3" spans="1:3" x14ac:dyDescent="0.25">
      <c r="A3" t="s">
        <v>76</v>
      </c>
      <c r="B3">
        <v>59.866715222141295</v>
      </c>
      <c r="C3" s="13" cm="1">
        <f t="array" ref="C3:C15">TRUNC(B3:B15,2)</f>
        <v>59.86</v>
      </c>
    </row>
    <row r="4" spans="1:3" x14ac:dyDescent="0.25">
      <c r="A4" t="s">
        <v>77</v>
      </c>
      <c r="B4">
        <v>0.63481818595676187</v>
      </c>
      <c r="C4" s="13">
        <v>0.63</v>
      </c>
    </row>
    <row r="5" spans="1:3" x14ac:dyDescent="0.25">
      <c r="A5" t="s">
        <v>78</v>
      </c>
      <c r="B5">
        <v>60</v>
      </c>
      <c r="C5" s="13">
        <v>60</v>
      </c>
    </row>
    <row r="6" spans="1:3" x14ac:dyDescent="0.25">
      <c r="A6" t="s">
        <v>79</v>
      </c>
      <c r="B6">
        <v>51</v>
      </c>
      <c r="C6" s="13">
        <v>51</v>
      </c>
    </row>
    <row r="7" spans="1:3" x14ac:dyDescent="0.25">
      <c r="A7" t="s">
        <v>80</v>
      </c>
      <c r="B7">
        <v>23.522562348116516</v>
      </c>
      <c r="C7" s="13">
        <v>23.52</v>
      </c>
    </row>
    <row r="8" spans="1:3" x14ac:dyDescent="0.25">
      <c r="A8" t="s">
        <v>81</v>
      </c>
      <c r="B8">
        <v>553.31093942102871</v>
      </c>
      <c r="C8" s="13">
        <v>553.30999999999995</v>
      </c>
    </row>
    <row r="9" spans="1:3" x14ac:dyDescent="0.25">
      <c r="A9" t="s">
        <v>82</v>
      </c>
      <c r="B9">
        <v>-1.2423799963661846</v>
      </c>
      <c r="C9" s="13">
        <v>-1.24</v>
      </c>
    </row>
    <row r="10" spans="1:3" x14ac:dyDescent="0.25">
      <c r="A10" t="s">
        <v>83</v>
      </c>
      <c r="B10">
        <v>-1.5754213401738978E-3</v>
      </c>
      <c r="C10" s="13">
        <v>0</v>
      </c>
    </row>
    <row r="11" spans="1:3" x14ac:dyDescent="0.25">
      <c r="A11" t="s">
        <v>84</v>
      </c>
      <c r="B11">
        <v>80</v>
      </c>
      <c r="C11" s="13">
        <v>80</v>
      </c>
    </row>
    <row r="12" spans="1:3" x14ac:dyDescent="0.25">
      <c r="A12" t="s">
        <v>85</v>
      </c>
      <c r="B12">
        <v>20</v>
      </c>
      <c r="C12" s="13">
        <v>20</v>
      </c>
    </row>
    <row r="13" spans="1:3" x14ac:dyDescent="0.25">
      <c r="A13" t="s">
        <v>86</v>
      </c>
      <c r="B13">
        <v>100</v>
      </c>
      <c r="C13" s="13">
        <v>100</v>
      </c>
    </row>
    <row r="14" spans="1:3" x14ac:dyDescent="0.25">
      <c r="A14" t="s">
        <v>87</v>
      </c>
      <c r="B14">
        <v>82197</v>
      </c>
      <c r="C14" s="13">
        <v>82197</v>
      </c>
    </row>
    <row r="15" spans="1:3" ht="17.25" thickBot="1" x14ac:dyDescent="0.3">
      <c r="A15" s="10" t="s">
        <v>88</v>
      </c>
      <c r="B15" s="10">
        <v>1373</v>
      </c>
      <c r="C15" s="14">
        <v>1373</v>
      </c>
    </row>
    <row r="18" spans="1:1" x14ac:dyDescent="0.25">
      <c r="A18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3ABC-C047-ED42-BDFA-2F2801222C5C}">
  <dimension ref="A8:G30"/>
  <sheetViews>
    <sheetView topLeftCell="A18" zoomScale="104" zoomScaleNormal="130" workbookViewId="0">
      <selection activeCell="B23" sqref="B23"/>
    </sheetView>
  </sheetViews>
  <sheetFormatPr defaultColWidth="10.97265625" defaultRowHeight="16.5" x14ac:dyDescent="0.25"/>
  <cols>
    <col min="1" max="5" width="21.578125" customWidth="1"/>
  </cols>
  <sheetData>
    <row r="8" spans="1:7" x14ac:dyDescent="0.25">
      <c r="A8" s="22" t="s">
        <v>92</v>
      </c>
      <c r="B8" s="22"/>
      <c r="C8" s="22"/>
    </row>
    <row r="9" spans="1:7" x14ac:dyDescent="0.25">
      <c r="A9" s="1" t="s">
        <v>65</v>
      </c>
      <c r="B9" s="1" t="s">
        <v>67</v>
      </c>
      <c r="C9" s="1" t="s">
        <v>93</v>
      </c>
    </row>
    <row r="10" spans="1:7" x14ac:dyDescent="0.25">
      <c r="A10" s="2" t="s">
        <v>94</v>
      </c>
      <c r="B10" s="2">
        <f>COUNTIF('n = 2000'!$L$2:$L$2001,'n = 2000'!O4)</f>
        <v>237</v>
      </c>
      <c r="C10" s="6">
        <f>B10/$B$16</f>
        <v>0.11849999999999999</v>
      </c>
    </row>
    <row r="11" spans="1:7" x14ac:dyDescent="0.25">
      <c r="A11" s="2" t="s">
        <v>95</v>
      </c>
      <c r="B11" s="2">
        <f>COUNTIF('n = 2000'!$L$2:$L$2001,'n = 2000'!O5)</f>
        <v>390</v>
      </c>
      <c r="C11" s="6">
        <f t="shared" ref="C11:C15" si="0">B11/$B$16</f>
        <v>0.19500000000000001</v>
      </c>
    </row>
    <row r="12" spans="1:7" x14ac:dyDescent="0.25">
      <c r="A12" s="2" t="s">
        <v>96</v>
      </c>
      <c r="B12" s="2">
        <f>COUNTIF('n = 2000'!$L$2:$L$2001,'n = 2000'!O6)</f>
        <v>394</v>
      </c>
      <c r="C12" s="6">
        <f t="shared" si="0"/>
        <v>0.19700000000000001</v>
      </c>
      <c r="G12" t="s">
        <v>97</v>
      </c>
    </row>
    <row r="13" spans="1:7" x14ac:dyDescent="0.25">
      <c r="A13" s="2" t="s">
        <v>98</v>
      </c>
      <c r="B13" s="2">
        <f>COUNTIF('n = 2000'!$L$2:$L$2001,'n = 2000'!O7)</f>
        <v>389</v>
      </c>
      <c r="C13" s="6">
        <f t="shared" si="0"/>
        <v>0.19450000000000001</v>
      </c>
    </row>
    <row r="14" spans="1:7" x14ac:dyDescent="0.25">
      <c r="A14" s="2" t="s">
        <v>99</v>
      </c>
      <c r="B14" s="2">
        <f>COUNTIF('n = 2000'!$L$2:$L$2001,'n = 2000'!O8)</f>
        <v>379</v>
      </c>
      <c r="C14" s="6">
        <f t="shared" si="0"/>
        <v>0.1895</v>
      </c>
    </row>
    <row r="15" spans="1:7" x14ac:dyDescent="0.25">
      <c r="A15" s="2" t="s">
        <v>73</v>
      </c>
      <c r="B15" s="2">
        <f>COUNTIF('n = 2000'!$L$2:$L$2001,'n = 2000'!O9)</f>
        <v>211</v>
      </c>
      <c r="C15" s="6">
        <f t="shared" si="0"/>
        <v>0.1055</v>
      </c>
    </row>
    <row r="16" spans="1:7" x14ac:dyDescent="0.25">
      <c r="A16" s="4" t="s">
        <v>100</v>
      </c>
      <c r="B16" s="2">
        <f>SUM(B10:B15)</f>
        <v>2000</v>
      </c>
      <c r="C16" s="9"/>
    </row>
    <row r="20" spans="1:5" x14ac:dyDescent="0.25">
      <c r="A20" s="25" t="s">
        <v>101</v>
      </c>
      <c r="B20" s="25"/>
      <c r="C20" s="25"/>
      <c r="D20" s="25"/>
      <c r="E20" s="25"/>
    </row>
    <row r="21" spans="1:5" x14ac:dyDescent="0.25">
      <c r="A21" s="24" t="s">
        <v>9</v>
      </c>
      <c r="B21" s="23" t="s">
        <v>102</v>
      </c>
      <c r="C21" s="23"/>
      <c r="D21" s="23" t="s">
        <v>103</v>
      </c>
      <c r="E21" s="23"/>
    </row>
    <row r="22" spans="1:5" x14ac:dyDescent="0.25">
      <c r="A22" s="24"/>
      <c r="B22" s="1" t="s">
        <v>67</v>
      </c>
      <c r="C22" s="1" t="s">
        <v>93</v>
      </c>
      <c r="D22" s="1" t="s">
        <v>67</v>
      </c>
      <c r="E22" s="1" t="s">
        <v>93</v>
      </c>
    </row>
    <row r="23" spans="1:5" x14ac:dyDescent="0.25">
      <c r="A23" s="2" t="s">
        <v>42</v>
      </c>
      <c r="B23" s="2">
        <f>COUNTIF('Below 35'!$J$2:$J$628,'Below 35'!N4)</f>
        <v>85</v>
      </c>
      <c r="C23" s="6">
        <f>B23/$B$30</f>
        <v>0.13556618819776714</v>
      </c>
      <c r="D23" s="2">
        <f>COUNTIF('35 and above'!$J$2:$J$1374,'35 and above'!N4)</f>
        <v>207</v>
      </c>
      <c r="E23" s="7">
        <f>D23/$D$30</f>
        <v>0.15076474872541878</v>
      </c>
    </row>
    <row r="24" spans="1:5" x14ac:dyDescent="0.25">
      <c r="A24" s="2" t="s">
        <v>23</v>
      </c>
      <c r="B24" s="2">
        <f>COUNTIF('Below 35'!$J$2:$J$628,'Below 35'!N5)</f>
        <v>107</v>
      </c>
      <c r="C24" s="6">
        <f t="shared" ref="C24:C29" si="1">B24/$B$30</f>
        <v>0.17065390749601275</v>
      </c>
      <c r="D24" s="2">
        <f>COUNTIF('35 and above'!$J$2:$J$1374,'35 and above'!N5)</f>
        <v>193</v>
      </c>
      <c r="E24" s="7">
        <f t="shared" ref="E24:E29" si="2">D24/$D$30</f>
        <v>0.14056809905316825</v>
      </c>
    </row>
    <row r="25" spans="1:5" x14ac:dyDescent="0.25">
      <c r="A25" s="2" t="s">
        <v>39</v>
      </c>
      <c r="B25" s="2">
        <f>COUNTIF('Below 35'!$J$2:$J$628,'Below 35'!N6)</f>
        <v>101</v>
      </c>
      <c r="C25" s="6">
        <f t="shared" si="1"/>
        <v>0.16108452950558214</v>
      </c>
      <c r="D25" s="2">
        <f>COUNTIF('35 and above'!$J$2:$J$1374,'35 and above'!N6)</f>
        <v>185</v>
      </c>
      <c r="E25" s="7">
        <f t="shared" si="2"/>
        <v>0.1347414420975965</v>
      </c>
    </row>
    <row r="26" spans="1:5" x14ac:dyDescent="0.25">
      <c r="A26" s="2" t="s">
        <v>33</v>
      </c>
      <c r="B26" s="2">
        <f>COUNTIF('Below 35'!$J$2:$J$628,'Below 35'!N7)</f>
        <v>94</v>
      </c>
      <c r="C26" s="6">
        <f t="shared" si="1"/>
        <v>0.14992025518341306</v>
      </c>
      <c r="D26" s="2">
        <f>COUNTIF('35 and above'!$J$2:$J$1374,'35 and above'!N7)</f>
        <v>196</v>
      </c>
      <c r="E26" s="7">
        <f t="shared" si="2"/>
        <v>0.14275309541150766</v>
      </c>
    </row>
    <row r="27" spans="1:5" x14ac:dyDescent="0.25">
      <c r="A27" s="2" t="s">
        <v>30</v>
      </c>
      <c r="B27" s="2">
        <f>COUNTIF('Below 35'!$J$2:$J$628,'Below 35'!N8)</f>
        <v>85</v>
      </c>
      <c r="C27" s="6">
        <f t="shared" si="1"/>
        <v>0.13556618819776714</v>
      </c>
      <c r="D27" s="2">
        <f>COUNTIF('35 and above'!$J$2:$J$1374,'35 and above'!N8)</f>
        <v>188</v>
      </c>
      <c r="E27" s="7">
        <f t="shared" si="2"/>
        <v>0.13692643845593591</v>
      </c>
    </row>
    <row r="28" spans="1:5" x14ac:dyDescent="0.25">
      <c r="A28" s="2" t="s">
        <v>36</v>
      </c>
      <c r="B28" s="2">
        <f>COUNTIF('Below 35'!$J$2:$J$628,'Below 35'!N9)</f>
        <v>82</v>
      </c>
      <c r="C28" s="6">
        <f t="shared" si="1"/>
        <v>0.13078149920255183</v>
      </c>
      <c r="D28" s="2">
        <f>COUNTIF('35 and above'!$J$2:$J$1374,'35 and above'!N9)</f>
        <v>206</v>
      </c>
      <c r="E28" s="7">
        <f t="shared" si="2"/>
        <v>0.15003641660597233</v>
      </c>
    </row>
    <row r="29" spans="1:5" x14ac:dyDescent="0.25">
      <c r="A29" s="2" t="s">
        <v>17</v>
      </c>
      <c r="B29" s="2">
        <f>COUNTIF('Below 35'!$J$2:$J$628,'Below 35'!N10)</f>
        <v>73</v>
      </c>
      <c r="C29" s="6">
        <f t="shared" si="1"/>
        <v>0.11642743221690591</v>
      </c>
      <c r="D29" s="2">
        <f>COUNTIF('35 and above'!$J$2:$J$1374,'35 and above'!N10)</f>
        <v>198</v>
      </c>
      <c r="E29" s="7">
        <f t="shared" si="2"/>
        <v>0.14420975965040059</v>
      </c>
    </row>
    <row r="30" spans="1:5" x14ac:dyDescent="0.25">
      <c r="A30" s="4" t="s">
        <v>104</v>
      </c>
      <c r="B30" s="2">
        <f>SUM(B23:B29)</f>
        <v>627</v>
      </c>
      <c r="C30" s="3">
        <f>SUM(C23:C29)</f>
        <v>1</v>
      </c>
      <c r="D30" s="2">
        <f>SUM(D23:D29)</f>
        <v>1373</v>
      </c>
      <c r="E30" s="5">
        <f>SUM(E23:E29)</f>
        <v>1</v>
      </c>
    </row>
  </sheetData>
  <mergeCells count="5">
    <mergeCell ref="A8:C8"/>
    <mergeCell ref="B21:C21"/>
    <mergeCell ref="D21:E21"/>
    <mergeCell ref="A21:A22"/>
    <mergeCell ref="A20:E20"/>
  </mergeCells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A057-0A55-D74C-BB10-421D743CAC4A}">
  <dimension ref="A8:C1396"/>
  <sheetViews>
    <sheetView topLeftCell="A17" zoomScale="93" zoomScaleNormal="130" workbookViewId="0">
      <selection activeCell="I24" sqref="I24"/>
    </sheetView>
  </sheetViews>
  <sheetFormatPr defaultColWidth="10.97265625" defaultRowHeight="16.5" x14ac:dyDescent="0.25"/>
  <cols>
    <col min="1" max="3" width="21.578125" customWidth="1"/>
    <col min="9" max="9" width="29.46875" bestFit="1" customWidth="1"/>
    <col min="10" max="10" width="29.34765625" bestFit="1" customWidth="1"/>
  </cols>
  <sheetData>
    <row r="8" spans="1:3" x14ac:dyDescent="0.25">
      <c r="A8" s="22" t="s">
        <v>105</v>
      </c>
      <c r="B8" s="22"/>
      <c r="C8" s="22"/>
    </row>
    <row r="9" spans="1:3" x14ac:dyDescent="0.25">
      <c r="A9" s="8"/>
      <c r="B9" s="1" t="s">
        <v>102</v>
      </c>
      <c r="C9" s="1" t="s">
        <v>106</v>
      </c>
    </row>
    <row r="10" spans="1:3" x14ac:dyDescent="0.25">
      <c r="A10" s="11" t="s">
        <v>76</v>
      </c>
      <c r="B10" s="2">
        <f>'Sum Stat for Below 35'!C3</f>
        <v>59.51</v>
      </c>
      <c r="C10" s="2">
        <f>'Sum Stat for 35 and above'!C3</f>
        <v>59.86</v>
      </c>
    </row>
    <row r="11" spans="1:3" x14ac:dyDescent="0.25">
      <c r="A11" s="11" t="s">
        <v>78</v>
      </c>
      <c r="B11" s="12">
        <f>'Sum Stat for Below 35'!C5</f>
        <v>59</v>
      </c>
      <c r="C11" s="2">
        <f>'Sum Stat for 35 and above'!C5</f>
        <v>60</v>
      </c>
    </row>
    <row r="12" spans="1:3" x14ac:dyDescent="0.25">
      <c r="A12" s="11" t="s">
        <v>80</v>
      </c>
      <c r="B12" s="2">
        <f>'Sum Stat for Below 35'!C7</f>
        <v>23.77</v>
      </c>
      <c r="C12" s="15">
        <f>'Sum Stat for 35 and above'!C7</f>
        <v>23.52</v>
      </c>
    </row>
    <row r="13" spans="1:3" x14ac:dyDescent="0.25">
      <c r="A13" s="11" t="s">
        <v>85</v>
      </c>
      <c r="B13" s="14">
        <f>'Sum Stat for Below 35'!C12</f>
        <v>20</v>
      </c>
      <c r="C13" s="2">
        <f>'Sum Stat for 35 and above'!C12</f>
        <v>20</v>
      </c>
    </row>
    <row r="14" spans="1:3" x14ac:dyDescent="0.25">
      <c r="A14" s="11" t="s">
        <v>86</v>
      </c>
      <c r="B14" s="2">
        <f>'Sum Stat for Below 35'!C13</f>
        <v>100</v>
      </c>
      <c r="C14" s="2">
        <f>'Sum Stat for 35 and above'!C13</f>
        <v>100</v>
      </c>
    </row>
    <row r="15" spans="1:3" x14ac:dyDescent="0.25">
      <c r="A15" s="11" t="s">
        <v>84</v>
      </c>
      <c r="B15" s="2">
        <f>'Sum Stat for Below 35'!C11</f>
        <v>80</v>
      </c>
      <c r="C15" s="2">
        <f>'Sum Stat for 35 and above'!C11</f>
        <v>80</v>
      </c>
    </row>
    <row r="16" spans="1:3" x14ac:dyDescent="0.25">
      <c r="A16" s="2" t="s">
        <v>107</v>
      </c>
      <c r="B16" s="2">
        <f>_xlfn.QUARTILE.INC('Below 35'!F2:F628, 1)</f>
        <v>38</v>
      </c>
      <c r="C16" s="2">
        <f>_xlfn.QUARTILE.INC('35 and above'!F2:F1374,1)</f>
        <v>39</v>
      </c>
    </row>
    <row r="17" spans="1:3" x14ac:dyDescent="0.25">
      <c r="A17" s="2" t="s">
        <v>108</v>
      </c>
      <c r="B17" s="2">
        <f>_xlfn.QUARTILE.INC('Below 35'!F2:F628, 3)</f>
        <v>80</v>
      </c>
      <c r="C17" s="2">
        <f>_xlfn.QUARTILE.INC('35 and above'!F2:F1374, 3)</f>
        <v>81</v>
      </c>
    </row>
    <row r="18" spans="1:3" x14ac:dyDescent="0.25">
      <c r="A18" s="2" t="s">
        <v>109</v>
      </c>
      <c r="B18" s="2">
        <f>B17-B16</f>
        <v>42</v>
      </c>
      <c r="C18" s="2">
        <f>C17-C16</f>
        <v>42</v>
      </c>
    </row>
    <row r="19" spans="1:3" x14ac:dyDescent="0.25">
      <c r="A19" s="2" t="s">
        <v>110</v>
      </c>
      <c r="B19" s="2">
        <f>TRUNC((B12/B10)*100,2)</f>
        <v>39.94</v>
      </c>
      <c r="C19" s="2">
        <f>TRUNC((C12/C10)*100,2)</f>
        <v>39.29</v>
      </c>
    </row>
    <row r="23" spans="1:3" x14ac:dyDescent="0.25">
      <c r="A23" t="s">
        <v>111</v>
      </c>
      <c r="B23" t="s">
        <v>112</v>
      </c>
    </row>
    <row r="24" spans="1:3" x14ac:dyDescent="0.25">
      <c r="A24">
        <v>23</v>
      </c>
      <c r="B24">
        <v>66</v>
      </c>
    </row>
    <row r="25" spans="1:3" x14ac:dyDescent="0.25">
      <c r="A25">
        <v>28</v>
      </c>
      <c r="B25">
        <v>82</v>
      </c>
    </row>
    <row r="26" spans="1:3" x14ac:dyDescent="0.25">
      <c r="A26">
        <v>27</v>
      </c>
      <c r="B26">
        <v>29</v>
      </c>
    </row>
    <row r="27" spans="1:3" x14ac:dyDescent="0.25">
      <c r="A27">
        <v>35</v>
      </c>
      <c r="B27">
        <v>57</v>
      </c>
    </row>
    <row r="28" spans="1:3" x14ac:dyDescent="0.25">
      <c r="A28">
        <v>84</v>
      </c>
      <c r="B28">
        <v>35</v>
      </c>
    </row>
    <row r="29" spans="1:3" x14ac:dyDescent="0.25">
      <c r="A29">
        <v>74</v>
      </c>
      <c r="B29">
        <v>38</v>
      </c>
    </row>
    <row r="30" spans="1:3" x14ac:dyDescent="0.25">
      <c r="A30">
        <v>25</v>
      </c>
      <c r="B30">
        <v>93</v>
      </c>
    </row>
    <row r="31" spans="1:3" x14ac:dyDescent="0.25">
      <c r="A31">
        <v>47</v>
      </c>
      <c r="B31">
        <v>83</v>
      </c>
    </row>
    <row r="32" spans="1:3" x14ac:dyDescent="0.25">
      <c r="A32">
        <v>34</v>
      </c>
      <c r="B32">
        <v>62</v>
      </c>
    </row>
    <row r="33" spans="1:2" x14ac:dyDescent="0.25">
      <c r="A33">
        <v>25</v>
      </c>
      <c r="B33">
        <v>98</v>
      </c>
    </row>
    <row r="34" spans="1:2" x14ac:dyDescent="0.25">
      <c r="A34">
        <v>40</v>
      </c>
      <c r="B34">
        <v>53</v>
      </c>
    </row>
    <row r="35" spans="1:2" x14ac:dyDescent="0.25">
      <c r="A35">
        <v>28</v>
      </c>
      <c r="B35">
        <v>39</v>
      </c>
    </row>
    <row r="36" spans="1:2" x14ac:dyDescent="0.25">
      <c r="A36">
        <v>51</v>
      </c>
      <c r="B36">
        <v>48</v>
      </c>
    </row>
    <row r="37" spans="1:2" x14ac:dyDescent="0.25">
      <c r="A37">
        <v>26</v>
      </c>
      <c r="B37">
        <v>82</v>
      </c>
    </row>
    <row r="38" spans="1:2" x14ac:dyDescent="0.25">
      <c r="A38">
        <v>40</v>
      </c>
      <c r="B38">
        <v>75</v>
      </c>
    </row>
    <row r="39" spans="1:2" x14ac:dyDescent="0.25">
      <c r="A39">
        <v>96</v>
      </c>
      <c r="B39">
        <v>26</v>
      </c>
    </row>
    <row r="40" spans="1:2" x14ac:dyDescent="0.25">
      <c r="A40">
        <v>77</v>
      </c>
      <c r="B40">
        <v>86</v>
      </c>
    </row>
    <row r="41" spans="1:2" x14ac:dyDescent="0.25">
      <c r="A41">
        <v>32</v>
      </c>
      <c r="B41">
        <v>54</v>
      </c>
    </row>
    <row r="42" spans="1:2" x14ac:dyDescent="0.25">
      <c r="A42">
        <v>26</v>
      </c>
      <c r="B42">
        <v>42</v>
      </c>
    </row>
    <row r="43" spans="1:2" x14ac:dyDescent="0.25">
      <c r="A43">
        <v>96</v>
      </c>
      <c r="B43">
        <v>93</v>
      </c>
    </row>
    <row r="44" spans="1:2" x14ac:dyDescent="0.25">
      <c r="A44">
        <v>71</v>
      </c>
      <c r="B44">
        <v>25</v>
      </c>
    </row>
    <row r="45" spans="1:2" x14ac:dyDescent="0.25">
      <c r="A45">
        <v>66</v>
      </c>
      <c r="B45">
        <v>79</v>
      </c>
    </row>
    <row r="46" spans="1:2" x14ac:dyDescent="0.25">
      <c r="A46">
        <v>95</v>
      </c>
      <c r="B46">
        <v>34</v>
      </c>
    </row>
    <row r="47" spans="1:2" x14ac:dyDescent="0.25">
      <c r="A47">
        <v>58</v>
      </c>
      <c r="B47">
        <v>67</v>
      </c>
    </row>
    <row r="48" spans="1:2" x14ac:dyDescent="0.25">
      <c r="A48">
        <v>33</v>
      </c>
      <c r="B48">
        <v>20</v>
      </c>
    </row>
    <row r="49" spans="1:2" x14ac:dyDescent="0.25">
      <c r="A49">
        <v>59</v>
      </c>
      <c r="B49">
        <v>25</v>
      </c>
    </row>
    <row r="50" spans="1:2" x14ac:dyDescent="0.25">
      <c r="A50">
        <v>97</v>
      </c>
      <c r="B50">
        <v>77</v>
      </c>
    </row>
    <row r="51" spans="1:2" x14ac:dyDescent="0.25">
      <c r="A51">
        <v>36</v>
      </c>
      <c r="B51">
        <v>93</v>
      </c>
    </row>
    <row r="52" spans="1:2" x14ac:dyDescent="0.25">
      <c r="A52">
        <v>43</v>
      </c>
      <c r="B52">
        <v>97</v>
      </c>
    </row>
    <row r="53" spans="1:2" x14ac:dyDescent="0.25">
      <c r="A53">
        <v>33</v>
      </c>
      <c r="B53">
        <v>66</v>
      </c>
    </row>
    <row r="54" spans="1:2" x14ac:dyDescent="0.25">
      <c r="A54">
        <v>56</v>
      </c>
      <c r="B54">
        <v>36</v>
      </c>
    </row>
    <row r="55" spans="1:2" x14ac:dyDescent="0.25">
      <c r="A55">
        <v>49</v>
      </c>
      <c r="B55">
        <v>92</v>
      </c>
    </row>
    <row r="56" spans="1:2" x14ac:dyDescent="0.25">
      <c r="A56">
        <v>97</v>
      </c>
      <c r="B56">
        <v>87</v>
      </c>
    </row>
    <row r="57" spans="1:2" x14ac:dyDescent="0.25">
      <c r="A57">
        <v>71</v>
      </c>
      <c r="B57">
        <v>45</v>
      </c>
    </row>
    <row r="58" spans="1:2" x14ac:dyDescent="0.25">
      <c r="A58">
        <v>22</v>
      </c>
      <c r="B58">
        <v>30</v>
      </c>
    </row>
    <row r="59" spans="1:2" x14ac:dyDescent="0.25">
      <c r="A59">
        <v>70</v>
      </c>
      <c r="B59">
        <v>41</v>
      </c>
    </row>
    <row r="60" spans="1:2" x14ac:dyDescent="0.25">
      <c r="A60">
        <v>65</v>
      </c>
      <c r="B60">
        <v>64</v>
      </c>
    </row>
    <row r="61" spans="1:2" x14ac:dyDescent="0.25">
      <c r="A61">
        <v>45</v>
      </c>
      <c r="B61">
        <v>56</v>
      </c>
    </row>
    <row r="62" spans="1:2" x14ac:dyDescent="0.25">
      <c r="A62">
        <v>52</v>
      </c>
      <c r="B62">
        <v>41</v>
      </c>
    </row>
    <row r="63" spans="1:2" x14ac:dyDescent="0.25">
      <c r="A63">
        <v>30</v>
      </c>
      <c r="B63">
        <v>54</v>
      </c>
    </row>
    <row r="64" spans="1:2" x14ac:dyDescent="0.25">
      <c r="A64">
        <v>89</v>
      </c>
      <c r="B64">
        <v>96</v>
      </c>
    </row>
    <row r="65" spans="1:2" x14ac:dyDescent="0.25">
      <c r="A65">
        <v>94</v>
      </c>
      <c r="B65">
        <v>42</v>
      </c>
    </row>
    <row r="66" spans="1:2" x14ac:dyDescent="0.25">
      <c r="A66">
        <v>69</v>
      </c>
      <c r="B66">
        <v>40</v>
      </c>
    </row>
    <row r="67" spans="1:2" x14ac:dyDescent="0.25">
      <c r="A67">
        <v>79</v>
      </c>
      <c r="B67">
        <v>87</v>
      </c>
    </row>
    <row r="68" spans="1:2" x14ac:dyDescent="0.25">
      <c r="A68">
        <v>83</v>
      </c>
      <c r="B68">
        <v>36</v>
      </c>
    </row>
    <row r="69" spans="1:2" x14ac:dyDescent="0.25">
      <c r="A69">
        <v>65</v>
      </c>
      <c r="B69">
        <v>93</v>
      </c>
    </row>
    <row r="70" spans="1:2" x14ac:dyDescent="0.25">
      <c r="A70">
        <v>100</v>
      </c>
      <c r="B70">
        <v>83</v>
      </c>
    </row>
    <row r="71" spans="1:2" x14ac:dyDescent="0.25">
      <c r="A71">
        <v>46</v>
      </c>
      <c r="B71">
        <v>78</v>
      </c>
    </row>
    <row r="72" spans="1:2" x14ac:dyDescent="0.25">
      <c r="A72">
        <v>67</v>
      </c>
      <c r="B72">
        <v>80</v>
      </c>
    </row>
    <row r="73" spans="1:2" x14ac:dyDescent="0.25">
      <c r="A73">
        <v>34</v>
      </c>
      <c r="B73">
        <v>24</v>
      </c>
    </row>
    <row r="74" spans="1:2" x14ac:dyDescent="0.25">
      <c r="A74">
        <v>38</v>
      </c>
      <c r="B74">
        <v>66</v>
      </c>
    </row>
    <row r="75" spans="1:2" x14ac:dyDescent="0.25">
      <c r="A75">
        <v>86</v>
      </c>
      <c r="B75">
        <v>45</v>
      </c>
    </row>
    <row r="76" spans="1:2" x14ac:dyDescent="0.25">
      <c r="A76">
        <v>77</v>
      </c>
      <c r="B76">
        <v>31</v>
      </c>
    </row>
    <row r="77" spans="1:2" x14ac:dyDescent="0.25">
      <c r="A77">
        <v>34</v>
      </c>
      <c r="B77">
        <v>57</v>
      </c>
    </row>
    <row r="78" spans="1:2" x14ac:dyDescent="0.25">
      <c r="A78">
        <v>90</v>
      </c>
      <c r="B78">
        <v>60</v>
      </c>
    </row>
    <row r="79" spans="1:2" x14ac:dyDescent="0.25">
      <c r="A79">
        <v>31</v>
      </c>
      <c r="B79">
        <v>57</v>
      </c>
    </row>
    <row r="80" spans="1:2" x14ac:dyDescent="0.25">
      <c r="A80">
        <v>69</v>
      </c>
      <c r="B80">
        <v>65</v>
      </c>
    </row>
    <row r="81" spans="1:2" x14ac:dyDescent="0.25">
      <c r="A81">
        <v>29</v>
      </c>
      <c r="B81">
        <v>59</v>
      </c>
    </row>
    <row r="82" spans="1:2" x14ac:dyDescent="0.25">
      <c r="A82">
        <v>37</v>
      </c>
      <c r="B82">
        <v>59</v>
      </c>
    </row>
    <row r="83" spans="1:2" x14ac:dyDescent="0.25">
      <c r="A83">
        <v>72</v>
      </c>
      <c r="B83">
        <v>65</v>
      </c>
    </row>
    <row r="84" spans="1:2" x14ac:dyDescent="0.25">
      <c r="A84">
        <v>68</v>
      </c>
      <c r="B84">
        <v>64</v>
      </c>
    </row>
    <row r="85" spans="1:2" x14ac:dyDescent="0.25">
      <c r="A85">
        <v>57</v>
      </c>
      <c r="B85">
        <v>78</v>
      </c>
    </row>
    <row r="86" spans="1:2" x14ac:dyDescent="0.25">
      <c r="A86">
        <v>67</v>
      </c>
      <c r="B86">
        <v>52</v>
      </c>
    </row>
    <row r="87" spans="1:2" x14ac:dyDescent="0.25">
      <c r="A87">
        <v>35</v>
      </c>
      <c r="B87">
        <v>59</v>
      </c>
    </row>
    <row r="88" spans="1:2" x14ac:dyDescent="0.25">
      <c r="A88">
        <v>95</v>
      </c>
      <c r="B88">
        <v>83</v>
      </c>
    </row>
    <row r="89" spans="1:2" x14ac:dyDescent="0.25">
      <c r="A89">
        <v>38</v>
      </c>
      <c r="B89">
        <v>60</v>
      </c>
    </row>
    <row r="90" spans="1:2" x14ac:dyDescent="0.25">
      <c r="A90">
        <v>45</v>
      </c>
      <c r="B90">
        <v>86</v>
      </c>
    </row>
    <row r="91" spans="1:2" x14ac:dyDescent="0.25">
      <c r="A91">
        <v>39</v>
      </c>
      <c r="B91">
        <v>37</v>
      </c>
    </row>
    <row r="92" spans="1:2" x14ac:dyDescent="0.25">
      <c r="A92">
        <v>35</v>
      </c>
      <c r="B92">
        <v>95</v>
      </c>
    </row>
    <row r="93" spans="1:2" x14ac:dyDescent="0.25">
      <c r="A93">
        <v>88</v>
      </c>
      <c r="B93">
        <v>91</v>
      </c>
    </row>
    <row r="94" spans="1:2" x14ac:dyDescent="0.25">
      <c r="A94">
        <v>56</v>
      </c>
      <c r="B94">
        <v>23</v>
      </c>
    </row>
    <row r="95" spans="1:2" x14ac:dyDescent="0.25">
      <c r="A95">
        <v>82</v>
      </c>
      <c r="B95">
        <v>36</v>
      </c>
    </row>
    <row r="96" spans="1:2" x14ac:dyDescent="0.25">
      <c r="A96">
        <v>60</v>
      </c>
      <c r="B96">
        <v>28</v>
      </c>
    </row>
    <row r="97" spans="1:2" x14ac:dyDescent="0.25">
      <c r="A97">
        <v>53</v>
      </c>
      <c r="B97">
        <v>21</v>
      </c>
    </row>
    <row r="98" spans="1:2" x14ac:dyDescent="0.25">
      <c r="A98">
        <v>98</v>
      </c>
      <c r="B98">
        <v>95</v>
      </c>
    </row>
    <row r="99" spans="1:2" x14ac:dyDescent="0.25">
      <c r="A99">
        <v>34</v>
      </c>
      <c r="B99">
        <v>27</v>
      </c>
    </row>
    <row r="100" spans="1:2" x14ac:dyDescent="0.25">
      <c r="A100">
        <v>25</v>
      </c>
      <c r="B100">
        <v>47</v>
      </c>
    </row>
    <row r="101" spans="1:2" x14ac:dyDescent="0.25">
      <c r="A101">
        <v>23</v>
      </c>
      <c r="B101">
        <v>35</v>
      </c>
    </row>
    <row r="102" spans="1:2" x14ac:dyDescent="0.25">
      <c r="A102">
        <v>81</v>
      </c>
      <c r="B102">
        <v>88</v>
      </c>
    </row>
    <row r="103" spans="1:2" x14ac:dyDescent="0.25">
      <c r="A103">
        <v>53</v>
      </c>
      <c r="B103">
        <v>40</v>
      </c>
    </row>
    <row r="104" spans="1:2" x14ac:dyDescent="0.25">
      <c r="A104">
        <v>94</v>
      </c>
      <c r="B104">
        <v>99</v>
      </c>
    </row>
    <row r="105" spans="1:2" x14ac:dyDescent="0.25">
      <c r="A105">
        <v>83</v>
      </c>
      <c r="B105">
        <v>27</v>
      </c>
    </row>
    <row r="106" spans="1:2" x14ac:dyDescent="0.25">
      <c r="A106">
        <v>39</v>
      </c>
      <c r="B106">
        <v>41</v>
      </c>
    </row>
    <row r="107" spans="1:2" x14ac:dyDescent="0.25">
      <c r="A107">
        <v>36</v>
      </c>
      <c r="B107">
        <v>64</v>
      </c>
    </row>
    <row r="108" spans="1:2" x14ac:dyDescent="0.25">
      <c r="A108">
        <v>89</v>
      </c>
      <c r="B108">
        <v>56</v>
      </c>
    </row>
    <row r="109" spans="1:2" x14ac:dyDescent="0.25">
      <c r="A109">
        <v>41</v>
      </c>
      <c r="B109">
        <v>94</v>
      </c>
    </row>
    <row r="110" spans="1:2" x14ac:dyDescent="0.25">
      <c r="A110">
        <v>38</v>
      </c>
      <c r="B110">
        <v>56</v>
      </c>
    </row>
    <row r="111" spans="1:2" x14ac:dyDescent="0.25">
      <c r="A111">
        <v>26</v>
      </c>
      <c r="B111">
        <v>80</v>
      </c>
    </row>
    <row r="112" spans="1:2" x14ac:dyDescent="0.25">
      <c r="A112">
        <v>36</v>
      </c>
      <c r="B112">
        <v>94</v>
      </c>
    </row>
    <row r="113" spans="1:2" x14ac:dyDescent="0.25">
      <c r="A113">
        <v>70</v>
      </c>
      <c r="B113">
        <v>30</v>
      </c>
    </row>
    <row r="114" spans="1:2" x14ac:dyDescent="0.25">
      <c r="A114">
        <v>100</v>
      </c>
      <c r="B114">
        <v>72</v>
      </c>
    </row>
    <row r="115" spans="1:2" x14ac:dyDescent="0.25">
      <c r="A115">
        <v>66</v>
      </c>
      <c r="B115">
        <v>51</v>
      </c>
    </row>
    <row r="116" spans="1:2" x14ac:dyDescent="0.25">
      <c r="A116">
        <v>73</v>
      </c>
      <c r="B116">
        <v>49</v>
      </c>
    </row>
    <row r="117" spans="1:2" x14ac:dyDescent="0.25">
      <c r="A117">
        <v>88</v>
      </c>
      <c r="B117">
        <v>20</v>
      </c>
    </row>
    <row r="118" spans="1:2" x14ac:dyDescent="0.25">
      <c r="A118">
        <v>74</v>
      </c>
      <c r="B118">
        <v>25</v>
      </c>
    </row>
    <row r="119" spans="1:2" x14ac:dyDescent="0.25">
      <c r="A119">
        <v>72</v>
      </c>
      <c r="B119">
        <v>82</v>
      </c>
    </row>
    <row r="120" spans="1:2" x14ac:dyDescent="0.25">
      <c r="A120">
        <v>95</v>
      </c>
      <c r="B120">
        <v>87</v>
      </c>
    </row>
    <row r="121" spans="1:2" x14ac:dyDescent="0.25">
      <c r="A121">
        <v>77</v>
      </c>
      <c r="B121">
        <v>89</v>
      </c>
    </row>
    <row r="122" spans="1:2" x14ac:dyDescent="0.25">
      <c r="A122">
        <v>48</v>
      </c>
      <c r="B122">
        <v>42</v>
      </c>
    </row>
    <row r="123" spans="1:2" x14ac:dyDescent="0.25">
      <c r="A123">
        <v>55</v>
      </c>
      <c r="B123">
        <v>32</v>
      </c>
    </row>
    <row r="124" spans="1:2" x14ac:dyDescent="0.25">
      <c r="A124">
        <v>33</v>
      </c>
      <c r="B124">
        <v>96</v>
      </c>
    </row>
    <row r="125" spans="1:2" x14ac:dyDescent="0.25">
      <c r="A125">
        <v>21</v>
      </c>
      <c r="B125">
        <v>25</v>
      </c>
    </row>
    <row r="126" spans="1:2" x14ac:dyDescent="0.25">
      <c r="A126">
        <v>88</v>
      </c>
      <c r="B126">
        <v>77</v>
      </c>
    </row>
    <row r="127" spans="1:2" x14ac:dyDescent="0.25">
      <c r="A127">
        <v>36</v>
      </c>
      <c r="B127">
        <v>69</v>
      </c>
    </row>
    <row r="128" spans="1:2" x14ac:dyDescent="0.25">
      <c r="A128">
        <v>62</v>
      </c>
      <c r="B128">
        <v>85</v>
      </c>
    </row>
    <row r="129" spans="1:2" x14ac:dyDescent="0.25">
      <c r="A129">
        <v>67</v>
      </c>
      <c r="B129">
        <v>54</v>
      </c>
    </row>
    <row r="130" spans="1:2" x14ac:dyDescent="0.25">
      <c r="A130">
        <v>22</v>
      </c>
      <c r="B130">
        <v>93</v>
      </c>
    </row>
    <row r="131" spans="1:2" x14ac:dyDescent="0.25">
      <c r="A131">
        <v>69</v>
      </c>
      <c r="B131">
        <v>94</v>
      </c>
    </row>
    <row r="132" spans="1:2" x14ac:dyDescent="0.25">
      <c r="A132">
        <v>83</v>
      </c>
      <c r="B132">
        <v>82</v>
      </c>
    </row>
    <row r="133" spans="1:2" x14ac:dyDescent="0.25">
      <c r="A133">
        <v>32</v>
      </c>
      <c r="B133">
        <v>62</v>
      </c>
    </row>
    <row r="134" spans="1:2" x14ac:dyDescent="0.25">
      <c r="A134">
        <v>20</v>
      </c>
      <c r="B134">
        <v>38</v>
      </c>
    </row>
    <row r="135" spans="1:2" x14ac:dyDescent="0.25">
      <c r="A135">
        <v>98</v>
      </c>
      <c r="B135">
        <v>22</v>
      </c>
    </row>
    <row r="136" spans="1:2" x14ac:dyDescent="0.25">
      <c r="A136">
        <v>88</v>
      </c>
      <c r="B136">
        <v>57</v>
      </c>
    </row>
    <row r="137" spans="1:2" x14ac:dyDescent="0.25">
      <c r="A137">
        <v>23</v>
      </c>
      <c r="B137">
        <v>89</v>
      </c>
    </row>
    <row r="138" spans="1:2" x14ac:dyDescent="0.25">
      <c r="A138">
        <v>23</v>
      </c>
      <c r="B138">
        <v>62</v>
      </c>
    </row>
    <row r="139" spans="1:2" x14ac:dyDescent="0.25">
      <c r="A139">
        <v>90</v>
      </c>
      <c r="B139">
        <v>39</v>
      </c>
    </row>
    <row r="140" spans="1:2" x14ac:dyDescent="0.25">
      <c r="A140">
        <v>23</v>
      </c>
      <c r="B140">
        <v>65</v>
      </c>
    </row>
    <row r="141" spans="1:2" x14ac:dyDescent="0.25">
      <c r="A141">
        <v>94</v>
      </c>
      <c r="B141">
        <v>60</v>
      </c>
    </row>
    <row r="142" spans="1:2" x14ac:dyDescent="0.25">
      <c r="A142">
        <v>73</v>
      </c>
      <c r="B142">
        <v>94</v>
      </c>
    </row>
    <row r="143" spans="1:2" x14ac:dyDescent="0.25">
      <c r="A143">
        <v>84</v>
      </c>
      <c r="B143">
        <v>83</v>
      </c>
    </row>
    <row r="144" spans="1:2" x14ac:dyDescent="0.25">
      <c r="A144">
        <v>69</v>
      </c>
      <c r="B144">
        <v>26</v>
      </c>
    </row>
    <row r="145" spans="1:2" x14ac:dyDescent="0.25">
      <c r="A145">
        <v>28</v>
      </c>
      <c r="B145">
        <v>28</v>
      </c>
    </row>
    <row r="146" spans="1:2" x14ac:dyDescent="0.25">
      <c r="A146">
        <v>52</v>
      </c>
      <c r="B146">
        <v>51</v>
      </c>
    </row>
    <row r="147" spans="1:2" x14ac:dyDescent="0.25">
      <c r="A147">
        <v>23</v>
      </c>
      <c r="B147">
        <v>50</v>
      </c>
    </row>
    <row r="148" spans="1:2" x14ac:dyDescent="0.25">
      <c r="A148">
        <v>93</v>
      </c>
      <c r="B148">
        <v>48</v>
      </c>
    </row>
    <row r="149" spans="1:2" x14ac:dyDescent="0.25">
      <c r="A149">
        <v>94</v>
      </c>
      <c r="B149">
        <v>85</v>
      </c>
    </row>
    <row r="150" spans="1:2" x14ac:dyDescent="0.25">
      <c r="A150">
        <v>84</v>
      </c>
      <c r="B150">
        <v>51</v>
      </c>
    </row>
    <row r="151" spans="1:2" x14ac:dyDescent="0.25">
      <c r="A151">
        <v>99</v>
      </c>
      <c r="B151">
        <v>45</v>
      </c>
    </row>
    <row r="152" spans="1:2" x14ac:dyDescent="0.25">
      <c r="A152">
        <v>35</v>
      </c>
      <c r="B152">
        <v>27</v>
      </c>
    </row>
    <row r="153" spans="1:2" x14ac:dyDescent="0.25">
      <c r="A153">
        <v>62</v>
      </c>
      <c r="B153">
        <v>67</v>
      </c>
    </row>
    <row r="154" spans="1:2" x14ac:dyDescent="0.25">
      <c r="A154">
        <v>95</v>
      </c>
      <c r="B154">
        <v>31</v>
      </c>
    </row>
    <row r="155" spans="1:2" x14ac:dyDescent="0.25">
      <c r="A155">
        <v>59</v>
      </c>
      <c r="B155">
        <v>34</v>
      </c>
    </row>
    <row r="156" spans="1:2" x14ac:dyDescent="0.25">
      <c r="A156">
        <v>94</v>
      </c>
      <c r="B156">
        <v>78</v>
      </c>
    </row>
    <row r="157" spans="1:2" x14ac:dyDescent="0.25">
      <c r="A157">
        <v>25</v>
      </c>
      <c r="B157">
        <v>40</v>
      </c>
    </row>
    <row r="158" spans="1:2" x14ac:dyDescent="0.25">
      <c r="A158">
        <v>75</v>
      </c>
      <c r="B158">
        <v>81</v>
      </c>
    </row>
    <row r="159" spans="1:2" x14ac:dyDescent="0.25">
      <c r="A159">
        <v>96</v>
      </c>
      <c r="B159">
        <v>49</v>
      </c>
    </row>
    <row r="160" spans="1:2" x14ac:dyDescent="0.25">
      <c r="A160">
        <v>39</v>
      </c>
      <c r="B160">
        <v>30</v>
      </c>
    </row>
    <row r="161" spans="1:2" x14ac:dyDescent="0.25">
      <c r="A161">
        <v>20</v>
      </c>
      <c r="B161">
        <v>74</v>
      </c>
    </row>
    <row r="162" spans="1:2" x14ac:dyDescent="0.25">
      <c r="A162">
        <v>100</v>
      </c>
      <c r="B162">
        <v>88</v>
      </c>
    </row>
    <row r="163" spans="1:2" x14ac:dyDescent="0.25">
      <c r="A163">
        <v>52</v>
      </c>
      <c r="B163">
        <v>45</v>
      </c>
    </row>
    <row r="164" spans="1:2" x14ac:dyDescent="0.25">
      <c r="A164">
        <v>50</v>
      </c>
      <c r="B164">
        <v>75</v>
      </c>
    </row>
    <row r="165" spans="1:2" x14ac:dyDescent="0.25">
      <c r="A165">
        <v>98</v>
      </c>
      <c r="B165">
        <v>21</v>
      </c>
    </row>
    <row r="166" spans="1:2" x14ac:dyDescent="0.25">
      <c r="A166">
        <v>66</v>
      </c>
      <c r="B166">
        <v>21</v>
      </c>
    </row>
    <row r="167" spans="1:2" x14ac:dyDescent="0.25">
      <c r="A167">
        <v>54</v>
      </c>
      <c r="B167">
        <v>90</v>
      </c>
    </row>
    <row r="168" spans="1:2" x14ac:dyDescent="0.25">
      <c r="A168">
        <v>81</v>
      </c>
      <c r="B168">
        <v>30</v>
      </c>
    </row>
    <row r="169" spans="1:2" x14ac:dyDescent="0.25">
      <c r="A169">
        <v>86</v>
      </c>
      <c r="B169">
        <v>51</v>
      </c>
    </row>
    <row r="170" spans="1:2" x14ac:dyDescent="0.25">
      <c r="A170">
        <v>52</v>
      </c>
      <c r="B170">
        <v>90</v>
      </c>
    </row>
    <row r="171" spans="1:2" x14ac:dyDescent="0.25">
      <c r="A171">
        <v>38</v>
      </c>
      <c r="B171">
        <v>30</v>
      </c>
    </row>
    <row r="172" spans="1:2" x14ac:dyDescent="0.25">
      <c r="A172">
        <v>36</v>
      </c>
      <c r="B172">
        <v>25</v>
      </c>
    </row>
    <row r="173" spans="1:2" x14ac:dyDescent="0.25">
      <c r="A173">
        <v>26</v>
      </c>
      <c r="B173">
        <v>77</v>
      </c>
    </row>
    <row r="174" spans="1:2" x14ac:dyDescent="0.25">
      <c r="A174">
        <v>73</v>
      </c>
      <c r="B174">
        <v>32</v>
      </c>
    </row>
    <row r="175" spans="1:2" x14ac:dyDescent="0.25">
      <c r="A175">
        <v>91</v>
      </c>
      <c r="B175">
        <v>32</v>
      </c>
    </row>
    <row r="176" spans="1:2" x14ac:dyDescent="0.25">
      <c r="A176">
        <v>23</v>
      </c>
      <c r="B176">
        <v>75</v>
      </c>
    </row>
    <row r="177" spans="1:2" x14ac:dyDescent="0.25">
      <c r="A177">
        <v>36</v>
      </c>
      <c r="B177">
        <v>97</v>
      </c>
    </row>
    <row r="178" spans="1:2" x14ac:dyDescent="0.25">
      <c r="A178">
        <v>70</v>
      </c>
      <c r="B178">
        <v>32</v>
      </c>
    </row>
    <row r="179" spans="1:2" x14ac:dyDescent="0.25">
      <c r="A179">
        <v>90</v>
      </c>
      <c r="B179">
        <v>71</v>
      </c>
    </row>
    <row r="180" spans="1:2" x14ac:dyDescent="0.25">
      <c r="A180">
        <v>82</v>
      </c>
      <c r="B180">
        <v>89</v>
      </c>
    </row>
    <row r="181" spans="1:2" x14ac:dyDescent="0.25">
      <c r="A181">
        <v>23</v>
      </c>
      <c r="B181">
        <v>40</v>
      </c>
    </row>
    <row r="182" spans="1:2" x14ac:dyDescent="0.25">
      <c r="A182">
        <v>23</v>
      </c>
      <c r="B182">
        <v>98</v>
      </c>
    </row>
    <row r="183" spans="1:2" x14ac:dyDescent="0.25">
      <c r="A183">
        <v>23</v>
      </c>
      <c r="B183">
        <v>56</v>
      </c>
    </row>
    <row r="184" spans="1:2" x14ac:dyDescent="0.25">
      <c r="A184">
        <v>89</v>
      </c>
      <c r="B184">
        <v>90</v>
      </c>
    </row>
    <row r="185" spans="1:2" x14ac:dyDescent="0.25">
      <c r="A185">
        <v>98</v>
      </c>
      <c r="B185">
        <v>51</v>
      </c>
    </row>
    <row r="186" spans="1:2" x14ac:dyDescent="0.25">
      <c r="A186">
        <v>63</v>
      </c>
      <c r="B186">
        <v>44</v>
      </c>
    </row>
    <row r="187" spans="1:2" x14ac:dyDescent="0.25">
      <c r="A187">
        <v>57</v>
      </c>
      <c r="B187">
        <v>99</v>
      </c>
    </row>
    <row r="188" spans="1:2" x14ac:dyDescent="0.25">
      <c r="A188">
        <v>81</v>
      </c>
      <c r="B188">
        <v>95</v>
      </c>
    </row>
    <row r="189" spans="1:2" x14ac:dyDescent="0.25">
      <c r="A189">
        <v>48</v>
      </c>
      <c r="B189">
        <v>57</v>
      </c>
    </row>
    <row r="190" spans="1:2" x14ac:dyDescent="0.25">
      <c r="A190">
        <v>26</v>
      </c>
      <c r="B190">
        <v>60</v>
      </c>
    </row>
    <row r="191" spans="1:2" x14ac:dyDescent="0.25">
      <c r="A191">
        <v>59</v>
      </c>
      <c r="B191">
        <v>29</v>
      </c>
    </row>
    <row r="192" spans="1:2" x14ac:dyDescent="0.25">
      <c r="A192">
        <v>60</v>
      </c>
      <c r="B192">
        <v>53</v>
      </c>
    </row>
    <row r="193" spans="1:2" x14ac:dyDescent="0.25">
      <c r="A193">
        <v>94</v>
      </c>
      <c r="B193">
        <v>99</v>
      </c>
    </row>
    <row r="194" spans="1:2" x14ac:dyDescent="0.25">
      <c r="A194">
        <v>100</v>
      </c>
      <c r="B194">
        <v>84</v>
      </c>
    </row>
    <row r="195" spans="1:2" x14ac:dyDescent="0.25">
      <c r="A195">
        <v>62</v>
      </c>
      <c r="B195">
        <v>75</v>
      </c>
    </row>
    <row r="196" spans="1:2" x14ac:dyDescent="0.25">
      <c r="A196">
        <v>58</v>
      </c>
      <c r="B196">
        <v>78</v>
      </c>
    </row>
    <row r="197" spans="1:2" x14ac:dyDescent="0.25">
      <c r="A197">
        <v>30</v>
      </c>
      <c r="B197">
        <v>53</v>
      </c>
    </row>
    <row r="198" spans="1:2" x14ac:dyDescent="0.25">
      <c r="A198">
        <v>87</v>
      </c>
      <c r="B198">
        <v>64</v>
      </c>
    </row>
    <row r="199" spans="1:2" x14ac:dyDescent="0.25">
      <c r="A199">
        <v>94</v>
      </c>
      <c r="B199">
        <v>50</v>
      </c>
    </row>
    <row r="200" spans="1:2" x14ac:dyDescent="0.25">
      <c r="A200">
        <v>32</v>
      </c>
      <c r="B200">
        <v>91</v>
      </c>
    </row>
    <row r="201" spans="1:2" x14ac:dyDescent="0.25">
      <c r="A201">
        <v>48</v>
      </c>
      <c r="B201">
        <v>23</v>
      </c>
    </row>
    <row r="202" spans="1:2" x14ac:dyDescent="0.25">
      <c r="A202">
        <v>84</v>
      </c>
      <c r="B202">
        <v>99</v>
      </c>
    </row>
    <row r="203" spans="1:2" x14ac:dyDescent="0.25">
      <c r="A203">
        <v>80</v>
      </c>
      <c r="B203">
        <v>72</v>
      </c>
    </row>
    <row r="204" spans="1:2" x14ac:dyDescent="0.25">
      <c r="A204">
        <v>92</v>
      </c>
      <c r="B204">
        <v>28</v>
      </c>
    </row>
    <row r="205" spans="1:2" x14ac:dyDescent="0.25">
      <c r="A205">
        <v>54</v>
      </c>
      <c r="B205">
        <v>53</v>
      </c>
    </row>
    <row r="206" spans="1:2" x14ac:dyDescent="0.25">
      <c r="A206">
        <v>42</v>
      </c>
      <c r="B206">
        <v>39</v>
      </c>
    </row>
    <row r="207" spans="1:2" x14ac:dyDescent="0.25">
      <c r="A207">
        <v>55</v>
      </c>
      <c r="B207">
        <v>89</v>
      </c>
    </row>
    <row r="208" spans="1:2" x14ac:dyDescent="0.25">
      <c r="A208">
        <v>85</v>
      </c>
      <c r="B208">
        <v>42</v>
      </c>
    </row>
    <row r="209" spans="1:2" x14ac:dyDescent="0.25">
      <c r="A209">
        <v>57</v>
      </c>
      <c r="B209">
        <v>40</v>
      </c>
    </row>
    <row r="210" spans="1:2" x14ac:dyDescent="0.25">
      <c r="A210">
        <v>91</v>
      </c>
      <c r="B210">
        <v>33</v>
      </c>
    </row>
    <row r="211" spans="1:2" x14ac:dyDescent="0.25">
      <c r="A211">
        <v>44</v>
      </c>
      <c r="B211">
        <v>74</v>
      </c>
    </row>
    <row r="212" spans="1:2" x14ac:dyDescent="0.25">
      <c r="A212">
        <v>32</v>
      </c>
      <c r="B212">
        <v>95</v>
      </c>
    </row>
    <row r="213" spans="1:2" x14ac:dyDescent="0.25">
      <c r="A213">
        <v>69</v>
      </c>
      <c r="B213">
        <v>28</v>
      </c>
    </row>
    <row r="214" spans="1:2" x14ac:dyDescent="0.25">
      <c r="A214">
        <v>51</v>
      </c>
      <c r="B214">
        <v>67</v>
      </c>
    </row>
    <row r="215" spans="1:2" x14ac:dyDescent="0.25">
      <c r="A215">
        <v>70</v>
      </c>
      <c r="B215">
        <v>96</v>
      </c>
    </row>
    <row r="216" spans="1:2" x14ac:dyDescent="0.25">
      <c r="A216">
        <v>72</v>
      </c>
      <c r="B216">
        <v>86</v>
      </c>
    </row>
    <row r="217" spans="1:2" x14ac:dyDescent="0.25">
      <c r="A217">
        <v>64</v>
      </c>
      <c r="B217">
        <v>60</v>
      </c>
    </row>
    <row r="218" spans="1:2" x14ac:dyDescent="0.25">
      <c r="A218">
        <v>60</v>
      </c>
      <c r="B218">
        <v>36</v>
      </c>
    </row>
    <row r="219" spans="1:2" x14ac:dyDescent="0.25">
      <c r="A219">
        <v>39</v>
      </c>
      <c r="B219">
        <v>94</v>
      </c>
    </row>
    <row r="220" spans="1:2" x14ac:dyDescent="0.25">
      <c r="A220">
        <v>62</v>
      </c>
      <c r="B220">
        <v>53</v>
      </c>
    </row>
    <row r="221" spans="1:2" x14ac:dyDescent="0.25">
      <c r="A221">
        <v>76</v>
      </c>
      <c r="B221">
        <v>65</v>
      </c>
    </row>
    <row r="222" spans="1:2" x14ac:dyDescent="0.25">
      <c r="A222">
        <v>75</v>
      </c>
      <c r="B222">
        <v>86</v>
      </c>
    </row>
    <row r="223" spans="1:2" x14ac:dyDescent="0.25">
      <c r="A223">
        <v>63</v>
      </c>
      <c r="B223">
        <v>26</v>
      </c>
    </row>
    <row r="224" spans="1:2" x14ac:dyDescent="0.25">
      <c r="A224">
        <v>31</v>
      </c>
      <c r="B224">
        <v>31</v>
      </c>
    </row>
    <row r="225" spans="1:2" x14ac:dyDescent="0.25">
      <c r="A225">
        <v>97</v>
      </c>
      <c r="B225">
        <v>90</v>
      </c>
    </row>
    <row r="226" spans="1:2" x14ac:dyDescent="0.25">
      <c r="A226">
        <v>59</v>
      </c>
      <c r="B226">
        <v>25</v>
      </c>
    </row>
    <row r="227" spans="1:2" x14ac:dyDescent="0.25">
      <c r="A227">
        <v>74</v>
      </c>
      <c r="B227">
        <v>71</v>
      </c>
    </row>
    <row r="228" spans="1:2" x14ac:dyDescent="0.25">
      <c r="A228">
        <v>97</v>
      </c>
      <c r="B228">
        <v>82</v>
      </c>
    </row>
    <row r="229" spans="1:2" x14ac:dyDescent="0.25">
      <c r="A229">
        <v>53</v>
      </c>
      <c r="B229">
        <v>21</v>
      </c>
    </row>
    <row r="230" spans="1:2" x14ac:dyDescent="0.25">
      <c r="A230">
        <v>70</v>
      </c>
      <c r="B230">
        <v>84</v>
      </c>
    </row>
    <row r="231" spans="1:2" x14ac:dyDescent="0.25">
      <c r="A231">
        <v>41</v>
      </c>
      <c r="B231">
        <v>53</v>
      </c>
    </row>
    <row r="232" spans="1:2" x14ac:dyDescent="0.25">
      <c r="A232">
        <v>91</v>
      </c>
      <c r="B232">
        <v>44</v>
      </c>
    </row>
    <row r="233" spans="1:2" x14ac:dyDescent="0.25">
      <c r="A233">
        <v>31</v>
      </c>
      <c r="B233">
        <v>34</v>
      </c>
    </row>
    <row r="234" spans="1:2" x14ac:dyDescent="0.25">
      <c r="A234">
        <v>66</v>
      </c>
      <c r="B234">
        <v>98</v>
      </c>
    </row>
    <row r="235" spans="1:2" x14ac:dyDescent="0.25">
      <c r="A235">
        <v>45</v>
      </c>
      <c r="B235">
        <v>92</v>
      </c>
    </row>
    <row r="236" spans="1:2" x14ac:dyDescent="0.25">
      <c r="A236">
        <v>25</v>
      </c>
      <c r="B236">
        <v>59</v>
      </c>
    </row>
    <row r="237" spans="1:2" x14ac:dyDescent="0.25">
      <c r="A237">
        <v>100</v>
      </c>
      <c r="B237">
        <v>37</v>
      </c>
    </row>
    <row r="238" spans="1:2" x14ac:dyDescent="0.25">
      <c r="A238">
        <v>36</v>
      </c>
      <c r="B238">
        <v>90</v>
      </c>
    </row>
    <row r="239" spans="1:2" x14ac:dyDescent="0.25">
      <c r="A239">
        <v>73</v>
      </c>
      <c r="B239">
        <v>81</v>
      </c>
    </row>
    <row r="240" spans="1:2" x14ac:dyDescent="0.25">
      <c r="A240">
        <v>56</v>
      </c>
      <c r="B240">
        <v>89</v>
      </c>
    </row>
    <row r="241" spans="1:2" x14ac:dyDescent="0.25">
      <c r="A241">
        <v>74</v>
      </c>
      <c r="B241">
        <v>45</v>
      </c>
    </row>
    <row r="242" spans="1:2" x14ac:dyDescent="0.25">
      <c r="A242">
        <v>21</v>
      </c>
      <c r="B242">
        <v>22</v>
      </c>
    </row>
    <row r="243" spans="1:2" x14ac:dyDescent="0.25">
      <c r="A243">
        <v>62</v>
      </c>
      <c r="B243">
        <v>83</v>
      </c>
    </row>
    <row r="244" spans="1:2" x14ac:dyDescent="0.25">
      <c r="A244">
        <v>100</v>
      </c>
      <c r="B244">
        <v>61</v>
      </c>
    </row>
    <row r="245" spans="1:2" x14ac:dyDescent="0.25">
      <c r="A245">
        <v>94</v>
      </c>
      <c r="B245">
        <v>95</v>
      </c>
    </row>
    <row r="246" spans="1:2" x14ac:dyDescent="0.25">
      <c r="A246">
        <v>58</v>
      </c>
      <c r="B246">
        <v>99</v>
      </c>
    </row>
    <row r="247" spans="1:2" x14ac:dyDescent="0.25">
      <c r="A247">
        <v>59</v>
      </c>
      <c r="B247">
        <v>86</v>
      </c>
    </row>
    <row r="248" spans="1:2" x14ac:dyDescent="0.25">
      <c r="A248">
        <v>31</v>
      </c>
      <c r="B248">
        <v>29</v>
      </c>
    </row>
    <row r="249" spans="1:2" x14ac:dyDescent="0.25">
      <c r="A249">
        <v>90</v>
      </c>
      <c r="B249">
        <v>82</v>
      </c>
    </row>
    <row r="250" spans="1:2" x14ac:dyDescent="0.25">
      <c r="A250">
        <v>70</v>
      </c>
      <c r="B250">
        <v>55</v>
      </c>
    </row>
    <row r="251" spans="1:2" x14ac:dyDescent="0.25">
      <c r="A251">
        <v>74</v>
      </c>
      <c r="B251">
        <v>64</v>
      </c>
    </row>
    <row r="252" spans="1:2" x14ac:dyDescent="0.25">
      <c r="A252">
        <v>26</v>
      </c>
      <c r="B252">
        <v>90</v>
      </c>
    </row>
    <row r="253" spans="1:2" x14ac:dyDescent="0.25">
      <c r="A253">
        <v>47</v>
      </c>
      <c r="B253">
        <v>48</v>
      </c>
    </row>
    <row r="254" spans="1:2" x14ac:dyDescent="0.25">
      <c r="A254">
        <v>79</v>
      </c>
      <c r="B254">
        <v>37</v>
      </c>
    </row>
    <row r="255" spans="1:2" x14ac:dyDescent="0.25">
      <c r="A255">
        <v>59</v>
      </c>
      <c r="B255">
        <v>21</v>
      </c>
    </row>
    <row r="256" spans="1:2" x14ac:dyDescent="0.25">
      <c r="A256">
        <v>52</v>
      </c>
      <c r="B256">
        <v>84</v>
      </c>
    </row>
    <row r="257" spans="1:2" x14ac:dyDescent="0.25">
      <c r="A257">
        <v>56</v>
      </c>
      <c r="B257">
        <v>30</v>
      </c>
    </row>
    <row r="258" spans="1:2" x14ac:dyDescent="0.25">
      <c r="A258">
        <v>34</v>
      </c>
      <c r="B258">
        <v>31</v>
      </c>
    </row>
    <row r="259" spans="1:2" x14ac:dyDescent="0.25">
      <c r="A259">
        <v>46</v>
      </c>
      <c r="B259">
        <v>84</v>
      </c>
    </row>
    <row r="260" spans="1:2" x14ac:dyDescent="0.25">
      <c r="A260">
        <v>39</v>
      </c>
      <c r="B260">
        <v>22</v>
      </c>
    </row>
    <row r="261" spans="1:2" x14ac:dyDescent="0.25">
      <c r="A261">
        <v>20</v>
      </c>
      <c r="B261">
        <v>77</v>
      </c>
    </row>
    <row r="262" spans="1:2" x14ac:dyDescent="0.25">
      <c r="A262">
        <v>58</v>
      </c>
      <c r="B262">
        <v>87</v>
      </c>
    </row>
    <row r="263" spans="1:2" x14ac:dyDescent="0.25">
      <c r="A263">
        <v>41</v>
      </c>
      <c r="B263">
        <v>64</v>
      </c>
    </row>
    <row r="264" spans="1:2" x14ac:dyDescent="0.25">
      <c r="A264">
        <v>36</v>
      </c>
      <c r="B264">
        <v>82</v>
      </c>
    </row>
    <row r="265" spans="1:2" x14ac:dyDescent="0.25">
      <c r="A265">
        <v>62</v>
      </c>
      <c r="B265">
        <v>35</v>
      </c>
    </row>
    <row r="266" spans="1:2" x14ac:dyDescent="0.25">
      <c r="A266">
        <v>98</v>
      </c>
      <c r="B266">
        <v>50</v>
      </c>
    </row>
    <row r="267" spans="1:2" x14ac:dyDescent="0.25">
      <c r="A267">
        <v>70</v>
      </c>
      <c r="B267">
        <v>45</v>
      </c>
    </row>
    <row r="268" spans="1:2" x14ac:dyDescent="0.25">
      <c r="A268">
        <v>39</v>
      </c>
      <c r="B268">
        <v>92</v>
      </c>
    </row>
    <row r="269" spans="1:2" x14ac:dyDescent="0.25">
      <c r="A269">
        <v>52</v>
      </c>
      <c r="B269">
        <v>54</v>
      </c>
    </row>
    <row r="270" spans="1:2" x14ac:dyDescent="0.25">
      <c r="A270">
        <v>91</v>
      </c>
      <c r="B270">
        <v>68</v>
      </c>
    </row>
    <row r="271" spans="1:2" x14ac:dyDescent="0.25">
      <c r="A271">
        <v>20</v>
      </c>
      <c r="B271">
        <v>64</v>
      </c>
    </row>
    <row r="272" spans="1:2" x14ac:dyDescent="0.25">
      <c r="A272">
        <v>57</v>
      </c>
      <c r="B272">
        <v>96</v>
      </c>
    </row>
    <row r="273" spans="1:2" x14ac:dyDescent="0.25">
      <c r="A273">
        <v>48</v>
      </c>
      <c r="B273">
        <v>74</v>
      </c>
    </row>
    <row r="274" spans="1:2" x14ac:dyDescent="0.25">
      <c r="A274">
        <v>82</v>
      </c>
      <c r="B274">
        <v>43</v>
      </c>
    </row>
    <row r="275" spans="1:2" x14ac:dyDescent="0.25">
      <c r="A275">
        <v>48</v>
      </c>
      <c r="B275">
        <v>30</v>
      </c>
    </row>
    <row r="276" spans="1:2" x14ac:dyDescent="0.25">
      <c r="A276">
        <v>41</v>
      </c>
      <c r="B276">
        <v>74</v>
      </c>
    </row>
    <row r="277" spans="1:2" x14ac:dyDescent="0.25">
      <c r="A277">
        <v>94</v>
      </c>
      <c r="B277">
        <v>47</v>
      </c>
    </row>
    <row r="278" spans="1:2" x14ac:dyDescent="0.25">
      <c r="A278">
        <v>36</v>
      </c>
      <c r="B278">
        <v>28</v>
      </c>
    </row>
    <row r="279" spans="1:2" x14ac:dyDescent="0.25">
      <c r="A279">
        <v>85</v>
      </c>
      <c r="B279">
        <v>47</v>
      </c>
    </row>
    <row r="280" spans="1:2" x14ac:dyDescent="0.25">
      <c r="A280">
        <v>27</v>
      </c>
      <c r="B280">
        <v>70</v>
      </c>
    </row>
    <row r="281" spans="1:2" x14ac:dyDescent="0.25">
      <c r="A281">
        <v>79</v>
      </c>
      <c r="B281">
        <v>51</v>
      </c>
    </row>
    <row r="282" spans="1:2" x14ac:dyDescent="0.25">
      <c r="A282">
        <v>92</v>
      </c>
      <c r="B282">
        <v>64</v>
      </c>
    </row>
    <row r="283" spans="1:2" x14ac:dyDescent="0.25">
      <c r="A283">
        <v>82</v>
      </c>
      <c r="B283">
        <v>48</v>
      </c>
    </row>
    <row r="284" spans="1:2" x14ac:dyDescent="0.25">
      <c r="A284">
        <v>47</v>
      </c>
      <c r="B284">
        <v>63</v>
      </c>
    </row>
    <row r="285" spans="1:2" x14ac:dyDescent="0.25">
      <c r="A285">
        <v>70</v>
      </c>
      <c r="B285">
        <v>74</v>
      </c>
    </row>
    <row r="286" spans="1:2" x14ac:dyDescent="0.25">
      <c r="A286">
        <v>30</v>
      </c>
      <c r="B286">
        <v>50</v>
      </c>
    </row>
    <row r="287" spans="1:2" x14ac:dyDescent="0.25">
      <c r="A287">
        <v>99</v>
      </c>
      <c r="B287">
        <v>81</v>
      </c>
    </row>
    <row r="288" spans="1:2" x14ac:dyDescent="0.25">
      <c r="A288">
        <v>69</v>
      </c>
      <c r="B288">
        <v>25</v>
      </c>
    </row>
    <row r="289" spans="1:2" x14ac:dyDescent="0.25">
      <c r="A289">
        <v>47</v>
      </c>
      <c r="B289">
        <v>33</v>
      </c>
    </row>
    <row r="290" spans="1:2" x14ac:dyDescent="0.25">
      <c r="A290">
        <v>73</v>
      </c>
      <c r="B290">
        <v>24</v>
      </c>
    </row>
    <row r="291" spans="1:2" x14ac:dyDescent="0.25">
      <c r="A291">
        <v>71</v>
      </c>
      <c r="B291">
        <v>56</v>
      </c>
    </row>
    <row r="292" spans="1:2" x14ac:dyDescent="0.25">
      <c r="A292">
        <v>42</v>
      </c>
      <c r="B292">
        <v>67</v>
      </c>
    </row>
    <row r="293" spans="1:2" x14ac:dyDescent="0.25">
      <c r="A293">
        <v>95</v>
      </c>
      <c r="B293">
        <v>93</v>
      </c>
    </row>
    <row r="294" spans="1:2" x14ac:dyDescent="0.25">
      <c r="A294">
        <v>49</v>
      </c>
      <c r="B294">
        <v>58</v>
      </c>
    </row>
    <row r="295" spans="1:2" x14ac:dyDescent="0.25">
      <c r="A295">
        <v>35</v>
      </c>
      <c r="B295">
        <v>66</v>
      </c>
    </row>
    <row r="296" spans="1:2" x14ac:dyDescent="0.25">
      <c r="A296">
        <v>90</v>
      </c>
      <c r="B296">
        <v>26</v>
      </c>
    </row>
    <row r="297" spans="1:2" x14ac:dyDescent="0.25">
      <c r="A297">
        <v>38</v>
      </c>
      <c r="B297">
        <v>86</v>
      </c>
    </row>
    <row r="298" spans="1:2" x14ac:dyDescent="0.25">
      <c r="A298">
        <v>90</v>
      </c>
      <c r="B298">
        <v>69</v>
      </c>
    </row>
    <row r="299" spans="1:2" x14ac:dyDescent="0.25">
      <c r="A299">
        <v>46</v>
      </c>
      <c r="B299">
        <v>60</v>
      </c>
    </row>
    <row r="300" spans="1:2" x14ac:dyDescent="0.25">
      <c r="A300">
        <v>37</v>
      </c>
      <c r="B300">
        <v>21</v>
      </c>
    </row>
    <row r="301" spans="1:2" x14ac:dyDescent="0.25">
      <c r="A301">
        <v>77</v>
      </c>
      <c r="B301">
        <v>28</v>
      </c>
    </row>
    <row r="302" spans="1:2" x14ac:dyDescent="0.25">
      <c r="A302">
        <v>60</v>
      </c>
      <c r="B302">
        <v>76</v>
      </c>
    </row>
    <row r="303" spans="1:2" x14ac:dyDescent="0.25">
      <c r="A303">
        <v>66</v>
      </c>
      <c r="B303">
        <v>30</v>
      </c>
    </row>
    <row r="304" spans="1:2" x14ac:dyDescent="0.25">
      <c r="A304">
        <v>86</v>
      </c>
      <c r="B304">
        <v>74</v>
      </c>
    </row>
    <row r="305" spans="1:2" x14ac:dyDescent="0.25">
      <c r="A305">
        <v>38</v>
      </c>
      <c r="B305">
        <v>95</v>
      </c>
    </row>
    <row r="306" spans="1:2" x14ac:dyDescent="0.25">
      <c r="A306">
        <v>37</v>
      </c>
      <c r="B306">
        <v>29</v>
      </c>
    </row>
    <row r="307" spans="1:2" x14ac:dyDescent="0.25">
      <c r="A307">
        <v>29</v>
      </c>
      <c r="B307">
        <v>42</v>
      </c>
    </row>
    <row r="308" spans="1:2" x14ac:dyDescent="0.25">
      <c r="A308">
        <v>73</v>
      </c>
      <c r="B308">
        <v>84</v>
      </c>
    </row>
    <row r="309" spans="1:2" x14ac:dyDescent="0.25">
      <c r="A309">
        <v>87</v>
      </c>
      <c r="B309">
        <v>64</v>
      </c>
    </row>
    <row r="310" spans="1:2" x14ac:dyDescent="0.25">
      <c r="A310">
        <v>81</v>
      </c>
      <c r="B310">
        <v>50</v>
      </c>
    </row>
    <row r="311" spans="1:2" x14ac:dyDescent="0.25">
      <c r="A311">
        <v>36</v>
      </c>
      <c r="B311">
        <v>76</v>
      </c>
    </row>
    <row r="312" spans="1:2" x14ac:dyDescent="0.25">
      <c r="A312">
        <v>21</v>
      </c>
      <c r="B312">
        <v>84</v>
      </c>
    </row>
    <row r="313" spans="1:2" x14ac:dyDescent="0.25">
      <c r="A313">
        <v>48</v>
      </c>
      <c r="B313">
        <v>50</v>
      </c>
    </row>
    <row r="314" spans="1:2" x14ac:dyDescent="0.25">
      <c r="A314">
        <v>41</v>
      </c>
      <c r="B314">
        <v>82</v>
      </c>
    </row>
    <row r="315" spans="1:2" x14ac:dyDescent="0.25">
      <c r="A315">
        <v>41</v>
      </c>
      <c r="B315">
        <v>86</v>
      </c>
    </row>
    <row r="316" spans="1:2" x14ac:dyDescent="0.25">
      <c r="A316">
        <v>37</v>
      </c>
      <c r="B316">
        <v>92</v>
      </c>
    </row>
    <row r="317" spans="1:2" x14ac:dyDescent="0.25">
      <c r="A317">
        <v>93</v>
      </c>
      <c r="B317">
        <v>66</v>
      </c>
    </row>
    <row r="318" spans="1:2" x14ac:dyDescent="0.25">
      <c r="A318">
        <v>88</v>
      </c>
      <c r="B318">
        <v>49</v>
      </c>
    </row>
    <row r="319" spans="1:2" x14ac:dyDescent="0.25">
      <c r="A319">
        <v>51</v>
      </c>
      <c r="B319">
        <v>44</v>
      </c>
    </row>
    <row r="320" spans="1:2" x14ac:dyDescent="0.25">
      <c r="A320">
        <v>66</v>
      </c>
      <c r="B320">
        <v>54</v>
      </c>
    </row>
    <row r="321" spans="1:2" x14ac:dyDescent="0.25">
      <c r="A321">
        <v>71</v>
      </c>
      <c r="B321">
        <v>75</v>
      </c>
    </row>
    <row r="322" spans="1:2" x14ac:dyDescent="0.25">
      <c r="A322">
        <v>51</v>
      </c>
      <c r="B322">
        <v>61</v>
      </c>
    </row>
    <row r="323" spans="1:2" x14ac:dyDescent="0.25">
      <c r="A323">
        <v>51</v>
      </c>
      <c r="B323">
        <v>90</v>
      </c>
    </row>
    <row r="324" spans="1:2" x14ac:dyDescent="0.25">
      <c r="A324">
        <v>66</v>
      </c>
      <c r="B324">
        <v>67</v>
      </c>
    </row>
    <row r="325" spans="1:2" x14ac:dyDescent="0.25">
      <c r="A325">
        <v>89</v>
      </c>
      <c r="B325">
        <v>38</v>
      </c>
    </row>
    <row r="326" spans="1:2" x14ac:dyDescent="0.25">
      <c r="A326">
        <v>96</v>
      </c>
      <c r="B326">
        <v>99</v>
      </c>
    </row>
    <row r="327" spans="1:2" x14ac:dyDescent="0.25">
      <c r="A327">
        <v>32</v>
      </c>
      <c r="B327">
        <v>24</v>
      </c>
    </row>
    <row r="328" spans="1:2" x14ac:dyDescent="0.25">
      <c r="A328">
        <v>96</v>
      </c>
      <c r="B328">
        <v>93</v>
      </c>
    </row>
    <row r="329" spans="1:2" x14ac:dyDescent="0.25">
      <c r="A329">
        <v>53</v>
      </c>
      <c r="B329">
        <v>31</v>
      </c>
    </row>
    <row r="330" spans="1:2" x14ac:dyDescent="0.25">
      <c r="A330">
        <v>23</v>
      </c>
      <c r="B330">
        <v>41</v>
      </c>
    </row>
    <row r="331" spans="1:2" x14ac:dyDescent="0.25">
      <c r="A331">
        <v>55</v>
      </c>
      <c r="B331">
        <v>81</v>
      </c>
    </row>
    <row r="332" spans="1:2" x14ac:dyDescent="0.25">
      <c r="A332">
        <v>73</v>
      </c>
      <c r="B332">
        <v>20</v>
      </c>
    </row>
    <row r="333" spans="1:2" x14ac:dyDescent="0.25">
      <c r="A333">
        <v>63</v>
      </c>
      <c r="B333">
        <v>82</v>
      </c>
    </row>
    <row r="334" spans="1:2" x14ac:dyDescent="0.25">
      <c r="A334">
        <v>46</v>
      </c>
      <c r="B334">
        <v>57</v>
      </c>
    </row>
    <row r="335" spans="1:2" x14ac:dyDescent="0.25">
      <c r="A335">
        <v>24</v>
      </c>
      <c r="B335">
        <v>23</v>
      </c>
    </row>
    <row r="336" spans="1:2" x14ac:dyDescent="0.25">
      <c r="A336">
        <v>35</v>
      </c>
      <c r="B336">
        <v>71</v>
      </c>
    </row>
    <row r="337" spans="1:2" x14ac:dyDescent="0.25">
      <c r="A337">
        <v>32</v>
      </c>
      <c r="B337">
        <v>85</v>
      </c>
    </row>
    <row r="338" spans="1:2" x14ac:dyDescent="0.25">
      <c r="A338">
        <v>90</v>
      </c>
      <c r="B338">
        <v>52</v>
      </c>
    </row>
    <row r="339" spans="1:2" x14ac:dyDescent="0.25">
      <c r="A339">
        <v>23</v>
      </c>
      <c r="B339">
        <v>34</v>
      </c>
    </row>
    <row r="340" spans="1:2" x14ac:dyDescent="0.25">
      <c r="A340">
        <v>78</v>
      </c>
      <c r="B340">
        <v>81</v>
      </c>
    </row>
    <row r="341" spans="1:2" x14ac:dyDescent="0.25">
      <c r="A341">
        <v>42</v>
      </c>
      <c r="B341">
        <v>66</v>
      </c>
    </row>
    <row r="342" spans="1:2" x14ac:dyDescent="0.25">
      <c r="A342">
        <v>58</v>
      </c>
      <c r="B342">
        <v>22</v>
      </c>
    </row>
    <row r="343" spans="1:2" x14ac:dyDescent="0.25">
      <c r="A343">
        <v>71</v>
      </c>
      <c r="B343">
        <v>52</v>
      </c>
    </row>
    <row r="344" spans="1:2" x14ac:dyDescent="0.25">
      <c r="A344">
        <v>74</v>
      </c>
      <c r="B344">
        <v>33</v>
      </c>
    </row>
    <row r="345" spans="1:2" x14ac:dyDescent="0.25">
      <c r="A345">
        <v>94</v>
      </c>
      <c r="B345">
        <v>58</v>
      </c>
    </row>
    <row r="346" spans="1:2" x14ac:dyDescent="0.25">
      <c r="A346">
        <v>77</v>
      </c>
      <c r="B346">
        <v>43</v>
      </c>
    </row>
    <row r="347" spans="1:2" x14ac:dyDescent="0.25">
      <c r="A347">
        <v>47</v>
      </c>
      <c r="B347">
        <v>67</v>
      </c>
    </row>
    <row r="348" spans="1:2" x14ac:dyDescent="0.25">
      <c r="A348">
        <v>63</v>
      </c>
      <c r="B348">
        <v>95</v>
      </c>
    </row>
    <row r="349" spans="1:2" x14ac:dyDescent="0.25">
      <c r="A349">
        <v>71</v>
      </c>
      <c r="B349">
        <v>35</v>
      </c>
    </row>
    <row r="350" spans="1:2" x14ac:dyDescent="0.25">
      <c r="A350">
        <v>76</v>
      </c>
      <c r="B350">
        <v>95</v>
      </c>
    </row>
    <row r="351" spans="1:2" x14ac:dyDescent="0.25">
      <c r="A351">
        <v>70</v>
      </c>
      <c r="B351">
        <v>71</v>
      </c>
    </row>
    <row r="352" spans="1:2" x14ac:dyDescent="0.25">
      <c r="A352">
        <v>28</v>
      </c>
      <c r="B352">
        <v>57</v>
      </c>
    </row>
    <row r="353" spans="1:2" x14ac:dyDescent="0.25">
      <c r="A353">
        <v>32</v>
      </c>
      <c r="B353">
        <v>70</v>
      </c>
    </row>
    <row r="354" spans="1:2" x14ac:dyDescent="0.25">
      <c r="A354">
        <v>32</v>
      </c>
      <c r="B354">
        <v>88</v>
      </c>
    </row>
    <row r="355" spans="1:2" x14ac:dyDescent="0.25">
      <c r="A355">
        <v>58</v>
      </c>
      <c r="B355">
        <v>97</v>
      </c>
    </row>
    <row r="356" spans="1:2" x14ac:dyDescent="0.25">
      <c r="A356">
        <v>84</v>
      </c>
      <c r="B356">
        <v>54</v>
      </c>
    </row>
    <row r="357" spans="1:2" x14ac:dyDescent="0.25">
      <c r="A357">
        <v>44</v>
      </c>
      <c r="B357">
        <v>33</v>
      </c>
    </row>
    <row r="358" spans="1:2" x14ac:dyDescent="0.25">
      <c r="A358">
        <v>95</v>
      </c>
      <c r="B358">
        <v>75</v>
      </c>
    </row>
    <row r="359" spans="1:2" x14ac:dyDescent="0.25">
      <c r="A359">
        <v>81</v>
      </c>
      <c r="B359">
        <v>88</v>
      </c>
    </row>
    <row r="360" spans="1:2" x14ac:dyDescent="0.25">
      <c r="A360">
        <v>42</v>
      </c>
      <c r="B360">
        <v>41</v>
      </c>
    </row>
    <row r="361" spans="1:2" x14ac:dyDescent="0.25">
      <c r="A361">
        <v>66</v>
      </c>
      <c r="B361">
        <v>59</v>
      </c>
    </row>
    <row r="362" spans="1:2" x14ac:dyDescent="0.25">
      <c r="A362">
        <v>28</v>
      </c>
      <c r="B362">
        <v>86</v>
      </c>
    </row>
    <row r="363" spans="1:2" x14ac:dyDescent="0.25">
      <c r="A363">
        <v>93</v>
      </c>
      <c r="B363">
        <v>65</v>
      </c>
    </row>
    <row r="364" spans="1:2" x14ac:dyDescent="0.25">
      <c r="A364">
        <v>90</v>
      </c>
      <c r="B364">
        <v>98</v>
      </c>
    </row>
    <row r="365" spans="1:2" x14ac:dyDescent="0.25">
      <c r="A365">
        <v>80</v>
      </c>
      <c r="B365">
        <v>77</v>
      </c>
    </row>
    <row r="366" spans="1:2" x14ac:dyDescent="0.25">
      <c r="A366">
        <v>29</v>
      </c>
      <c r="B366">
        <v>39</v>
      </c>
    </row>
    <row r="367" spans="1:2" x14ac:dyDescent="0.25">
      <c r="A367">
        <v>64</v>
      </c>
      <c r="B367">
        <v>90</v>
      </c>
    </row>
    <row r="368" spans="1:2" x14ac:dyDescent="0.25">
      <c r="A368">
        <v>84</v>
      </c>
      <c r="B368">
        <v>96</v>
      </c>
    </row>
    <row r="369" spans="1:2" x14ac:dyDescent="0.25">
      <c r="A369">
        <v>84</v>
      </c>
      <c r="B369">
        <v>61</v>
      </c>
    </row>
    <row r="370" spans="1:2" x14ac:dyDescent="0.25">
      <c r="A370">
        <v>68</v>
      </c>
      <c r="B370">
        <v>55</v>
      </c>
    </row>
    <row r="371" spans="1:2" x14ac:dyDescent="0.25">
      <c r="A371">
        <v>39</v>
      </c>
      <c r="B371">
        <v>79</v>
      </c>
    </row>
    <row r="372" spans="1:2" x14ac:dyDescent="0.25">
      <c r="A372">
        <v>77</v>
      </c>
      <c r="B372">
        <v>66</v>
      </c>
    </row>
    <row r="373" spans="1:2" x14ac:dyDescent="0.25">
      <c r="A373">
        <v>97</v>
      </c>
      <c r="B373">
        <v>84</v>
      </c>
    </row>
    <row r="374" spans="1:2" x14ac:dyDescent="0.25">
      <c r="A374">
        <v>87</v>
      </c>
      <c r="B374">
        <v>45</v>
      </c>
    </row>
    <row r="375" spans="1:2" x14ac:dyDescent="0.25">
      <c r="A375">
        <v>63</v>
      </c>
      <c r="B375">
        <v>62</v>
      </c>
    </row>
    <row r="376" spans="1:2" x14ac:dyDescent="0.25">
      <c r="A376">
        <v>54</v>
      </c>
      <c r="B376">
        <v>87</v>
      </c>
    </row>
    <row r="377" spans="1:2" x14ac:dyDescent="0.25">
      <c r="A377">
        <v>97</v>
      </c>
      <c r="B377">
        <v>28</v>
      </c>
    </row>
    <row r="378" spans="1:2" x14ac:dyDescent="0.25">
      <c r="A378">
        <v>53</v>
      </c>
      <c r="B378">
        <v>58</v>
      </c>
    </row>
    <row r="379" spans="1:2" x14ac:dyDescent="0.25">
      <c r="A379">
        <v>33</v>
      </c>
      <c r="B379">
        <v>87</v>
      </c>
    </row>
    <row r="380" spans="1:2" x14ac:dyDescent="0.25">
      <c r="A380">
        <v>62</v>
      </c>
      <c r="B380">
        <v>53</v>
      </c>
    </row>
    <row r="381" spans="1:2" x14ac:dyDescent="0.25">
      <c r="A381">
        <v>28</v>
      </c>
      <c r="B381">
        <v>85</v>
      </c>
    </row>
    <row r="382" spans="1:2" x14ac:dyDescent="0.25">
      <c r="A382">
        <v>90</v>
      </c>
      <c r="B382">
        <v>32</v>
      </c>
    </row>
    <row r="383" spans="1:2" x14ac:dyDescent="0.25">
      <c r="A383">
        <v>53</v>
      </c>
      <c r="B383">
        <v>68</v>
      </c>
    </row>
    <row r="384" spans="1:2" x14ac:dyDescent="0.25">
      <c r="A384">
        <v>67</v>
      </c>
      <c r="B384">
        <v>48</v>
      </c>
    </row>
    <row r="385" spans="1:2" x14ac:dyDescent="0.25">
      <c r="A385">
        <v>56</v>
      </c>
      <c r="B385">
        <v>64</v>
      </c>
    </row>
    <row r="386" spans="1:2" x14ac:dyDescent="0.25">
      <c r="A386">
        <v>40</v>
      </c>
      <c r="B386">
        <v>56</v>
      </c>
    </row>
    <row r="387" spans="1:2" x14ac:dyDescent="0.25">
      <c r="A387">
        <v>45</v>
      </c>
      <c r="B387">
        <v>83</v>
      </c>
    </row>
    <row r="388" spans="1:2" x14ac:dyDescent="0.25">
      <c r="A388">
        <v>57</v>
      </c>
      <c r="B388">
        <v>23</v>
      </c>
    </row>
    <row r="389" spans="1:2" x14ac:dyDescent="0.25">
      <c r="A389">
        <v>66</v>
      </c>
      <c r="B389">
        <v>45</v>
      </c>
    </row>
    <row r="390" spans="1:2" x14ac:dyDescent="0.25">
      <c r="A390">
        <v>56</v>
      </c>
      <c r="B390">
        <v>28</v>
      </c>
    </row>
    <row r="391" spans="1:2" x14ac:dyDescent="0.25">
      <c r="A391">
        <v>99</v>
      </c>
      <c r="B391">
        <v>23</v>
      </c>
    </row>
    <row r="392" spans="1:2" x14ac:dyDescent="0.25">
      <c r="A392">
        <v>51</v>
      </c>
      <c r="B392">
        <v>68</v>
      </c>
    </row>
    <row r="393" spans="1:2" x14ac:dyDescent="0.25">
      <c r="A393">
        <v>46</v>
      </c>
      <c r="B393">
        <v>56</v>
      </c>
    </row>
    <row r="394" spans="1:2" x14ac:dyDescent="0.25">
      <c r="A394">
        <v>68</v>
      </c>
      <c r="B394">
        <v>56</v>
      </c>
    </row>
    <row r="395" spans="1:2" x14ac:dyDescent="0.25">
      <c r="A395">
        <v>88</v>
      </c>
      <c r="B395">
        <v>54</v>
      </c>
    </row>
    <row r="396" spans="1:2" x14ac:dyDescent="0.25">
      <c r="A396">
        <v>21</v>
      </c>
      <c r="B396">
        <v>27</v>
      </c>
    </row>
    <row r="397" spans="1:2" x14ac:dyDescent="0.25">
      <c r="A397">
        <v>34</v>
      </c>
      <c r="B397">
        <v>90</v>
      </c>
    </row>
    <row r="398" spans="1:2" x14ac:dyDescent="0.25">
      <c r="A398">
        <v>23</v>
      </c>
      <c r="B398">
        <v>38</v>
      </c>
    </row>
    <row r="399" spans="1:2" x14ac:dyDescent="0.25">
      <c r="A399">
        <v>65</v>
      </c>
      <c r="B399">
        <v>79</v>
      </c>
    </row>
    <row r="400" spans="1:2" x14ac:dyDescent="0.25">
      <c r="A400">
        <v>73</v>
      </c>
      <c r="B400">
        <v>24</v>
      </c>
    </row>
    <row r="401" spans="1:2" x14ac:dyDescent="0.25">
      <c r="A401">
        <v>41</v>
      </c>
      <c r="B401">
        <v>91</v>
      </c>
    </row>
    <row r="402" spans="1:2" x14ac:dyDescent="0.25">
      <c r="A402">
        <v>39</v>
      </c>
      <c r="B402">
        <v>59</v>
      </c>
    </row>
    <row r="403" spans="1:2" x14ac:dyDescent="0.25">
      <c r="A403">
        <v>27</v>
      </c>
      <c r="B403">
        <v>55</v>
      </c>
    </row>
    <row r="404" spans="1:2" x14ac:dyDescent="0.25">
      <c r="A404">
        <v>63</v>
      </c>
      <c r="B404">
        <v>87</v>
      </c>
    </row>
    <row r="405" spans="1:2" x14ac:dyDescent="0.25">
      <c r="A405">
        <v>83</v>
      </c>
      <c r="B405">
        <v>40</v>
      </c>
    </row>
    <row r="406" spans="1:2" x14ac:dyDescent="0.25">
      <c r="A406">
        <v>59</v>
      </c>
      <c r="B406">
        <v>76</v>
      </c>
    </row>
    <row r="407" spans="1:2" x14ac:dyDescent="0.25">
      <c r="A407">
        <v>61</v>
      </c>
      <c r="B407">
        <v>96</v>
      </c>
    </row>
    <row r="408" spans="1:2" x14ac:dyDescent="0.25">
      <c r="A408">
        <v>71</v>
      </c>
      <c r="B408">
        <v>33</v>
      </c>
    </row>
    <row r="409" spans="1:2" x14ac:dyDescent="0.25">
      <c r="A409">
        <v>73</v>
      </c>
      <c r="B409">
        <v>58</v>
      </c>
    </row>
    <row r="410" spans="1:2" x14ac:dyDescent="0.25">
      <c r="A410">
        <v>28</v>
      </c>
      <c r="B410">
        <v>32</v>
      </c>
    </row>
    <row r="411" spans="1:2" x14ac:dyDescent="0.25">
      <c r="A411">
        <v>36</v>
      </c>
      <c r="B411">
        <v>29</v>
      </c>
    </row>
    <row r="412" spans="1:2" x14ac:dyDescent="0.25">
      <c r="A412">
        <v>88</v>
      </c>
      <c r="B412">
        <v>94</v>
      </c>
    </row>
    <row r="413" spans="1:2" x14ac:dyDescent="0.25">
      <c r="A413">
        <v>77</v>
      </c>
      <c r="B413">
        <v>87</v>
      </c>
    </row>
    <row r="414" spans="1:2" x14ac:dyDescent="0.25">
      <c r="A414">
        <v>31</v>
      </c>
      <c r="B414">
        <v>73</v>
      </c>
    </row>
    <row r="415" spans="1:2" x14ac:dyDescent="0.25">
      <c r="A415">
        <v>54</v>
      </c>
      <c r="B415">
        <v>77</v>
      </c>
    </row>
    <row r="416" spans="1:2" x14ac:dyDescent="0.25">
      <c r="A416">
        <v>28</v>
      </c>
      <c r="B416">
        <v>73</v>
      </c>
    </row>
    <row r="417" spans="1:2" x14ac:dyDescent="0.25">
      <c r="A417">
        <v>73</v>
      </c>
      <c r="B417">
        <v>58</v>
      </c>
    </row>
    <row r="418" spans="1:2" x14ac:dyDescent="0.25">
      <c r="A418">
        <v>55</v>
      </c>
      <c r="B418">
        <v>36</v>
      </c>
    </row>
    <row r="419" spans="1:2" x14ac:dyDescent="0.25">
      <c r="A419">
        <v>39</v>
      </c>
      <c r="B419">
        <v>20</v>
      </c>
    </row>
    <row r="420" spans="1:2" x14ac:dyDescent="0.25">
      <c r="A420">
        <v>88</v>
      </c>
      <c r="B420">
        <v>38</v>
      </c>
    </row>
    <row r="421" spans="1:2" x14ac:dyDescent="0.25">
      <c r="A421">
        <v>24</v>
      </c>
      <c r="B421">
        <v>25</v>
      </c>
    </row>
    <row r="422" spans="1:2" x14ac:dyDescent="0.25">
      <c r="A422">
        <v>21</v>
      </c>
      <c r="B422">
        <v>83</v>
      </c>
    </row>
    <row r="423" spans="1:2" x14ac:dyDescent="0.25">
      <c r="A423">
        <v>95</v>
      </c>
      <c r="B423">
        <v>76</v>
      </c>
    </row>
    <row r="424" spans="1:2" x14ac:dyDescent="0.25">
      <c r="A424">
        <v>96</v>
      </c>
      <c r="B424">
        <v>99</v>
      </c>
    </row>
    <row r="425" spans="1:2" x14ac:dyDescent="0.25">
      <c r="A425">
        <v>22</v>
      </c>
      <c r="B425">
        <v>37</v>
      </c>
    </row>
    <row r="426" spans="1:2" x14ac:dyDescent="0.25">
      <c r="A426">
        <v>67</v>
      </c>
      <c r="B426">
        <v>57</v>
      </c>
    </row>
    <row r="427" spans="1:2" x14ac:dyDescent="0.25">
      <c r="A427">
        <v>53</v>
      </c>
      <c r="B427">
        <v>73</v>
      </c>
    </row>
    <row r="428" spans="1:2" x14ac:dyDescent="0.25">
      <c r="A428">
        <v>94</v>
      </c>
      <c r="B428">
        <v>74</v>
      </c>
    </row>
    <row r="429" spans="1:2" x14ac:dyDescent="0.25">
      <c r="A429">
        <v>45</v>
      </c>
      <c r="B429">
        <v>70</v>
      </c>
    </row>
    <row r="430" spans="1:2" x14ac:dyDescent="0.25">
      <c r="A430">
        <v>98</v>
      </c>
      <c r="B430">
        <v>31</v>
      </c>
    </row>
    <row r="431" spans="1:2" x14ac:dyDescent="0.25">
      <c r="A431">
        <v>44</v>
      </c>
      <c r="B431">
        <v>93</v>
      </c>
    </row>
    <row r="432" spans="1:2" x14ac:dyDescent="0.25">
      <c r="A432">
        <v>46</v>
      </c>
      <c r="B432">
        <v>24</v>
      </c>
    </row>
    <row r="433" spans="1:2" x14ac:dyDescent="0.25">
      <c r="A433">
        <v>43</v>
      </c>
      <c r="B433">
        <v>96</v>
      </c>
    </row>
    <row r="434" spans="1:2" x14ac:dyDescent="0.25">
      <c r="A434">
        <v>87</v>
      </c>
      <c r="B434">
        <v>67</v>
      </c>
    </row>
    <row r="435" spans="1:2" x14ac:dyDescent="0.25">
      <c r="A435">
        <v>72</v>
      </c>
      <c r="B435">
        <v>79</v>
      </c>
    </row>
    <row r="436" spans="1:2" x14ac:dyDescent="0.25">
      <c r="A436">
        <v>29</v>
      </c>
      <c r="B436">
        <v>85</v>
      </c>
    </row>
    <row r="437" spans="1:2" x14ac:dyDescent="0.25">
      <c r="A437">
        <v>55</v>
      </c>
      <c r="B437">
        <v>80</v>
      </c>
    </row>
    <row r="438" spans="1:2" x14ac:dyDescent="0.25">
      <c r="A438">
        <v>97</v>
      </c>
      <c r="B438">
        <v>51</v>
      </c>
    </row>
    <row r="439" spans="1:2" x14ac:dyDescent="0.25">
      <c r="A439">
        <v>83</v>
      </c>
      <c r="B439">
        <v>60</v>
      </c>
    </row>
    <row r="440" spans="1:2" x14ac:dyDescent="0.25">
      <c r="A440">
        <v>92</v>
      </c>
      <c r="B440">
        <v>80</v>
      </c>
    </row>
    <row r="441" spans="1:2" x14ac:dyDescent="0.25">
      <c r="A441">
        <v>76</v>
      </c>
      <c r="B441">
        <v>29</v>
      </c>
    </row>
    <row r="442" spans="1:2" x14ac:dyDescent="0.25">
      <c r="A442">
        <v>99</v>
      </c>
      <c r="B442">
        <v>94</v>
      </c>
    </row>
    <row r="443" spans="1:2" x14ac:dyDescent="0.25">
      <c r="A443">
        <v>29</v>
      </c>
      <c r="B443">
        <v>86</v>
      </c>
    </row>
    <row r="444" spans="1:2" x14ac:dyDescent="0.25">
      <c r="A444">
        <v>64</v>
      </c>
      <c r="B444">
        <v>48</v>
      </c>
    </row>
    <row r="445" spans="1:2" x14ac:dyDescent="0.25">
      <c r="A445">
        <v>45</v>
      </c>
      <c r="B445">
        <v>21</v>
      </c>
    </row>
    <row r="446" spans="1:2" x14ac:dyDescent="0.25">
      <c r="A446">
        <v>95</v>
      </c>
      <c r="B446">
        <v>20</v>
      </c>
    </row>
    <row r="447" spans="1:2" x14ac:dyDescent="0.25">
      <c r="A447">
        <v>51</v>
      </c>
      <c r="B447">
        <v>68</v>
      </c>
    </row>
    <row r="448" spans="1:2" x14ac:dyDescent="0.25">
      <c r="A448">
        <v>28</v>
      </c>
      <c r="B448">
        <v>50</v>
      </c>
    </row>
    <row r="449" spans="1:2" x14ac:dyDescent="0.25">
      <c r="A449">
        <v>93</v>
      </c>
      <c r="B449">
        <v>94</v>
      </c>
    </row>
    <row r="450" spans="1:2" x14ac:dyDescent="0.25">
      <c r="A450">
        <v>86</v>
      </c>
      <c r="B450">
        <v>89</v>
      </c>
    </row>
    <row r="451" spans="1:2" x14ac:dyDescent="0.25">
      <c r="A451">
        <v>87</v>
      </c>
      <c r="B451">
        <v>62</v>
      </c>
    </row>
    <row r="452" spans="1:2" x14ac:dyDescent="0.25">
      <c r="A452">
        <v>37</v>
      </c>
      <c r="B452">
        <v>62</v>
      </c>
    </row>
    <row r="453" spans="1:2" x14ac:dyDescent="0.25">
      <c r="A453">
        <v>24</v>
      </c>
      <c r="B453">
        <v>95</v>
      </c>
    </row>
    <row r="454" spans="1:2" x14ac:dyDescent="0.25">
      <c r="A454">
        <v>51</v>
      </c>
      <c r="B454">
        <v>81</v>
      </c>
    </row>
    <row r="455" spans="1:2" x14ac:dyDescent="0.25">
      <c r="A455">
        <v>45</v>
      </c>
      <c r="B455">
        <v>42</v>
      </c>
    </row>
    <row r="456" spans="1:2" x14ac:dyDescent="0.25">
      <c r="A456">
        <v>77</v>
      </c>
      <c r="B456">
        <v>64</v>
      </c>
    </row>
    <row r="457" spans="1:2" x14ac:dyDescent="0.25">
      <c r="A457">
        <v>60</v>
      </c>
      <c r="B457">
        <v>44</v>
      </c>
    </row>
    <row r="458" spans="1:2" x14ac:dyDescent="0.25">
      <c r="A458">
        <v>79</v>
      </c>
      <c r="B458">
        <v>23</v>
      </c>
    </row>
    <row r="459" spans="1:2" x14ac:dyDescent="0.25">
      <c r="A459">
        <v>43</v>
      </c>
      <c r="B459">
        <v>83</v>
      </c>
    </row>
    <row r="460" spans="1:2" x14ac:dyDescent="0.25">
      <c r="A460">
        <v>33</v>
      </c>
      <c r="B460">
        <v>49</v>
      </c>
    </row>
    <row r="461" spans="1:2" x14ac:dyDescent="0.25">
      <c r="A461">
        <v>98</v>
      </c>
      <c r="B461">
        <v>67</v>
      </c>
    </row>
    <row r="462" spans="1:2" x14ac:dyDescent="0.25">
      <c r="A462">
        <v>30</v>
      </c>
      <c r="B462">
        <v>71</v>
      </c>
    </row>
    <row r="463" spans="1:2" x14ac:dyDescent="0.25">
      <c r="A463">
        <v>72</v>
      </c>
      <c r="B463">
        <v>20</v>
      </c>
    </row>
    <row r="464" spans="1:2" x14ac:dyDescent="0.25">
      <c r="A464">
        <v>24</v>
      </c>
      <c r="B464">
        <v>35</v>
      </c>
    </row>
    <row r="465" spans="1:2" x14ac:dyDescent="0.25">
      <c r="A465">
        <v>94</v>
      </c>
      <c r="B465">
        <v>63</v>
      </c>
    </row>
    <row r="466" spans="1:2" x14ac:dyDescent="0.25">
      <c r="A466">
        <v>59</v>
      </c>
      <c r="B466">
        <v>93</v>
      </c>
    </row>
    <row r="467" spans="1:2" x14ac:dyDescent="0.25">
      <c r="A467">
        <v>50</v>
      </c>
      <c r="B467">
        <v>82</v>
      </c>
    </row>
    <row r="468" spans="1:2" x14ac:dyDescent="0.25">
      <c r="A468">
        <v>90</v>
      </c>
      <c r="B468">
        <v>91</v>
      </c>
    </row>
    <row r="469" spans="1:2" x14ac:dyDescent="0.25">
      <c r="A469">
        <v>60</v>
      </c>
      <c r="B469">
        <v>33</v>
      </c>
    </row>
    <row r="470" spans="1:2" x14ac:dyDescent="0.25">
      <c r="A470">
        <v>84</v>
      </c>
      <c r="B470">
        <v>26</v>
      </c>
    </row>
    <row r="471" spans="1:2" x14ac:dyDescent="0.25">
      <c r="A471">
        <v>94</v>
      </c>
      <c r="B471">
        <v>64</v>
      </c>
    </row>
    <row r="472" spans="1:2" x14ac:dyDescent="0.25">
      <c r="A472">
        <v>31</v>
      </c>
      <c r="B472">
        <v>66</v>
      </c>
    </row>
    <row r="473" spans="1:2" x14ac:dyDescent="0.25">
      <c r="A473">
        <v>90</v>
      </c>
      <c r="B473">
        <v>38</v>
      </c>
    </row>
    <row r="474" spans="1:2" x14ac:dyDescent="0.25">
      <c r="A474">
        <v>87</v>
      </c>
      <c r="B474">
        <v>88</v>
      </c>
    </row>
    <row r="475" spans="1:2" x14ac:dyDescent="0.25">
      <c r="A475">
        <v>43</v>
      </c>
      <c r="B475">
        <v>74</v>
      </c>
    </row>
    <row r="476" spans="1:2" x14ac:dyDescent="0.25">
      <c r="A476">
        <v>22</v>
      </c>
      <c r="B476">
        <v>94</v>
      </c>
    </row>
    <row r="477" spans="1:2" x14ac:dyDescent="0.25">
      <c r="A477">
        <v>23</v>
      </c>
      <c r="B477">
        <v>46</v>
      </c>
    </row>
    <row r="478" spans="1:2" x14ac:dyDescent="0.25">
      <c r="A478">
        <v>67</v>
      </c>
      <c r="B478">
        <v>78</v>
      </c>
    </row>
    <row r="479" spans="1:2" x14ac:dyDescent="0.25">
      <c r="A479">
        <v>64</v>
      </c>
      <c r="B479">
        <v>94</v>
      </c>
    </row>
    <row r="480" spans="1:2" x14ac:dyDescent="0.25">
      <c r="A480">
        <v>54</v>
      </c>
      <c r="B480">
        <v>24</v>
      </c>
    </row>
    <row r="481" spans="1:2" x14ac:dyDescent="0.25">
      <c r="A481">
        <v>82</v>
      </c>
      <c r="B481">
        <v>64</v>
      </c>
    </row>
    <row r="482" spans="1:2" x14ac:dyDescent="0.25">
      <c r="A482">
        <v>32</v>
      </c>
      <c r="B482">
        <v>32</v>
      </c>
    </row>
    <row r="483" spans="1:2" x14ac:dyDescent="0.25">
      <c r="A483">
        <v>44</v>
      </c>
      <c r="B483">
        <v>24</v>
      </c>
    </row>
    <row r="484" spans="1:2" x14ac:dyDescent="0.25">
      <c r="A484">
        <v>27</v>
      </c>
      <c r="B484">
        <v>26</v>
      </c>
    </row>
    <row r="485" spans="1:2" x14ac:dyDescent="0.25">
      <c r="A485">
        <v>44</v>
      </c>
      <c r="B485">
        <v>30</v>
      </c>
    </row>
    <row r="486" spans="1:2" x14ac:dyDescent="0.25">
      <c r="A486">
        <v>38</v>
      </c>
      <c r="B486">
        <v>51</v>
      </c>
    </row>
    <row r="487" spans="1:2" x14ac:dyDescent="0.25">
      <c r="A487">
        <v>36</v>
      </c>
      <c r="B487">
        <v>91</v>
      </c>
    </row>
    <row r="488" spans="1:2" x14ac:dyDescent="0.25">
      <c r="A488">
        <v>86</v>
      </c>
      <c r="B488">
        <v>54</v>
      </c>
    </row>
    <row r="489" spans="1:2" x14ac:dyDescent="0.25">
      <c r="A489">
        <v>40</v>
      </c>
      <c r="B489">
        <v>25</v>
      </c>
    </row>
    <row r="490" spans="1:2" x14ac:dyDescent="0.25">
      <c r="A490">
        <v>44</v>
      </c>
      <c r="B490">
        <v>51</v>
      </c>
    </row>
    <row r="491" spans="1:2" x14ac:dyDescent="0.25">
      <c r="A491">
        <v>99</v>
      </c>
      <c r="B491">
        <v>25</v>
      </c>
    </row>
    <row r="492" spans="1:2" x14ac:dyDescent="0.25">
      <c r="A492">
        <v>73</v>
      </c>
      <c r="B492">
        <v>89</v>
      </c>
    </row>
    <row r="493" spans="1:2" x14ac:dyDescent="0.25">
      <c r="A493">
        <v>50</v>
      </c>
      <c r="B493">
        <v>65</v>
      </c>
    </row>
    <row r="494" spans="1:2" x14ac:dyDescent="0.25">
      <c r="A494">
        <v>37</v>
      </c>
      <c r="B494">
        <v>36</v>
      </c>
    </row>
    <row r="495" spans="1:2" x14ac:dyDescent="0.25">
      <c r="A495">
        <v>47</v>
      </c>
      <c r="B495">
        <v>39</v>
      </c>
    </row>
    <row r="496" spans="1:2" x14ac:dyDescent="0.25">
      <c r="A496">
        <v>50</v>
      </c>
      <c r="B496">
        <v>26</v>
      </c>
    </row>
    <row r="497" spans="1:2" x14ac:dyDescent="0.25">
      <c r="A497">
        <v>82</v>
      </c>
      <c r="B497">
        <v>68</v>
      </c>
    </row>
    <row r="498" spans="1:2" x14ac:dyDescent="0.25">
      <c r="A498">
        <v>63</v>
      </c>
      <c r="B498">
        <v>60</v>
      </c>
    </row>
    <row r="499" spans="1:2" x14ac:dyDescent="0.25">
      <c r="A499">
        <v>33</v>
      </c>
      <c r="B499">
        <v>58</v>
      </c>
    </row>
    <row r="500" spans="1:2" x14ac:dyDescent="0.25">
      <c r="A500">
        <v>63</v>
      </c>
      <c r="B500">
        <v>57</v>
      </c>
    </row>
    <row r="501" spans="1:2" x14ac:dyDescent="0.25">
      <c r="A501">
        <v>73</v>
      </c>
      <c r="B501">
        <v>57</v>
      </c>
    </row>
    <row r="502" spans="1:2" x14ac:dyDescent="0.25">
      <c r="A502">
        <v>62</v>
      </c>
      <c r="B502">
        <v>96</v>
      </c>
    </row>
    <row r="503" spans="1:2" x14ac:dyDescent="0.25">
      <c r="A503">
        <v>59</v>
      </c>
      <c r="B503">
        <v>45</v>
      </c>
    </row>
    <row r="504" spans="1:2" x14ac:dyDescent="0.25">
      <c r="A504">
        <v>74</v>
      </c>
      <c r="B504">
        <v>69</v>
      </c>
    </row>
    <row r="505" spans="1:2" x14ac:dyDescent="0.25">
      <c r="A505">
        <v>45</v>
      </c>
      <c r="B505">
        <v>31</v>
      </c>
    </row>
    <row r="506" spans="1:2" x14ac:dyDescent="0.25">
      <c r="A506">
        <v>60</v>
      </c>
      <c r="B506">
        <v>78</v>
      </c>
    </row>
    <row r="507" spans="1:2" x14ac:dyDescent="0.25">
      <c r="A507">
        <v>93</v>
      </c>
      <c r="B507">
        <v>66</v>
      </c>
    </row>
    <row r="508" spans="1:2" x14ac:dyDescent="0.25">
      <c r="A508">
        <v>64</v>
      </c>
      <c r="B508">
        <v>70</v>
      </c>
    </row>
    <row r="509" spans="1:2" x14ac:dyDescent="0.25">
      <c r="A509">
        <v>43</v>
      </c>
      <c r="B509">
        <v>64</v>
      </c>
    </row>
    <row r="510" spans="1:2" x14ac:dyDescent="0.25">
      <c r="A510">
        <v>77</v>
      </c>
      <c r="B510">
        <v>83</v>
      </c>
    </row>
    <row r="511" spans="1:2" x14ac:dyDescent="0.25">
      <c r="A511">
        <v>66</v>
      </c>
      <c r="B511">
        <v>33</v>
      </c>
    </row>
    <row r="512" spans="1:2" x14ac:dyDescent="0.25">
      <c r="A512">
        <v>43</v>
      </c>
      <c r="B512">
        <v>28</v>
      </c>
    </row>
    <row r="513" spans="1:2" x14ac:dyDescent="0.25">
      <c r="A513">
        <v>75</v>
      </c>
      <c r="B513">
        <v>71</v>
      </c>
    </row>
    <row r="514" spans="1:2" x14ac:dyDescent="0.25">
      <c r="A514">
        <v>50</v>
      </c>
      <c r="B514">
        <v>80</v>
      </c>
    </row>
    <row r="515" spans="1:2" x14ac:dyDescent="0.25">
      <c r="A515">
        <v>35</v>
      </c>
      <c r="B515">
        <v>34</v>
      </c>
    </row>
    <row r="516" spans="1:2" x14ac:dyDescent="0.25">
      <c r="A516">
        <v>68</v>
      </c>
      <c r="B516">
        <v>90</v>
      </c>
    </row>
    <row r="517" spans="1:2" x14ac:dyDescent="0.25">
      <c r="A517">
        <v>56</v>
      </c>
      <c r="B517">
        <v>24</v>
      </c>
    </row>
    <row r="518" spans="1:2" x14ac:dyDescent="0.25">
      <c r="A518">
        <v>92</v>
      </c>
      <c r="B518">
        <v>23</v>
      </c>
    </row>
    <row r="519" spans="1:2" x14ac:dyDescent="0.25">
      <c r="A519">
        <v>75</v>
      </c>
      <c r="B519">
        <v>97</v>
      </c>
    </row>
    <row r="520" spans="1:2" x14ac:dyDescent="0.25">
      <c r="A520">
        <v>80</v>
      </c>
      <c r="B520">
        <v>34</v>
      </c>
    </row>
    <row r="521" spans="1:2" x14ac:dyDescent="0.25">
      <c r="A521">
        <v>95</v>
      </c>
      <c r="B521">
        <v>29</v>
      </c>
    </row>
    <row r="522" spans="1:2" x14ac:dyDescent="0.25">
      <c r="A522">
        <v>72</v>
      </c>
      <c r="B522">
        <v>25</v>
      </c>
    </row>
    <row r="523" spans="1:2" x14ac:dyDescent="0.25">
      <c r="A523">
        <v>61</v>
      </c>
      <c r="B523">
        <v>30</v>
      </c>
    </row>
    <row r="524" spans="1:2" x14ac:dyDescent="0.25">
      <c r="A524">
        <v>79</v>
      </c>
      <c r="B524">
        <v>40</v>
      </c>
    </row>
    <row r="525" spans="1:2" x14ac:dyDescent="0.25">
      <c r="A525">
        <v>69</v>
      </c>
      <c r="B525">
        <v>26</v>
      </c>
    </row>
    <row r="526" spans="1:2" x14ac:dyDescent="0.25">
      <c r="A526">
        <v>82</v>
      </c>
      <c r="B526">
        <v>48</v>
      </c>
    </row>
    <row r="527" spans="1:2" x14ac:dyDescent="0.25">
      <c r="A527">
        <v>38</v>
      </c>
      <c r="B527">
        <v>20</v>
      </c>
    </row>
    <row r="528" spans="1:2" x14ac:dyDescent="0.25">
      <c r="A528">
        <v>56</v>
      </c>
      <c r="B528">
        <v>32</v>
      </c>
    </row>
    <row r="529" spans="1:2" x14ac:dyDescent="0.25">
      <c r="A529">
        <v>100</v>
      </c>
      <c r="B529">
        <v>37</v>
      </c>
    </row>
    <row r="530" spans="1:2" x14ac:dyDescent="0.25">
      <c r="A530">
        <v>78</v>
      </c>
      <c r="B530">
        <v>36</v>
      </c>
    </row>
    <row r="531" spans="1:2" x14ac:dyDescent="0.25">
      <c r="A531">
        <v>66</v>
      </c>
      <c r="B531">
        <v>86</v>
      </c>
    </row>
    <row r="532" spans="1:2" x14ac:dyDescent="0.25">
      <c r="A532">
        <v>20</v>
      </c>
      <c r="B532">
        <v>92</v>
      </c>
    </row>
    <row r="533" spans="1:2" x14ac:dyDescent="0.25">
      <c r="A533">
        <v>95</v>
      </c>
      <c r="B533">
        <v>43</v>
      </c>
    </row>
    <row r="534" spans="1:2" x14ac:dyDescent="0.25">
      <c r="A534">
        <v>28</v>
      </c>
      <c r="B534">
        <v>50</v>
      </c>
    </row>
    <row r="535" spans="1:2" x14ac:dyDescent="0.25">
      <c r="A535">
        <v>78</v>
      </c>
      <c r="B535">
        <v>61</v>
      </c>
    </row>
    <row r="536" spans="1:2" x14ac:dyDescent="0.25">
      <c r="A536">
        <v>84</v>
      </c>
      <c r="B536">
        <v>50</v>
      </c>
    </row>
    <row r="537" spans="1:2" x14ac:dyDescent="0.25">
      <c r="A537">
        <v>45</v>
      </c>
      <c r="B537">
        <v>73</v>
      </c>
    </row>
    <row r="538" spans="1:2" x14ac:dyDescent="0.25">
      <c r="A538">
        <v>76</v>
      </c>
      <c r="B538">
        <v>79</v>
      </c>
    </row>
    <row r="539" spans="1:2" x14ac:dyDescent="0.25">
      <c r="A539">
        <v>22</v>
      </c>
      <c r="B539">
        <v>48</v>
      </c>
    </row>
    <row r="540" spans="1:2" x14ac:dyDescent="0.25">
      <c r="A540">
        <v>41</v>
      </c>
      <c r="B540">
        <v>44</v>
      </c>
    </row>
    <row r="541" spans="1:2" x14ac:dyDescent="0.25">
      <c r="A541">
        <v>79</v>
      </c>
      <c r="B541">
        <v>46</v>
      </c>
    </row>
    <row r="542" spans="1:2" x14ac:dyDescent="0.25">
      <c r="A542">
        <v>20</v>
      </c>
      <c r="B542">
        <v>72</v>
      </c>
    </row>
    <row r="543" spans="1:2" x14ac:dyDescent="0.25">
      <c r="A543">
        <v>33</v>
      </c>
      <c r="B543">
        <v>96</v>
      </c>
    </row>
    <row r="544" spans="1:2" x14ac:dyDescent="0.25">
      <c r="A544">
        <v>45</v>
      </c>
      <c r="B544">
        <v>22</v>
      </c>
    </row>
    <row r="545" spans="1:2" x14ac:dyDescent="0.25">
      <c r="A545">
        <v>26</v>
      </c>
      <c r="B545">
        <v>95</v>
      </c>
    </row>
    <row r="546" spans="1:2" x14ac:dyDescent="0.25">
      <c r="A546">
        <v>44</v>
      </c>
      <c r="B546">
        <v>26</v>
      </c>
    </row>
    <row r="547" spans="1:2" x14ac:dyDescent="0.25">
      <c r="A547">
        <v>56</v>
      </c>
      <c r="B547">
        <v>99</v>
      </c>
    </row>
    <row r="548" spans="1:2" x14ac:dyDescent="0.25">
      <c r="A548">
        <v>72</v>
      </c>
      <c r="B548">
        <v>71</v>
      </c>
    </row>
    <row r="549" spans="1:2" x14ac:dyDescent="0.25">
      <c r="A549">
        <v>52</v>
      </c>
      <c r="B549">
        <v>22</v>
      </c>
    </row>
    <row r="550" spans="1:2" x14ac:dyDescent="0.25">
      <c r="A550">
        <v>98</v>
      </c>
      <c r="B550">
        <v>96</v>
      </c>
    </row>
    <row r="551" spans="1:2" x14ac:dyDescent="0.25">
      <c r="A551">
        <v>75</v>
      </c>
      <c r="B551">
        <v>81</v>
      </c>
    </row>
    <row r="552" spans="1:2" x14ac:dyDescent="0.25">
      <c r="A552">
        <v>52</v>
      </c>
      <c r="B552">
        <v>90</v>
      </c>
    </row>
    <row r="553" spans="1:2" x14ac:dyDescent="0.25">
      <c r="A553">
        <v>30</v>
      </c>
      <c r="B553">
        <v>38</v>
      </c>
    </row>
    <row r="554" spans="1:2" x14ac:dyDescent="0.25">
      <c r="A554">
        <v>85</v>
      </c>
      <c r="B554">
        <v>79</v>
      </c>
    </row>
    <row r="555" spans="1:2" x14ac:dyDescent="0.25">
      <c r="A555">
        <v>83</v>
      </c>
      <c r="B555">
        <v>95</v>
      </c>
    </row>
    <row r="556" spans="1:2" x14ac:dyDescent="0.25">
      <c r="A556">
        <v>66</v>
      </c>
      <c r="B556">
        <v>33</v>
      </c>
    </row>
    <row r="557" spans="1:2" x14ac:dyDescent="0.25">
      <c r="A557">
        <v>32</v>
      </c>
      <c r="B557">
        <v>92</v>
      </c>
    </row>
    <row r="558" spans="1:2" x14ac:dyDescent="0.25">
      <c r="A558">
        <v>53</v>
      </c>
      <c r="B558">
        <v>20</v>
      </c>
    </row>
    <row r="559" spans="1:2" x14ac:dyDescent="0.25">
      <c r="A559">
        <v>37</v>
      </c>
      <c r="B559">
        <v>73</v>
      </c>
    </row>
    <row r="560" spans="1:2" x14ac:dyDescent="0.25">
      <c r="A560">
        <v>25</v>
      </c>
      <c r="B560">
        <v>27</v>
      </c>
    </row>
    <row r="561" spans="1:2" x14ac:dyDescent="0.25">
      <c r="A561">
        <v>43</v>
      </c>
      <c r="B561">
        <v>68</v>
      </c>
    </row>
    <row r="562" spans="1:2" x14ac:dyDescent="0.25">
      <c r="A562">
        <v>51</v>
      </c>
      <c r="B562">
        <v>88</v>
      </c>
    </row>
    <row r="563" spans="1:2" x14ac:dyDescent="0.25">
      <c r="A563">
        <v>69</v>
      </c>
      <c r="B563">
        <v>76</v>
      </c>
    </row>
    <row r="564" spans="1:2" x14ac:dyDescent="0.25">
      <c r="A564">
        <v>24</v>
      </c>
      <c r="B564">
        <v>97</v>
      </c>
    </row>
    <row r="565" spans="1:2" x14ac:dyDescent="0.25">
      <c r="A565">
        <v>59</v>
      </c>
      <c r="B565">
        <v>35</v>
      </c>
    </row>
    <row r="566" spans="1:2" x14ac:dyDescent="0.25">
      <c r="A566">
        <v>26</v>
      </c>
      <c r="B566">
        <v>79</v>
      </c>
    </row>
    <row r="567" spans="1:2" x14ac:dyDescent="0.25">
      <c r="A567">
        <v>70</v>
      </c>
      <c r="B567">
        <v>79</v>
      </c>
    </row>
    <row r="568" spans="1:2" x14ac:dyDescent="0.25">
      <c r="A568">
        <v>97</v>
      </c>
      <c r="B568">
        <v>38</v>
      </c>
    </row>
    <row r="569" spans="1:2" x14ac:dyDescent="0.25">
      <c r="A569">
        <v>49</v>
      </c>
      <c r="B569">
        <v>68</v>
      </c>
    </row>
    <row r="570" spans="1:2" x14ac:dyDescent="0.25">
      <c r="A570">
        <v>69</v>
      </c>
      <c r="B570">
        <v>47</v>
      </c>
    </row>
    <row r="571" spans="1:2" x14ac:dyDescent="0.25">
      <c r="A571">
        <v>72</v>
      </c>
      <c r="B571">
        <v>73</v>
      </c>
    </row>
    <row r="572" spans="1:2" x14ac:dyDescent="0.25">
      <c r="A572">
        <v>94</v>
      </c>
      <c r="B572">
        <v>71</v>
      </c>
    </row>
    <row r="573" spans="1:2" x14ac:dyDescent="0.25">
      <c r="A573">
        <v>56</v>
      </c>
      <c r="B573">
        <v>48</v>
      </c>
    </row>
    <row r="574" spans="1:2" x14ac:dyDescent="0.25">
      <c r="A574">
        <v>82</v>
      </c>
      <c r="B574">
        <v>59</v>
      </c>
    </row>
    <row r="575" spans="1:2" x14ac:dyDescent="0.25">
      <c r="A575">
        <v>25</v>
      </c>
      <c r="B575">
        <v>54</v>
      </c>
    </row>
    <row r="576" spans="1:2" x14ac:dyDescent="0.25">
      <c r="A576">
        <v>24</v>
      </c>
      <c r="B576">
        <v>56</v>
      </c>
    </row>
    <row r="577" spans="1:2" x14ac:dyDescent="0.25">
      <c r="A577">
        <v>27</v>
      </c>
      <c r="B577">
        <v>53</v>
      </c>
    </row>
    <row r="578" spans="1:2" x14ac:dyDescent="0.25">
      <c r="A578">
        <v>100</v>
      </c>
      <c r="B578">
        <v>90</v>
      </c>
    </row>
    <row r="579" spans="1:2" x14ac:dyDescent="0.25">
      <c r="A579">
        <v>26</v>
      </c>
      <c r="B579">
        <v>84</v>
      </c>
    </row>
    <row r="580" spans="1:2" x14ac:dyDescent="0.25">
      <c r="A580">
        <v>95</v>
      </c>
      <c r="B580">
        <v>71</v>
      </c>
    </row>
    <row r="581" spans="1:2" x14ac:dyDescent="0.25">
      <c r="A581">
        <v>58</v>
      </c>
      <c r="B581">
        <v>96</v>
      </c>
    </row>
    <row r="582" spans="1:2" x14ac:dyDescent="0.25">
      <c r="A582">
        <v>45</v>
      </c>
      <c r="B582">
        <v>97</v>
      </c>
    </row>
    <row r="583" spans="1:2" x14ac:dyDescent="0.25">
      <c r="A583">
        <v>71</v>
      </c>
      <c r="B583">
        <v>73</v>
      </c>
    </row>
    <row r="584" spans="1:2" x14ac:dyDescent="0.25">
      <c r="A584">
        <v>35</v>
      </c>
      <c r="B584">
        <v>42</v>
      </c>
    </row>
    <row r="585" spans="1:2" x14ac:dyDescent="0.25">
      <c r="A585">
        <v>58</v>
      </c>
      <c r="B585">
        <v>35</v>
      </c>
    </row>
    <row r="586" spans="1:2" x14ac:dyDescent="0.25">
      <c r="A586">
        <v>24</v>
      </c>
      <c r="B586">
        <v>90</v>
      </c>
    </row>
    <row r="587" spans="1:2" x14ac:dyDescent="0.25">
      <c r="A587">
        <v>91</v>
      </c>
      <c r="B587">
        <v>42</v>
      </c>
    </row>
    <row r="588" spans="1:2" x14ac:dyDescent="0.25">
      <c r="A588">
        <v>67</v>
      </c>
      <c r="B588">
        <v>41</v>
      </c>
    </row>
    <row r="589" spans="1:2" x14ac:dyDescent="0.25">
      <c r="A589">
        <v>38</v>
      </c>
      <c r="B589">
        <v>66</v>
      </c>
    </row>
    <row r="590" spans="1:2" x14ac:dyDescent="0.25">
      <c r="A590">
        <v>48</v>
      </c>
      <c r="B590">
        <v>51</v>
      </c>
    </row>
    <row r="591" spans="1:2" x14ac:dyDescent="0.25">
      <c r="A591">
        <v>50</v>
      </c>
      <c r="B591">
        <v>50</v>
      </c>
    </row>
    <row r="592" spans="1:2" x14ac:dyDescent="0.25">
      <c r="A592">
        <v>92</v>
      </c>
      <c r="B592">
        <v>50</v>
      </c>
    </row>
    <row r="593" spans="1:2" x14ac:dyDescent="0.25">
      <c r="A593">
        <v>24</v>
      </c>
      <c r="B593">
        <v>92</v>
      </c>
    </row>
    <row r="594" spans="1:2" x14ac:dyDescent="0.25">
      <c r="A594">
        <v>22</v>
      </c>
      <c r="B594">
        <v>44</v>
      </c>
    </row>
    <row r="595" spans="1:2" x14ac:dyDescent="0.25">
      <c r="A595">
        <v>48</v>
      </c>
      <c r="B595">
        <v>84</v>
      </c>
    </row>
    <row r="596" spans="1:2" x14ac:dyDescent="0.25">
      <c r="A596">
        <v>36</v>
      </c>
      <c r="B596">
        <v>71</v>
      </c>
    </row>
    <row r="597" spans="1:2" x14ac:dyDescent="0.25">
      <c r="A597">
        <v>99</v>
      </c>
      <c r="B597">
        <v>46</v>
      </c>
    </row>
    <row r="598" spans="1:2" x14ac:dyDescent="0.25">
      <c r="A598">
        <v>80</v>
      </c>
      <c r="B598">
        <v>44</v>
      </c>
    </row>
    <row r="599" spans="1:2" x14ac:dyDescent="0.25">
      <c r="A599">
        <v>100</v>
      </c>
      <c r="B599">
        <v>64</v>
      </c>
    </row>
    <row r="600" spans="1:2" x14ac:dyDescent="0.25">
      <c r="A600">
        <v>89</v>
      </c>
      <c r="B600">
        <v>33</v>
      </c>
    </row>
    <row r="601" spans="1:2" x14ac:dyDescent="0.25">
      <c r="A601">
        <v>40</v>
      </c>
      <c r="B601">
        <v>38</v>
      </c>
    </row>
    <row r="602" spans="1:2" x14ac:dyDescent="0.25">
      <c r="A602">
        <v>52</v>
      </c>
      <c r="B602">
        <v>29</v>
      </c>
    </row>
    <row r="603" spans="1:2" x14ac:dyDescent="0.25">
      <c r="A603">
        <v>27</v>
      </c>
      <c r="B603">
        <v>33</v>
      </c>
    </row>
    <row r="604" spans="1:2" x14ac:dyDescent="0.25">
      <c r="A604">
        <v>72</v>
      </c>
      <c r="B604">
        <v>77</v>
      </c>
    </row>
    <row r="605" spans="1:2" x14ac:dyDescent="0.25">
      <c r="A605">
        <v>25</v>
      </c>
      <c r="B605">
        <v>45</v>
      </c>
    </row>
    <row r="606" spans="1:2" x14ac:dyDescent="0.25">
      <c r="A606">
        <v>53</v>
      </c>
      <c r="B606">
        <v>88</v>
      </c>
    </row>
    <row r="607" spans="1:2" x14ac:dyDescent="0.25">
      <c r="A607">
        <v>52</v>
      </c>
      <c r="B607">
        <v>64</v>
      </c>
    </row>
    <row r="608" spans="1:2" x14ac:dyDescent="0.25">
      <c r="A608">
        <v>38</v>
      </c>
      <c r="B608">
        <v>73</v>
      </c>
    </row>
    <row r="609" spans="1:2" x14ac:dyDescent="0.25">
      <c r="A609">
        <v>66</v>
      </c>
      <c r="B609">
        <v>79</v>
      </c>
    </row>
    <row r="610" spans="1:2" x14ac:dyDescent="0.25">
      <c r="A610">
        <v>78</v>
      </c>
      <c r="B610">
        <v>46</v>
      </c>
    </row>
    <row r="611" spans="1:2" x14ac:dyDescent="0.25">
      <c r="A611">
        <v>45</v>
      </c>
      <c r="B611">
        <v>21</v>
      </c>
    </row>
    <row r="612" spans="1:2" x14ac:dyDescent="0.25">
      <c r="A612">
        <v>21</v>
      </c>
      <c r="B612">
        <v>73</v>
      </c>
    </row>
    <row r="613" spans="1:2" x14ac:dyDescent="0.25">
      <c r="A613">
        <v>69</v>
      </c>
      <c r="B613">
        <v>74</v>
      </c>
    </row>
    <row r="614" spans="1:2" x14ac:dyDescent="0.25">
      <c r="A614">
        <v>24</v>
      </c>
      <c r="B614">
        <v>29</v>
      </c>
    </row>
    <row r="615" spans="1:2" x14ac:dyDescent="0.25">
      <c r="A615">
        <v>77</v>
      </c>
      <c r="B615">
        <v>56</v>
      </c>
    </row>
    <row r="616" spans="1:2" x14ac:dyDescent="0.25">
      <c r="A616">
        <v>82</v>
      </c>
      <c r="B616">
        <v>52</v>
      </c>
    </row>
    <row r="617" spans="1:2" x14ac:dyDescent="0.25">
      <c r="A617">
        <v>31</v>
      </c>
      <c r="B617">
        <v>51</v>
      </c>
    </row>
    <row r="618" spans="1:2" x14ac:dyDescent="0.25">
      <c r="A618">
        <v>65</v>
      </c>
      <c r="B618">
        <v>51</v>
      </c>
    </row>
    <row r="619" spans="1:2" x14ac:dyDescent="0.25">
      <c r="A619">
        <v>59</v>
      </c>
      <c r="B619">
        <v>72</v>
      </c>
    </row>
    <row r="620" spans="1:2" x14ac:dyDescent="0.25">
      <c r="A620">
        <v>90</v>
      </c>
      <c r="B620">
        <v>73</v>
      </c>
    </row>
    <row r="621" spans="1:2" x14ac:dyDescent="0.25">
      <c r="A621">
        <v>63</v>
      </c>
      <c r="B621">
        <v>28</v>
      </c>
    </row>
    <row r="622" spans="1:2" x14ac:dyDescent="0.25">
      <c r="A622">
        <v>97</v>
      </c>
      <c r="B622">
        <v>28</v>
      </c>
    </row>
    <row r="623" spans="1:2" x14ac:dyDescent="0.25">
      <c r="A623">
        <v>46</v>
      </c>
      <c r="B623">
        <v>30</v>
      </c>
    </row>
    <row r="624" spans="1:2" x14ac:dyDescent="0.25">
      <c r="A624">
        <v>96</v>
      </c>
      <c r="B624">
        <v>99</v>
      </c>
    </row>
    <row r="625" spans="1:2" x14ac:dyDescent="0.25">
      <c r="A625">
        <v>45</v>
      </c>
      <c r="B625">
        <v>21</v>
      </c>
    </row>
    <row r="626" spans="1:2" x14ac:dyDescent="0.25">
      <c r="A626">
        <v>32</v>
      </c>
      <c r="B626">
        <v>96</v>
      </c>
    </row>
    <row r="627" spans="1:2" x14ac:dyDescent="0.25">
      <c r="A627">
        <v>91</v>
      </c>
      <c r="B627">
        <v>45</v>
      </c>
    </row>
    <row r="628" spans="1:2" x14ac:dyDescent="0.25">
      <c r="A628">
        <v>39</v>
      </c>
      <c r="B628">
        <v>47</v>
      </c>
    </row>
    <row r="629" spans="1:2" x14ac:dyDescent="0.25">
      <c r="A629">
        <v>29</v>
      </c>
      <c r="B629">
        <v>48</v>
      </c>
    </row>
    <row r="630" spans="1:2" x14ac:dyDescent="0.25">
      <c r="A630">
        <v>25</v>
      </c>
      <c r="B630">
        <v>93</v>
      </c>
    </row>
    <row r="631" spans="1:2" x14ac:dyDescent="0.25">
      <c r="A631">
        <v>45</v>
      </c>
      <c r="B631">
        <v>96</v>
      </c>
    </row>
    <row r="632" spans="1:2" x14ac:dyDescent="0.25">
      <c r="A632">
        <v>29</v>
      </c>
      <c r="B632">
        <v>88</v>
      </c>
    </row>
    <row r="633" spans="1:2" x14ac:dyDescent="0.25">
      <c r="A633">
        <v>78</v>
      </c>
      <c r="B633">
        <v>67</v>
      </c>
    </row>
    <row r="634" spans="1:2" x14ac:dyDescent="0.25">
      <c r="A634">
        <v>86</v>
      </c>
      <c r="B634">
        <v>42</v>
      </c>
    </row>
    <row r="635" spans="1:2" x14ac:dyDescent="0.25">
      <c r="A635">
        <v>25</v>
      </c>
      <c r="B635">
        <v>40</v>
      </c>
    </row>
    <row r="636" spans="1:2" x14ac:dyDescent="0.25">
      <c r="A636">
        <v>30</v>
      </c>
      <c r="B636">
        <v>90</v>
      </c>
    </row>
    <row r="637" spans="1:2" x14ac:dyDescent="0.25">
      <c r="A637">
        <v>57</v>
      </c>
      <c r="B637">
        <v>54</v>
      </c>
    </row>
    <row r="638" spans="1:2" x14ac:dyDescent="0.25">
      <c r="A638">
        <v>98</v>
      </c>
      <c r="B638">
        <v>43</v>
      </c>
    </row>
    <row r="639" spans="1:2" x14ac:dyDescent="0.25">
      <c r="A639">
        <v>98</v>
      </c>
      <c r="B639">
        <v>56</v>
      </c>
    </row>
    <row r="640" spans="1:2" x14ac:dyDescent="0.25">
      <c r="A640">
        <v>98</v>
      </c>
      <c r="B640">
        <v>92</v>
      </c>
    </row>
    <row r="641" spans="1:2" x14ac:dyDescent="0.25">
      <c r="A641">
        <v>63</v>
      </c>
      <c r="B641">
        <v>79</v>
      </c>
    </row>
    <row r="642" spans="1:2" x14ac:dyDescent="0.25">
      <c r="A642">
        <v>89</v>
      </c>
      <c r="B642">
        <v>43</v>
      </c>
    </row>
    <row r="643" spans="1:2" x14ac:dyDescent="0.25">
      <c r="A643">
        <v>46</v>
      </c>
      <c r="B643">
        <v>49</v>
      </c>
    </row>
    <row r="644" spans="1:2" x14ac:dyDescent="0.25">
      <c r="A644">
        <v>55</v>
      </c>
      <c r="B644">
        <v>63</v>
      </c>
    </row>
    <row r="645" spans="1:2" x14ac:dyDescent="0.25">
      <c r="A645">
        <v>66</v>
      </c>
      <c r="B645">
        <v>92</v>
      </c>
    </row>
    <row r="646" spans="1:2" x14ac:dyDescent="0.25">
      <c r="A646">
        <v>41</v>
      </c>
      <c r="B646">
        <v>37</v>
      </c>
    </row>
    <row r="647" spans="1:2" x14ac:dyDescent="0.25">
      <c r="A647">
        <v>56</v>
      </c>
      <c r="B647">
        <v>62</v>
      </c>
    </row>
    <row r="648" spans="1:2" x14ac:dyDescent="0.25">
      <c r="A648">
        <v>56</v>
      </c>
      <c r="B648">
        <v>23</v>
      </c>
    </row>
    <row r="649" spans="1:2" x14ac:dyDescent="0.25">
      <c r="A649">
        <v>81</v>
      </c>
      <c r="B649">
        <v>95</v>
      </c>
    </row>
    <row r="650" spans="1:2" x14ac:dyDescent="0.25">
      <c r="A650">
        <v>85</v>
      </c>
      <c r="B650">
        <v>52</v>
      </c>
    </row>
    <row r="651" spans="1:2" x14ac:dyDescent="0.25">
      <c r="B651">
        <v>98</v>
      </c>
    </row>
    <row r="652" spans="1:2" x14ac:dyDescent="0.25">
      <c r="B652">
        <v>90</v>
      </c>
    </row>
    <row r="653" spans="1:2" x14ac:dyDescent="0.25">
      <c r="B653">
        <v>55</v>
      </c>
    </row>
    <row r="654" spans="1:2" x14ac:dyDescent="0.25">
      <c r="B654">
        <v>63</v>
      </c>
    </row>
    <row r="655" spans="1:2" x14ac:dyDescent="0.25">
      <c r="B655">
        <v>25</v>
      </c>
    </row>
    <row r="656" spans="1:2" x14ac:dyDescent="0.25">
      <c r="B656">
        <v>59</v>
      </c>
    </row>
    <row r="657" spans="2:2" x14ac:dyDescent="0.25">
      <c r="B657">
        <v>100</v>
      </c>
    </row>
    <row r="658" spans="2:2" x14ac:dyDescent="0.25">
      <c r="B658">
        <v>75</v>
      </c>
    </row>
    <row r="659" spans="2:2" x14ac:dyDescent="0.25">
      <c r="B659">
        <v>37</v>
      </c>
    </row>
    <row r="660" spans="2:2" x14ac:dyDescent="0.25">
      <c r="B660">
        <v>64</v>
      </c>
    </row>
    <row r="661" spans="2:2" x14ac:dyDescent="0.25">
      <c r="B661">
        <v>35</v>
      </c>
    </row>
    <row r="662" spans="2:2" x14ac:dyDescent="0.25">
      <c r="B662">
        <v>33</v>
      </c>
    </row>
    <row r="663" spans="2:2" x14ac:dyDescent="0.25">
      <c r="B663">
        <v>55</v>
      </c>
    </row>
    <row r="664" spans="2:2" x14ac:dyDescent="0.25">
      <c r="B664">
        <v>42</v>
      </c>
    </row>
    <row r="665" spans="2:2" x14ac:dyDescent="0.25">
      <c r="B665">
        <v>23</v>
      </c>
    </row>
    <row r="666" spans="2:2" x14ac:dyDescent="0.25">
      <c r="B666">
        <v>36</v>
      </c>
    </row>
    <row r="667" spans="2:2" x14ac:dyDescent="0.25">
      <c r="B667">
        <v>95</v>
      </c>
    </row>
    <row r="668" spans="2:2" x14ac:dyDescent="0.25">
      <c r="B668">
        <v>56</v>
      </c>
    </row>
    <row r="669" spans="2:2" x14ac:dyDescent="0.25">
      <c r="B669">
        <v>21</v>
      </c>
    </row>
    <row r="670" spans="2:2" x14ac:dyDescent="0.25">
      <c r="B670">
        <v>75</v>
      </c>
    </row>
    <row r="671" spans="2:2" x14ac:dyDescent="0.25">
      <c r="B671">
        <v>80</v>
      </c>
    </row>
    <row r="672" spans="2:2" x14ac:dyDescent="0.25">
      <c r="B672">
        <v>50</v>
      </c>
    </row>
    <row r="673" spans="2:2" x14ac:dyDescent="0.25">
      <c r="B673">
        <v>37</v>
      </c>
    </row>
    <row r="674" spans="2:2" x14ac:dyDescent="0.25">
      <c r="B674">
        <v>63</v>
      </c>
    </row>
    <row r="675" spans="2:2" x14ac:dyDescent="0.25">
      <c r="B675">
        <v>83</v>
      </c>
    </row>
    <row r="676" spans="2:2" x14ac:dyDescent="0.25">
      <c r="B676">
        <v>77</v>
      </c>
    </row>
    <row r="677" spans="2:2" x14ac:dyDescent="0.25">
      <c r="B677">
        <v>39</v>
      </c>
    </row>
    <row r="678" spans="2:2" x14ac:dyDescent="0.25">
      <c r="B678">
        <v>58</v>
      </c>
    </row>
    <row r="679" spans="2:2" x14ac:dyDescent="0.25">
      <c r="B679">
        <v>82</v>
      </c>
    </row>
    <row r="680" spans="2:2" x14ac:dyDescent="0.25">
      <c r="B680">
        <v>48</v>
      </c>
    </row>
    <row r="681" spans="2:2" x14ac:dyDescent="0.25">
      <c r="B681">
        <v>98</v>
      </c>
    </row>
    <row r="682" spans="2:2" x14ac:dyDescent="0.25">
      <c r="B682">
        <v>63</v>
      </c>
    </row>
    <row r="683" spans="2:2" x14ac:dyDescent="0.25">
      <c r="B683">
        <v>72</v>
      </c>
    </row>
    <row r="684" spans="2:2" x14ac:dyDescent="0.25">
      <c r="B684">
        <v>24</v>
      </c>
    </row>
    <row r="685" spans="2:2" x14ac:dyDescent="0.25">
      <c r="B685">
        <v>76</v>
      </c>
    </row>
    <row r="686" spans="2:2" x14ac:dyDescent="0.25">
      <c r="B686">
        <v>50</v>
      </c>
    </row>
    <row r="687" spans="2:2" x14ac:dyDescent="0.25">
      <c r="B687">
        <v>57</v>
      </c>
    </row>
    <row r="688" spans="2:2" x14ac:dyDescent="0.25">
      <c r="B688">
        <v>54</v>
      </c>
    </row>
    <row r="689" spans="2:2" x14ac:dyDescent="0.25">
      <c r="B689">
        <v>62</v>
      </c>
    </row>
    <row r="690" spans="2:2" x14ac:dyDescent="0.25">
      <c r="B690">
        <v>85</v>
      </c>
    </row>
    <row r="691" spans="2:2" x14ac:dyDescent="0.25">
      <c r="B691">
        <v>27</v>
      </c>
    </row>
    <row r="692" spans="2:2" x14ac:dyDescent="0.25">
      <c r="B692">
        <v>38</v>
      </c>
    </row>
    <row r="693" spans="2:2" x14ac:dyDescent="0.25">
      <c r="B693">
        <v>81</v>
      </c>
    </row>
    <row r="694" spans="2:2" x14ac:dyDescent="0.25">
      <c r="B694">
        <v>41</v>
      </c>
    </row>
    <row r="695" spans="2:2" x14ac:dyDescent="0.25">
      <c r="B695">
        <v>59</v>
      </c>
    </row>
    <row r="696" spans="2:2" x14ac:dyDescent="0.25">
      <c r="B696">
        <v>37</v>
      </c>
    </row>
    <row r="697" spans="2:2" x14ac:dyDescent="0.25">
      <c r="B697">
        <v>91</v>
      </c>
    </row>
    <row r="698" spans="2:2" x14ac:dyDescent="0.25">
      <c r="B698">
        <v>92</v>
      </c>
    </row>
    <row r="699" spans="2:2" x14ac:dyDescent="0.25">
      <c r="B699">
        <v>24</v>
      </c>
    </row>
    <row r="700" spans="2:2" x14ac:dyDescent="0.25">
      <c r="B700">
        <v>92</v>
      </c>
    </row>
    <row r="701" spans="2:2" x14ac:dyDescent="0.25">
      <c r="B701">
        <v>49</v>
      </c>
    </row>
    <row r="702" spans="2:2" x14ac:dyDescent="0.25">
      <c r="B702">
        <v>30</v>
      </c>
    </row>
    <row r="703" spans="2:2" x14ac:dyDescent="0.25">
      <c r="B703">
        <v>76</v>
      </c>
    </row>
    <row r="704" spans="2:2" x14ac:dyDescent="0.25">
      <c r="B704">
        <v>42</v>
      </c>
    </row>
    <row r="705" spans="2:2" x14ac:dyDescent="0.25">
      <c r="B705">
        <v>44</v>
      </c>
    </row>
    <row r="706" spans="2:2" x14ac:dyDescent="0.25">
      <c r="B706">
        <v>94</v>
      </c>
    </row>
    <row r="707" spans="2:2" x14ac:dyDescent="0.25">
      <c r="B707">
        <v>96</v>
      </c>
    </row>
    <row r="708" spans="2:2" x14ac:dyDescent="0.25">
      <c r="B708">
        <v>74</v>
      </c>
    </row>
    <row r="709" spans="2:2" x14ac:dyDescent="0.25">
      <c r="B709">
        <v>66</v>
      </c>
    </row>
    <row r="710" spans="2:2" x14ac:dyDescent="0.25">
      <c r="B710">
        <v>24</v>
      </c>
    </row>
    <row r="711" spans="2:2" x14ac:dyDescent="0.25">
      <c r="B711">
        <v>62</v>
      </c>
    </row>
    <row r="712" spans="2:2" x14ac:dyDescent="0.25">
      <c r="B712">
        <v>54</v>
      </c>
    </row>
    <row r="713" spans="2:2" x14ac:dyDescent="0.25">
      <c r="B713">
        <v>49</v>
      </c>
    </row>
    <row r="714" spans="2:2" x14ac:dyDescent="0.25">
      <c r="B714">
        <v>72</v>
      </c>
    </row>
    <row r="715" spans="2:2" x14ac:dyDescent="0.25">
      <c r="B715">
        <v>53</v>
      </c>
    </row>
    <row r="716" spans="2:2" x14ac:dyDescent="0.25">
      <c r="B716">
        <v>45</v>
      </c>
    </row>
    <row r="717" spans="2:2" x14ac:dyDescent="0.25">
      <c r="B717">
        <v>82</v>
      </c>
    </row>
    <row r="718" spans="2:2" x14ac:dyDescent="0.25">
      <c r="B718">
        <v>51</v>
      </c>
    </row>
    <row r="719" spans="2:2" x14ac:dyDescent="0.25">
      <c r="B719">
        <v>68</v>
      </c>
    </row>
    <row r="720" spans="2:2" x14ac:dyDescent="0.25">
      <c r="B720">
        <v>79</v>
      </c>
    </row>
    <row r="721" spans="2:2" x14ac:dyDescent="0.25">
      <c r="B721">
        <v>31</v>
      </c>
    </row>
    <row r="722" spans="2:2" x14ac:dyDescent="0.25">
      <c r="B722">
        <v>78</v>
      </c>
    </row>
    <row r="723" spans="2:2" x14ac:dyDescent="0.25">
      <c r="B723">
        <v>90</v>
      </c>
    </row>
    <row r="724" spans="2:2" x14ac:dyDescent="0.25">
      <c r="B724">
        <v>54</v>
      </c>
    </row>
    <row r="725" spans="2:2" x14ac:dyDescent="0.25">
      <c r="B725">
        <v>75</v>
      </c>
    </row>
    <row r="726" spans="2:2" x14ac:dyDescent="0.25">
      <c r="B726">
        <v>71</v>
      </c>
    </row>
    <row r="727" spans="2:2" x14ac:dyDescent="0.25">
      <c r="B727">
        <v>51</v>
      </c>
    </row>
    <row r="728" spans="2:2" x14ac:dyDescent="0.25">
      <c r="B728">
        <v>41</v>
      </c>
    </row>
    <row r="729" spans="2:2" x14ac:dyDescent="0.25">
      <c r="B729">
        <v>42</v>
      </c>
    </row>
    <row r="730" spans="2:2" x14ac:dyDescent="0.25">
      <c r="B730">
        <v>88</v>
      </c>
    </row>
    <row r="731" spans="2:2" x14ac:dyDescent="0.25">
      <c r="B731">
        <v>80</v>
      </c>
    </row>
    <row r="732" spans="2:2" x14ac:dyDescent="0.25">
      <c r="B732">
        <v>48</v>
      </c>
    </row>
    <row r="733" spans="2:2" x14ac:dyDescent="0.25">
      <c r="B733">
        <v>89</v>
      </c>
    </row>
    <row r="734" spans="2:2" x14ac:dyDescent="0.25">
      <c r="B734">
        <v>84</v>
      </c>
    </row>
    <row r="735" spans="2:2" x14ac:dyDescent="0.25">
      <c r="B735">
        <v>54</v>
      </c>
    </row>
    <row r="736" spans="2:2" x14ac:dyDescent="0.25">
      <c r="B736">
        <v>40</v>
      </c>
    </row>
    <row r="737" spans="2:2" x14ac:dyDescent="0.25">
      <c r="B737">
        <v>34</v>
      </c>
    </row>
    <row r="738" spans="2:2" x14ac:dyDescent="0.25">
      <c r="B738">
        <v>76</v>
      </c>
    </row>
    <row r="739" spans="2:2" x14ac:dyDescent="0.25">
      <c r="B739">
        <v>77</v>
      </c>
    </row>
    <row r="740" spans="2:2" x14ac:dyDescent="0.25">
      <c r="B740">
        <v>84</v>
      </c>
    </row>
    <row r="741" spans="2:2" x14ac:dyDescent="0.25">
      <c r="B741">
        <v>92</v>
      </c>
    </row>
    <row r="742" spans="2:2" x14ac:dyDescent="0.25">
      <c r="B742">
        <v>78</v>
      </c>
    </row>
    <row r="743" spans="2:2" x14ac:dyDescent="0.25">
      <c r="B743">
        <v>77</v>
      </c>
    </row>
    <row r="744" spans="2:2" x14ac:dyDescent="0.25">
      <c r="B744">
        <v>68</v>
      </c>
    </row>
    <row r="745" spans="2:2" x14ac:dyDescent="0.25">
      <c r="B745">
        <v>81</v>
      </c>
    </row>
    <row r="746" spans="2:2" x14ac:dyDescent="0.25">
      <c r="B746">
        <v>39</v>
      </c>
    </row>
    <row r="747" spans="2:2" x14ac:dyDescent="0.25">
      <c r="B747">
        <v>96</v>
      </c>
    </row>
    <row r="748" spans="2:2" x14ac:dyDescent="0.25">
      <c r="B748">
        <v>55</v>
      </c>
    </row>
    <row r="749" spans="2:2" x14ac:dyDescent="0.25">
      <c r="B749">
        <v>47</v>
      </c>
    </row>
    <row r="750" spans="2:2" x14ac:dyDescent="0.25">
      <c r="B750">
        <v>70</v>
      </c>
    </row>
    <row r="751" spans="2:2" x14ac:dyDescent="0.25">
      <c r="B751">
        <v>28</v>
      </c>
    </row>
    <row r="752" spans="2:2" x14ac:dyDescent="0.25">
      <c r="B752">
        <v>67</v>
      </c>
    </row>
    <row r="753" spans="2:2" x14ac:dyDescent="0.25">
      <c r="B753">
        <v>81</v>
      </c>
    </row>
    <row r="754" spans="2:2" x14ac:dyDescent="0.25">
      <c r="B754">
        <v>61</v>
      </c>
    </row>
    <row r="755" spans="2:2" x14ac:dyDescent="0.25">
      <c r="B755">
        <v>99</v>
      </c>
    </row>
    <row r="756" spans="2:2" x14ac:dyDescent="0.25">
      <c r="B756">
        <v>84</v>
      </c>
    </row>
    <row r="757" spans="2:2" x14ac:dyDescent="0.25">
      <c r="B757">
        <v>94</v>
      </c>
    </row>
    <row r="758" spans="2:2" x14ac:dyDescent="0.25">
      <c r="B758">
        <v>88</v>
      </c>
    </row>
    <row r="759" spans="2:2" x14ac:dyDescent="0.25">
      <c r="B759">
        <v>94</v>
      </c>
    </row>
    <row r="760" spans="2:2" x14ac:dyDescent="0.25">
      <c r="B760">
        <v>63</v>
      </c>
    </row>
    <row r="761" spans="2:2" x14ac:dyDescent="0.25">
      <c r="B761">
        <v>52</v>
      </c>
    </row>
    <row r="762" spans="2:2" x14ac:dyDescent="0.25">
      <c r="B762">
        <v>31</v>
      </c>
    </row>
    <row r="763" spans="2:2" x14ac:dyDescent="0.25">
      <c r="B763">
        <v>47</v>
      </c>
    </row>
    <row r="764" spans="2:2" x14ac:dyDescent="0.25">
      <c r="B764">
        <v>82</v>
      </c>
    </row>
    <row r="765" spans="2:2" x14ac:dyDescent="0.25">
      <c r="B765">
        <v>99</v>
      </c>
    </row>
    <row r="766" spans="2:2" x14ac:dyDescent="0.25">
      <c r="B766">
        <v>72</v>
      </c>
    </row>
    <row r="767" spans="2:2" x14ac:dyDescent="0.25">
      <c r="B767">
        <v>75</v>
      </c>
    </row>
    <row r="768" spans="2:2" x14ac:dyDescent="0.25">
      <c r="B768">
        <v>99</v>
      </c>
    </row>
    <row r="769" spans="2:2" x14ac:dyDescent="0.25">
      <c r="B769">
        <v>26</v>
      </c>
    </row>
    <row r="770" spans="2:2" x14ac:dyDescent="0.25">
      <c r="B770">
        <v>65</v>
      </c>
    </row>
    <row r="771" spans="2:2" x14ac:dyDescent="0.25">
      <c r="B771">
        <v>60</v>
      </c>
    </row>
    <row r="772" spans="2:2" x14ac:dyDescent="0.25">
      <c r="B772">
        <v>53</v>
      </c>
    </row>
    <row r="773" spans="2:2" x14ac:dyDescent="0.25">
      <c r="B773">
        <v>67</v>
      </c>
    </row>
    <row r="774" spans="2:2" x14ac:dyDescent="0.25">
      <c r="B774">
        <v>25</v>
      </c>
    </row>
    <row r="775" spans="2:2" x14ac:dyDescent="0.25">
      <c r="B775">
        <v>83</v>
      </c>
    </row>
    <row r="776" spans="2:2" x14ac:dyDescent="0.25">
      <c r="B776">
        <v>52</v>
      </c>
    </row>
    <row r="777" spans="2:2" x14ac:dyDescent="0.25">
      <c r="B777">
        <v>32</v>
      </c>
    </row>
    <row r="778" spans="2:2" x14ac:dyDescent="0.25">
      <c r="B778">
        <v>79</v>
      </c>
    </row>
    <row r="779" spans="2:2" x14ac:dyDescent="0.25">
      <c r="B779">
        <v>28</v>
      </c>
    </row>
    <row r="780" spans="2:2" x14ac:dyDescent="0.25">
      <c r="B780">
        <v>85</v>
      </c>
    </row>
    <row r="781" spans="2:2" x14ac:dyDescent="0.25">
      <c r="B781">
        <v>62</v>
      </c>
    </row>
    <row r="782" spans="2:2" x14ac:dyDescent="0.25">
      <c r="B782">
        <v>73</v>
      </c>
    </row>
    <row r="783" spans="2:2" x14ac:dyDescent="0.25">
      <c r="B783">
        <v>52</v>
      </c>
    </row>
    <row r="784" spans="2:2" x14ac:dyDescent="0.25">
      <c r="B784">
        <v>31</v>
      </c>
    </row>
    <row r="785" spans="2:2" x14ac:dyDescent="0.25">
      <c r="B785">
        <v>63</v>
      </c>
    </row>
    <row r="786" spans="2:2" x14ac:dyDescent="0.25">
      <c r="B786">
        <v>35</v>
      </c>
    </row>
    <row r="787" spans="2:2" x14ac:dyDescent="0.25">
      <c r="B787">
        <v>91</v>
      </c>
    </row>
    <row r="788" spans="2:2" x14ac:dyDescent="0.25">
      <c r="B788">
        <v>76</v>
      </c>
    </row>
    <row r="789" spans="2:2" x14ac:dyDescent="0.25">
      <c r="B789">
        <v>32</v>
      </c>
    </row>
    <row r="790" spans="2:2" x14ac:dyDescent="0.25">
      <c r="B790">
        <v>80</v>
      </c>
    </row>
    <row r="791" spans="2:2" x14ac:dyDescent="0.25">
      <c r="B791">
        <v>67</v>
      </c>
    </row>
    <row r="792" spans="2:2" x14ac:dyDescent="0.25">
      <c r="B792">
        <v>25</v>
      </c>
    </row>
    <row r="793" spans="2:2" x14ac:dyDescent="0.25">
      <c r="B793">
        <v>74</v>
      </c>
    </row>
    <row r="794" spans="2:2" x14ac:dyDescent="0.25">
      <c r="B794">
        <v>49</v>
      </c>
    </row>
    <row r="795" spans="2:2" x14ac:dyDescent="0.25">
      <c r="B795">
        <v>45</v>
      </c>
    </row>
    <row r="796" spans="2:2" x14ac:dyDescent="0.25">
      <c r="B796">
        <v>23</v>
      </c>
    </row>
    <row r="797" spans="2:2" x14ac:dyDescent="0.25">
      <c r="B797">
        <v>90</v>
      </c>
    </row>
    <row r="798" spans="2:2" x14ac:dyDescent="0.25">
      <c r="B798">
        <v>45</v>
      </c>
    </row>
    <row r="799" spans="2:2" x14ac:dyDescent="0.25">
      <c r="B799">
        <v>98</v>
      </c>
    </row>
    <row r="800" spans="2:2" x14ac:dyDescent="0.25">
      <c r="B800">
        <v>88</v>
      </c>
    </row>
    <row r="801" spans="2:2" x14ac:dyDescent="0.25">
      <c r="B801">
        <v>78</v>
      </c>
    </row>
    <row r="802" spans="2:2" x14ac:dyDescent="0.25">
      <c r="B802">
        <v>51</v>
      </c>
    </row>
    <row r="803" spans="2:2" x14ac:dyDescent="0.25">
      <c r="B803">
        <v>49</v>
      </c>
    </row>
    <row r="804" spans="2:2" x14ac:dyDescent="0.25">
      <c r="B804">
        <v>44</v>
      </c>
    </row>
    <row r="805" spans="2:2" x14ac:dyDescent="0.25">
      <c r="B805">
        <v>99</v>
      </c>
    </row>
    <row r="806" spans="2:2" x14ac:dyDescent="0.25">
      <c r="B806">
        <v>91</v>
      </c>
    </row>
    <row r="807" spans="2:2" x14ac:dyDescent="0.25">
      <c r="B807">
        <v>91</v>
      </c>
    </row>
    <row r="808" spans="2:2" x14ac:dyDescent="0.25">
      <c r="B808">
        <v>50</v>
      </c>
    </row>
    <row r="809" spans="2:2" x14ac:dyDescent="0.25">
      <c r="B809">
        <v>99</v>
      </c>
    </row>
    <row r="810" spans="2:2" x14ac:dyDescent="0.25">
      <c r="B810">
        <v>82</v>
      </c>
    </row>
    <row r="811" spans="2:2" x14ac:dyDescent="0.25">
      <c r="B811">
        <v>34</v>
      </c>
    </row>
    <row r="812" spans="2:2" x14ac:dyDescent="0.25">
      <c r="B812">
        <v>27</v>
      </c>
    </row>
    <row r="813" spans="2:2" x14ac:dyDescent="0.25">
      <c r="B813">
        <v>85</v>
      </c>
    </row>
    <row r="814" spans="2:2" x14ac:dyDescent="0.25">
      <c r="B814">
        <v>63</v>
      </c>
    </row>
    <row r="815" spans="2:2" x14ac:dyDescent="0.25">
      <c r="B815">
        <v>45</v>
      </c>
    </row>
    <row r="816" spans="2:2" x14ac:dyDescent="0.25">
      <c r="B816">
        <v>53</v>
      </c>
    </row>
    <row r="817" spans="2:2" x14ac:dyDescent="0.25">
      <c r="B817">
        <v>99</v>
      </c>
    </row>
    <row r="818" spans="2:2" x14ac:dyDescent="0.25">
      <c r="B818">
        <v>42</v>
      </c>
    </row>
    <row r="819" spans="2:2" x14ac:dyDescent="0.25">
      <c r="B819">
        <v>46</v>
      </c>
    </row>
    <row r="820" spans="2:2" x14ac:dyDescent="0.25">
      <c r="B820">
        <v>51</v>
      </c>
    </row>
    <row r="821" spans="2:2" x14ac:dyDescent="0.25">
      <c r="B821">
        <v>83</v>
      </c>
    </row>
    <row r="822" spans="2:2" x14ac:dyDescent="0.25">
      <c r="B822">
        <v>32</v>
      </c>
    </row>
    <row r="823" spans="2:2" x14ac:dyDescent="0.25">
      <c r="B823">
        <v>73</v>
      </c>
    </row>
    <row r="824" spans="2:2" x14ac:dyDescent="0.25">
      <c r="B824">
        <v>94</v>
      </c>
    </row>
    <row r="825" spans="2:2" x14ac:dyDescent="0.25">
      <c r="B825">
        <v>88</v>
      </c>
    </row>
    <row r="826" spans="2:2" x14ac:dyDescent="0.25">
      <c r="B826">
        <v>23</v>
      </c>
    </row>
    <row r="827" spans="2:2" x14ac:dyDescent="0.25">
      <c r="B827">
        <v>48</v>
      </c>
    </row>
    <row r="828" spans="2:2" x14ac:dyDescent="0.25">
      <c r="B828">
        <v>41</v>
      </c>
    </row>
    <row r="829" spans="2:2" x14ac:dyDescent="0.25">
      <c r="B829">
        <v>76</v>
      </c>
    </row>
    <row r="830" spans="2:2" x14ac:dyDescent="0.25">
      <c r="B830">
        <v>88</v>
      </c>
    </row>
    <row r="831" spans="2:2" x14ac:dyDescent="0.25">
      <c r="B831">
        <v>36</v>
      </c>
    </row>
    <row r="832" spans="2:2" x14ac:dyDescent="0.25">
      <c r="B832">
        <v>76</v>
      </c>
    </row>
    <row r="833" spans="2:2" x14ac:dyDescent="0.25">
      <c r="B833">
        <v>39</v>
      </c>
    </row>
    <row r="834" spans="2:2" x14ac:dyDescent="0.25">
      <c r="B834">
        <v>30</v>
      </c>
    </row>
    <row r="835" spans="2:2" x14ac:dyDescent="0.25">
      <c r="B835">
        <v>97</v>
      </c>
    </row>
    <row r="836" spans="2:2" x14ac:dyDescent="0.25">
      <c r="B836">
        <v>82</v>
      </c>
    </row>
    <row r="837" spans="2:2" x14ac:dyDescent="0.25">
      <c r="B837">
        <v>74</v>
      </c>
    </row>
    <row r="838" spans="2:2" x14ac:dyDescent="0.25">
      <c r="B838">
        <v>30</v>
      </c>
    </row>
    <row r="839" spans="2:2" x14ac:dyDescent="0.25">
      <c r="B839">
        <v>44</v>
      </c>
    </row>
    <row r="840" spans="2:2" x14ac:dyDescent="0.25">
      <c r="B840">
        <v>61</v>
      </c>
    </row>
    <row r="841" spans="2:2" x14ac:dyDescent="0.25">
      <c r="B841">
        <v>22</v>
      </c>
    </row>
    <row r="842" spans="2:2" x14ac:dyDescent="0.25">
      <c r="B842">
        <v>62</v>
      </c>
    </row>
    <row r="843" spans="2:2" x14ac:dyDescent="0.25">
      <c r="B843">
        <v>94</v>
      </c>
    </row>
    <row r="844" spans="2:2" x14ac:dyDescent="0.25">
      <c r="B844">
        <v>57</v>
      </c>
    </row>
    <row r="845" spans="2:2" x14ac:dyDescent="0.25">
      <c r="B845">
        <v>53</v>
      </c>
    </row>
    <row r="846" spans="2:2" x14ac:dyDescent="0.25">
      <c r="B846">
        <v>64</v>
      </c>
    </row>
    <row r="847" spans="2:2" x14ac:dyDescent="0.25">
      <c r="B847">
        <v>53</v>
      </c>
    </row>
    <row r="848" spans="2:2" x14ac:dyDescent="0.25">
      <c r="B848">
        <v>66</v>
      </c>
    </row>
    <row r="849" spans="2:2" x14ac:dyDescent="0.25">
      <c r="B849">
        <v>72</v>
      </c>
    </row>
    <row r="850" spans="2:2" x14ac:dyDescent="0.25">
      <c r="B850">
        <v>70</v>
      </c>
    </row>
    <row r="851" spans="2:2" x14ac:dyDescent="0.25">
      <c r="B851">
        <v>76</v>
      </c>
    </row>
    <row r="852" spans="2:2" x14ac:dyDescent="0.25">
      <c r="B852">
        <v>95</v>
      </c>
    </row>
    <row r="853" spans="2:2" x14ac:dyDescent="0.25">
      <c r="B853">
        <v>63</v>
      </c>
    </row>
    <row r="854" spans="2:2" x14ac:dyDescent="0.25">
      <c r="B854">
        <v>86</v>
      </c>
    </row>
    <row r="855" spans="2:2" x14ac:dyDescent="0.25">
      <c r="B855">
        <v>58</v>
      </c>
    </row>
    <row r="856" spans="2:2" x14ac:dyDescent="0.25">
      <c r="B856">
        <v>46</v>
      </c>
    </row>
    <row r="857" spans="2:2" x14ac:dyDescent="0.25">
      <c r="B857">
        <v>60</v>
      </c>
    </row>
    <row r="858" spans="2:2" x14ac:dyDescent="0.25">
      <c r="B858">
        <v>34</v>
      </c>
    </row>
    <row r="859" spans="2:2" x14ac:dyDescent="0.25">
      <c r="B859">
        <v>37</v>
      </c>
    </row>
    <row r="860" spans="2:2" x14ac:dyDescent="0.25">
      <c r="B860">
        <v>61</v>
      </c>
    </row>
    <row r="861" spans="2:2" x14ac:dyDescent="0.25">
      <c r="B861">
        <v>51</v>
      </c>
    </row>
    <row r="862" spans="2:2" x14ac:dyDescent="0.25">
      <c r="B862">
        <v>30</v>
      </c>
    </row>
    <row r="863" spans="2:2" x14ac:dyDescent="0.25">
      <c r="B863">
        <v>32</v>
      </c>
    </row>
    <row r="864" spans="2:2" x14ac:dyDescent="0.25">
      <c r="B864">
        <v>52</v>
      </c>
    </row>
    <row r="865" spans="2:2" x14ac:dyDescent="0.25">
      <c r="B865">
        <v>39</v>
      </c>
    </row>
    <row r="866" spans="2:2" x14ac:dyDescent="0.25">
      <c r="B866">
        <v>23</v>
      </c>
    </row>
    <row r="867" spans="2:2" x14ac:dyDescent="0.25">
      <c r="B867">
        <v>39</v>
      </c>
    </row>
    <row r="868" spans="2:2" x14ac:dyDescent="0.25">
      <c r="B868">
        <v>50</v>
      </c>
    </row>
    <row r="869" spans="2:2" x14ac:dyDescent="0.25">
      <c r="B869">
        <v>79</v>
      </c>
    </row>
    <row r="870" spans="2:2" x14ac:dyDescent="0.25">
      <c r="B870">
        <v>37</v>
      </c>
    </row>
    <row r="871" spans="2:2" x14ac:dyDescent="0.25">
      <c r="B871">
        <v>80</v>
      </c>
    </row>
    <row r="872" spans="2:2" x14ac:dyDescent="0.25">
      <c r="B872">
        <v>71</v>
      </c>
    </row>
    <row r="873" spans="2:2" x14ac:dyDescent="0.25">
      <c r="B873">
        <v>97</v>
      </c>
    </row>
    <row r="874" spans="2:2" x14ac:dyDescent="0.25">
      <c r="B874">
        <v>76</v>
      </c>
    </row>
    <row r="875" spans="2:2" x14ac:dyDescent="0.25">
      <c r="B875">
        <v>30</v>
      </c>
    </row>
    <row r="876" spans="2:2" x14ac:dyDescent="0.25">
      <c r="B876">
        <v>76</v>
      </c>
    </row>
    <row r="877" spans="2:2" x14ac:dyDescent="0.25">
      <c r="B877">
        <v>23</v>
      </c>
    </row>
    <row r="878" spans="2:2" x14ac:dyDescent="0.25">
      <c r="B878">
        <v>25</v>
      </c>
    </row>
    <row r="879" spans="2:2" x14ac:dyDescent="0.25">
      <c r="B879">
        <v>79</v>
      </c>
    </row>
    <row r="880" spans="2:2" x14ac:dyDescent="0.25">
      <c r="B880">
        <v>29</v>
      </c>
    </row>
    <row r="881" spans="2:2" x14ac:dyDescent="0.25">
      <c r="B881">
        <v>83</v>
      </c>
    </row>
    <row r="882" spans="2:2" x14ac:dyDescent="0.25">
      <c r="B882">
        <v>21</v>
      </c>
    </row>
    <row r="883" spans="2:2" x14ac:dyDescent="0.25">
      <c r="B883">
        <v>91</v>
      </c>
    </row>
    <row r="884" spans="2:2" x14ac:dyDescent="0.25">
      <c r="B884">
        <v>36</v>
      </c>
    </row>
    <row r="885" spans="2:2" x14ac:dyDescent="0.25">
      <c r="B885">
        <v>56</v>
      </c>
    </row>
    <row r="886" spans="2:2" x14ac:dyDescent="0.25">
      <c r="B886">
        <v>22</v>
      </c>
    </row>
    <row r="887" spans="2:2" x14ac:dyDescent="0.25">
      <c r="B887">
        <v>36</v>
      </c>
    </row>
    <row r="888" spans="2:2" x14ac:dyDescent="0.25">
      <c r="B888">
        <v>82</v>
      </c>
    </row>
    <row r="889" spans="2:2" x14ac:dyDescent="0.25">
      <c r="B889">
        <v>93</v>
      </c>
    </row>
    <row r="890" spans="2:2" x14ac:dyDescent="0.25">
      <c r="B890">
        <v>30</v>
      </c>
    </row>
    <row r="891" spans="2:2" x14ac:dyDescent="0.25">
      <c r="B891">
        <v>34</v>
      </c>
    </row>
    <row r="892" spans="2:2" x14ac:dyDescent="0.25">
      <c r="B892">
        <v>47</v>
      </c>
    </row>
    <row r="893" spans="2:2" x14ac:dyDescent="0.25">
      <c r="B893">
        <v>81</v>
      </c>
    </row>
    <row r="894" spans="2:2" x14ac:dyDescent="0.25">
      <c r="B894">
        <v>38</v>
      </c>
    </row>
    <row r="895" spans="2:2" x14ac:dyDescent="0.25">
      <c r="B895">
        <v>100</v>
      </c>
    </row>
    <row r="896" spans="2:2" x14ac:dyDescent="0.25">
      <c r="B896">
        <v>25</v>
      </c>
    </row>
    <row r="897" spans="2:2" x14ac:dyDescent="0.25">
      <c r="B897">
        <v>39</v>
      </c>
    </row>
    <row r="898" spans="2:2" x14ac:dyDescent="0.25">
      <c r="B898">
        <v>65</v>
      </c>
    </row>
    <row r="899" spans="2:2" x14ac:dyDescent="0.25">
      <c r="B899">
        <v>56</v>
      </c>
    </row>
    <row r="900" spans="2:2" x14ac:dyDescent="0.25">
      <c r="B900">
        <v>36</v>
      </c>
    </row>
    <row r="901" spans="2:2" x14ac:dyDescent="0.25">
      <c r="B901">
        <v>41</v>
      </c>
    </row>
    <row r="902" spans="2:2" x14ac:dyDescent="0.25">
      <c r="B902">
        <v>69</v>
      </c>
    </row>
    <row r="903" spans="2:2" x14ac:dyDescent="0.25">
      <c r="B903">
        <v>94</v>
      </c>
    </row>
    <row r="904" spans="2:2" x14ac:dyDescent="0.25">
      <c r="B904">
        <v>92</v>
      </c>
    </row>
    <row r="905" spans="2:2" x14ac:dyDescent="0.25">
      <c r="B905">
        <v>89</v>
      </c>
    </row>
    <row r="906" spans="2:2" x14ac:dyDescent="0.25">
      <c r="B906">
        <v>26</v>
      </c>
    </row>
    <row r="907" spans="2:2" x14ac:dyDescent="0.25">
      <c r="B907">
        <v>46</v>
      </c>
    </row>
    <row r="908" spans="2:2" x14ac:dyDescent="0.25">
      <c r="B908">
        <v>72</v>
      </c>
    </row>
    <row r="909" spans="2:2" x14ac:dyDescent="0.25">
      <c r="B909">
        <v>48</v>
      </c>
    </row>
    <row r="910" spans="2:2" x14ac:dyDescent="0.25">
      <c r="B910">
        <v>86</v>
      </c>
    </row>
    <row r="911" spans="2:2" x14ac:dyDescent="0.25">
      <c r="B911">
        <v>86</v>
      </c>
    </row>
    <row r="912" spans="2:2" x14ac:dyDescent="0.25">
      <c r="B912">
        <v>72</v>
      </c>
    </row>
    <row r="913" spans="2:2" x14ac:dyDescent="0.25">
      <c r="B913">
        <v>97</v>
      </c>
    </row>
    <row r="914" spans="2:2" x14ac:dyDescent="0.25">
      <c r="B914">
        <v>91</v>
      </c>
    </row>
    <row r="915" spans="2:2" x14ac:dyDescent="0.25">
      <c r="B915">
        <v>77</v>
      </c>
    </row>
    <row r="916" spans="2:2" x14ac:dyDescent="0.25">
      <c r="B916">
        <v>62</v>
      </c>
    </row>
    <row r="917" spans="2:2" x14ac:dyDescent="0.25">
      <c r="B917">
        <v>23</v>
      </c>
    </row>
    <row r="918" spans="2:2" x14ac:dyDescent="0.25">
      <c r="B918">
        <v>96</v>
      </c>
    </row>
    <row r="919" spans="2:2" x14ac:dyDescent="0.25">
      <c r="B919">
        <v>47</v>
      </c>
    </row>
    <row r="920" spans="2:2" x14ac:dyDescent="0.25">
      <c r="B920">
        <v>41</v>
      </c>
    </row>
    <row r="921" spans="2:2" x14ac:dyDescent="0.25">
      <c r="B921">
        <v>60</v>
      </c>
    </row>
    <row r="922" spans="2:2" x14ac:dyDescent="0.25">
      <c r="B922">
        <v>73</v>
      </c>
    </row>
    <row r="923" spans="2:2" x14ac:dyDescent="0.25">
      <c r="B923">
        <v>95</v>
      </c>
    </row>
    <row r="924" spans="2:2" x14ac:dyDescent="0.25">
      <c r="B924">
        <v>55</v>
      </c>
    </row>
    <row r="925" spans="2:2" x14ac:dyDescent="0.25">
      <c r="B925">
        <v>31</v>
      </c>
    </row>
    <row r="926" spans="2:2" x14ac:dyDescent="0.25">
      <c r="B926">
        <v>92</v>
      </c>
    </row>
    <row r="927" spans="2:2" x14ac:dyDescent="0.25">
      <c r="B927">
        <v>25</v>
      </c>
    </row>
    <row r="928" spans="2:2" x14ac:dyDescent="0.25">
      <c r="B928">
        <v>83</v>
      </c>
    </row>
    <row r="929" spans="2:2" x14ac:dyDescent="0.25">
      <c r="B929">
        <v>29</v>
      </c>
    </row>
    <row r="930" spans="2:2" x14ac:dyDescent="0.25">
      <c r="B930">
        <v>55</v>
      </c>
    </row>
    <row r="931" spans="2:2" x14ac:dyDescent="0.25">
      <c r="B931">
        <v>65</v>
      </c>
    </row>
    <row r="932" spans="2:2" x14ac:dyDescent="0.25">
      <c r="B932">
        <v>51</v>
      </c>
    </row>
    <row r="933" spans="2:2" x14ac:dyDescent="0.25">
      <c r="B933">
        <v>84</v>
      </c>
    </row>
    <row r="934" spans="2:2" x14ac:dyDescent="0.25">
      <c r="B934">
        <v>80</v>
      </c>
    </row>
    <row r="935" spans="2:2" x14ac:dyDescent="0.25">
      <c r="B935">
        <v>21</v>
      </c>
    </row>
    <row r="936" spans="2:2" x14ac:dyDescent="0.25">
      <c r="B936">
        <v>68</v>
      </c>
    </row>
    <row r="937" spans="2:2" x14ac:dyDescent="0.25">
      <c r="B937">
        <v>27</v>
      </c>
    </row>
    <row r="938" spans="2:2" x14ac:dyDescent="0.25">
      <c r="B938">
        <v>86</v>
      </c>
    </row>
    <row r="939" spans="2:2" x14ac:dyDescent="0.25">
      <c r="B939">
        <v>80</v>
      </c>
    </row>
    <row r="940" spans="2:2" x14ac:dyDescent="0.25">
      <c r="B940">
        <v>85</v>
      </c>
    </row>
    <row r="941" spans="2:2" x14ac:dyDescent="0.25">
      <c r="B941">
        <v>23</v>
      </c>
    </row>
    <row r="942" spans="2:2" x14ac:dyDescent="0.25">
      <c r="B942">
        <v>80</v>
      </c>
    </row>
    <row r="943" spans="2:2" x14ac:dyDescent="0.25">
      <c r="B943">
        <v>98</v>
      </c>
    </row>
    <row r="944" spans="2:2" x14ac:dyDescent="0.25">
      <c r="B944">
        <v>68</v>
      </c>
    </row>
    <row r="945" spans="2:2" x14ac:dyDescent="0.25">
      <c r="B945">
        <v>67</v>
      </c>
    </row>
    <row r="946" spans="2:2" x14ac:dyDescent="0.25">
      <c r="B946">
        <v>45</v>
      </c>
    </row>
    <row r="947" spans="2:2" x14ac:dyDescent="0.25">
      <c r="B947">
        <v>91</v>
      </c>
    </row>
    <row r="948" spans="2:2" x14ac:dyDescent="0.25">
      <c r="B948">
        <v>51</v>
      </c>
    </row>
    <row r="949" spans="2:2" x14ac:dyDescent="0.25">
      <c r="B949">
        <v>60</v>
      </c>
    </row>
    <row r="950" spans="2:2" x14ac:dyDescent="0.25">
      <c r="B950">
        <v>70</v>
      </c>
    </row>
    <row r="951" spans="2:2" x14ac:dyDescent="0.25">
      <c r="B951">
        <v>79</v>
      </c>
    </row>
    <row r="952" spans="2:2" x14ac:dyDescent="0.25">
      <c r="B952">
        <v>33</v>
      </c>
    </row>
    <row r="953" spans="2:2" x14ac:dyDescent="0.25">
      <c r="B953">
        <v>74</v>
      </c>
    </row>
    <row r="954" spans="2:2" x14ac:dyDescent="0.25">
      <c r="B954">
        <v>94</v>
      </c>
    </row>
    <row r="955" spans="2:2" x14ac:dyDescent="0.25">
      <c r="B955">
        <v>57</v>
      </c>
    </row>
    <row r="956" spans="2:2" x14ac:dyDescent="0.25">
      <c r="B956">
        <v>85</v>
      </c>
    </row>
    <row r="957" spans="2:2" x14ac:dyDescent="0.25">
      <c r="B957">
        <v>49</v>
      </c>
    </row>
    <row r="958" spans="2:2" x14ac:dyDescent="0.25">
      <c r="B958">
        <v>40</v>
      </c>
    </row>
    <row r="959" spans="2:2" x14ac:dyDescent="0.25">
      <c r="B959">
        <v>75</v>
      </c>
    </row>
    <row r="960" spans="2:2" x14ac:dyDescent="0.25">
      <c r="B960">
        <v>94</v>
      </c>
    </row>
    <row r="961" spans="2:2" x14ac:dyDescent="0.25">
      <c r="B961">
        <v>52</v>
      </c>
    </row>
    <row r="962" spans="2:2" x14ac:dyDescent="0.25">
      <c r="B962">
        <v>87</v>
      </c>
    </row>
    <row r="963" spans="2:2" x14ac:dyDescent="0.25">
      <c r="B963">
        <v>98</v>
      </c>
    </row>
    <row r="964" spans="2:2" x14ac:dyDescent="0.25">
      <c r="B964">
        <v>43</v>
      </c>
    </row>
    <row r="965" spans="2:2" x14ac:dyDescent="0.25">
      <c r="B965">
        <v>22</v>
      </c>
    </row>
    <row r="966" spans="2:2" x14ac:dyDescent="0.25">
      <c r="B966">
        <v>67</v>
      </c>
    </row>
    <row r="967" spans="2:2" x14ac:dyDescent="0.25">
      <c r="B967">
        <v>20</v>
      </c>
    </row>
    <row r="968" spans="2:2" x14ac:dyDescent="0.25">
      <c r="B968">
        <v>70</v>
      </c>
    </row>
    <row r="969" spans="2:2" x14ac:dyDescent="0.25">
      <c r="B969">
        <v>82</v>
      </c>
    </row>
    <row r="970" spans="2:2" x14ac:dyDescent="0.25">
      <c r="B970">
        <v>55</v>
      </c>
    </row>
    <row r="971" spans="2:2" x14ac:dyDescent="0.25">
      <c r="B971">
        <v>53</v>
      </c>
    </row>
    <row r="972" spans="2:2" x14ac:dyDescent="0.25">
      <c r="B972">
        <v>68</v>
      </c>
    </row>
    <row r="973" spans="2:2" x14ac:dyDescent="0.25">
      <c r="B973">
        <v>81</v>
      </c>
    </row>
    <row r="974" spans="2:2" x14ac:dyDescent="0.25">
      <c r="B974">
        <v>37</v>
      </c>
    </row>
    <row r="975" spans="2:2" x14ac:dyDescent="0.25">
      <c r="B975">
        <v>71</v>
      </c>
    </row>
    <row r="976" spans="2:2" x14ac:dyDescent="0.25">
      <c r="B976">
        <v>62</v>
      </c>
    </row>
    <row r="977" spans="2:2" x14ac:dyDescent="0.25">
      <c r="B977">
        <v>77</v>
      </c>
    </row>
    <row r="978" spans="2:2" x14ac:dyDescent="0.25">
      <c r="B978">
        <v>89</v>
      </c>
    </row>
    <row r="979" spans="2:2" x14ac:dyDescent="0.25">
      <c r="B979">
        <v>82</v>
      </c>
    </row>
    <row r="980" spans="2:2" x14ac:dyDescent="0.25">
      <c r="B980">
        <v>65</v>
      </c>
    </row>
    <row r="981" spans="2:2" x14ac:dyDescent="0.25">
      <c r="B981">
        <v>81</v>
      </c>
    </row>
    <row r="982" spans="2:2" x14ac:dyDescent="0.25">
      <c r="B982">
        <v>75</v>
      </c>
    </row>
    <row r="983" spans="2:2" x14ac:dyDescent="0.25">
      <c r="B983">
        <v>47</v>
      </c>
    </row>
    <row r="984" spans="2:2" x14ac:dyDescent="0.25">
      <c r="B984">
        <v>40</v>
      </c>
    </row>
    <row r="985" spans="2:2" x14ac:dyDescent="0.25">
      <c r="B985">
        <v>48</v>
      </c>
    </row>
    <row r="986" spans="2:2" x14ac:dyDescent="0.25">
      <c r="B986">
        <v>46</v>
      </c>
    </row>
    <row r="987" spans="2:2" x14ac:dyDescent="0.25">
      <c r="B987">
        <v>75</v>
      </c>
    </row>
    <row r="988" spans="2:2" x14ac:dyDescent="0.25">
      <c r="B988">
        <v>48</v>
      </c>
    </row>
    <row r="989" spans="2:2" x14ac:dyDescent="0.25">
      <c r="B989">
        <v>60</v>
      </c>
    </row>
    <row r="990" spans="2:2" x14ac:dyDescent="0.25">
      <c r="B990">
        <v>99</v>
      </c>
    </row>
    <row r="991" spans="2:2" x14ac:dyDescent="0.25">
      <c r="B991">
        <v>33</v>
      </c>
    </row>
    <row r="992" spans="2:2" x14ac:dyDescent="0.25">
      <c r="B992">
        <v>50</v>
      </c>
    </row>
    <row r="993" spans="2:2" x14ac:dyDescent="0.25">
      <c r="B993">
        <v>60</v>
      </c>
    </row>
    <row r="994" spans="2:2" x14ac:dyDescent="0.25">
      <c r="B994">
        <v>63</v>
      </c>
    </row>
    <row r="995" spans="2:2" x14ac:dyDescent="0.25">
      <c r="B995">
        <v>33</v>
      </c>
    </row>
    <row r="996" spans="2:2" x14ac:dyDescent="0.25">
      <c r="B996">
        <v>83</v>
      </c>
    </row>
    <row r="997" spans="2:2" x14ac:dyDescent="0.25">
      <c r="B997">
        <v>87</v>
      </c>
    </row>
    <row r="998" spans="2:2" x14ac:dyDescent="0.25">
      <c r="B998">
        <v>43</v>
      </c>
    </row>
    <row r="999" spans="2:2" x14ac:dyDescent="0.25">
      <c r="B999">
        <v>34</v>
      </c>
    </row>
    <row r="1000" spans="2:2" x14ac:dyDescent="0.25">
      <c r="B1000">
        <v>35</v>
      </c>
    </row>
    <row r="1001" spans="2:2" x14ac:dyDescent="0.25">
      <c r="B1001">
        <v>48</v>
      </c>
    </row>
    <row r="1002" spans="2:2" x14ac:dyDescent="0.25">
      <c r="B1002">
        <v>86</v>
      </c>
    </row>
    <row r="1003" spans="2:2" x14ac:dyDescent="0.25">
      <c r="B1003">
        <v>70</v>
      </c>
    </row>
    <row r="1004" spans="2:2" x14ac:dyDescent="0.25">
      <c r="B1004">
        <v>66</v>
      </c>
    </row>
    <row r="1005" spans="2:2" x14ac:dyDescent="0.25">
      <c r="B1005">
        <v>86</v>
      </c>
    </row>
    <row r="1006" spans="2:2" x14ac:dyDescent="0.25">
      <c r="B1006">
        <v>44</v>
      </c>
    </row>
    <row r="1007" spans="2:2" x14ac:dyDescent="0.25">
      <c r="B1007">
        <v>64</v>
      </c>
    </row>
    <row r="1008" spans="2:2" x14ac:dyDescent="0.25">
      <c r="B1008">
        <v>92</v>
      </c>
    </row>
    <row r="1009" spans="2:2" x14ac:dyDescent="0.25">
      <c r="B1009">
        <v>38</v>
      </c>
    </row>
    <row r="1010" spans="2:2" x14ac:dyDescent="0.25">
      <c r="B1010">
        <v>41</v>
      </c>
    </row>
    <row r="1011" spans="2:2" x14ac:dyDescent="0.25">
      <c r="B1011">
        <v>25</v>
      </c>
    </row>
    <row r="1012" spans="2:2" x14ac:dyDescent="0.25">
      <c r="B1012">
        <v>53</v>
      </c>
    </row>
    <row r="1013" spans="2:2" x14ac:dyDescent="0.25">
      <c r="B1013">
        <v>25</v>
      </c>
    </row>
    <row r="1014" spans="2:2" x14ac:dyDescent="0.25">
      <c r="B1014">
        <v>57</v>
      </c>
    </row>
    <row r="1015" spans="2:2" x14ac:dyDescent="0.25">
      <c r="B1015">
        <v>34</v>
      </c>
    </row>
    <row r="1016" spans="2:2" x14ac:dyDescent="0.25">
      <c r="B1016">
        <v>25</v>
      </c>
    </row>
    <row r="1017" spans="2:2" x14ac:dyDescent="0.25">
      <c r="B1017">
        <v>57</v>
      </c>
    </row>
    <row r="1018" spans="2:2" x14ac:dyDescent="0.25">
      <c r="B1018">
        <v>32</v>
      </c>
    </row>
    <row r="1019" spans="2:2" x14ac:dyDescent="0.25">
      <c r="B1019">
        <v>96</v>
      </c>
    </row>
    <row r="1020" spans="2:2" x14ac:dyDescent="0.25">
      <c r="B1020">
        <v>25</v>
      </c>
    </row>
    <row r="1021" spans="2:2" x14ac:dyDescent="0.25">
      <c r="B1021">
        <v>82</v>
      </c>
    </row>
    <row r="1022" spans="2:2" x14ac:dyDescent="0.25">
      <c r="B1022">
        <v>27</v>
      </c>
    </row>
    <row r="1023" spans="2:2" x14ac:dyDescent="0.25">
      <c r="B1023">
        <v>92</v>
      </c>
    </row>
    <row r="1024" spans="2:2" x14ac:dyDescent="0.25">
      <c r="B1024">
        <v>71</v>
      </c>
    </row>
    <row r="1025" spans="2:2" x14ac:dyDescent="0.25">
      <c r="B1025">
        <v>38</v>
      </c>
    </row>
    <row r="1026" spans="2:2" x14ac:dyDescent="0.25">
      <c r="B1026">
        <v>60</v>
      </c>
    </row>
    <row r="1027" spans="2:2" x14ac:dyDescent="0.25">
      <c r="B1027">
        <v>25</v>
      </c>
    </row>
    <row r="1028" spans="2:2" x14ac:dyDescent="0.25">
      <c r="B1028">
        <v>74</v>
      </c>
    </row>
    <row r="1029" spans="2:2" x14ac:dyDescent="0.25">
      <c r="B1029">
        <v>68</v>
      </c>
    </row>
    <row r="1030" spans="2:2" x14ac:dyDescent="0.25">
      <c r="B1030">
        <v>95</v>
      </c>
    </row>
    <row r="1031" spans="2:2" x14ac:dyDescent="0.25">
      <c r="B1031">
        <v>32</v>
      </c>
    </row>
    <row r="1032" spans="2:2" x14ac:dyDescent="0.25">
      <c r="B1032">
        <v>71</v>
      </c>
    </row>
    <row r="1033" spans="2:2" x14ac:dyDescent="0.25">
      <c r="B1033">
        <v>41</v>
      </c>
    </row>
    <row r="1034" spans="2:2" x14ac:dyDescent="0.25">
      <c r="B1034">
        <v>99</v>
      </c>
    </row>
    <row r="1035" spans="2:2" x14ac:dyDescent="0.25">
      <c r="B1035">
        <v>32</v>
      </c>
    </row>
    <row r="1036" spans="2:2" x14ac:dyDescent="0.25">
      <c r="B1036">
        <v>38</v>
      </c>
    </row>
    <row r="1037" spans="2:2" x14ac:dyDescent="0.25">
      <c r="B1037">
        <v>56</v>
      </c>
    </row>
    <row r="1038" spans="2:2" x14ac:dyDescent="0.25">
      <c r="B1038">
        <v>89</v>
      </c>
    </row>
    <row r="1039" spans="2:2" x14ac:dyDescent="0.25">
      <c r="B1039">
        <v>39</v>
      </c>
    </row>
    <row r="1040" spans="2:2" x14ac:dyDescent="0.25">
      <c r="B1040">
        <v>53</v>
      </c>
    </row>
    <row r="1041" spans="2:2" x14ac:dyDescent="0.25">
      <c r="B1041">
        <v>90</v>
      </c>
    </row>
    <row r="1042" spans="2:2" x14ac:dyDescent="0.25">
      <c r="B1042">
        <v>61</v>
      </c>
    </row>
    <row r="1043" spans="2:2" x14ac:dyDescent="0.25">
      <c r="B1043">
        <v>72</v>
      </c>
    </row>
    <row r="1044" spans="2:2" x14ac:dyDescent="0.25">
      <c r="B1044">
        <v>66</v>
      </c>
    </row>
    <row r="1045" spans="2:2" x14ac:dyDescent="0.25">
      <c r="B1045">
        <v>47</v>
      </c>
    </row>
    <row r="1046" spans="2:2" x14ac:dyDescent="0.25">
      <c r="B1046">
        <v>97</v>
      </c>
    </row>
    <row r="1047" spans="2:2" x14ac:dyDescent="0.25">
      <c r="B1047">
        <v>84</v>
      </c>
    </row>
    <row r="1048" spans="2:2" x14ac:dyDescent="0.25">
      <c r="B1048">
        <v>82</v>
      </c>
    </row>
    <row r="1049" spans="2:2" x14ac:dyDescent="0.25">
      <c r="B1049">
        <v>42</v>
      </c>
    </row>
    <row r="1050" spans="2:2" x14ac:dyDescent="0.25">
      <c r="B1050">
        <v>71</v>
      </c>
    </row>
    <row r="1051" spans="2:2" x14ac:dyDescent="0.25">
      <c r="B1051">
        <v>55</v>
      </c>
    </row>
    <row r="1052" spans="2:2" x14ac:dyDescent="0.25">
      <c r="B1052">
        <v>58</v>
      </c>
    </row>
    <row r="1053" spans="2:2" x14ac:dyDescent="0.25">
      <c r="B1053">
        <v>26</v>
      </c>
    </row>
    <row r="1054" spans="2:2" x14ac:dyDescent="0.25">
      <c r="B1054">
        <v>40</v>
      </c>
    </row>
    <row r="1055" spans="2:2" x14ac:dyDescent="0.25">
      <c r="B1055">
        <v>21</v>
      </c>
    </row>
    <row r="1056" spans="2:2" x14ac:dyDescent="0.25">
      <c r="B1056">
        <v>27</v>
      </c>
    </row>
    <row r="1057" spans="2:2" x14ac:dyDescent="0.25">
      <c r="B1057">
        <v>75</v>
      </c>
    </row>
    <row r="1058" spans="2:2" x14ac:dyDescent="0.25">
      <c r="B1058">
        <v>40</v>
      </c>
    </row>
    <row r="1059" spans="2:2" x14ac:dyDescent="0.25">
      <c r="B1059">
        <v>53</v>
      </c>
    </row>
    <row r="1060" spans="2:2" x14ac:dyDescent="0.25">
      <c r="B1060">
        <v>66</v>
      </c>
    </row>
    <row r="1061" spans="2:2" x14ac:dyDescent="0.25">
      <c r="B1061">
        <v>31</v>
      </c>
    </row>
    <row r="1062" spans="2:2" x14ac:dyDescent="0.25">
      <c r="B1062">
        <v>52</v>
      </c>
    </row>
    <row r="1063" spans="2:2" x14ac:dyDescent="0.25">
      <c r="B1063">
        <v>71</v>
      </c>
    </row>
    <row r="1064" spans="2:2" x14ac:dyDescent="0.25">
      <c r="B1064">
        <v>90</v>
      </c>
    </row>
    <row r="1065" spans="2:2" x14ac:dyDescent="0.25">
      <c r="B1065">
        <v>67</v>
      </c>
    </row>
    <row r="1066" spans="2:2" x14ac:dyDescent="0.25">
      <c r="B1066">
        <v>31</v>
      </c>
    </row>
    <row r="1067" spans="2:2" x14ac:dyDescent="0.25">
      <c r="B1067">
        <v>36</v>
      </c>
    </row>
    <row r="1068" spans="2:2" x14ac:dyDescent="0.25">
      <c r="B1068">
        <v>36</v>
      </c>
    </row>
    <row r="1069" spans="2:2" x14ac:dyDescent="0.25">
      <c r="B1069">
        <v>83</v>
      </c>
    </row>
    <row r="1070" spans="2:2" x14ac:dyDescent="0.25">
      <c r="B1070">
        <v>51</v>
      </c>
    </row>
    <row r="1071" spans="2:2" x14ac:dyDescent="0.25">
      <c r="B1071">
        <v>96</v>
      </c>
    </row>
    <row r="1072" spans="2:2" x14ac:dyDescent="0.25">
      <c r="B1072">
        <v>67</v>
      </c>
    </row>
    <row r="1073" spans="2:2" x14ac:dyDescent="0.25">
      <c r="B1073">
        <v>30</v>
      </c>
    </row>
    <row r="1074" spans="2:2" x14ac:dyDescent="0.25">
      <c r="B1074">
        <v>83</v>
      </c>
    </row>
    <row r="1075" spans="2:2" x14ac:dyDescent="0.25">
      <c r="B1075">
        <v>38</v>
      </c>
    </row>
    <row r="1076" spans="2:2" x14ac:dyDescent="0.25">
      <c r="B1076">
        <v>95</v>
      </c>
    </row>
    <row r="1077" spans="2:2" x14ac:dyDescent="0.25">
      <c r="B1077">
        <v>38</v>
      </c>
    </row>
    <row r="1078" spans="2:2" x14ac:dyDescent="0.25">
      <c r="B1078">
        <v>98</v>
      </c>
    </row>
    <row r="1079" spans="2:2" x14ac:dyDescent="0.25">
      <c r="B1079">
        <v>33</v>
      </c>
    </row>
    <row r="1080" spans="2:2" x14ac:dyDescent="0.25">
      <c r="B1080">
        <v>95</v>
      </c>
    </row>
    <row r="1081" spans="2:2" x14ac:dyDescent="0.25">
      <c r="B1081">
        <v>45</v>
      </c>
    </row>
    <row r="1082" spans="2:2" x14ac:dyDescent="0.25">
      <c r="B1082">
        <v>51</v>
      </c>
    </row>
    <row r="1083" spans="2:2" x14ac:dyDescent="0.25">
      <c r="B1083">
        <v>40</v>
      </c>
    </row>
    <row r="1084" spans="2:2" x14ac:dyDescent="0.25">
      <c r="B1084">
        <v>99</v>
      </c>
    </row>
    <row r="1085" spans="2:2" x14ac:dyDescent="0.25">
      <c r="B1085">
        <v>28</v>
      </c>
    </row>
    <row r="1086" spans="2:2" x14ac:dyDescent="0.25">
      <c r="B1086">
        <v>24</v>
      </c>
    </row>
    <row r="1087" spans="2:2" x14ac:dyDescent="0.25">
      <c r="B1087">
        <v>95</v>
      </c>
    </row>
    <row r="1088" spans="2:2" x14ac:dyDescent="0.25">
      <c r="B1088">
        <v>31</v>
      </c>
    </row>
    <row r="1089" spans="2:2" x14ac:dyDescent="0.25">
      <c r="B1089">
        <v>56</v>
      </c>
    </row>
    <row r="1090" spans="2:2" x14ac:dyDescent="0.25">
      <c r="B1090">
        <v>61</v>
      </c>
    </row>
    <row r="1091" spans="2:2" x14ac:dyDescent="0.25">
      <c r="B1091">
        <v>27</v>
      </c>
    </row>
    <row r="1092" spans="2:2" x14ac:dyDescent="0.25">
      <c r="B1092">
        <v>86</v>
      </c>
    </row>
    <row r="1093" spans="2:2" x14ac:dyDescent="0.25">
      <c r="B1093">
        <v>51</v>
      </c>
    </row>
    <row r="1094" spans="2:2" x14ac:dyDescent="0.25">
      <c r="B1094">
        <v>36</v>
      </c>
    </row>
    <row r="1095" spans="2:2" x14ac:dyDescent="0.25">
      <c r="B1095">
        <v>48</v>
      </c>
    </row>
    <row r="1096" spans="2:2" x14ac:dyDescent="0.25">
      <c r="B1096">
        <v>59</v>
      </c>
    </row>
    <row r="1097" spans="2:2" x14ac:dyDescent="0.25">
      <c r="B1097">
        <v>28</v>
      </c>
    </row>
    <row r="1098" spans="2:2" x14ac:dyDescent="0.25">
      <c r="B1098">
        <v>48</v>
      </c>
    </row>
    <row r="1099" spans="2:2" x14ac:dyDescent="0.25">
      <c r="B1099">
        <v>49</v>
      </c>
    </row>
    <row r="1100" spans="2:2" x14ac:dyDescent="0.25">
      <c r="B1100">
        <v>31</v>
      </c>
    </row>
    <row r="1101" spans="2:2" x14ac:dyDescent="0.25">
      <c r="B1101">
        <v>79</v>
      </c>
    </row>
    <row r="1102" spans="2:2" x14ac:dyDescent="0.25">
      <c r="B1102">
        <v>77</v>
      </c>
    </row>
    <row r="1103" spans="2:2" x14ac:dyDescent="0.25">
      <c r="B1103">
        <v>43</v>
      </c>
    </row>
    <row r="1104" spans="2:2" x14ac:dyDescent="0.25">
      <c r="B1104">
        <v>85</v>
      </c>
    </row>
    <row r="1105" spans="2:2" x14ac:dyDescent="0.25">
      <c r="B1105">
        <v>71</v>
      </c>
    </row>
    <row r="1106" spans="2:2" x14ac:dyDescent="0.25">
      <c r="B1106">
        <v>30</v>
      </c>
    </row>
    <row r="1107" spans="2:2" x14ac:dyDescent="0.25">
      <c r="B1107">
        <v>31</v>
      </c>
    </row>
    <row r="1108" spans="2:2" x14ac:dyDescent="0.25">
      <c r="B1108">
        <v>20</v>
      </c>
    </row>
    <row r="1109" spans="2:2" x14ac:dyDescent="0.25">
      <c r="B1109">
        <v>42</v>
      </c>
    </row>
    <row r="1110" spans="2:2" x14ac:dyDescent="0.25">
      <c r="B1110">
        <v>77</v>
      </c>
    </row>
    <row r="1111" spans="2:2" x14ac:dyDescent="0.25">
      <c r="B1111">
        <v>99</v>
      </c>
    </row>
    <row r="1112" spans="2:2" x14ac:dyDescent="0.25">
      <c r="B1112">
        <v>20</v>
      </c>
    </row>
    <row r="1113" spans="2:2" x14ac:dyDescent="0.25">
      <c r="B1113">
        <v>72</v>
      </c>
    </row>
    <row r="1114" spans="2:2" x14ac:dyDescent="0.25">
      <c r="B1114">
        <v>80</v>
      </c>
    </row>
    <row r="1115" spans="2:2" x14ac:dyDescent="0.25">
      <c r="B1115">
        <v>59</v>
      </c>
    </row>
    <row r="1116" spans="2:2" x14ac:dyDescent="0.25">
      <c r="B1116">
        <v>45</v>
      </c>
    </row>
    <row r="1117" spans="2:2" x14ac:dyDescent="0.25">
      <c r="B1117">
        <v>63</v>
      </c>
    </row>
    <row r="1118" spans="2:2" x14ac:dyDescent="0.25">
      <c r="B1118">
        <v>76</v>
      </c>
    </row>
    <row r="1119" spans="2:2" x14ac:dyDescent="0.25">
      <c r="B1119">
        <v>99</v>
      </c>
    </row>
    <row r="1120" spans="2:2" x14ac:dyDescent="0.25">
      <c r="B1120">
        <v>39</v>
      </c>
    </row>
    <row r="1121" spans="2:2" x14ac:dyDescent="0.25">
      <c r="B1121">
        <v>58</v>
      </c>
    </row>
    <row r="1122" spans="2:2" x14ac:dyDescent="0.25">
      <c r="B1122">
        <v>66</v>
      </c>
    </row>
    <row r="1123" spans="2:2" x14ac:dyDescent="0.25">
      <c r="B1123">
        <v>67</v>
      </c>
    </row>
    <row r="1124" spans="2:2" x14ac:dyDescent="0.25">
      <c r="B1124">
        <v>57</v>
      </c>
    </row>
    <row r="1125" spans="2:2" x14ac:dyDescent="0.25">
      <c r="B1125">
        <v>81</v>
      </c>
    </row>
    <row r="1126" spans="2:2" x14ac:dyDescent="0.25">
      <c r="B1126">
        <v>83</v>
      </c>
    </row>
    <row r="1127" spans="2:2" x14ac:dyDescent="0.25">
      <c r="B1127">
        <v>86</v>
      </c>
    </row>
    <row r="1128" spans="2:2" x14ac:dyDescent="0.25">
      <c r="B1128">
        <v>33</v>
      </c>
    </row>
    <row r="1129" spans="2:2" x14ac:dyDescent="0.25">
      <c r="B1129">
        <v>47</v>
      </c>
    </row>
    <row r="1130" spans="2:2" x14ac:dyDescent="0.25">
      <c r="B1130">
        <v>57</v>
      </c>
    </row>
    <row r="1131" spans="2:2" x14ac:dyDescent="0.25">
      <c r="B1131">
        <v>36</v>
      </c>
    </row>
    <row r="1132" spans="2:2" x14ac:dyDescent="0.25">
      <c r="B1132">
        <v>70</v>
      </c>
    </row>
    <row r="1133" spans="2:2" x14ac:dyDescent="0.25">
      <c r="B1133">
        <v>26</v>
      </c>
    </row>
    <row r="1134" spans="2:2" x14ac:dyDescent="0.25">
      <c r="B1134">
        <v>88</v>
      </c>
    </row>
    <row r="1135" spans="2:2" x14ac:dyDescent="0.25">
      <c r="B1135">
        <v>88</v>
      </c>
    </row>
    <row r="1136" spans="2:2" x14ac:dyDescent="0.25">
      <c r="B1136">
        <v>38</v>
      </c>
    </row>
    <row r="1137" spans="2:2" x14ac:dyDescent="0.25">
      <c r="B1137">
        <v>51</v>
      </c>
    </row>
    <row r="1138" spans="2:2" x14ac:dyDescent="0.25">
      <c r="B1138">
        <v>43</v>
      </c>
    </row>
    <row r="1139" spans="2:2" x14ac:dyDescent="0.25">
      <c r="B1139">
        <v>42</v>
      </c>
    </row>
    <row r="1140" spans="2:2" x14ac:dyDescent="0.25">
      <c r="B1140">
        <v>66</v>
      </c>
    </row>
    <row r="1141" spans="2:2" x14ac:dyDescent="0.25">
      <c r="B1141">
        <v>21</v>
      </c>
    </row>
    <row r="1142" spans="2:2" x14ac:dyDescent="0.25">
      <c r="B1142">
        <v>45</v>
      </c>
    </row>
    <row r="1143" spans="2:2" x14ac:dyDescent="0.25">
      <c r="B1143">
        <v>47</v>
      </c>
    </row>
    <row r="1144" spans="2:2" x14ac:dyDescent="0.25">
      <c r="B1144">
        <v>59</v>
      </c>
    </row>
    <row r="1145" spans="2:2" x14ac:dyDescent="0.25">
      <c r="B1145">
        <v>54</v>
      </c>
    </row>
    <row r="1146" spans="2:2" x14ac:dyDescent="0.25">
      <c r="B1146">
        <v>57</v>
      </c>
    </row>
    <row r="1147" spans="2:2" x14ac:dyDescent="0.25">
      <c r="B1147">
        <v>38</v>
      </c>
    </row>
    <row r="1148" spans="2:2" x14ac:dyDescent="0.25">
      <c r="B1148">
        <v>56</v>
      </c>
    </row>
    <row r="1149" spans="2:2" x14ac:dyDescent="0.25">
      <c r="B1149">
        <v>41</v>
      </c>
    </row>
    <row r="1150" spans="2:2" x14ac:dyDescent="0.25">
      <c r="B1150">
        <v>53</v>
      </c>
    </row>
    <row r="1151" spans="2:2" x14ac:dyDescent="0.25">
      <c r="B1151">
        <v>58</v>
      </c>
    </row>
    <row r="1152" spans="2:2" x14ac:dyDescent="0.25">
      <c r="B1152">
        <v>84</v>
      </c>
    </row>
    <row r="1153" spans="2:2" x14ac:dyDescent="0.25">
      <c r="B1153">
        <v>62</v>
      </c>
    </row>
    <row r="1154" spans="2:2" x14ac:dyDescent="0.25">
      <c r="B1154">
        <v>94</v>
      </c>
    </row>
    <row r="1155" spans="2:2" x14ac:dyDescent="0.25">
      <c r="B1155">
        <v>40</v>
      </c>
    </row>
    <row r="1156" spans="2:2" x14ac:dyDescent="0.25">
      <c r="B1156">
        <v>75</v>
      </c>
    </row>
    <row r="1157" spans="2:2" x14ac:dyDescent="0.25">
      <c r="B1157">
        <v>81</v>
      </c>
    </row>
    <row r="1158" spans="2:2" x14ac:dyDescent="0.25">
      <c r="B1158">
        <v>29</v>
      </c>
    </row>
    <row r="1159" spans="2:2" x14ac:dyDescent="0.25">
      <c r="B1159">
        <v>66</v>
      </c>
    </row>
    <row r="1160" spans="2:2" x14ac:dyDescent="0.25">
      <c r="B1160">
        <v>59</v>
      </c>
    </row>
    <row r="1161" spans="2:2" x14ac:dyDescent="0.25">
      <c r="B1161">
        <v>96</v>
      </c>
    </row>
    <row r="1162" spans="2:2" x14ac:dyDescent="0.25">
      <c r="B1162">
        <v>50</v>
      </c>
    </row>
    <row r="1163" spans="2:2" x14ac:dyDescent="0.25">
      <c r="B1163">
        <v>36</v>
      </c>
    </row>
    <row r="1164" spans="2:2" x14ac:dyDescent="0.25">
      <c r="B1164">
        <v>62</v>
      </c>
    </row>
    <row r="1165" spans="2:2" x14ac:dyDescent="0.25">
      <c r="B1165">
        <v>21</v>
      </c>
    </row>
    <row r="1166" spans="2:2" x14ac:dyDescent="0.25">
      <c r="B1166">
        <v>83</v>
      </c>
    </row>
    <row r="1167" spans="2:2" x14ac:dyDescent="0.25">
      <c r="B1167">
        <v>25</v>
      </c>
    </row>
    <row r="1168" spans="2:2" x14ac:dyDescent="0.25">
      <c r="B1168">
        <v>28</v>
      </c>
    </row>
    <row r="1169" spans="2:2" x14ac:dyDescent="0.25">
      <c r="B1169">
        <v>24</v>
      </c>
    </row>
    <row r="1170" spans="2:2" x14ac:dyDescent="0.25">
      <c r="B1170">
        <v>58</v>
      </c>
    </row>
    <row r="1171" spans="2:2" x14ac:dyDescent="0.25">
      <c r="B1171">
        <v>94</v>
      </c>
    </row>
    <row r="1172" spans="2:2" x14ac:dyDescent="0.25">
      <c r="B1172">
        <v>38</v>
      </c>
    </row>
    <row r="1173" spans="2:2" x14ac:dyDescent="0.25">
      <c r="B1173">
        <v>24</v>
      </c>
    </row>
    <row r="1174" spans="2:2" x14ac:dyDescent="0.25">
      <c r="B1174">
        <v>61</v>
      </c>
    </row>
    <row r="1175" spans="2:2" x14ac:dyDescent="0.25">
      <c r="B1175">
        <v>86</v>
      </c>
    </row>
    <row r="1176" spans="2:2" x14ac:dyDescent="0.25">
      <c r="B1176">
        <v>29</v>
      </c>
    </row>
    <row r="1177" spans="2:2" x14ac:dyDescent="0.25">
      <c r="B1177">
        <v>24</v>
      </c>
    </row>
    <row r="1178" spans="2:2" x14ac:dyDescent="0.25">
      <c r="B1178">
        <v>30</v>
      </c>
    </row>
    <row r="1179" spans="2:2" x14ac:dyDescent="0.25">
      <c r="B1179">
        <v>43</v>
      </c>
    </row>
    <row r="1180" spans="2:2" x14ac:dyDescent="0.25">
      <c r="B1180">
        <v>36</v>
      </c>
    </row>
    <row r="1181" spans="2:2" x14ac:dyDescent="0.25">
      <c r="B1181">
        <v>62</v>
      </c>
    </row>
    <row r="1182" spans="2:2" x14ac:dyDescent="0.25">
      <c r="B1182">
        <v>80</v>
      </c>
    </row>
    <row r="1183" spans="2:2" x14ac:dyDescent="0.25">
      <c r="B1183">
        <v>37</v>
      </c>
    </row>
    <row r="1184" spans="2:2" x14ac:dyDescent="0.25">
      <c r="B1184">
        <v>73</v>
      </c>
    </row>
    <row r="1185" spans="2:2" x14ac:dyDescent="0.25">
      <c r="B1185">
        <v>39</v>
      </c>
    </row>
    <row r="1186" spans="2:2" x14ac:dyDescent="0.25">
      <c r="B1186">
        <v>81</v>
      </c>
    </row>
    <row r="1187" spans="2:2" x14ac:dyDescent="0.25">
      <c r="B1187">
        <v>98</v>
      </c>
    </row>
    <row r="1188" spans="2:2" x14ac:dyDescent="0.25">
      <c r="B1188">
        <v>27</v>
      </c>
    </row>
    <row r="1189" spans="2:2" x14ac:dyDescent="0.25">
      <c r="B1189">
        <v>73</v>
      </c>
    </row>
    <row r="1190" spans="2:2" x14ac:dyDescent="0.25">
      <c r="B1190">
        <v>26</v>
      </c>
    </row>
    <row r="1191" spans="2:2" x14ac:dyDescent="0.25">
      <c r="B1191">
        <v>41</v>
      </c>
    </row>
    <row r="1192" spans="2:2" x14ac:dyDescent="0.25">
      <c r="B1192">
        <v>46</v>
      </c>
    </row>
    <row r="1193" spans="2:2" x14ac:dyDescent="0.25">
      <c r="B1193">
        <v>89</v>
      </c>
    </row>
    <row r="1194" spans="2:2" x14ac:dyDescent="0.25">
      <c r="B1194">
        <v>31</v>
      </c>
    </row>
    <row r="1195" spans="2:2" x14ac:dyDescent="0.25">
      <c r="B1195">
        <v>23</v>
      </c>
    </row>
    <row r="1196" spans="2:2" x14ac:dyDescent="0.25">
      <c r="B1196">
        <v>75</v>
      </c>
    </row>
    <row r="1197" spans="2:2" x14ac:dyDescent="0.25">
      <c r="B1197">
        <v>23</v>
      </c>
    </row>
    <row r="1198" spans="2:2" x14ac:dyDescent="0.25">
      <c r="B1198">
        <v>20</v>
      </c>
    </row>
    <row r="1199" spans="2:2" x14ac:dyDescent="0.25">
      <c r="B1199">
        <v>91</v>
      </c>
    </row>
    <row r="1200" spans="2:2" x14ac:dyDescent="0.25">
      <c r="B1200">
        <v>54</v>
      </c>
    </row>
    <row r="1201" spans="2:2" x14ac:dyDescent="0.25">
      <c r="B1201">
        <v>22</v>
      </c>
    </row>
    <row r="1202" spans="2:2" x14ac:dyDescent="0.25">
      <c r="B1202">
        <v>30</v>
      </c>
    </row>
    <row r="1203" spans="2:2" x14ac:dyDescent="0.25">
      <c r="B1203">
        <v>52</v>
      </c>
    </row>
    <row r="1204" spans="2:2" x14ac:dyDescent="0.25">
      <c r="B1204">
        <v>99</v>
      </c>
    </row>
    <row r="1205" spans="2:2" x14ac:dyDescent="0.25">
      <c r="B1205">
        <v>76</v>
      </c>
    </row>
    <row r="1206" spans="2:2" x14ac:dyDescent="0.25">
      <c r="B1206">
        <v>85</v>
      </c>
    </row>
    <row r="1207" spans="2:2" x14ac:dyDescent="0.25">
      <c r="B1207">
        <v>63</v>
      </c>
    </row>
    <row r="1208" spans="2:2" x14ac:dyDescent="0.25">
      <c r="B1208">
        <v>29</v>
      </c>
    </row>
    <row r="1209" spans="2:2" x14ac:dyDescent="0.25">
      <c r="B1209">
        <v>81</v>
      </c>
    </row>
    <row r="1210" spans="2:2" x14ac:dyDescent="0.25">
      <c r="B1210">
        <v>43</v>
      </c>
    </row>
    <row r="1211" spans="2:2" x14ac:dyDescent="0.25">
      <c r="B1211">
        <v>72</v>
      </c>
    </row>
    <row r="1212" spans="2:2" x14ac:dyDescent="0.25">
      <c r="B1212">
        <v>88</v>
      </c>
    </row>
    <row r="1213" spans="2:2" x14ac:dyDescent="0.25">
      <c r="B1213">
        <v>23</v>
      </c>
    </row>
    <row r="1214" spans="2:2" x14ac:dyDescent="0.25">
      <c r="B1214">
        <v>62</v>
      </c>
    </row>
    <row r="1215" spans="2:2" x14ac:dyDescent="0.25">
      <c r="B1215">
        <v>97</v>
      </c>
    </row>
    <row r="1216" spans="2:2" x14ac:dyDescent="0.25">
      <c r="B1216">
        <v>79</v>
      </c>
    </row>
    <row r="1217" spans="2:2" x14ac:dyDescent="0.25">
      <c r="B1217">
        <v>88</v>
      </c>
    </row>
    <row r="1218" spans="2:2" x14ac:dyDescent="0.25">
      <c r="B1218">
        <v>96</v>
      </c>
    </row>
    <row r="1219" spans="2:2" x14ac:dyDescent="0.25">
      <c r="B1219">
        <v>76</v>
      </c>
    </row>
    <row r="1220" spans="2:2" x14ac:dyDescent="0.25">
      <c r="B1220">
        <v>91</v>
      </c>
    </row>
    <row r="1221" spans="2:2" x14ac:dyDescent="0.25">
      <c r="B1221">
        <v>59</v>
      </c>
    </row>
    <row r="1222" spans="2:2" x14ac:dyDescent="0.25">
      <c r="B1222">
        <v>79</v>
      </c>
    </row>
    <row r="1223" spans="2:2" x14ac:dyDescent="0.25">
      <c r="B1223">
        <v>85</v>
      </c>
    </row>
    <row r="1224" spans="2:2" x14ac:dyDescent="0.25">
      <c r="B1224">
        <v>25</v>
      </c>
    </row>
    <row r="1225" spans="2:2" x14ac:dyDescent="0.25">
      <c r="B1225">
        <v>98</v>
      </c>
    </row>
    <row r="1226" spans="2:2" x14ac:dyDescent="0.25">
      <c r="B1226">
        <v>95</v>
      </c>
    </row>
    <row r="1227" spans="2:2" x14ac:dyDescent="0.25">
      <c r="B1227">
        <v>61</v>
      </c>
    </row>
    <row r="1228" spans="2:2" x14ac:dyDescent="0.25">
      <c r="B1228">
        <v>34</v>
      </c>
    </row>
    <row r="1229" spans="2:2" x14ac:dyDescent="0.25">
      <c r="B1229">
        <v>44</v>
      </c>
    </row>
    <row r="1230" spans="2:2" x14ac:dyDescent="0.25">
      <c r="B1230">
        <v>82</v>
      </c>
    </row>
    <row r="1231" spans="2:2" x14ac:dyDescent="0.25">
      <c r="B1231">
        <v>80</v>
      </c>
    </row>
    <row r="1232" spans="2:2" x14ac:dyDescent="0.25">
      <c r="B1232">
        <v>93</v>
      </c>
    </row>
    <row r="1233" spans="2:2" x14ac:dyDescent="0.25">
      <c r="B1233">
        <v>89</v>
      </c>
    </row>
    <row r="1234" spans="2:2" x14ac:dyDescent="0.25">
      <c r="B1234">
        <v>23</v>
      </c>
    </row>
    <row r="1235" spans="2:2" x14ac:dyDescent="0.25">
      <c r="B1235">
        <v>35</v>
      </c>
    </row>
    <row r="1236" spans="2:2" x14ac:dyDescent="0.25">
      <c r="B1236">
        <v>91</v>
      </c>
    </row>
    <row r="1237" spans="2:2" x14ac:dyDescent="0.25">
      <c r="B1237">
        <v>21</v>
      </c>
    </row>
    <row r="1238" spans="2:2" x14ac:dyDescent="0.25">
      <c r="B1238">
        <v>23</v>
      </c>
    </row>
    <row r="1239" spans="2:2" x14ac:dyDescent="0.25">
      <c r="B1239">
        <v>24</v>
      </c>
    </row>
    <row r="1240" spans="2:2" x14ac:dyDescent="0.25">
      <c r="B1240">
        <v>100</v>
      </c>
    </row>
    <row r="1241" spans="2:2" x14ac:dyDescent="0.25">
      <c r="B1241">
        <v>98</v>
      </c>
    </row>
    <row r="1242" spans="2:2" x14ac:dyDescent="0.25">
      <c r="B1242">
        <v>46</v>
      </c>
    </row>
    <row r="1243" spans="2:2" x14ac:dyDescent="0.25">
      <c r="B1243">
        <v>72</v>
      </c>
    </row>
    <row r="1244" spans="2:2" x14ac:dyDescent="0.25">
      <c r="B1244">
        <v>81</v>
      </c>
    </row>
    <row r="1245" spans="2:2" x14ac:dyDescent="0.25">
      <c r="B1245">
        <v>32</v>
      </c>
    </row>
    <row r="1246" spans="2:2" x14ac:dyDescent="0.25">
      <c r="B1246">
        <v>63</v>
      </c>
    </row>
    <row r="1247" spans="2:2" x14ac:dyDescent="0.25">
      <c r="B1247">
        <v>81</v>
      </c>
    </row>
    <row r="1248" spans="2:2" x14ac:dyDescent="0.25">
      <c r="B1248">
        <v>22</v>
      </c>
    </row>
    <row r="1249" spans="2:2" x14ac:dyDescent="0.25">
      <c r="B1249">
        <v>33</v>
      </c>
    </row>
    <row r="1250" spans="2:2" x14ac:dyDescent="0.25">
      <c r="B1250">
        <v>55</v>
      </c>
    </row>
    <row r="1251" spans="2:2" x14ac:dyDescent="0.25">
      <c r="B1251">
        <v>100</v>
      </c>
    </row>
    <row r="1252" spans="2:2" x14ac:dyDescent="0.25">
      <c r="B1252">
        <v>76</v>
      </c>
    </row>
    <row r="1253" spans="2:2" x14ac:dyDescent="0.25">
      <c r="B1253">
        <v>97</v>
      </c>
    </row>
    <row r="1254" spans="2:2" x14ac:dyDescent="0.25">
      <c r="B1254">
        <v>49</v>
      </c>
    </row>
    <row r="1255" spans="2:2" x14ac:dyDescent="0.25">
      <c r="B1255">
        <v>64</v>
      </c>
    </row>
    <row r="1256" spans="2:2" x14ac:dyDescent="0.25">
      <c r="B1256">
        <v>42</v>
      </c>
    </row>
    <row r="1257" spans="2:2" x14ac:dyDescent="0.25">
      <c r="B1257">
        <v>60</v>
      </c>
    </row>
    <row r="1258" spans="2:2" x14ac:dyDescent="0.25">
      <c r="B1258">
        <v>39</v>
      </c>
    </row>
    <row r="1259" spans="2:2" x14ac:dyDescent="0.25">
      <c r="B1259">
        <v>71</v>
      </c>
    </row>
    <row r="1260" spans="2:2" x14ac:dyDescent="0.25">
      <c r="B1260">
        <v>97</v>
      </c>
    </row>
    <row r="1261" spans="2:2" x14ac:dyDescent="0.25">
      <c r="B1261">
        <v>72</v>
      </c>
    </row>
    <row r="1262" spans="2:2" x14ac:dyDescent="0.25">
      <c r="B1262">
        <v>88</v>
      </c>
    </row>
    <row r="1263" spans="2:2" x14ac:dyDescent="0.25">
      <c r="B1263">
        <v>77</v>
      </c>
    </row>
    <row r="1264" spans="2:2" x14ac:dyDescent="0.25">
      <c r="B1264">
        <v>52</v>
      </c>
    </row>
    <row r="1265" spans="2:2" x14ac:dyDescent="0.25">
      <c r="B1265">
        <v>81</v>
      </c>
    </row>
    <row r="1266" spans="2:2" x14ac:dyDescent="0.25">
      <c r="B1266">
        <v>76</v>
      </c>
    </row>
    <row r="1267" spans="2:2" x14ac:dyDescent="0.25">
      <c r="B1267">
        <v>34</v>
      </c>
    </row>
    <row r="1268" spans="2:2" x14ac:dyDescent="0.25">
      <c r="B1268">
        <v>88</v>
      </c>
    </row>
    <row r="1269" spans="2:2" x14ac:dyDescent="0.25">
      <c r="B1269">
        <v>74</v>
      </c>
    </row>
    <row r="1270" spans="2:2" x14ac:dyDescent="0.25">
      <c r="B1270">
        <v>85</v>
      </c>
    </row>
    <row r="1271" spans="2:2" x14ac:dyDescent="0.25">
      <c r="B1271">
        <v>38</v>
      </c>
    </row>
    <row r="1272" spans="2:2" x14ac:dyDescent="0.25">
      <c r="B1272">
        <v>69</v>
      </c>
    </row>
    <row r="1273" spans="2:2" x14ac:dyDescent="0.25">
      <c r="B1273">
        <v>70</v>
      </c>
    </row>
    <row r="1274" spans="2:2" x14ac:dyDescent="0.25">
      <c r="B1274">
        <v>48</v>
      </c>
    </row>
    <row r="1275" spans="2:2" x14ac:dyDescent="0.25">
      <c r="B1275">
        <v>50</v>
      </c>
    </row>
    <row r="1276" spans="2:2" x14ac:dyDescent="0.25">
      <c r="B1276">
        <v>92</v>
      </c>
    </row>
    <row r="1277" spans="2:2" x14ac:dyDescent="0.25">
      <c r="B1277">
        <v>97</v>
      </c>
    </row>
    <row r="1278" spans="2:2" x14ac:dyDescent="0.25">
      <c r="B1278">
        <v>94</v>
      </c>
    </row>
    <row r="1279" spans="2:2" x14ac:dyDescent="0.25">
      <c r="B1279">
        <v>93</v>
      </c>
    </row>
    <row r="1280" spans="2:2" x14ac:dyDescent="0.25">
      <c r="B1280">
        <v>20</v>
      </c>
    </row>
    <row r="1281" spans="2:2" x14ac:dyDescent="0.25">
      <c r="B1281">
        <v>74</v>
      </c>
    </row>
    <row r="1282" spans="2:2" x14ac:dyDescent="0.25">
      <c r="B1282">
        <v>100</v>
      </c>
    </row>
    <row r="1283" spans="2:2" x14ac:dyDescent="0.25">
      <c r="B1283">
        <v>68</v>
      </c>
    </row>
    <row r="1284" spans="2:2" x14ac:dyDescent="0.25">
      <c r="B1284">
        <v>67</v>
      </c>
    </row>
    <row r="1285" spans="2:2" x14ac:dyDescent="0.25">
      <c r="B1285">
        <v>31</v>
      </c>
    </row>
    <row r="1286" spans="2:2" x14ac:dyDescent="0.25">
      <c r="B1286">
        <v>93</v>
      </c>
    </row>
    <row r="1287" spans="2:2" x14ac:dyDescent="0.25">
      <c r="B1287">
        <v>93</v>
      </c>
    </row>
    <row r="1288" spans="2:2" x14ac:dyDescent="0.25">
      <c r="B1288">
        <v>29</v>
      </c>
    </row>
    <row r="1289" spans="2:2" x14ac:dyDescent="0.25">
      <c r="B1289">
        <v>24</v>
      </c>
    </row>
    <row r="1290" spans="2:2" x14ac:dyDescent="0.25">
      <c r="B1290">
        <v>73</v>
      </c>
    </row>
    <row r="1291" spans="2:2" x14ac:dyDescent="0.25">
      <c r="B1291">
        <v>50</v>
      </c>
    </row>
    <row r="1292" spans="2:2" x14ac:dyDescent="0.25">
      <c r="B1292">
        <v>100</v>
      </c>
    </row>
    <row r="1293" spans="2:2" x14ac:dyDescent="0.25">
      <c r="B1293">
        <v>47</v>
      </c>
    </row>
    <row r="1294" spans="2:2" x14ac:dyDescent="0.25">
      <c r="B1294">
        <v>88</v>
      </c>
    </row>
    <row r="1295" spans="2:2" x14ac:dyDescent="0.25">
      <c r="B1295">
        <v>24</v>
      </c>
    </row>
    <row r="1296" spans="2:2" x14ac:dyDescent="0.25">
      <c r="B1296">
        <v>37</v>
      </c>
    </row>
    <row r="1297" spans="2:2" x14ac:dyDescent="0.25">
      <c r="B1297">
        <v>57</v>
      </c>
    </row>
    <row r="1298" spans="2:2" x14ac:dyDescent="0.25">
      <c r="B1298">
        <v>46</v>
      </c>
    </row>
    <row r="1299" spans="2:2" x14ac:dyDescent="0.25">
      <c r="B1299">
        <v>79</v>
      </c>
    </row>
    <row r="1300" spans="2:2" x14ac:dyDescent="0.25">
      <c r="B1300">
        <v>88</v>
      </c>
    </row>
    <row r="1301" spans="2:2" x14ac:dyDescent="0.25">
      <c r="B1301">
        <v>41</v>
      </c>
    </row>
    <row r="1302" spans="2:2" x14ac:dyDescent="0.25">
      <c r="B1302">
        <v>93</v>
      </c>
    </row>
    <row r="1303" spans="2:2" x14ac:dyDescent="0.25">
      <c r="B1303">
        <v>69</v>
      </c>
    </row>
    <row r="1304" spans="2:2" x14ac:dyDescent="0.25">
      <c r="B1304">
        <v>52</v>
      </c>
    </row>
    <row r="1305" spans="2:2" x14ac:dyDescent="0.25">
      <c r="B1305">
        <v>54</v>
      </c>
    </row>
    <row r="1306" spans="2:2" x14ac:dyDescent="0.25">
      <c r="B1306">
        <v>37</v>
      </c>
    </row>
    <row r="1307" spans="2:2" x14ac:dyDescent="0.25">
      <c r="B1307">
        <v>97</v>
      </c>
    </row>
    <row r="1308" spans="2:2" x14ac:dyDescent="0.25">
      <c r="B1308">
        <v>94</v>
      </c>
    </row>
    <row r="1309" spans="2:2" x14ac:dyDescent="0.25">
      <c r="B1309">
        <v>65</v>
      </c>
    </row>
    <row r="1310" spans="2:2" x14ac:dyDescent="0.25">
      <c r="B1310">
        <v>85</v>
      </c>
    </row>
    <row r="1311" spans="2:2" x14ac:dyDescent="0.25">
      <c r="B1311">
        <v>51</v>
      </c>
    </row>
    <row r="1312" spans="2:2" x14ac:dyDescent="0.25">
      <c r="B1312">
        <v>27</v>
      </c>
    </row>
    <row r="1313" spans="2:2" x14ac:dyDescent="0.25">
      <c r="B1313">
        <v>33</v>
      </c>
    </row>
    <row r="1314" spans="2:2" x14ac:dyDescent="0.25">
      <c r="B1314">
        <v>81</v>
      </c>
    </row>
    <row r="1315" spans="2:2" x14ac:dyDescent="0.25">
      <c r="B1315">
        <v>73</v>
      </c>
    </row>
    <row r="1316" spans="2:2" x14ac:dyDescent="0.25">
      <c r="B1316">
        <v>62</v>
      </c>
    </row>
    <row r="1317" spans="2:2" x14ac:dyDescent="0.25">
      <c r="B1317">
        <v>58</v>
      </c>
    </row>
    <row r="1318" spans="2:2" x14ac:dyDescent="0.25">
      <c r="B1318">
        <v>53</v>
      </c>
    </row>
    <row r="1319" spans="2:2" x14ac:dyDescent="0.25">
      <c r="B1319">
        <v>81</v>
      </c>
    </row>
    <row r="1320" spans="2:2" x14ac:dyDescent="0.25">
      <c r="B1320">
        <v>44</v>
      </c>
    </row>
    <row r="1321" spans="2:2" x14ac:dyDescent="0.25">
      <c r="B1321">
        <v>79</v>
      </c>
    </row>
    <row r="1322" spans="2:2" x14ac:dyDescent="0.25">
      <c r="B1322">
        <v>36</v>
      </c>
    </row>
    <row r="1323" spans="2:2" x14ac:dyDescent="0.25">
      <c r="B1323">
        <v>45</v>
      </c>
    </row>
    <row r="1324" spans="2:2" x14ac:dyDescent="0.25">
      <c r="B1324">
        <v>62</v>
      </c>
    </row>
    <row r="1325" spans="2:2" x14ac:dyDescent="0.25">
      <c r="B1325">
        <v>59</v>
      </c>
    </row>
    <row r="1326" spans="2:2" x14ac:dyDescent="0.25">
      <c r="B1326">
        <v>31</v>
      </c>
    </row>
    <row r="1327" spans="2:2" x14ac:dyDescent="0.25">
      <c r="B1327">
        <v>81</v>
      </c>
    </row>
    <row r="1328" spans="2:2" x14ac:dyDescent="0.25">
      <c r="B1328">
        <v>44</v>
      </c>
    </row>
    <row r="1329" spans="2:2" x14ac:dyDescent="0.25">
      <c r="B1329">
        <v>77</v>
      </c>
    </row>
    <row r="1330" spans="2:2" x14ac:dyDescent="0.25">
      <c r="B1330">
        <v>29</v>
      </c>
    </row>
    <row r="1331" spans="2:2" x14ac:dyDescent="0.25">
      <c r="B1331">
        <v>54</v>
      </c>
    </row>
    <row r="1332" spans="2:2" x14ac:dyDescent="0.25">
      <c r="B1332">
        <v>27</v>
      </c>
    </row>
    <row r="1333" spans="2:2" x14ac:dyDescent="0.25">
      <c r="B1333">
        <v>35</v>
      </c>
    </row>
    <row r="1334" spans="2:2" x14ac:dyDescent="0.25">
      <c r="B1334">
        <v>91</v>
      </c>
    </row>
    <row r="1335" spans="2:2" x14ac:dyDescent="0.25">
      <c r="B1335">
        <v>37</v>
      </c>
    </row>
    <row r="1336" spans="2:2" x14ac:dyDescent="0.25">
      <c r="B1336">
        <v>58</v>
      </c>
    </row>
    <row r="1337" spans="2:2" x14ac:dyDescent="0.25">
      <c r="B1337">
        <v>76</v>
      </c>
    </row>
    <row r="1338" spans="2:2" x14ac:dyDescent="0.25">
      <c r="B1338">
        <v>71</v>
      </c>
    </row>
    <row r="1339" spans="2:2" x14ac:dyDescent="0.25">
      <c r="B1339">
        <v>95</v>
      </c>
    </row>
    <row r="1340" spans="2:2" x14ac:dyDescent="0.25">
      <c r="B1340">
        <v>93</v>
      </c>
    </row>
    <row r="1341" spans="2:2" x14ac:dyDescent="0.25">
      <c r="B1341">
        <v>41</v>
      </c>
    </row>
    <row r="1342" spans="2:2" x14ac:dyDescent="0.25">
      <c r="B1342">
        <v>79</v>
      </c>
    </row>
    <row r="1343" spans="2:2" x14ac:dyDescent="0.25">
      <c r="B1343">
        <v>58</v>
      </c>
    </row>
    <row r="1344" spans="2:2" x14ac:dyDescent="0.25">
      <c r="B1344">
        <v>61</v>
      </c>
    </row>
    <row r="1345" spans="2:2" x14ac:dyDescent="0.25">
      <c r="B1345">
        <v>72</v>
      </c>
    </row>
    <row r="1346" spans="2:2" x14ac:dyDescent="0.25">
      <c r="B1346">
        <v>37</v>
      </c>
    </row>
    <row r="1347" spans="2:2" x14ac:dyDescent="0.25">
      <c r="B1347">
        <v>82</v>
      </c>
    </row>
    <row r="1348" spans="2:2" x14ac:dyDescent="0.25">
      <c r="B1348">
        <v>21</v>
      </c>
    </row>
    <row r="1349" spans="2:2" x14ac:dyDescent="0.25">
      <c r="B1349">
        <v>76</v>
      </c>
    </row>
    <row r="1350" spans="2:2" x14ac:dyDescent="0.25">
      <c r="B1350">
        <v>51</v>
      </c>
    </row>
    <row r="1351" spans="2:2" x14ac:dyDescent="0.25">
      <c r="B1351">
        <v>59</v>
      </c>
    </row>
    <row r="1352" spans="2:2" x14ac:dyDescent="0.25">
      <c r="B1352">
        <v>29</v>
      </c>
    </row>
    <row r="1353" spans="2:2" x14ac:dyDescent="0.25">
      <c r="B1353">
        <v>21</v>
      </c>
    </row>
    <row r="1354" spans="2:2" x14ac:dyDescent="0.25">
      <c r="B1354">
        <v>32</v>
      </c>
    </row>
    <row r="1355" spans="2:2" x14ac:dyDescent="0.25">
      <c r="B1355">
        <v>96</v>
      </c>
    </row>
    <row r="1356" spans="2:2" x14ac:dyDescent="0.25">
      <c r="B1356">
        <v>81</v>
      </c>
    </row>
    <row r="1357" spans="2:2" x14ac:dyDescent="0.25">
      <c r="B1357">
        <v>31</v>
      </c>
    </row>
    <row r="1358" spans="2:2" x14ac:dyDescent="0.25">
      <c r="B1358">
        <v>37</v>
      </c>
    </row>
    <row r="1359" spans="2:2" x14ac:dyDescent="0.25">
      <c r="B1359">
        <v>50</v>
      </c>
    </row>
    <row r="1360" spans="2:2" x14ac:dyDescent="0.25">
      <c r="B1360">
        <v>34</v>
      </c>
    </row>
    <row r="1361" spans="2:2" x14ac:dyDescent="0.25">
      <c r="B1361">
        <v>23</v>
      </c>
    </row>
    <row r="1362" spans="2:2" x14ac:dyDescent="0.25">
      <c r="B1362">
        <v>76</v>
      </c>
    </row>
    <row r="1363" spans="2:2" x14ac:dyDescent="0.25">
      <c r="B1363">
        <v>43</v>
      </c>
    </row>
    <row r="1364" spans="2:2" x14ac:dyDescent="0.25">
      <c r="B1364">
        <v>53</v>
      </c>
    </row>
    <row r="1365" spans="2:2" x14ac:dyDescent="0.25">
      <c r="B1365">
        <v>81</v>
      </c>
    </row>
    <row r="1366" spans="2:2" x14ac:dyDescent="0.25">
      <c r="B1366">
        <v>91</v>
      </c>
    </row>
    <row r="1367" spans="2:2" x14ac:dyDescent="0.25">
      <c r="B1367">
        <v>80</v>
      </c>
    </row>
    <row r="1368" spans="2:2" x14ac:dyDescent="0.25">
      <c r="B1368">
        <v>71</v>
      </c>
    </row>
    <row r="1369" spans="2:2" x14ac:dyDescent="0.25">
      <c r="B1369">
        <v>64</v>
      </c>
    </row>
    <row r="1370" spans="2:2" x14ac:dyDescent="0.25">
      <c r="B1370">
        <v>24</v>
      </c>
    </row>
    <row r="1371" spans="2:2" x14ac:dyDescent="0.25">
      <c r="B1371">
        <v>57</v>
      </c>
    </row>
    <row r="1372" spans="2:2" x14ac:dyDescent="0.25">
      <c r="B1372">
        <v>47</v>
      </c>
    </row>
    <row r="1373" spans="2:2" x14ac:dyDescent="0.25">
      <c r="B1373">
        <v>65</v>
      </c>
    </row>
    <row r="1374" spans="2:2" x14ac:dyDescent="0.25">
      <c r="B1374">
        <v>33</v>
      </c>
    </row>
    <row r="1375" spans="2:2" x14ac:dyDescent="0.25">
      <c r="B1375">
        <v>67</v>
      </c>
    </row>
    <row r="1376" spans="2:2" x14ac:dyDescent="0.25">
      <c r="B1376">
        <v>49</v>
      </c>
    </row>
    <row r="1377" spans="2:2" x14ac:dyDescent="0.25">
      <c r="B1377">
        <v>22</v>
      </c>
    </row>
    <row r="1378" spans="2:2" x14ac:dyDescent="0.25">
      <c r="B1378">
        <v>29</v>
      </c>
    </row>
    <row r="1379" spans="2:2" x14ac:dyDescent="0.25">
      <c r="B1379">
        <v>85</v>
      </c>
    </row>
    <row r="1380" spans="2:2" x14ac:dyDescent="0.25">
      <c r="B1380">
        <v>39</v>
      </c>
    </row>
    <row r="1381" spans="2:2" x14ac:dyDescent="0.25">
      <c r="B1381">
        <v>29</v>
      </c>
    </row>
    <row r="1382" spans="2:2" x14ac:dyDescent="0.25">
      <c r="B1382">
        <v>85</v>
      </c>
    </row>
    <row r="1383" spans="2:2" x14ac:dyDescent="0.25">
      <c r="B1383">
        <v>91</v>
      </c>
    </row>
    <row r="1384" spans="2:2" x14ac:dyDescent="0.25">
      <c r="B1384">
        <v>58</v>
      </c>
    </row>
    <row r="1385" spans="2:2" x14ac:dyDescent="0.25">
      <c r="B1385">
        <v>24</v>
      </c>
    </row>
    <row r="1386" spans="2:2" x14ac:dyDescent="0.25">
      <c r="B1386">
        <v>63</v>
      </c>
    </row>
    <row r="1387" spans="2:2" x14ac:dyDescent="0.25">
      <c r="B1387">
        <v>22</v>
      </c>
    </row>
    <row r="1388" spans="2:2" x14ac:dyDescent="0.25">
      <c r="B1388">
        <v>46</v>
      </c>
    </row>
    <row r="1389" spans="2:2" x14ac:dyDescent="0.25">
      <c r="B1389">
        <v>42</v>
      </c>
    </row>
    <row r="1390" spans="2:2" x14ac:dyDescent="0.25">
      <c r="B1390">
        <v>77</v>
      </c>
    </row>
    <row r="1391" spans="2:2" x14ac:dyDescent="0.25">
      <c r="B1391">
        <v>94</v>
      </c>
    </row>
    <row r="1392" spans="2:2" x14ac:dyDescent="0.25">
      <c r="B1392">
        <v>55</v>
      </c>
    </row>
    <row r="1393" spans="2:2" x14ac:dyDescent="0.25">
      <c r="B1393">
        <v>62</v>
      </c>
    </row>
    <row r="1394" spans="2:2" x14ac:dyDescent="0.25">
      <c r="B1394">
        <v>26</v>
      </c>
    </row>
    <row r="1395" spans="2:2" x14ac:dyDescent="0.25">
      <c r="B1395">
        <v>36</v>
      </c>
    </row>
    <row r="1396" spans="2:2" x14ac:dyDescent="0.25">
      <c r="B1396">
        <v>42</v>
      </c>
    </row>
  </sheetData>
  <mergeCells count="1">
    <mergeCell ref="A8:C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15A7-B077-4A24-BFCB-39526C880C49}">
  <dimension ref="A1:H11"/>
  <sheetViews>
    <sheetView workbookViewId="0">
      <selection activeCell="G9" sqref="G9"/>
    </sheetView>
  </sheetViews>
  <sheetFormatPr defaultRowHeight="16.5" x14ac:dyDescent="0.25"/>
  <cols>
    <col min="1" max="1" width="17.75390625" bestFit="1" customWidth="1"/>
    <col min="2" max="2" width="15.2890625" bestFit="1" customWidth="1"/>
    <col min="3" max="3" width="5.17578125" bestFit="1" customWidth="1"/>
    <col min="4" max="4" width="10.234375" bestFit="1" customWidth="1"/>
    <col min="5" max="5" width="9.6171875" bestFit="1" customWidth="1"/>
    <col min="6" max="6" width="6.41015625" bestFit="1" customWidth="1"/>
    <col min="7" max="7" width="6.53515625" bestFit="1" customWidth="1"/>
    <col min="8" max="8" width="10.234375" bestFit="1" customWidth="1"/>
    <col min="9" max="9" width="17.75390625" bestFit="1" customWidth="1"/>
    <col min="10" max="10" width="16.64453125" bestFit="1" customWidth="1"/>
    <col min="11" max="11" width="17.75390625" bestFit="1" customWidth="1"/>
    <col min="12" max="12" width="16.64453125" bestFit="1" customWidth="1"/>
    <col min="13" max="13" width="17.75390625" bestFit="1" customWidth="1"/>
    <col min="14" max="14" width="21.20703125" bestFit="1" customWidth="1"/>
    <col min="15" max="15" width="22.1953125" bestFit="1" customWidth="1"/>
  </cols>
  <sheetData>
    <row r="1" spans="1:8" x14ac:dyDescent="0.25">
      <c r="A1" t="s">
        <v>113</v>
      </c>
    </row>
    <row r="3" spans="1:8" x14ac:dyDescent="0.25">
      <c r="A3" s="17" t="s">
        <v>114</v>
      </c>
      <c r="B3" s="17" t="s">
        <v>115</v>
      </c>
    </row>
    <row r="4" spans="1:8" x14ac:dyDescent="0.25">
      <c r="A4" s="17" t="s">
        <v>116</v>
      </c>
      <c r="B4" t="s">
        <v>16</v>
      </c>
      <c r="C4" t="s">
        <v>32</v>
      </c>
      <c r="D4" t="s">
        <v>27</v>
      </c>
      <c r="E4" t="s">
        <v>35</v>
      </c>
      <c r="F4" t="s">
        <v>45</v>
      </c>
      <c r="G4" t="s">
        <v>56</v>
      </c>
      <c r="H4" t="s">
        <v>117</v>
      </c>
    </row>
    <row r="5" spans="1:8" x14ac:dyDescent="0.25">
      <c r="A5" s="18" t="s">
        <v>68</v>
      </c>
      <c r="B5">
        <v>45</v>
      </c>
      <c r="C5">
        <v>41</v>
      </c>
      <c r="D5">
        <v>43</v>
      </c>
      <c r="E5">
        <v>37</v>
      </c>
      <c r="F5">
        <v>40</v>
      </c>
      <c r="G5">
        <v>31</v>
      </c>
      <c r="H5">
        <v>237</v>
      </c>
    </row>
    <row r="6" spans="1:8" x14ac:dyDescent="0.25">
      <c r="A6" s="18" t="s">
        <v>69</v>
      </c>
      <c r="B6">
        <v>56</v>
      </c>
      <c r="C6">
        <v>71</v>
      </c>
      <c r="D6">
        <v>68</v>
      </c>
      <c r="E6">
        <v>65</v>
      </c>
      <c r="F6">
        <v>55</v>
      </c>
      <c r="G6">
        <v>75</v>
      </c>
      <c r="H6">
        <v>390</v>
      </c>
    </row>
    <row r="7" spans="1:8" x14ac:dyDescent="0.25">
      <c r="A7" s="18" t="s">
        <v>70</v>
      </c>
      <c r="B7">
        <v>52</v>
      </c>
      <c r="C7">
        <v>61</v>
      </c>
      <c r="D7">
        <v>73</v>
      </c>
      <c r="E7">
        <v>66</v>
      </c>
      <c r="F7">
        <v>82</v>
      </c>
      <c r="G7">
        <v>60</v>
      </c>
      <c r="H7">
        <v>394</v>
      </c>
    </row>
    <row r="8" spans="1:8" x14ac:dyDescent="0.25">
      <c r="A8" s="18" t="s">
        <v>71</v>
      </c>
      <c r="B8">
        <v>59</v>
      </c>
      <c r="C8">
        <v>69</v>
      </c>
      <c r="D8">
        <v>61</v>
      </c>
      <c r="E8">
        <v>65</v>
      </c>
      <c r="F8">
        <v>78</v>
      </c>
      <c r="G8">
        <v>57</v>
      </c>
      <c r="H8">
        <v>389</v>
      </c>
    </row>
    <row r="9" spans="1:8" x14ac:dyDescent="0.25">
      <c r="A9" s="18" t="s">
        <v>72</v>
      </c>
      <c r="B9">
        <v>51</v>
      </c>
      <c r="C9">
        <v>63</v>
      </c>
      <c r="D9">
        <v>73</v>
      </c>
      <c r="E9">
        <v>66</v>
      </c>
      <c r="F9">
        <v>66</v>
      </c>
      <c r="G9">
        <v>60</v>
      </c>
      <c r="H9">
        <v>379</v>
      </c>
    </row>
    <row r="10" spans="1:8" x14ac:dyDescent="0.25">
      <c r="A10" s="18" t="s">
        <v>73</v>
      </c>
      <c r="B10">
        <v>38</v>
      </c>
      <c r="C10">
        <v>38</v>
      </c>
      <c r="D10">
        <v>49</v>
      </c>
      <c r="E10">
        <v>23</v>
      </c>
      <c r="F10">
        <v>25</v>
      </c>
      <c r="G10">
        <v>38</v>
      </c>
      <c r="H10">
        <v>211</v>
      </c>
    </row>
    <row r="11" spans="1:8" x14ac:dyDescent="0.25">
      <c r="A11" s="18" t="s">
        <v>117</v>
      </c>
      <c r="B11">
        <v>301</v>
      </c>
      <c r="C11">
        <v>343</v>
      </c>
      <c r="D11">
        <v>367</v>
      </c>
      <c r="E11">
        <v>322</v>
      </c>
      <c r="F11">
        <v>346</v>
      </c>
      <c r="G11">
        <v>321</v>
      </c>
      <c r="H11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30F-0B6A-4072-B86C-03724AD21C4B}">
  <dimension ref="A1:M2001"/>
  <sheetViews>
    <sheetView zoomScale="76" zoomScaleNormal="115" workbookViewId="0">
      <selection activeCell="H3" sqref="H3"/>
    </sheetView>
  </sheetViews>
  <sheetFormatPr defaultRowHeight="16.5" x14ac:dyDescent="0.25"/>
  <cols>
    <col min="1" max="1" width="13.31640625" bestFit="1" customWidth="1"/>
    <col min="2" max="2" width="10.6015625" bestFit="1" customWidth="1"/>
    <col min="3" max="3" width="20.09765625" bestFit="1" customWidth="1"/>
    <col min="4" max="5" width="20.09765625" customWidth="1"/>
    <col min="6" max="6" width="18.7421875" customWidth="1"/>
    <col min="7" max="7" width="29.34765625" customWidth="1"/>
    <col min="8" max="8" width="8.3828125" customWidth="1"/>
    <col min="9" max="9" width="8.75390625" bestFit="1" customWidth="1"/>
    <col min="10" max="10" width="13.6875" customWidth="1"/>
    <col min="11" max="11" width="10.48046875" bestFit="1" customWidth="1"/>
    <col min="12" max="12" width="27.49609375" bestFit="1" customWidth="1"/>
    <col min="13" max="13" width="6.65625" bestFit="1" customWidth="1"/>
    <col min="14" max="14" width="8.3828125" bestFit="1" customWidth="1"/>
    <col min="15" max="15" width="4.9296875" bestFit="1" customWidth="1"/>
    <col min="16" max="16" width="6.78125" bestFit="1" customWidth="1"/>
    <col min="17" max="17" width="6.28515625" bestFit="1" customWidth="1"/>
    <col min="18" max="18" width="5.671875" bestFit="1" customWidth="1"/>
    <col min="19" max="19" width="7.1484375" bestFit="1" customWidth="1"/>
    <col min="20" max="20" width="5.79296875" bestFit="1" customWidth="1"/>
    <col min="21" max="21" width="7.64453125" bestFit="1" customWidth="1"/>
    <col min="22" max="22" width="5.30078125" bestFit="1" customWidth="1"/>
    <col min="23" max="23" width="4.9296875" bestFit="1" customWidth="1"/>
    <col min="24" max="24" width="6.0390625" bestFit="1" customWidth="1"/>
    <col min="25" max="25" width="6.28515625" bestFit="1" customWidth="1"/>
    <col min="26" max="26" width="4.9296875" bestFit="1" customWidth="1"/>
    <col min="27" max="27" width="8.75390625" bestFit="1" customWidth="1"/>
    <col min="28" max="28" width="5.91796875" bestFit="1" customWidth="1"/>
    <col min="29" max="29" width="10.234375" bestFit="1" customWidth="1"/>
    <col min="30" max="30" width="7.765625" bestFit="1" customWidth="1"/>
    <col min="31" max="31" width="6.28515625" bestFit="1" customWidth="1"/>
    <col min="32" max="32" width="10.48046875" bestFit="1" customWidth="1"/>
    <col min="33" max="33" width="12.08203125" bestFit="1" customWidth="1"/>
    <col min="34" max="34" width="11.21875" bestFit="1" customWidth="1"/>
    <col min="35" max="35" width="9.73828125" bestFit="1" customWidth="1"/>
    <col min="36" max="36" width="8.13671875" bestFit="1" customWidth="1"/>
    <col min="37" max="37" width="9.37109375" bestFit="1" customWidth="1"/>
    <col min="39" max="39" width="10.7265625" bestFit="1" customWidth="1"/>
    <col min="40" max="40" width="8.13671875" bestFit="1" customWidth="1"/>
    <col min="41" max="41" width="10.7265625" bestFit="1" customWidth="1"/>
    <col min="42" max="42" width="8.13671875" bestFit="1" customWidth="1"/>
    <col min="43" max="43" width="9.24609375" bestFit="1" customWidth="1"/>
    <col min="44" max="44" width="10.6015625" bestFit="1" customWidth="1"/>
    <col min="45" max="45" width="13.19140625" bestFit="1" customWidth="1"/>
    <col min="46" max="46" width="8.13671875" bestFit="1" customWidth="1"/>
    <col min="47" max="47" width="10.48046875" bestFit="1" customWidth="1"/>
    <col min="48" max="48" width="12.20703125" bestFit="1" customWidth="1"/>
    <col min="49" max="49" width="15.2890625" bestFit="1" customWidth="1"/>
    <col min="50" max="50" width="9.6171875" bestFit="1" customWidth="1"/>
    <col min="51" max="51" width="12.20703125" bestFit="1" customWidth="1"/>
    <col min="52" max="52" width="8.13671875" bestFit="1" customWidth="1"/>
    <col min="53" max="53" width="10.7265625" bestFit="1" customWidth="1"/>
    <col min="54" max="54" width="10.6015625" bestFit="1" customWidth="1"/>
  </cols>
  <sheetData>
    <row r="1" spans="1:13" x14ac:dyDescent="0.25">
      <c r="A1" t="s">
        <v>3</v>
      </c>
      <c r="B1" t="s">
        <v>4</v>
      </c>
      <c r="C1" t="s">
        <v>5</v>
      </c>
    </row>
    <row r="2" spans="1:13" x14ac:dyDescent="0.25">
      <c r="A2" t="s">
        <v>53</v>
      </c>
      <c r="B2" t="s">
        <v>20</v>
      </c>
      <c r="C2">
        <v>27</v>
      </c>
    </row>
    <row r="3" spans="1:13" ht="25.5" x14ac:dyDescent="0.25">
      <c r="A3" t="s">
        <v>19</v>
      </c>
      <c r="B3" t="s">
        <v>20</v>
      </c>
      <c r="C3">
        <v>25</v>
      </c>
      <c r="E3" s="17" t="s">
        <v>4</v>
      </c>
      <c r="F3" s="17" t="s">
        <v>3</v>
      </c>
      <c r="G3" t="s">
        <v>118</v>
      </c>
      <c r="J3" s="19" t="s">
        <v>4</v>
      </c>
      <c r="K3" s="19" t="s">
        <v>3</v>
      </c>
      <c r="L3" s="20" t="s">
        <v>119</v>
      </c>
      <c r="M3" s="19"/>
    </row>
    <row r="4" spans="1:13" x14ac:dyDescent="0.25">
      <c r="A4" t="s">
        <v>43</v>
      </c>
      <c r="B4" t="s">
        <v>20</v>
      </c>
      <c r="C4">
        <v>34</v>
      </c>
      <c r="E4" t="s">
        <v>20</v>
      </c>
      <c r="F4" t="s">
        <v>47</v>
      </c>
      <c r="G4">
        <v>4841</v>
      </c>
      <c r="J4" s="19" t="s">
        <v>20</v>
      </c>
      <c r="K4" s="19" t="s">
        <v>47</v>
      </c>
      <c r="L4" s="21">
        <v>4841</v>
      </c>
      <c r="M4" s="19"/>
    </row>
    <row r="5" spans="1:13" x14ac:dyDescent="0.25">
      <c r="A5" t="s">
        <v>40</v>
      </c>
      <c r="B5" t="s">
        <v>20</v>
      </c>
      <c r="C5">
        <v>25</v>
      </c>
      <c r="F5" t="s">
        <v>58</v>
      </c>
      <c r="G5">
        <v>4718</v>
      </c>
      <c r="J5" s="19"/>
      <c r="K5" s="19" t="s">
        <v>58</v>
      </c>
      <c r="L5" s="21">
        <v>4718</v>
      </c>
      <c r="M5" s="19"/>
    </row>
    <row r="6" spans="1:13" x14ac:dyDescent="0.25">
      <c r="A6" t="s">
        <v>57</v>
      </c>
      <c r="B6" t="s">
        <v>20</v>
      </c>
      <c r="C6">
        <v>51</v>
      </c>
      <c r="F6" t="s">
        <v>19</v>
      </c>
      <c r="G6">
        <v>4575</v>
      </c>
      <c r="J6" s="19"/>
      <c r="K6" s="19" t="s">
        <v>19</v>
      </c>
      <c r="L6" s="21">
        <v>4575</v>
      </c>
      <c r="M6" s="19"/>
    </row>
    <row r="7" spans="1:13" x14ac:dyDescent="0.25">
      <c r="A7" t="s">
        <v>52</v>
      </c>
      <c r="B7" t="s">
        <v>20</v>
      </c>
      <c r="C7">
        <v>26</v>
      </c>
      <c r="F7" t="s">
        <v>57</v>
      </c>
      <c r="G7">
        <v>4672</v>
      </c>
      <c r="J7" s="19"/>
      <c r="K7" s="19" t="s">
        <v>57</v>
      </c>
      <c r="L7" s="21">
        <v>4672</v>
      </c>
      <c r="M7" s="19"/>
    </row>
    <row r="8" spans="1:13" x14ac:dyDescent="0.25">
      <c r="A8" t="s">
        <v>53</v>
      </c>
      <c r="B8" t="s">
        <v>20</v>
      </c>
      <c r="C8">
        <v>96</v>
      </c>
      <c r="F8" t="s">
        <v>43</v>
      </c>
      <c r="G8">
        <v>4098</v>
      </c>
      <c r="J8" s="19"/>
      <c r="K8" s="19" t="s">
        <v>43</v>
      </c>
      <c r="L8" s="21">
        <v>4098</v>
      </c>
      <c r="M8" s="19"/>
    </row>
    <row r="9" spans="1:13" x14ac:dyDescent="0.25">
      <c r="A9" t="s">
        <v>57</v>
      </c>
      <c r="B9" t="s">
        <v>20</v>
      </c>
      <c r="C9">
        <v>77</v>
      </c>
      <c r="F9" t="s">
        <v>52</v>
      </c>
      <c r="G9">
        <v>5345</v>
      </c>
      <c r="J9" s="19"/>
      <c r="K9" s="19" t="s">
        <v>52</v>
      </c>
      <c r="L9" s="21">
        <v>5345</v>
      </c>
      <c r="M9" s="19"/>
    </row>
    <row r="10" spans="1:13" x14ac:dyDescent="0.25">
      <c r="A10" t="s">
        <v>53</v>
      </c>
      <c r="B10" t="s">
        <v>20</v>
      </c>
      <c r="C10">
        <v>32</v>
      </c>
      <c r="F10" t="s">
        <v>53</v>
      </c>
      <c r="G10">
        <v>4947</v>
      </c>
      <c r="J10" s="19"/>
      <c r="K10" s="19" t="s">
        <v>53</v>
      </c>
      <c r="L10" s="21">
        <v>4947</v>
      </c>
      <c r="M10" s="19"/>
    </row>
    <row r="11" spans="1:13" x14ac:dyDescent="0.25">
      <c r="A11" t="s">
        <v>58</v>
      </c>
      <c r="B11" t="s">
        <v>20</v>
      </c>
      <c r="C11">
        <v>59</v>
      </c>
      <c r="F11" t="s">
        <v>40</v>
      </c>
      <c r="G11">
        <v>4282</v>
      </c>
      <c r="J11" s="19"/>
      <c r="K11" s="19" t="s">
        <v>40</v>
      </c>
      <c r="L11" s="21">
        <v>4282</v>
      </c>
      <c r="M11" s="19"/>
    </row>
    <row r="12" spans="1:13" x14ac:dyDescent="0.25">
      <c r="A12" t="s">
        <v>53</v>
      </c>
      <c r="B12" t="s">
        <v>20</v>
      </c>
      <c r="C12">
        <v>36</v>
      </c>
      <c r="E12" t="s">
        <v>120</v>
      </c>
      <c r="G12">
        <v>37478</v>
      </c>
      <c r="J12" s="20"/>
      <c r="K12" s="19"/>
      <c r="L12" s="21"/>
      <c r="M12" s="19"/>
    </row>
    <row r="13" spans="1:13" x14ac:dyDescent="0.25">
      <c r="A13" t="s">
        <v>43</v>
      </c>
      <c r="B13" t="s">
        <v>20</v>
      </c>
      <c r="C13">
        <v>56</v>
      </c>
      <c r="E13" t="s">
        <v>25</v>
      </c>
      <c r="F13" t="s">
        <v>61</v>
      </c>
      <c r="G13">
        <v>5217</v>
      </c>
      <c r="J13" s="19" t="s">
        <v>25</v>
      </c>
      <c r="K13" s="19" t="s">
        <v>61</v>
      </c>
      <c r="L13" s="21">
        <v>5217</v>
      </c>
      <c r="M13" s="19"/>
    </row>
    <row r="14" spans="1:13" x14ac:dyDescent="0.25">
      <c r="A14" t="s">
        <v>19</v>
      </c>
      <c r="B14" t="s">
        <v>20</v>
      </c>
      <c r="C14">
        <v>49</v>
      </c>
      <c r="F14" t="s">
        <v>50</v>
      </c>
      <c r="G14">
        <v>6569</v>
      </c>
      <c r="J14" s="19"/>
      <c r="K14" s="19" t="s">
        <v>50</v>
      </c>
      <c r="L14" s="21">
        <v>6569</v>
      </c>
      <c r="M14" s="19"/>
    </row>
    <row r="15" spans="1:13" x14ac:dyDescent="0.25">
      <c r="A15" t="s">
        <v>40</v>
      </c>
      <c r="B15" t="s">
        <v>20</v>
      </c>
      <c r="C15">
        <v>70</v>
      </c>
      <c r="F15" t="s">
        <v>34</v>
      </c>
      <c r="G15">
        <v>4503</v>
      </c>
      <c r="J15" s="19"/>
      <c r="K15" s="19" t="s">
        <v>34</v>
      </c>
      <c r="L15" s="21">
        <v>4503</v>
      </c>
      <c r="M15" s="19"/>
    </row>
    <row r="16" spans="1:13" x14ac:dyDescent="0.25">
      <c r="A16" t="s">
        <v>47</v>
      </c>
      <c r="B16" t="s">
        <v>20</v>
      </c>
      <c r="C16">
        <v>30</v>
      </c>
      <c r="F16" t="s">
        <v>51</v>
      </c>
      <c r="G16">
        <v>3751</v>
      </c>
      <c r="J16" s="19"/>
      <c r="K16" s="19" t="s">
        <v>51</v>
      </c>
      <c r="L16" s="21">
        <v>3751</v>
      </c>
      <c r="M16" s="19"/>
    </row>
    <row r="17" spans="1:13" x14ac:dyDescent="0.25">
      <c r="A17" t="s">
        <v>40</v>
      </c>
      <c r="B17" t="s">
        <v>20</v>
      </c>
      <c r="C17">
        <v>89</v>
      </c>
      <c r="F17" t="s">
        <v>48</v>
      </c>
      <c r="G17">
        <v>5545</v>
      </c>
      <c r="J17" s="19"/>
      <c r="K17" s="19" t="s">
        <v>48</v>
      </c>
      <c r="L17" s="21">
        <v>5545</v>
      </c>
      <c r="M17" s="19"/>
    </row>
    <row r="18" spans="1:13" x14ac:dyDescent="0.25">
      <c r="A18" t="s">
        <v>58</v>
      </c>
      <c r="B18" t="s">
        <v>20</v>
      </c>
      <c r="C18">
        <v>79</v>
      </c>
      <c r="F18" t="s">
        <v>28</v>
      </c>
      <c r="G18">
        <v>5067</v>
      </c>
      <c r="J18" s="19"/>
      <c r="K18" s="19" t="s">
        <v>28</v>
      </c>
      <c r="L18" s="21">
        <v>5067</v>
      </c>
      <c r="M18" s="19"/>
    </row>
    <row r="19" spans="1:13" x14ac:dyDescent="0.25">
      <c r="A19" t="s">
        <v>58</v>
      </c>
      <c r="B19" t="s">
        <v>20</v>
      </c>
      <c r="C19">
        <v>46</v>
      </c>
      <c r="F19" t="s">
        <v>60</v>
      </c>
      <c r="G19">
        <v>5290</v>
      </c>
      <c r="J19" s="19"/>
      <c r="K19" s="19" t="s">
        <v>60</v>
      </c>
      <c r="L19" s="21">
        <v>5290</v>
      </c>
      <c r="M19" s="19"/>
    </row>
    <row r="20" spans="1:13" x14ac:dyDescent="0.25">
      <c r="A20" t="s">
        <v>58</v>
      </c>
      <c r="B20" t="s">
        <v>20</v>
      </c>
      <c r="C20">
        <v>34</v>
      </c>
      <c r="F20" t="s">
        <v>59</v>
      </c>
      <c r="G20">
        <v>4549</v>
      </c>
      <c r="J20" s="19"/>
      <c r="K20" s="19" t="s">
        <v>59</v>
      </c>
      <c r="L20" s="21">
        <v>4549</v>
      </c>
      <c r="M20" s="19"/>
    </row>
    <row r="21" spans="1:13" x14ac:dyDescent="0.25">
      <c r="A21" t="s">
        <v>19</v>
      </c>
      <c r="B21" t="s">
        <v>20</v>
      </c>
      <c r="C21">
        <v>38</v>
      </c>
      <c r="F21" t="s">
        <v>54</v>
      </c>
      <c r="G21">
        <v>4277</v>
      </c>
      <c r="J21" s="19"/>
      <c r="K21" s="19" t="s">
        <v>54</v>
      </c>
      <c r="L21" s="21">
        <v>4277</v>
      </c>
      <c r="M21" s="19"/>
    </row>
    <row r="22" spans="1:13" x14ac:dyDescent="0.25">
      <c r="A22" t="s">
        <v>43</v>
      </c>
      <c r="B22" t="s">
        <v>20</v>
      </c>
      <c r="C22">
        <v>45</v>
      </c>
      <c r="F22" t="s">
        <v>24</v>
      </c>
      <c r="G22">
        <v>4970</v>
      </c>
      <c r="J22" s="19"/>
      <c r="K22" s="19" t="s">
        <v>24</v>
      </c>
      <c r="L22" s="21">
        <v>4970</v>
      </c>
      <c r="M22" s="19"/>
    </row>
    <row r="23" spans="1:13" x14ac:dyDescent="0.25">
      <c r="A23" t="s">
        <v>40</v>
      </c>
      <c r="B23" t="s">
        <v>20</v>
      </c>
      <c r="C23">
        <v>82</v>
      </c>
      <c r="F23" t="s">
        <v>46</v>
      </c>
      <c r="G23">
        <v>4621</v>
      </c>
      <c r="J23" s="19"/>
      <c r="K23" s="19" t="s">
        <v>46</v>
      </c>
      <c r="L23" s="21">
        <v>4621</v>
      </c>
      <c r="M23" s="19"/>
    </row>
    <row r="24" spans="1:13" x14ac:dyDescent="0.25">
      <c r="A24" t="s">
        <v>52</v>
      </c>
      <c r="B24" t="s">
        <v>20</v>
      </c>
      <c r="C24">
        <v>98</v>
      </c>
      <c r="E24" t="s">
        <v>121</v>
      </c>
      <c r="G24">
        <v>54359</v>
      </c>
      <c r="J24" s="19"/>
      <c r="K24" s="19"/>
      <c r="L24" s="21"/>
      <c r="M24" s="19"/>
    </row>
    <row r="25" spans="1:13" x14ac:dyDescent="0.25">
      <c r="A25" t="s">
        <v>57</v>
      </c>
      <c r="B25" t="s">
        <v>20</v>
      </c>
      <c r="C25">
        <v>53</v>
      </c>
      <c r="E25" t="s">
        <v>13</v>
      </c>
      <c r="F25" t="s">
        <v>37</v>
      </c>
      <c r="G25">
        <v>4646</v>
      </c>
      <c r="J25" s="19" t="s">
        <v>13</v>
      </c>
      <c r="K25" s="19" t="s">
        <v>37</v>
      </c>
      <c r="L25" s="21">
        <v>4646</v>
      </c>
      <c r="M25" s="19"/>
    </row>
    <row r="26" spans="1:13" x14ac:dyDescent="0.25">
      <c r="A26" t="s">
        <v>40</v>
      </c>
      <c r="B26" t="s">
        <v>20</v>
      </c>
      <c r="C26">
        <v>36</v>
      </c>
      <c r="F26" t="s">
        <v>55</v>
      </c>
      <c r="G26">
        <v>4928</v>
      </c>
      <c r="J26" s="19"/>
      <c r="K26" s="19" t="s">
        <v>55</v>
      </c>
      <c r="L26" s="21">
        <v>4928</v>
      </c>
      <c r="M26" s="19"/>
    </row>
    <row r="27" spans="1:13" x14ac:dyDescent="0.25">
      <c r="A27" t="s">
        <v>57</v>
      </c>
      <c r="B27" t="s">
        <v>20</v>
      </c>
      <c r="C27">
        <v>74</v>
      </c>
      <c r="F27" t="s">
        <v>49</v>
      </c>
      <c r="G27">
        <v>3363</v>
      </c>
      <c r="J27" s="19"/>
      <c r="K27" s="19" t="s">
        <v>49</v>
      </c>
      <c r="L27" s="21">
        <v>3363</v>
      </c>
      <c r="M27" s="19"/>
    </row>
    <row r="28" spans="1:13" x14ac:dyDescent="0.25">
      <c r="A28" t="s">
        <v>40</v>
      </c>
      <c r="B28" t="s">
        <v>20</v>
      </c>
      <c r="C28">
        <v>62</v>
      </c>
      <c r="F28" t="s">
        <v>12</v>
      </c>
      <c r="G28">
        <v>4786</v>
      </c>
      <c r="J28" s="19"/>
      <c r="K28" s="19" t="s">
        <v>12</v>
      </c>
      <c r="L28" s="21">
        <v>4786</v>
      </c>
      <c r="M28" s="19"/>
    </row>
    <row r="29" spans="1:13" x14ac:dyDescent="0.25">
      <c r="A29" t="s">
        <v>40</v>
      </c>
      <c r="B29" t="s">
        <v>20</v>
      </c>
      <c r="C29">
        <v>67</v>
      </c>
      <c r="E29" t="s">
        <v>122</v>
      </c>
      <c r="G29">
        <v>17723</v>
      </c>
      <c r="J29" s="19"/>
      <c r="K29" s="19"/>
      <c r="L29" s="21"/>
      <c r="M29" s="19"/>
    </row>
    <row r="30" spans="1:13" x14ac:dyDescent="0.25">
      <c r="A30" t="s">
        <v>57</v>
      </c>
      <c r="B30" t="s">
        <v>20</v>
      </c>
      <c r="C30">
        <v>32</v>
      </c>
      <c r="E30" t="s">
        <v>63</v>
      </c>
      <c r="F30" t="s">
        <v>64</v>
      </c>
      <c r="G30">
        <v>4897</v>
      </c>
      <c r="J30" s="19" t="s">
        <v>63</v>
      </c>
      <c r="K30" s="19" t="s">
        <v>64</v>
      </c>
      <c r="L30" s="21">
        <v>4897</v>
      </c>
      <c r="M30" s="19"/>
    </row>
    <row r="31" spans="1:13" x14ac:dyDescent="0.25">
      <c r="A31" t="s">
        <v>52</v>
      </c>
      <c r="B31" t="s">
        <v>20</v>
      </c>
      <c r="C31">
        <v>98</v>
      </c>
      <c r="F31" t="s">
        <v>62</v>
      </c>
      <c r="G31">
        <v>5055</v>
      </c>
      <c r="J31" s="19"/>
      <c r="K31" s="19" t="s">
        <v>62</v>
      </c>
      <c r="L31" s="21">
        <v>5055</v>
      </c>
      <c r="M31" s="19"/>
    </row>
    <row r="32" spans="1:13" x14ac:dyDescent="0.25">
      <c r="A32" t="s">
        <v>52</v>
      </c>
      <c r="B32" t="s">
        <v>20</v>
      </c>
      <c r="C32">
        <v>23</v>
      </c>
      <c r="E32" t="s">
        <v>123</v>
      </c>
      <c r="G32">
        <v>9952</v>
      </c>
      <c r="J32" s="19"/>
      <c r="K32" s="19"/>
      <c r="L32" s="21"/>
      <c r="M32" s="19"/>
    </row>
    <row r="33" spans="1:13" x14ac:dyDescent="0.25">
      <c r="A33" t="s">
        <v>52</v>
      </c>
      <c r="B33" t="s">
        <v>20</v>
      </c>
      <c r="C33">
        <v>94</v>
      </c>
      <c r="E33" t="s">
        <v>117</v>
      </c>
      <c r="G33">
        <v>119512</v>
      </c>
      <c r="J33" s="19"/>
      <c r="K33" s="19"/>
      <c r="L33" s="21"/>
      <c r="M33" s="19"/>
    </row>
    <row r="34" spans="1:13" x14ac:dyDescent="0.25">
      <c r="A34" t="s">
        <v>40</v>
      </c>
      <c r="B34" t="s">
        <v>20</v>
      </c>
      <c r="C34">
        <v>84</v>
      </c>
    </row>
    <row r="35" spans="1:13" x14ac:dyDescent="0.25">
      <c r="A35" t="s">
        <v>19</v>
      </c>
      <c r="B35" t="s">
        <v>20</v>
      </c>
      <c r="C35">
        <v>99</v>
      </c>
    </row>
    <row r="36" spans="1:13" x14ac:dyDescent="0.25">
      <c r="A36" t="s">
        <v>58</v>
      </c>
      <c r="B36" t="s">
        <v>20</v>
      </c>
      <c r="C36">
        <v>62</v>
      </c>
    </row>
    <row r="37" spans="1:13" x14ac:dyDescent="0.25">
      <c r="A37" t="s">
        <v>53</v>
      </c>
      <c r="B37" t="s">
        <v>20</v>
      </c>
      <c r="C37">
        <v>95</v>
      </c>
    </row>
    <row r="38" spans="1:13" x14ac:dyDescent="0.25">
      <c r="A38" t="s">
        <v>19</v>
      </c>
      <c r="B38" t="s">
        <v>20</v>
      </c>
      <c r="C38">
        <v>75</v>
      </c>
    </row>
    <row r="39" spans="1:13" x14ac:dyDescent="0.25">
      <c r="A39" t="s">
        <v>58</v>
      </c>
      <c r="B39" t="s">
        <v>20</v>
      </c>
      <c r="C39">
        <v>54</v>
      </c>
    </row>
    <row r="40" spans="1:13" x14ac:dyDescent="0.25">
      <c r="A40" t="s">
        <v>53</v>
      </c>
      <c r="B40" t="s">
        <v>20</v>
      </c>
      <c r="C40">
        <v>81</v>
      </c>
    </row>
    <row r="41" spans="1:13" x14ac:dyDescent="0.25">
      <c r="A41" t="s">
        <v>52</v>
      </c>
      <c r="B41" t="s">
        <v>20</v>
      </c>
      <c r="C41">
        <v>52</v>
      </c>
    </row>
    <row r="42" spans="1:13" x14ac:dyDescent="0.25">
      <c r="A42" t="s">
        <v>52</v>
      </c>
      <c r="B42" t="s">
        <v>20</v>
      </c>
      <c r="C42">
        <v>26</v>
      </c>
    </row>
    <row r="43" spans="1:13" x14ac:dyDescent="0.25">
      <c r="A43" t="s">
        <v>53</v>
      </c>
      <c r="B43" t="s">
        <v>20</v>
      </c>
      <c r="C43">
        <v>91</v>
      </c>
    </row>
    <row r="44" spans="1:13" x14ac:dyDescent="0.25">
      <c r="A44" t="s">
        <v>57</v>
      </c>
      <c r="B44" t="s">
        <v>20</v>
      </c>
      <c r="C44">
        <v>90</v>
      </c>
    </row>
    <row r="45" spans="1:13" x14ac:dyDescent="0.25">
      <c r="A45" t="s">
        <v>58</v>
      </c>
      <c r="B45" t="s">
        <v>20</v>
      </c>
      <c r="C45">
        <v>98</v>
      </c>
    </row>
    <row r="46" spans="1:13" x14ac:dyDescent="0.25">
      <c r="A46" t="s">
        <v>19</v>
      </c>
      <c r="B46" t="s">
        <v>20</v>
      </c>
      <c r="C46">
        <v>63</v>
      </c>
    </row>
    <row r="47" spans="1:13" x14ac:dyDescent="0.25">
      <c r="A47" t="s">
        <v>53</v>
      </c>
      <c r="B47" t="s">
        <v>20</v>
      </c>
      <c r="C47">
        <v>81</v>
      </c>
    </row>
    <row r="48" spans="1:13" x14ac:dyDescent="0.25">
      <c r="A48" t="s">
        <v>40</v>
      </c>
      <c r="B48" t="s">
        <v>20</v>
      </c>
      <c r="C48">
        <v>60</v>
      </c>
    </row>
    <row r="49" spans="1:3" x14ac:dyDescent="0.25">
      <c r="A49" t="s">
        <v>57</v>
      </c>
      <c r="B49" t="s">
        <v>20</v>
      </c>
      <c r="C49">
        <v>32</v>
      </c>
    </row>
    <row r="50" spans="1:3" x14ac:dyDescent="0.25">
      <c r="A50" t="s">
        <v>19</v>
      </c>
      <c r="B50" t="s">
        <v>20</v>
      </c>
      <c r="C50">
        <v>84</v>
      </c>
    </row>
    <row r="51" spans="1:3" x14ac:dyDescent="0.25">
      <c r="A51" t="s">
        <v>58</v>
      </c>
      <c r="B51" t="s">
        <v>20</v>
      </c>
      <c r="C51">
        <v>42</v>
      </c>
    </row>
    <row r="52" spans="1:3" x14ac:dyDescent="0.25">
      <c r="A52" t="s">
        <v>19</v>
      </c>
      <c r="B52" t="s">
        <v>20</v>
      </c>
      <c r="C52">
        <v>32</v>
      </c>
    </row>
    <row r="53" spans="1:3" x14ac:dyDescent="0.25">
      <c r="A53" t="s">
        <v>40</v>
      </c>
      <c r="B53" t="s">
        <v>20</v>
      </c>
      <c r="C53">
        <v>60</v>
      </c>
    </row>
    <row r="54" spans="1:3" x14ac:dyDescent="0.25">
      <c r="A54" t="s">
        <v>57</v>
      </c>
      <c r="B54" t="s">
        <v>20</v>
      </c>
      <c r="C54">
        <v>39</v>
      </c>
    </row>
    <row r="55" spans="1:3" x14ac:dyDescent="0.25">
      <c r="A55" t="s">
        <v>43</v>
      </c>
      <c r="B55" t="s">
        <v>20</v>
      </c>
      <c r="C55">
        <v>63</v>
      </c>
    </row>
    <row r="56" spans="1:3" x14ac:dyDescent="0.25">
      <c r="A56" t="s">
        <v>19</v>
      </c>
      <c r="B56" t="s">
        <v>20</v>
      </c>
      <c r="C56">
        <v>97</v>
      </c>
    </row>
    <row r="57" spans="1:3" x14ac:dyDescent="0.25">
      <c r="A57" t="s">
        <v>57</v>
      </c>
      <c r="B57" t="s">
        <v>20</v>
      </c>
      <c r="C57">
        <v>59</v>
      </c>
    </row>
    <row r="58" spans="1:3" x14ac:dyDescent="0.25">
      <c r="A58" t="s">
        <v>58</v>
      </c>
      <c r="B58" t="s">
        <v>20</v>
      </c>
      <c r="C58">
        <v>53</v>
      </c>
    </row>
    <row r="59" spans="1:3" x14ac:dyDescent="0.25">
      <c r="A59" t="s">
        <v>43</v>
      </c>
      <c r="B59" t="s">
        <v>20</v>
      </c>
      <c r="C59">
        <v>31</v>
      </c>
    </row>
    <row r="60" spans="1:3" x14ac:dyDescent="0.25">
      <c r="A60" t="s">
        <v>47</v>
      </c>
      <c r="B60" t="s">
        <v>20</v>
      </c>
      <c r="C60">
        <v>66</v>
      </c>
    </row>
    <row r="61" spans="1:3" x14ac:dyDescent="0.25">
      <c r="A61" t="s">
        <v>57</v>
      </c>
      <c r="B61" t="s">
        <v>20</v>
      </c>
      <c r="C61">
        <v>36</v>
      </c>
    </row>
    <row r="62" spans="1:3" x14ac:dyDescent="0.25">
      <c r="A62" t="s">
        <v>19</v>
      </c>
      <c r="B62" t="s">
        <v>20</v>
      </c>
      <c r="C62">
        <v>56</v>
      </c>
    </row>
    <row r="63" spans="1:3" x14ac:dyDescent="0.25">
      <c r="A63" t="s">
        <v>47</v>
      </c>
      <c r="B63" t="s">
        <v>20</v>
      </c>
      <c r="C63">
        <v>94</v>
      </c>
    </row>
    <row r="64" spans="1:3" x14ac:dyDescent="0.25">
      <c r="A64" t="s">
        <v>53</v>
      </c>
      <c r="B64" t="s">
        <v>20</v>
      </c>
      <c r="C64">
        <v>58</v>
      </c>
    </row>
    <row r="65" spans="1:3" x14ac:dyDescent="0.25">
      <c r="A65" t="s">
        <v>57</v>
      </c>
      <c r="B65" t="s">
        <v>20</v>
      </c>
      <c r="C65">
        <v>59</v>
      </c>
    </row>
    <row r="66" spans="1:3" x14ac:dyDescent="0.25">
      <c r="A66" t="s">
        <v>19</v>
      </c>
      <c r="B66" t="s">
        <v>20</v>
      </c>
      <c r="C66">
        <v>90</v>
      </c>
    </row>
    <row r="67" spans="1:3" x14ac:dyDescent="0.25">
      <c r="A67" t="s">
        <v>58</v>
      </c>
      <c r="B67" t="s">
        <v>20</v>
      </c>
      <c r="C67">
        <v>56</v>
      </c>
    </row>
    <row r="68" spans="1:3" x14ac:dyDescent="0.25">
      <c r="A68" t="s">
        <v>47</v>
      </c>
      <c r="B68" t="s">
        <v>20</v>
      </c>
      <c r="C68">
        <v>34</v>
      </c>
    </row>
    <row r="69" spans="1:3" x14ac:dyDescent="0.25">
      <c r="A69" t="s">
        <v>57</v>
      </c>
      <c r="B69" t="s">
        <v>20</v>
      </c>
      <c r="C69">
        <v>46</v>
      </c>
    </row>
    <row r="70" spans="1:3" x14ac:dyDescent="0.25">
      <c r="A70" t="s">
        <v>47</v>
      </c>
      <c r="B70" t="s">
        <v>20</v>
      </c>
      <c r="C70">
        <v>58</v>
      </c>
    </row>
    <row r="71" spans="1:3" x14ac:dyDescent="0.25">
      <c r="A71" t="s">
        <v>53</v>
      </c>
      <c r="B71" t="s">
        <v>20</v>
      </c>
      <c r="C71">
        <v>62</v>
      </c>
    </row>
    <row r="72" spans="1:3" x14ac:dyDescent="0.25">
      <c r="A72" t="s">
        <v>43</v>
      </c>
      <c r="B72" t="s">
        <v>20</v>
      </c>
      <c r="C72">
        <v>98</v>
      </c>
    </row>
    <row r="73" spans="1:3" x14ac:dyDescent="0.25">
      <c r="A73" t="s">
        <v>57</v>
      </c>
      <c r="B73" t="s">
        <v>20</v>
      </c>
      <c r="C73">
        <v>39</v>
      </c>
    </row>
    <row r="74" spans="1:3" x14ac:dyDescent="0.25">
      <c r="A74" t="s">
        <v>52</v>
      </c>
      <c r="B74" t="s">
        <v>20</v>
      </c>
      <c r="C74">
        <v>48</v>
      </c>
    </row>
    <row r="75" spans="1:3" x14ac:dyDescent="0.25">
      <c r="A75" t="s">
        <v>52</v>
      </c>
      <c r="B75" t="s">
        <v>20</v>
      </c>
      <c r="C75">
        <v>85</v>
      </c>
    </row>
    <row r="76" spans="1:3" x14ac:dyDescent="0.25">
      <c r="A76" t="s">
        <v>58</v>
      </c>
      <c r="B76" t="s">
        <v>20</v>
      </c>
      <c r="C76">
        <v>27</v>
      </c>
    </row>
    <row r="77" spans="1:3" x14ac:dyDescent="0.25">
      <c r="A77" t="s">
        <v>58</v>
      </c>
      <c r="B77" t="s">
        <v>20</v>
      </c>
      <c r="C77">
        <v>92</v>
      </c>
    </row>
    <row r="78" spans="1:3" x14ac:dyDescent="0.25">
      <c r="A78" t="s">
        <v>52</v>
      </c>
      <c r="B78" t="s">
        <v>20</v>
      </c>
      <c r="C78">
        <v>82</v>
      </c>
    </row>
    <row r="79" spans="1:3" x14ac:dyDescent="0.25">
      <c r="A79" t="s">
        <v>40</v>
      </c>
      <c r="B79" t="s">
        <v>20</v>
      </c>
      <c r="C79">
        <v>47</v>
      </c>
    </row>
    <row r="80" spans="1:3" x14ac:dyDescent="0.25">
      <c r="A80" t="s">
        <v>58</v>
      </c>
      <c r="B80" t="s">
        <v>20</v>
      </c>
      <c r="C80">
        <v>95</v>
      </c>
    </row>
    <row r="81" spans="1:3" x14ac:dyDescent="0.25">
      <c r="A81" t="s">
        <v>52</v>
      </c>
      <c r="B81" t="s">
        <v>20</v>
      </c>
      <c r="C81">
        <v>37</v>
      </c>
    </row>
    <row r="82" spans="1:3" x14ac:dyDescent="0.25">
      <c r="A82" t="s">
        <v>53</v>
      </c>
      <c r="B82" t="s">
        <v>20</v>
      </c>
      <c r="C82">
        <v>86</v>
      </c>
    </row>
    <row r="83" spans="1:3" x14ac:dyDescent="0.25">
      <c r="A83" t="s">
        <v>47</v>
      </c>
      <c r="B83" t="s">
        <v>20</v>
      </c>
      <c r="C83">
        <v>38</v>
      </c>
    </row>
    <row r="84" spans="1:3" x14ac:dyDescent="0.25">
      <c r="A84" t="s">
        <v>52</v>
      </c>
      <c r="B84" t="s">
        <v>20</v>
      </c>
      <c r="C84">
        <v>37</v>
      </c>
    </row>
    <row r="85" spans="1:3" x14ac:dyDescent="0.25">
      <c r="A85" t="s">
        <v>58</v>
      </c>
      <c r="B85" t="s">
        <v>20</v>
      </c>
      <c r="C85">
        <v>93</v>
      </c>
    </row>
    <row r="86" spans="1:3" x14ac:dyDescent="0.25">
      <c r="A86" t="s">
        <v>19</v>
      </c>
      <c r="B86" t="s">
        <v>20</v>
      </c>
      <c r="C86">
        <v>71</v>
      </c>
    </row>
    <row r="87" spans="1:3" x14ac:dyDescent="0.25">
      <c r="A87" t="s">
        <v>47</v>
      </c>
      <c r="B87" t="s">
        <v>20</v>
      </c>
      <c r="C87">
        <v>89</v>
      </c>
    </row>
    <row r="88" spans="1:3" x14ac:dyDescent="0.25">
      <c r="A88" t="s">
        <v>19</v>
      </c>
      <c r="B88" t="s">
        <v>20</v>
      </c>
      <c r="C88">
        <v>32</v>
      </c>
    </row>
    <row r="89" spans="1:3" x14ac:dyDescent="0.25">
      <c r="A89" t="s">
        <v>52</v>
      </c>
      <c r="B89" t="s">
        <v>20</v>
      </c>
      <c r="C89">
        <v>74</v>
      </c>
    </row>
    <row r="90" spans="1:3" x14ac:dyDescent="0.25">
      <c r="A90" t="s">
        <v>40</v>
      </c>
      <c r="B90" t="s">
        <v>20</v>
      </c>
      <c r="C90">
        <v>94</v>
      </c>
    </row>
    <row r="91" spans="1:3" x14ac:dyDescent="0.25">
      <c r="A91" t="s">
        <v>47</v>
      </c>
      <c r="B91" t="s">
        <v>20</v>
      </c>
      <c r="C91">
        <v>77</v>
      </c>
    </row>
    <row r="92" spans="1:3" x14ac:dyDescent="0.25">
      <c r="A92" t="s">
        <v>40</v>
      </c>
      <c r="B92" t="s">
        <v>20</v>
      </c>
      <c r="C92">
        <v>47</v>
      </c>
    </row>
    <row r="93" spans="1:3" x14ac:dyDescent="0.25">
      <c r="A93" t="s">
        <v>58</v>
      </c>
      <c r="B93" t="s">
        <v>20</v>
      </c>
      <c r="C93">
        <v>32</v>
      </c>
    </row>
    <row r="94" spans="1:3" x14ac:dyDescent="0.25">
      <c r="A94" t="s">
        <v>53</v>
      </c>
      <c r="B94" t="s">
        <v>20</v>
      </c>
      <c r="C94">
        <v>58</v>
      </c>
    </row>
    <row r="95" spans="1:3" x14ac:dyDescent="0.25">
      <c r="A95" t="s">
        <v>43</v>
      </c>
      <c r="B95" t="s">
        <v>20</v>
      </c>
      <c r="C95">
        <v>84</v>
      </c>
    </row>
    <row r="96" spans="1:3" x14ac:dyDescent="0.25">
      <c r="A96" t="s">
        <v>52</v>
      </c>
      <c r="B96" t="s">
        <v>20</v>
      </c>
      <c r="C96">
        <v>90</v>
      </c>
    </row>
    <row r="97" spans="1:3" x14ac:dyDescent="0.25">
      <c r="A97" t="s">
        <v>43</v>
      </c>
      <c r="B97" t="s">
        <v>20</v>
      </c>
      <c r="C97">
        <v>80</v>
      </c>
    </row>
    <row r="98" spans="1:3" x14ac:dyDescent="0.25">
      <c r="A98" t="s">
        <v>53</v>
      </c>
      <c r="B98" t="s">
        <v>20</v>
      </c>
      <c r="C98">
        <v>64</v>
      </c>
    </row>
    <row r="99" spans="1:3" x14ac:dyDescent="0.25">
      <c r="A99" t="s">
        <v>19</v>
      </c>
      <c r="B99" t="s">
        <v>20</v>
      </c>
      <c r="C99">
        <v>97</v>
      </c>
    </row>
    <row r="100" spans="1:3" x14ac:dyDescent="0.25">
      <c r="A100" t="s">
        <v>40</v>
      </c>
      <c r="B100" t="s">
        <v>20</v>
      </c>
      <c r="C100">
        <v>54</v>
      </c>
    </row>
    <row r="101" spans="1:3" x14ac:dyDescent="0.25">
      <c r="A101" t="s">
        <v>40</v>
      </c>
      <c r="B101" t="s">
        <v>20</v>
      </c>
      <c r="C101">
        <v>53</v>
      </c>
    </row>
    <row r="102" spans="1:3" x14ac:dyDescent="0.25">
      <c r="A102" t="s">
        <v>57</v>
      </c>
      <c r="B102" t="s">
        <v>20</v>
      </c>
      <c r="C102">
        <v>33</v>
      </c>
    </row>
    <row r="103" spans="1:3" x14ac:dyDescent="0.25">
      <c r="A103" t="s">
        <v>52</v>
      </c>
      <c r="B103" t="s">
        <v>20</v>
      </c>
      <c r="C103">
        <v>62</v>
      </c>
    </row>
    <row r="104" spans="1:3" x14ac:dyDescent="0.25">
      <c r="A104" t="s">
        <v>53</v>
      </c>
      <c r="B104" t="s">
        <v>20</v>
      </c>
      <c r="C104">
        <v>53</v>
      </c>
    </row>
    <row r="105" spans="1:3" x14ac:dyDescent="0.25">
      <c r="A105" t="s">
        <v>47</v>
      </c>
      <c r="B105" t="s">
        <v>20</v>
      </c>
      <c r="C105">
        <v>56</v>
      </c>
    </row>
    <row r="106" spans="1:3" x14ac:dyDescent="0.25">
      <c r="A106" t="s">
        <v>19</v>
      </c>
      <c r="B106" t="s">
        <v>20</v>
      </c>
      <c r="C106">
        <v>99</v>
      </c>
    </row>
    <row r="107" spans="1:3" x14ac:dyDescent="0.25">
      <c r="A107" t="s">
        <v>52</v>
      </c>
      <c r="B107" t="s">
        <v>20</v>
      </c>
      <c r="C107">
        <v>51</v>
      </c>
    </row>
    <row r="108" spans="1:3" x14ac:dyDescent="0.25">
      <c r="A108" t="s">
        <v>58</v>
      </c>
      <c r="B108" t="s">
        <v>20</v>
      </c>
      <c r="C108">
        <v>68</v>
      </c>
    </row>
    <row r="109" spans="1:3" x14ac:dyDescent="0.25">
      <c r="A109" t="s">
        <v>57</v>
      </c>
      <c r="B109" t="s">
        <v>20</v>
      </c>
      <c r="C109">
        <v>21</v>
      </c>
    </row>
    <row r="110" spans="1:3" x14ac:dyDescent="0.25">
      <c r="A110" t="s">
        <v>19</v>
      </c>
      <c r="B110" t="s">
        <v>20</v>
      </c>
      <c r="C110">
        <v>23</v>
      </c>
    </row>
    <row r="111" spans="1:3" x14ac:dyDescent="0.25">
      <c r="A111" t="s">
        <v>47</v>
      </c>
      <c r="B111" t="s">
        <v>20</v>
      </c>
      <c r="C111">
        <v>73</v>
      </c>
    </row>
    <row r="112" spans="1:3" x14ac:dyDescent="0.25">
      <c r="A112" t="s">
        <v>57</v>
      </c>
      <c r="B112" t="s">
        <v>20</v>
      </c>
      <c r="C112">
        <v>39</v>
      </c>
    </row>
    <row r="113" spans="1:3" x14ac:dyDescent="0.25">
      <c r="A113" t="s">
        <v>43</v>
      </c>
      <c r="B113" t="s">
        <v>20</v>
      </c>
      <c r="C113">
        <v>63</v>
      </c>
    </row>
    <row r="114" spans="1:3" x14ac:dyDescent="0.25">
      <c r="A114" t="s">
        <v>40</v>
      </c>
      <c r="B114" t="s">
        <v>20</v>
      </c>
      <c r="C114">
        <v>83</v>
      </c>
    </row>
    <row r="115" spans="1:3" x14ac:dyDescent="0.25">
      <c r="A115" t="s">
        <v>47</v>
      </c>
      <c r="B115" t="s">
        <v>20</v>
      </c>
      <c r="C115">
        <v>59</v>
      </c>
    </row>
    <row r="116" spans="1:3" x14ac:dyDescent="0.25">
      <c r="A116" t="s">
        <v>52</v>
      </c>
      <c r="B116" t="s">
        <v>20</v>
      </c>
      <c r="C116">
        <v>71</v>
      </c>
    </row>
    <row r="117" spans="1:3" x14ac:dyDescent="0.25">
      <c r="A117" t="s">
        <v>52</v>
      </c>
      <c r="B117" t="s">
        <v>20</v>
      </c>
      <c r="C117">
        <v>28</v>
      </c>
    </row>
    <row r="118" spans="1:3" x14ac:dyDescent="0.25">
      <c r="A118" t="s">
        <v>52</v>
      </c>
      <c r="B118" t="s">
        <v>20</v>
      </c>
      <c r="C118">
        <v>88</v>
      </c>
    </row>
    <row r="119" spans="1:3" x14ac:dyDescent="0.25">
      <c r="A119" t="s">
        <v>19</v>
      </c>
      <c r="B119" t="s">
        <v>20</v>
      </c>
      <c r="C119">
        <v>77</v>
      </c>
    </row>
    <row r="120" spans="1:3" x14ac:dyDescent="0.25">
      <c r="A120" t="s">
        <v>47</v>
      </c>
      <c r="B120" t="s">
        <v>20</v>
      </c>
      <c r="C120">
        <v>54</v>
      </c>
    </row>
    <row r="121" spans="1:3" x14ac:dyDescent="0.25">
      <c r="A121" t="s">
        <v>19</v>
      </c>
      <c r="B121" t="s">
        <v>20</v>
      </c>
      <c r="C121">
        <v>73</v>
      </c>
    </row>
    <row r="122" spans="1:3" x14ac:dyDescent="0.25">
      <c r="A122" t="s">
        <v>58</v>
      </c>
      <c r="B122" t="s">
        <v>20</v>
      </c>
      <c r="C122">
        <v>55</v>
      </c>
    </row>
    <row r="123" spans="1:3" x14ac:dyDescent="0.25">
      <c r="A123" t="s">
        <v>58</v>
      </c>
      <c r="B123" t="s">
        <v>20</v>
      </c>
      <c r="C123">
        <v>88</v>
      </c>
    </row>
    <row r="124" spans="1:3" x14ac:dyDescent="0.25">
      <c r="A124" t="s">
        <v>53</v>
      </c>
      <c r="B124" t="s">
        <v>20</v>
      </c>
      <c r="C124">
        <v>95</v>
      </c>
    </row>
    <row r="125" spans="1:3" x14ac:dyDescent="0.25">
      <c r="A125" t="s">
        <v>53</v>
      </c>
      <c r="B125" t="s">
        <v>20</v>
      </c>
      <c r="C125">
        <v>67</v>
      </c>
    </row>
    <row r="126" spans="1:3" x14ac:dyDescent="0.25">
      <c r="A126" t="s">
        <v>52</v>
      </c>
      <c r="B126" t="s">
        <v>20</v>
      </c>
      <c r="C126">
        <v>53</v>
      </c>
    </row>
    <row r="127" spans="1:3" x14ac:dyDescent="0.25">
      <c r="A127" t="s">
        <v>43</v>
      </c>
      <c r="B127" t="s">
        <v>20</v>
      </c>
      <c r="C127">
        <v>44</v>
      </c>
    </row>
    <row r="128" spans="1:3" x14ac:dyDescent="0.25">
      <c r="A128" t="s">
        <v>47</v>
      </c>
      <c r="B128" t="s">
        <v>20</v>
      </c>
      <c r="C128">
        <v>87</v>
      </c>
    </row>
    <row r="129" spans="1:3" x14ac:dyDescent="0.25">
      <c r="A129" t="s">
        <v>40</v>
      </c>
      <c r="B129" t="s">
        <v>20</v>
      </c>
      <c r="C129">
        <v>72</v>
      </c>
    </row>
    <row r="130" spans="1:3" x14ac:dyDescent="0.25">
      <c r="A130" t="s">
        <v>58</v>
      </c>
      <c r="B130" t="s">
        <v>20</v>
      </c>
      <c r="C130">
        <v>29</v>
      </c>
    </row>
    <row r="131" spans="1:3" x14ac:dyDescent="0.25">
      <c r="A131" t="s">
        <v>58</v>
      </c>
      <c r="B131" t="s">
        <v>20</v>
      </c>
      <c r="C131">
        <v>55</v>
      </c>
    </row>
    <row r="132" spans="1:3" x14ac:dyDescent="0.25">
      <c r="A132" t="s">
        <v>57</v>
      </c>
      <c r="B132" t="s">
        <v>20</v>
      </c>
      <c r="C132">
        <v>93</v>
      </c>
    </row>
    <row r="133" spans="1:3" x14ac:dyDescent="0.25">
      <c r="A133" t="s">
        <v>58</v>
      </c>
      <c r="B133" t="s">
        <v>20</v>
      </c>
      <c r="C133">
        <v>51</v>
      </c>
    </row>
    <row r="134" spans="1:3" x14ac:dyDescent="0.25">
      <c r="A134" t="s">
        <v>57</v>
      </c>
      <c r="B134" t="s">
        <v>20</v>
      </c>
      <c r="C134">
        <v>45</v>
      </c>
    </row>
    <row r="135" spans="1:3" x14ac:dyDescent="0.25">
      <c r="A135" t="s">
        <v>52</v>
      </c>
      <c r="B135" t="s">
        <v>20</v>
      </c>
      <c r="C135">
        <v>77</v>
      </c>
    </row>
    <row r="136" spans="1:3" x14ac:dyDescent="0.25">
      <c r="A136" t="s">
        <v>43</v>
      </c>
      <c r="B136" t="s">
        <v>20</v>
      </c>
      <c r="C136">
        <v>79</v>
      </c>
    </row>
    <row r="137" spans="1:3" x14ac:dyDescent="0.25">
      <c r="A137" t="s">
        <v>57</v>
      </c>
      <c r="B137" t="s">
        <v>20</v>
      </c>
      <c r="C137">
        <v>33</v>
      </c>
    </row>
    <row r="138" spans="1:3" x14ac:dyDescent="0.25">
      <c r="A138" t="s">
        <v>47</v>
      </c>
      <c r="B138" t="s">
        <v>20</v>
      </c>
      <c r="C138">
        <v>30</v>
      </c>
    </row>
    <row r="139" spans="1:3" x14ac:dyDescent="0.25">
      <c r="A139" t="s">
        <v>58</v>
      </c>
      <c r="B139" t="s">
        <v>20</v>
      </c>
      <c r="C139">
        <v>94</v>
      </c>
    </row>
    <row r="140" spans="1:3" x14ac:dyDescent="0.25">
      <c r="A140" t="s">
        <v>47</v>
      </c>
      <c r="B140" t="s">
        <v>20</v>
      </c>
      <c r="C140">
        <v>90</v>
      </c>
    </row>
    <row r="141" spans="1:3" x14ac:dyDescent="0.25">
      <c r="A141" t="s">
        <v>57</v>
      </c>
      <c r="B141" t="s">
        <v>20</v>
      </c>
      <c r="C141">
        <v>84</v>
      </c>
    </row>
    <row r="142" spans="1:3" x14ac:dyDescent="0.25">
      <c r="A142" t="s">
        <v>47</v>
      </c>
      <c r="B142" t="s">
        <v>20</v>
      </c>
      <c r="C142">
        <v>94</v>
      </c>
    </row>
    <row r="143" spans="1:3" x14ac:dyDescent="0.25">
      <c r="A143" t="s">
        <v>58</v>
      </c>
      <c r="B143" t="s">
        <v>20</v>
      </c>
      <c r="C143">
        <v>31</v>
      </c>
    </row>
    <row r="144" spans="1:3" x14ac:dyDescent="0.25">
      <c r="A144" t="s">
        <v>47</v>
      </c>
      <c r="B144" t="s">
        <v>20</v>
      </c>
      <c r="C144">
        <v>82</v>
      </c>
    </row>
    <row r="145" spans="1:3" x14ac:dyDescent="0.25">
      <c r="A145" t="s">
        <v>40</v>
      </c>
      <c r="B145" t="s">
        <v>20</v>
      </c>
      <c r="C145">
        <v>44</v>
      </c>
    </row>
    <row r="146" spans="1:3" x14ac:dyDescent="0.25">
      <c r="A146" t="s">
        <v>19</v>
      </c>
      <c r="B146" t="s">
        <v>20</v>
      </c>
      <c r="C146">
        <v>73</v>
      </c>
    </row>
    <row r="147" spans="1:3" x14ac:dyDescent="0.25">
      <c r="A147" t="s">
        <v>53</v>
      </c>
      <c r="B147" t="s">
        <v>20</v>
      </c>
      <c r="C147">
        <v>37</v>
      </c>
    </row>
    <row r="148" spans="1:3" x14ac:dyDescent="0.25">
      <c r="A148" t="s">
        <v>43</v>
      </c>
      <c r="B148" t="s">
        <v>20</v>
      </c>
      <c r="C148">
        <v>63</v>
      </c>
    </row>
    <row r="149" spans="1:3" x14ac:dyDescent="0.25">
      <c r="A149" t="s">
        <v>47</v>
      </c>
      <c r="B149" t="s">
        <v>20</v>
      </c>
      <c r="C149">
        <v>59</v>
      </c>
    </row>
    <row r="150" spans="1:3" x14ac:dyDescent="0.25">
      <c r="A150" t="s">
        <v>57</v>
      </c>
      <c r="B150" t="s">
        <v>20</v>
      </c>
      <c r="C150">
        <v>43</v>
      </c>
    </row>
    <row r="151" spans="1:3" x14ac:dyDescent="0.25">
      <c r="A151" t="s">
        <v>53</v>
      </c>
      <c r="B151" t="s">
        <v>20</v>
      </c>
      <c r="C151">
        <v>66</v>
      </c>
    </row>
    <row r="152" spans="1:3" x14ac:dyDescent="0.25">
      <c r="A152" t="s">
        <v>57</v>
      </c>
      <c r="B152" t="s">
        <v>20</v>
      </c>
      <c r="C152">
        <v>75</v>
      </c>
    </row>
    <row r="153" spans="1:3" x14ac:dyDescent="0.25">
      <c r="A153" t="s">
        <v>47</v>
      </c>
      <c r="B153" t="s">
        <v>20</v>
      </c>
      <c r="C153">
        <v>50</v>
      </c>
    </row>
    <row r="154" spans="1:3" x14ac:dyDescent="0.25">
      <c r="A154" t="s">
        <v>43</v>
      </c>
      <c r="B154" t="s">
        <v>20</v>
      </c>
      <c r="C154">
        <v>56</v>
      </c>
    </row>
    <row r="155" spans="1:3" x14ac:dyDescent="0.25">
      <c r="A155" t="s">
        <v>58</v>
      </c>
      <c r="B155" t="s">
        <v>20</v>
      </c>
      <c r="C155">
        <v>75</v>
      </c>
    </row>
    <row r="156" spans="1:3" x14ac:dyDescent="0.25">
      <c r="A156" t="s">
        <v>40</v>
      </c>
      <c r="B156" t="s">
        <v>20</v>
      </c>
      <c r="C156">
        <v>80</v>
      </c>
    </row>
    <row r="157" spans="1:3" x14ac:dyDescent="0.25">
      <c r="A157" t="s">
        <v>57</v>
      </c>
      <c r="B157" t="s">
        <v>20</v>
      </c>
      <c r="C157">
        <v>79</v>
      </c>
    </row>
    <row r="158" spans="1:3" x14ac:dyDescent="0.25">
      <c r="A158" t="s">
        <v>52</v>
      </c>
      <c r="B158" t="s">
        <v>20</v>
      </c>
      <c r="C158">
        <v>69</v>
      </c>
    </row>
    <row r="159" spans="1:3" x14ac:dyDescent="0.25">
      <c r="A159" t="s">
        <v>57</v>
      </c>
      <c r="B159" t="s">
        <v>20</v>
      </c>
      <c r="C159">
        <v>100</v>
      </c>
    </row>
    <row r="160" spans="1:3" x14ac:dyDescent="0.25">
      <c r="A160" t="s">
        <v>52</v>
      </c>
      <c r="B160" t="s">
        <v>20</v>
      </c>
      <c r="C160">
        <v>66</v>
      </c>
    </row>
    <row r="161" spans="1:3" x14ac:dyDescent="0.25">
      <c r="A161" t="s">
        <v>43</v>
      </c>
      <c r="B161" t="s">
        <v>20</v>
      </c>
      <c r="C161">
        <v>28</v>
      </c>
    </row>
    <row r="162" spans="1:3" x14ac:dyDescent="0.25">
      <c r="A162" t="s">
        <v>40</v>
      </c>
      <c r="B162" t="s">
        <v>20</v>
      </c>
      <c r="C162">
        <v>76</v>
      </c>
    </row>
    <row r="163" spans="1:3" x14ac:dyDescent="0.25">
      <c r="A163" t="s">
        <v>47</v>
      </c>
      <c r="B163" t="s">
        <v>20</v>
      </c>
      <c r="C163">
        <v>33</v>
      </c>
    </row>
    <row r="164" spans="1:3" x14ac:dyDescent="0.25">
      <c r="A164" t="s">
        <v>40</v>
      </c>
      <c r="B164" t="s">
        <v>20</v>
      </c>
      <c r="C164">
        <v>44</v>
      </c>
    </row>
    <row r="165" spans="1:3" x14ac:dyDescent="0.25">
      <c r="A165" t="s">
        <v>53</v>
      </c>
      <c r="B165" t="s">
        <v>20</v>
      </c>
      <c r="C165">
        <v>56</v>
      </c>
    </row>
    <row r="166" spans="1:3" x14ac:dyDescent="0.25">
      <c r="A166" t="s">
        <v>19</v>
      </c>
      <c r="B166" t="s">
        <v>20</v>
      </c>
      <c r="C166">
        <v>72</v>
      </c>
    </row>
    <row r="167" spans="1:3" x14ac:dyDescent="0.25">
      <c r="A167" t="s">
        <v>43</v>
      </c>
      <c r="B167" t="s">
        <v>20</v>
      </c>
      <c r="C167">
        <v>75</v>
      </c>
    </row>
    <row r="168" spans="1:3" x14ac:dyDescent="0.25">
      <c r="A168" t="s">
        <v>52</v>
      </c>
      <c r="B168" t="s">
        <v>20</v>
      </c>
      <c r="C168">
        <v>52</v>
      </c>
    </row>
    <row r="169" spans="1:3" x14ac:dyDescent="0.25">
      <c r="A169" t="s">
        <v>47</v>
      </c>
      <c r="B169" t="s">
        <v>20</v>
      </c>
      <c r="C169">
        <v>83</v>
      </c>
    </row>
    <row r="170" spans="1:3" x14ac:dyDescent="0.25">
      <c r="A170" t="s">
        <v>40</v>
      </c>
      <c r="B170" t="s">
        <v>20</v>
      </c>
      <c r="C170">
        <v>66</v>
      </c>
    </row>
    <row r="171" spans="1:3" x14ac:dyDescent="0.25">
      <c r="A171" t="s">
        <v>58</v>
      </c>
      <c r="B171" t="s">
        <v>20</v>
      </c>
      <c r="C171">
        <v>32</v>
      </c>
    </row>
    <row r="172" spans="1:3" x14ac:dyDescent="0.25">
      <c r="A172" t="s">
        <v>19</v>
      </c>
      <c r="B172" t="s">
        <v>20</v>
      </c>
      <c r="C172">
        <v>53</v>
      </c>
    </row>
    <row r="173" spans="1:3" x14ac:dyDescent="0.25">
      <c r="A173" t="s">
        <v>57</v>
      </c>
      <c r="B173" t="s">
        <v>20</v>
      </c>
      <c r="C173">
        <v>51</v>
      </c>
    </row>
    <row r="174" spans="1:3" x14ac:dyDescent="0.25">
      <c r="A174" t="s">
        <v>57</v>
      </c>
      <c r="B174" t="s">
        <v>20</v>
      </c>
      <c r="C174">
        <v>69</v>
      </c>
    </row>
    <row r="175" spans="1:3" x14ac:dyDescent="0.25">
      <c r="A175" t="s">
        <v>19</v>
      </c>
      <c r="B175" t="s">
        <v>20</v>
      </c>
      <c r="C175">
        <v>49</v>
      </c>
    </row>
    <row r="176" spans="1:3" x14ac:dyDescent="0.25">
      <c r="A176" t="s">
        <v>19</v>
      </c>
      <c r="B176" t="s">
        <v>20</v>
      </c>
      <c r="C176">
        <v>72</v>
      </c>
    </row>
    <row r="177" spans="1:3" x14ac:dyDescent="0.25">
      <c r="A177" t="s">
        <v>58</v>
      </c>
      <c r="B177" t="s">
        <v>20</v>
      </c>
      <c r="C177">
        <v>94</v>
      </c>
    </row>
    <row r="178" spans="1:3" x14ac:dyDescent="0.25">
      <c r="A178" t="s">
        <v>52</v>
      </c>
      <c r="B178" t="s">
        <v>20</v>
      </c>
      <c r="C178">
        <v>27</v>
      </c>
    </row>
    <row r="179" spans="1:3" x14ac:dyDescent="0.25">
      <c r="A179" t="s">
        <v>47</v>
      </c>
      <c r="B179" t="s">
        <v>20</v>
      </c>
      <c r="C179">
        <v>35</v>
      </c>
    </row>
    <row r="180" spans="1:3" x14ac:dyDescent="0.25">
      <c r="A180" t="s">
        <v>47</v>
      </c>
      <c r="B180" t="s">
        <v>20</v>
      </c>
      <c r="C180">
        <v>38</v>
      </c>
    </row>
    <row r="181" spans="1:3" x14ac:dyDescent="0.25">
      <c r="A181" t="s">
        <v>19</v>
      </c>
      <c r="B181" t="s">
        <v>20</v>
      </c>
      <c r="C181">
        <v>50</v>
      </c>
    </row>
    <row r="182" spans="1:3" x14ac:dyDescent="0.25">
      <c r="A182" t="s">
        <v>58</v>
      </c>
      <c r="B182" t="s">
        <v>20</v>
      </c>
      <c r="C182">
        <v>92</v>
      </c>
    </row>
    <row r="183" spans="1:3" x14ac:dyDescent="0.25">
      <c r="A183" t="s">
        <v>19</v>
      </c>
      <c r="B183" t="s">
        <v>20</v>
      </c>
      <c r="C183">
        <v>22</v>
      </c>
    </row>
    <row r="184" spans="1:3" x14ac:dyDescent="0.25">
      <c r="A184" t="s">
        <v>47</v>
      </c>
      <c r="B184" t="s">
        <v>20</v>
      </c>
      <c r="C184">
        <v>48</v>
      </c>
    </row>
    <row r="185" spans="1:3" x14ac:dyDescent="0.25">
      <c r="A185" t="s">
        <v>19</v>
      </c>
      <c r="B185" t="s">
        <v>20</v>
      </c>
      <c r="C185">
        <v>40</v>
      </c>
    </row>
    <row r="186" spans="1:3" x14ac:dyDescent="0.25">
      <c r="A186" t="s">
        <v>52</v>
      </c>
      <c r="B186" t="s">
        <v>20</v>
      </c>
      <c r="C186">
        <v>27</v>
      </c>
    </row>
    <row r="187" spans="1:3" x14ac:dyDescent="0.25">
      <c r="A187" t="s">
        <v>40</v>
      </c>
      <c r="B187" t="s">
        <v>20</v>
      </c>
      <c r="C187">
        <v>25</v>
      </c>
    </row>
    <row r="188" spans="1:3" x14ac:dyDescent="0.25">
      <c r="A188" t="s">
        <v>57</v>
      </c>
      <c r="B188" t="s">
        <v>20</v>
      </c>
      <c r="C188">
        <v>52</v>
      </c>
    </row>
    <row r="189" spans="1:3" x14ac:dyDescent="0.25">
      <c r="A189" t="s">
        <v>47</v>
      </c>
      <c r="B189" t="s">
        <v>20</v>
      </c>
      <c r="C189">
        <v>78</v>
      </c>
    </row>
    <row r="190" spans="1:3" x14ac:dyDescent="0.25">
      <c r="A190" t="s">
        <v>52</v>
      </c>
      <c r="B190" t="s">
        <v>20</v>
      </c>
      <c r="C190">
        <v>24</v>
      </c>
    </row>
    <row r="191" spans="1:3" x14ac:dyDescent="0.25">
      <c r="A191" t="s">
        <v>57</v>
      </c>
      <c r="B191" t="s">
        <v>20</v>
      </c>
      <c r="C191">
        <v>65</v>
      </c>
    </row>
    <row r="192" spans="1:3" x14ac:dyDescent="0.25">
      <c r="A192" t="s">
        <v>19</v>
      </c>
      <c r="B192" t="s">
        <v>20</v>
      </c>
      <c r="C192">
        <v>90</v>
      </c>
    </row>
    <row r="193" spans="1:3" x14ac:dyDescent="0.25">
      <c r="A193" t="s">
        <v>53</v>
      </c>
      <c r="B193" t="s">
        <v>20</v>
      </c>
      <c r="C193">
        <v>46</v>
      </c>
    </row>
    <row r="194" spans="1:3" x14ac:dyDescent="0.25">
      <c r="A194" t="s">
        <v>52</v>
      </c>
      <c r="B194" t="s">
        <v>20</v>
      </c>
      <c r="C194">
        <v>29</v>
      </c>
    </row>
    <row r="195" spans="1:3" x14ac:dyDescent="0.25">
      <c r="A195" t="s">
        <v>52</v>
      </c>
      <c r="B195" t="s">
        <v>20</v>
      </c>
      <c r="C195">
        <v>45</v>
      </c>
    </row>
    <row r="196" spans="1:3" x14ac:dyDescent="0.25">
      <c r="A196" t="s">
        <v>47</v>
      </c>
      <c r="B196" t="s">
        <v>20</v>
      </c>
      <c r="C196">
        <v>25</v>
      </c>
    </row>
    <row r="197" spans="1:3" x14ac:dyDescent="0.25">
      <c r="A197" t="s">
        <v>19</v>
      </c>
      <c r="B197" t="s">
        <v>20</v>
      </c>
      <c r="C197">
        <v>46</v>
      </c>
    </row>
    <row r="198" spans="1:3" x14ac:dyDescent="0.25">
      <c r="A198" t="s">
        <v>53</v>
      </c>
      <c r="B198" t="s">
        <v>20</v>
      </c>
      <c r="C198">
        <v>56</v>
      </c>
    </row>
    <row r="199" spans="1:3" x14ac:dyDescent="0.25">
      <c r="A199" t="s">
        <v>53</v>
      </c>
      <c r="B199" t="s">
        <v>20</v>
      </c>
      <c r="C199">
        <v>35</v>
      </c>
    </row>
    <row r="200" spans="1:3" x14ac:dyDescent="0.25">
      <c r="A200" t="s">
        <v>57</v>
      </c>
      <c r="B200" t="s">
        <v>20</v>
      </c>
      <c r="C200">
        <v>38</v>
      </c>
    </row>
    <row r="201" spans="1:3" x14ac:dyDescent="0.25">
      <c r="A201" t="s">
        <v>19</v>
      </c>
      <c r="B201" t="s">
        <v>20</v>
      </c>
      <c r="C201">
        <v>39</v>
      </c>
    </row>
    <row r="202" spans="1:3" x14ac:dyDescent="0.25">
      <c r="A202" t="s">
        <v>57</v>
      </c>
      <c r="B202" t="s">
        <v>20</v>
      </c>
      <c r="C202">
        <v>75</v>
      </c>
    </row>
    <row r="203" spans="1:3" x14ac:dyDescent="0.25">
      <c r="A203" t="s">
        <v>43</v>
      </c>
      <c r="B203" t="s">
        <v>20</v>
      </c>
      <c r="C203">
        <v>54</v>
      </c>
    </row>
    <row r="204" spans="1:3" x14ac:dyDescent="0.25">
      <c r="A204" t="s">
        <v>53</v>
      </c>
      <c r="B204" t="s">
        <v>20</v>
      </c>
      <c r="C204">
        <v>42</v>
      </c>
    </row>
    <row r="205" spans="1:3" x14ac:dyDescent="0.25">
      <c r="A205" t="s">
        <v>53</v>
      </c>
      <c r="B205" t="s">
        <v>20</v>
      </c>
      <c r="C205">
        <v>34</v>
      </c>
    </row>
    <row r="206" spans="1:3" x14ac:dyDescent="0.25">
      <c r="A206" t="s">
        <v>47</v>
      </c>
      <c r="B206" t="s">
        <v>20</v>
      </c>
      <c r="C206">
        <v>25</v>
      </c>
    </row>
    <row r="207" spans="1:3" x14ac:dyDescent="0.25">
      <c r="A207" t="s">
        <v>19</v>
      </c>
      <c r="B207" t="s">
        <v>20</v>
      </c>
      <c r="C207">
        <v>93</v>
      </c>
    </row>
    <row r="208" spans="1:3" x14ac:dyDescent="0.25">
      <c r="A208" t="s">
        <v>52</v>
      </c>
      <c r="B208" t="s">
        <v>20</v>
      </c>
      <c r="C208">
        <v>97</v>
      </c>
    </row>
    <row r="209" spans="1:3" x14ac:dyDescent="0.25">
      <c r="A209" t="s">
        <v>53</v>
      </c>
      <c r="B209" t="s">
        <v>20</v>
      </c>
      <c r="C209">
        <v>66</v>
      </c>
    </row>
    <row r="210" spans="1:3" x14ac:dyDescent="0.25">
      <c r="A210" t="s">
        <v>53</v>
      </c>
      <c r="B210" t="s">
        <v>20</v>
      </c>
      <c r="C210">
        <v>36</v>
      </c>
    </row>
    <row r="211" spans="1:3" x14ac:dyDescent="0.25">
      <c r="A211" t="s">
        <v>43</v>
      </c>
      <c r="B211" t="s">
        <v>20</v>
      </c>
      <c r="C211">
        <v>96</v>
      </c>
    </row>
    <row r="212" spans="1:3" x14ac:dyDescent="0.25">
      <c r="A212" t="s">
        <v>57</v>
      </c>
      <c r="B212" t="s">
        <v>20</v>
      </c>
      <c r="C212">
        <v>87</v>
      </c>
    </row>
    <row r="213" spans="1:3" x14ac:dyDescent="0.25">
      <c r="A213" t="s">
        <v>52</v>
      </c>
      <c r="B213" t="s">
        <v>20</v>
      </c>
      <c r="C213">
        <v>93</v>
      </c>
    </row>
    <row r="214" spans="1:3" x14ac:dyDescent="0.25">
      <c r="A214" t="s">
        <v>52</v>
      </c>
      <c r="B214" t="s">
        <v>20</v>
      </c>
      <c r="C214">
        <v>80</v>
      </c>
    </row>
    <row r="215" spans="1:3" x14ac:dyDescent="0.25">
      <c r="A215" t="s">
        <v>57</v>
      </c>
      <c r="B215" t="s">
        <v>20</v>
      </c>
      <c r="C215">
        <v>24</v>
      </c>
    </row>
    <row r="216" spans="1:3" x14ac:dyDescent="0.25">
      <c r="A216" t="s">
        <v>58</v>
      </c>
      <c r="B216" t="s">
        <v>20</v>
      </c>
      <c r="C216">
        <v>66</v>
      </c>
    </row>
    <row r="217" spans="1:3" x14ac:dyDescent="0.25">
      <c r="A217" t="s">
        <v>40</v>
      </c>
      <c r="B217" t="s">
        <v>20</v>
      </c>
      <c r="C217">
        <v>31</v>
      </c>
    </row>
    <row r="218" spans="1:3" x14ac:dyDescent="0.25">
      <c r="A218" t="s">
        <v>19</v>
      </c>
      <c r="B218" t="s">
        <v>20</v>
      </c>
      <c r="C218">
        <v>65</v>
      </c>
    </row>
    <row r="219" spans="1:3" x14ac:dyDescent="0.25">
      <c r="A219" t="s">
        <v>40</v>
      </c>
      <c r="B219" t="s">
        <v>20</v>
      </c>
      <c r="C219">
        <v>64</v>
      </c>
    </row>
    <row r="220" spans="1:3" x14ac:dyDescent="0.25">
      <c r="A220" t="s">
        <v>43</v>
      </c>
      <c r="B220" t="s">
        <v>20</v>
      </c>
      <c r="C220">
        <v>21</v>
      </c>
    </row>
    <row r="221" spans="1:3" x14ac:dyDescent="0.25">
      <c r="A221" t="s">
        <v>57</v>
      </c>
      <c r="B221" t="s">
        <v>20</v>
      </c>
      <c r="C221">
        <v>95</v>
      </c>
    </row>
    <row r="222" spans="1:3" x14ac:dyDescent="0.25">
      <c r="A222" t="s">
        <v>57</v>
      </c>
      <c r="B222" t="s">
        <v>20</v>
      </c>
      <c r="C222">
        <v>35</v>
      </c>
    </row>
    <row r="223" spans="1:3" x14ac:dyDescent="0.25">
      <c r="A223" t="s">
        <v>53</v>
      </c>
      <c r="B223" t="s">
        <v>20</v>
      </c>
      <c r="C223">
        <v>40</v>
      </c>
    </row>
    <row r="224" spans="1:3" x14ac:dyDescent="0.25">
      <c r="A224" t="s">
        <v>53</v>
      </c>
      <c r="B224" t="s">
        <v>20</v>
      </c>
      <c r="C224">
        <v>99</v>
      </c>
    </row>
    <row r="225" spans="1:3" x14ac:dyDescent="0.25">
      <c r="A225" t="s">
        <v>19</v>
      </c>
      <c r="B225" t="s">
        <v>20</v>
      </c>
      <c r="C225">
        <v>41</v>
      </c>
    </row>
    <row r="226" spans="1:3" x14ac:dyDescent="0.25">
      <c r="A226" t="s">
        <v>47</v>
      </c>
      <c r="B226" t="s">
        <v>20</v>
      </c>
      <c r="C226">
        <v>49</v>
      </c>
    </row>
    <row r="227" spans="1:3" x14ac:dyDescent="0.25">
      <c r="A227" t="s">
        <v>40</v>
      </c>
      <c r="B227" t="s">
        <v>20</v>
      </c>
      <c r="C227">
        <v>87</v>
      </c>
    </row>
    <row r="228" spans="1:3" x14ac:dyDescent="0.25">
      <c r="A228" t="s">
        <v>58</v>
      </c>
      <c r="B228" t="s">
        <v>20</v>
      </c>
      <c r="C228">
        <v>25</v>
      </c>
    </row>
    <row r="229" spans="1:3" x14ac:dyDescent="0.25">
      <c r="A229" t="s">
        <v>47</v>
      </c>
      <c r="B229" t="s">
        <v>20</v>
      </c>
      <c r="C229">
        <v>77</v>
      </c>
    </row>
    <row r="230" spans="1:3" x14ac:dyDescent="0.25">
      <c r="A230" t="s">
        <v>58</v>
      </c>
      <c r="B230" t="s">
        <v>20</v>
      </c>
      <c r="C230">
        <v>54</v>
      </c>
    </row>
    <row r="231" spans="1:3" x14ac:dyDescent="0.25">
      <c r="A231" t="s">
        <v>47</v>
      </c>
      <c r="B231" t="s">
        <v>20</v>
      </c>
      <c r="C231">
        <v>22</v>
      </c>
    </row>
    <row r="232" spans="1:3" x14ac:dyDescent="0.25">
      <c r="A232" t="s">
        <v>52</v>
      </c>
      <c r="B232" t="s">
        <v>20</v>
      </c>
      <c r="C232">
        <v>89</v>
      </c>
    </row>
    <row r="233" spans="1:3" x14ac:dyDescent="0.25">
      <c r="A233" t="s">
        <v>19</v>
      </c>
      <c r="B233" t="s">
        <v>20</v>
      </c>
      <c r="C233">
        <v>65</v>
      </c>
    </row>
    <row r="234" spans="1:3" x14ac:dyDescent="0.25">
      <c r="A234" t="s">
        <v>57</v>
      </c>
      <c r="B234" t="s">
        <v>20</v>
      </c>
      <c r="C234">
        <v>60</v>
      </c>
    </row>
    <row r="235" spans="1:3" x14ac:dyDescent="0.25">
      <c r="A235" t="s">
        <v>43</v>
      </c>
      <c r="B235" t="s">
        <v>20</v>
      </c>
      <c r="C235">
        <v>28</v>
      </c>
    </row>
    <row r="236" spans="1:3" x14ac:dyDescent="0.25">
      <c r="A236" t="s">
        <v>40</v>
      </c>
      <c r="B236" t="s">
        <v>20</v>
      </c>
      <c r="C236">
        <v>85</v>
      </c>
    </row>
    <row r="237" spans="1:3" x14ac:dyDescent="0.25">
      <c r="A237" t="s">
        <v>43</v>
      </c>
      <c r="B237" t="s">
        <v>20</v>
      </c>
      <c r="C237">
        <v>45</v>
      </c>
    </row>
    <row r="238" spans="1:3" x14ac:dyDescent="0.25">
      <c r="A238" t="s">
        <v>47</v>
      </c>
      <c r="B238" t="s">
        <v>20</v>
      </c>
      <c r="C238">
        <v>31</v>
      </c>
    </row>
    <row r="239" spans="1:3" x14ac:dyDescent="0.25">
      <c r="A239" t="s">
        <v>19</v>
      </c>
      <c r="B239" t="s">
        <v>20</v>
      </c>
      <c r="C239">
        <v>34</v>
      </c>
    </row>
    <row r="240" spans="1:3" x14ac:dyDescent="0.25">
      <c r="A240" t="s">
        <v>57</v>
      </c>
      <c r="B240" t="s">
        <v>20</v>
      </c>
      <c r="C240">
        <v>30</v>
      </c>
    </row>
    <row r="241" spans="1:3" x14ac:dyDescent="0.25">
      <c r="A241" t="s">
        <v>58</v>
      </c>
      <c r="B241" t="s">
        <v>20</v>
      </c>
      <c r="C241">
        <v>75</v>
      </c>
    </row>
    <row r="242" spans="1:3" x14ac:dyDescent="0.25">
      <c r="A242" t="s">
        <v>43</v>
      </c>
      <c r="B242" t="s">
        <v>20</v>
      </c>
      <c r="C242">
        <v>90</v>
      </c>
    </row>
    <row r="243" spans="1:3" x14ac:dyDescent="0.25">
      <c r="A243" t="s">
        <v>47</v>
      </c>
      <c r="B243" t="s">
        <v>20</v>
      </c>
      <c r="C243">
        <v>51</v>
      </c>
    </row>
    <row r="244" spans="1:3" x14ac:dyDescent="0.25">
      <c r="A244" t="s">
        <v>47</v>
      </c>
      <c r="B244" t="s">
        <v>20</v>
      </c>
      <c r="C244">
        <v>97</v>
      </c>
    </row>
    <row r="245" spans="1:3" x14ac:dyDescent="0.25">
      <c r="A245" t="s">
        <v>43</v>
      </c>
      <c r="B245" t="s">
        <v>20</v>
      </c>
      <c r="C245">
        <v>98</v>
      </c>
    </row>
    <row r="246" spans="1:3" x14ac:dyDescent="0.25">
      <c r="A246" t="s">
        <v>58</v>
      </c>
      <c r="B246" t="s">
        <v>20</v>
      </c>
      <c r="C246">
        <v>56</v>
      </c>
    </row>
    <row r="247" spans="1:3" x14ac:dyDescent="0.25">
      <c r="A247" t="s">
        <v>57</v>
      </c>
      <c r="B247" t="s">
        <v>20</v>
      </c>
      <c r="C247">
        <v>57</v>
      </c>
    </row>
    <row r="248" spans="1:3" x14ac:dyDescent="0.25">
      <c r="A248" t="s">
        <v>52</v>
      </c>
      <c r="B248" t="s">
        <v>20</v>
      </c>
      <c r="C248">
        <v>53</v>
      </c>
    </row>
    <row r="249" spans="1:3" x14ac:dyDescent="0.25">
      <c r="A249" t="s">
        <v>47</v>
      </c>
      <c r="B249" t="s">
        <v>20</v>
      </c>
      <c r="C249">
        <v>75</v>
      </c>
    </row>
    <row r="250" spans="1:3" x14ac:dyDescent="0.25">
      <c r="A250" t="s">
        <v>53</v>
      </c>
      <c r="B250" t="s">
        <v>20</v>
      </c>
      <c r="C250">
        <v>53</v>
      </c>
    </row>
    <row r="251" spans="1:3" x14ac:dyDescent="0.25">
      <c r="A251" t="s">
        <v>53</v>
      </c>
      <c r="B251" t="s">
        <v>20</v>
      </c>
      <c r="C251">
        <v>23</v>
      </c>
    </row>
    <row r="252" spans="1:3" x14ac:dyDescent="0.25">
      <c r="A252" t="s">
        <v>53</v>
      </c>
      <c r="B252" t="s">
        <v>20</v>
      </c>
      <c r="C252">
        <v>99</v>
      </c>
    </row>
    <row r="253" spans="1:3" x14ac:dyDescent="0.25">
      <c r="A253" t="s">
        <v>53</v>
      </c>
      <c r="B253" t="s">
        <v>20</v>
      </c>
      <c r="C253">
        <v>53</v>
      </c>
    </row>
    <row r="254" spans="1:3" x14ac:dyDescent="0.25">
      <c r="A254" t="s">
        <v>43</v>
      </c>
      <c r="B254" t="s">
        <v>20</v>
      </c>
      <c r="C254">
        <v>39</v>
      </c>
    </row>
    <row r="255" spans="1:3" x14ac:dyDescent="0.25">
      <c r="A255" t="s">
        <v>40</v>
      </c>
      <c r="B255" t="s">
        <v>20</v>
      </c>
      <c r="C255">
        <v>89</v>
      </c>
    </row>
    <row r="256" spans="1:3" x14ac:dyDescent="0.25">
      <c r="A256" t="s">
        <v>58</v>
      </c>
      <c r="B256" t="s">
        <v>20</v>
      </c>
      <c r="C256">
        <v>42</v>
      </c>
    </row>
    <row r="257" spans="1:3" x14ac:dyDescent="0.25">
      <c r="A257" t="s">
        <v>52</v>
      </c>
      <c r="B257" t="s">
        <v>20</v>
      </c>
      <c r="C257">
        <v>74</v>
      </c>
    </row>
    <row r="258" spans="1:3" x14ac:dyDescent="0.25">
      <c r="A258" t="s">
        <v>43</v>
      </c>
      <c r="B258" t="s">
        <v>20</v>
      </c>
      <c r="C258">
        <v>95</v>
      </c>
    </row>
    <row r="259" spans="1:3" x14ac:dyDescent="0.25">
      <c r="A259" t="s">
        <v>43</v>
      </c>
      <c r="B259" t="s">
        <v>20</v>
      </c>
      <c r="C259">
        <v>53</v>
      </c>
    </row>
    <row r="260" spans="1:3" x14ac:dyDescent="0.25">
      <c r="A260" t="s">
        <v>47</v>
      </c>
      <c r="B260" t="s">
        <v>20</v>
      </c>
      <c r="C260">
        <v>90</v>
      </c>
    </row>
    <row r="261" spans="1:3" x14ac:dyDescent="0.25">
      <c r="A261" t="s">
        <v>47</v>
      </c>
      <c r="B261" t="s">
        <v>20</v>
      </c>
      <c r="C261">
        <v>71</v>
      </c>
    </row>
    <row r="262" spans="1:3" x14ac:dyDescent="0.25">
      <c r="A262" t="s">
        <v>53</v>
      </c>
      <c r="B262" t="s">
        <v>20</v>
      </c>
      <c r="C262">
        <v>82</v>
      </c>
    </row>
    <row r="263" spans="1:3" x14ac:dyDescent="0.25">
      <c r="A263" t="s">
        <v>58</v>
      </c>
      <c r="B263" t="s">
        <v>20</v>
      </c>
      <c r="C263">
        <v>92</v>
      </c>
    </row>
    <row r="264" spans="1:3" x14ac:dyDescent="0.25">
      <c r="A264" t="s">
        <v>19</v>
      </c>
      <c r="B264" t="s">
        <v>20</v>
      </c>
      <c r="C264">
        <v>45</v>
      </c>
    </row>
    <row r="265" spans="1:3" x14ac:dyDescent="0.25">
      <c r="A265" t="s">
        <v>52</v>
      </c>
      <c r="B265" t="s">
        <v>20</v>
      </c>
      <c r="C265">
        <v>61</v>
      </c>
    </row>
    <row r="266" spans="1:3" x14ac:dyDescent="0.25">
      <c r="A266" t="s">
        <v>52</v>
      </c>
      <c r="B266" t="s">
        <v>20</v>
      </c>
      <c r="C266">
        <v>86</v>
      </c>
    </row>
    <row r="267" spans="1:3" x14ac:dyDescent="0.25">
      <c r="A267" t="s">
        <v>58</v>
      </c>
      <c r="B267" t="s">
        <v>20</v>
      </c>
      <c r="C267">
        <v>64</v>
      </c>
    </row>
    <row r="268" spans="1:3" x14ac:dyDescent="0.25">
      <c r="A268" t="s">
        <v>53</v>
      </c>
      <c r="B268" t="s">
        <v>20</v>
      </c>
      <c r="C268">
        <v>90</v>
      </c>
    </row>
    <row r="269" spans="1:3" x14ac:dyDescent="0.25">
      <c r="A269" t="s">
        <v>52</v>
      </c>
      <c r="B269" t="s">
        <v>20</v>
      </c>
      <c r="C269">
        <v>21</v>
      </c>
    </row>
    <row r="270" spans="1:3" x14ac:dyDescent="0.25">
      <c r="A270" t="s">
        <v>53</v>
      </c>
      <c r="B270" t="s">
        <v>20</v>
      </c>
      <c r="C270">
        <v>31</v>
      </c>
    </row>
    <row r="271" spans="1:3" x14ac:dyDescent="0.25">
      <c r="A271" t="s">
        <v>40</v>
      </c>
      <c r="B271" t="s">
        <v>20</v>
      </c>
      <c r="C271">
        <v>77</v>
      </c>
    </row>
    <row r="272" spans="1:3" x14ac:dyDescent="0.25">
      <c r="A272" t="s">
        <v>58</v>
      </c>
      <c r="B272" t="s">
        <v>20</v>
      </c>
      <c r="C272">
        <v>87</v>
      </c>
    </row>
    <row r="273" spans="1:3" x14ac:dyDescent="0.25">
      <c r="A273" t="s">
        <v>52</v>
      </c>
      <c r="B273" t="s">
        <v>20</v>
      </c>
      <c r="C273">
        <v>64</v>
      </c>
    </row>
    <row r="274" spans="1:3" x14ac:dyDescent="0.25">
      <c r="A274" t="s">
        <v>53</v>
      </c>
      <c r="B274" t="s">
        <v>20</v>
      </c>
      <c r="C274">
        <v>82</v>
      </c>
    </row>
    <row r="275" spans="1:3" x14ac:dyDescent="0.25">
      <c r="A275" t="s">
        <v>57</v>
      </c>
      <c r="B275" t="s">
        <v>20</v>
      </c>
      <c r="C275">
        <v>45</v>
      </c>
    </row>
    <row r="276" spans="1:3" x14ac:dyDescent="0.25">
      <c r="A276" t="s">
        <v>53</v>
      </c>
      <c r="B276" t="s">
        <v>20</v>
      </c>
      <c r="C276">
        <v>92</v>
      </c>
    </row>
    <row r="277" spans="1:3" x14ac:dyDescent="0.25">
      <c r="A277" t="s">
        <v>43</v>
      </c>
      <c r="B277" t="s">
        <v>20</v>
      </c>
      <c r="C277">
        <v>54</v>
      </c>
    </row>
    <row r="278" spans="1:3" x14ac:dyDescent="0.25">
      <c r="A278" t="s">
        <v>47</v>
      </c>
      <c r="B278" t="s">
        <v>20</v>
      </c>
      <c r="C278">
        <v>68</v>
      </c>
    </row>
    <row r="279" spans="1:3" x14ac:dyDescent="0.25">
      <c r="A279" t="s">
        <v>52</v>
      </c>
      <c r="B279" t="s">
        <v>20</v>
      </c>
      <c r="C279">
        <v>96</v>
      </c>
    </row>
    <row r="280" spans="1:3" x14ac:dyDescent="0.25">
      <c r="A280" t="s">
        <v>52</v>
      </c>
      <c r="B280" t="s">
        <v>20</v>
      </c>
      <c r="C280">
        <v>30</v>
      </c>
    </row>
    <row r="281" spans="1:3" x14ac:dyDescent="0.25">
      <c r="A281" t="s">
        <v>57</v>
      </c>
      <c r="B281" t="s">
        <v>20</v>
      </c>
      <c r="C281">
        <v>48</v>
      </c>
    </row>
    <row r="282" spans="1:3" x14ac:dyDescent="0.25">
      <c r="A282" t="s">
        <v>58</v>
      </c>
      <c r="B282" t="s">
        <v>20</v>
      </c>
      <c r="C282">
        <v>25</v>
      </c>
    </row>
    <row r="283" spans="1:3" x14ac:dyDescent="0.25">
      <c r="A283" t="s">
        <v>53</v>
      </c>
      <c r="B283" t="s">
        <v>20</v>
      </c>
      <c r="C283">
        <v>33</v>
      </c>
    </row>
    <row r="284" spans="1:3" x14ac:dyDescent="0.25">
      <c r="A284" t="s">
        <v>43</v>
      </c>
      <c r="B284" t="s">
        <v>20</v>
      </c>
      <c r="C284">
        <v>56</v>
      </c>
    </row>
    <row r="285" spans="1:3" x14ac:dyDescent="0.25">
      <c r="A285" t="s">
        <v>43</v>
      </c>
      <c r="B285" t="s">
        <v>20</v>
      </c>
      <c r="C285">
        <v>58</v>
      </c>
    </row>
    <row r="286" spans="1:3" x14ac:dyDescent="0.25">
      <c r="A286" t="s">
        <v>47</v>
      </c>
      <c r="B286" t="s">
        <v>20</v>
      </c>
      <c r="C286">
        <v>69</v>
      </c>
    </row>
    <row r="287" spans="1:3" x14ac:dyDescent="0.25">
      <c r="A287" t="s">
        <v>53</v>
      </c>
      <c r="B287" t="s">
        <v>20</v>
      </c>
      <c r="C287">
        <v>74</v>
      </c>
    </row>
    <row r="288" spans="1:3" x14ac:dyDescent="0.25">
      <c r="A288" t="s">
        <v>52</v>
      </c>
      <c r="B288" t="s">
        <v>20</v>
      </c>
      <c r="C288">
        <v>95</v>
      </c>
    </row>
    <row r="289" spans="1:3" x14ac:dyDescent="0.25">
      <c r="A289" t="s">
        <v>52</v>
      </c>
      <c r="B289" t="s">
        <v>20</v>
      </c>
      <c r="C289">
        <v>42</v>
      </c>
    </row>
    <row r="290" spans="1:3" x14ac:dyDescent="0.25">
      <c r="A290" t="s">
        <v>53</v>
      </c>
      <c r="B290" t="s">
        <v>20</v>
      </c>
      <c r="C290">
        <v>64</v>
      </c>
    </row>
    <row r="291" spans="1:3" x14ac:dyDescent="0.25">
      <c r="A291" t="s">
        <v>47</v>
      </c>
      <c r="B291" t="s">
        <v>20</v>
      </c>
      <c r="C291">
        <v>50</v>
      </c>
    </row>
    <row r="292" spans="1:3" x14ac:dyDescent="0.25">
      <c r="A292" t="s">
        <v>47</v>
      </c>
      <c r="B292" t="s">
        <v>20</v>
      </c>
      <c r="C292">
        <v>49</v>
      </c>
    </row>
    <row r="293" spans="1:3" x14ac:dyDescent="0.25">
      <c r="A293" t="s">
        <v>53</v>
      </c>
      <c r="B293" t="s">
        <v>20</v>
      </c>
      <c r="C293">
        <v>75</v>
      </c>
    </row>
    <row r="294" spans="1:3" x14ac:dyDescent="0.25">
      <c r="A294" t="s">
        <v>52</v>
      </c>
      <c r="B294" t="s">
        <v>20</v>
      </c>
      <c r="C294">
        <v>93</v>
      </c>
    </row>
    <row r="295" spans="1:3" x14ac:dyDescent="0.25">
      <c r="A295" t="s">
        <v>58</v>
      </c>
      <c r="B295" t="s">
        <v>20</v>
      </c>
      <c r="C295">
        <v>81</v>
      </c>
    </row>
    <row r="296" spans="1:3" x14ac:dyDescent="0.25">
      <c r="A296" t="s">
        <v>43</v>
      </c>
      <c r="B296" t="s">
        <v>20</v>
      </c>
      <c r="C296">
        <v>23</v>
      </c>
    </row>
    <row r="297" spans="1:3" x14ac:dyDescent="0.25">
      <c r="A297" t="s">
        <v>53</v>
      </c>
      <c r="B297" t="s">
        <v>20</v>
      </c>
      <c r="C297">
        <v>85</v>
      </c>
    </row>
    <row r="298" spans="1:3" x14ac:dyDescent="0.25">
      <c r="A298" t="s">
        <v>53</v>
      </c>
      <c r="B298" t="s">
        <v>20</v>
      </c>
      <c r="C298">
        <v>58</v>
      </c>
    </row>
    <row r="299" spans="1:3" x14ac:dyDescent="0.25">
      <c r="A299" t="s">
        <v>53</v>
      </c>
      <c r="B299" t="s">
        <v>20</v>
      </c>
      <c r="C299">
        <v>35</v>
      </c>
    </row>
    <row r="300" spans="1:3" x14ac:dyDescent="0.25">
      <c r="A300" t="s">
        <v>43</v>
      </c>
      <c r="B300" t="s">
        <v>20</v>
      </c>
      <c r="C300">
        <v>71</v>
      </c>
    </row>
    <row r="301" spans="1:3" x14ac:dyDescent="0.25">
      <c r="A301" t="s">
        <v>40</v>
      </c>
      <c r="B301" t="s">
        <v>20</v>
      </c>
      <c r="C301">
        <v>57</v>
      </c>
    </row>
    <row r="302" spans="1:3" x14ac:dyDescent="0.25">
      <c r="A302" t="s">
        <v>43</v>
      </c>
      <c r="B302" t="s">
        <v>20</v>
      </c>
      <c r="C302">
        <v>70</v>
      </c>
    </row>
    <row r="303" spans="1:3" x14ac:dyDescent="0.25">
      <c r="A303" t="s">
        <v>40</v>
      </c>
      <c r="B303" t="s">
        <v>20</v>
      </c>
      <c r="C303">
        <v>88</v>
      </c>
    </row>
    <row r="304" spans="1:3" x14ac:dyDescent="0.25">
      <c r="A304" t="s">
        <v>43</v>
      </c>
      <c r="B304" t="s">
        <v>20</v>
      </c>
      <c r="C304">
        <v>54</v>
      </c>
    </row>
    <row r="305" spans="1:3" x14ac:dyDescent="0.25">
      <c r="A305" t="s">
        <v>40</v>
      </c>
      <c r="B305" t="s">
        <v>20</v>
      </c>
      <c r="C305">
        <v>75</v>
      </c>
    </row>
    <row r="306" spans="1:3" x14ac:dyDescent="0.25">
      <c r="A306" t="s">
        <v>57</v>
      </c>
      <c r="B306" t="s">
        <v>20</v>
      </c>
      <c r="C306">
        <v>41</v>
      </c>
    </row>
    <row r="307" spans="1:3" x14ac:dyDescent="0.25">
      <c r="A307" t="s">
        <v>47</v>
      </c>
      <c r="B307" t="s">
        <v>20</v>
      </c>
      <c r="C307">
        <v>86</v>
      </c>
    </row>
    <row r="308" spans="1:3" x14ac:dyDescent="0.25">
      <c r="A308" t="s">
        <v>19</v>
      </c>
      <c r="B308" t="s">
        <v>20</v>
      </c>
      <c r="C308">
        <v>65</v>
      </c>
    </row>
    <row r="309" spans="1:3" x14ac:dyDescent="0.25">
      <c r="A309" t="s">
        <v>58</v>
      </c>
      <c r="B309" t="s">
        <v>20</v>
      </c>
      <c r="C309">
        <v>39</v>
      </c>
    </row>
    <row r="310" spans="1:3" x14ac:dyDescent="0.25">
      <c r="A310" t="s">
        <v>19</v>
      </c>
      <c r="B310" t="s">
        <v>20</v>
      </c>
      <c r="C310">
        <v>79</v>
      </c>
    </row>
    <row r="311" spans="1:3" x14ac:dyDescent="0.25">
      <c r="A311" t="s">
        <v>19</v>
      </c>
      <c r="B311" t="s">
        <v>20</v>
      </c>
      <c r="C311">
        <v>66</v>
      </c>
    </row>
    <row r="312" spans="1:3" x14ac:dyDescent="0.25">
      <c r="A312" t="s">
        <v>57</v>
      </c>
      <c r="B312" t="s">
        <v>20</v>
      </c>
      <c r="C312">
        <v>84</v>
      </c>
    </row>
    <row r="313" spans="1:3" x14ac:dyDescent="0.25">
      <c r="A313" t="s">
        <v>53</v>
      </c>
      <c r="B313" t="s">
        <v>20</v>
      </c>
      <c r="C313">
        <v>58</v>
      </c>
    </row>
    <row r="314" spans="1:3" x14ac:dyDescent="0.25">
      <c r="A314" t="s">
        <v>43</v>
      </c>
      <c r="B314" t="s">
        <v>20</v>
      </c>
      <c r="C314">
        <v>87</v>
      </c>
    </row>
    <row r="315" spans="1:3" x14ac:dyDescent="0.25">
      <c r="A315" t="s">
        <v>52</v>
      </c>
      <c r="B315" t="s">
        <v>20</v>
      </c>
      <c r="C315">
        <v>53</v>
      </c>
    </row>
    <row r="316" spans="1:3" x14ac:dyDescent="0.25">
      <c r="A316" t="s">
        <v>53</v>
      </c>
      <c r="B316" t="s">
        <v>20</v>
      </c>
      <c r="C316">
        <v>85</v>
      </c>
    </row>
    <row r="317" spans="1:3" x14ac:dyDescent="0.25">
      <c r="A317" t="s">
        <v>40</v>
      </c>
      <c r="B317" t="s">
        <v>20</v>
      </c>
      <c r="C317">
        <v>48</v>
      </c>
    </row>
    <row r="318" spans="1:3" x14ac:dyDescent="0.25">
      <c r="A318" t="s">
        <v>58</v>
      </c>
      <c r="B318" t="s">
        <v>20</v>
      </c>
      <c r="C318">
        <v>64</v>
      </c>
    </row>
    <row r="319" spans="1:3" x14ac:dyDescent="0.25">
      <c r="A319" t="s">
        <v>58</v>
      </c>
      <c r="B319" t="s">
        <v>20</v>
      </c>
      <c r="C319">
        <v>28</v>
      </c>
    </row>
    <row r="320" spans="1:3" x14ac:dyDescent="0.25">
      <c r="A320" t="s">
        <v>40</v>
      </c>
      <c r="B320" t="s">
        <v>20</v>
      </c>
      <c r="C320">
        <v>56</v>
      </c>
    </row>
    <row r="321" spans="1:3" x14ac:dyDescent="0.25">
      <c r="A321" t="s">
        <v>53</v>
      </c>
      <c r="B321" t="s">
        <v>20</v>
      </c>
      <c r="C321">
        <v>79</v>
      </c>
    </row>
    <row r="322" spans="1:3" x14ac:dyDescent="0.25">
      <c r="A322" t="s">
        <v>47</v>
      </c>
      <c r="B322" t="s">
        <v>20</v>
      </c>
      <c r="C322">
        <v>40</v>
      </c>
    </row>
    <row r="323" spans="1:3" x14ac:dyDescent="0.25">
      <c r="A323" t="s">
        <v>19</v>
      </c>
      <c r="B323" t="s">
        <v>20</v>
      </c>
      <c r="C323">
        <v>96</v>
      </c>
    </row>
    <row r="324" spans="1:3" x14ac:dyDescent="0.25">
      <c r="A324" t="s">
        <v>19</v>
      </c>
      <c r="B324" t="s">
        <v>20</v>
      </c>
      <c r="C324">
        <v>33</v>
      </c>
    </row>
    <row r="325" spans="1:3" x14ac:dyDescent="0.25">
      <c r="A325" t="s">
        <v>58</v>
      </c>
      <c r="B325" t="s">
        <v>20</v>
      </c>
      <c r="C325">
        <v>32</v>
      </c>
    </row>
    <row r="326" spans="1:3" x14ac:dyDescent="0.25">
      <c r="A326" t="s">
        <v>52</v>
      </c>
      <c r="B326" t="s">
        <v>20</v>
      </c>
      <c r="C326">
        <v>94</v>
      </c>
    </row>
    <row r="327" spans="1:3" x14ac:dyDescent="0.25">
      <c r="A327" t="s">
        <v>47</v>
      </c>
      <c r="B327" t="s">
        <v>20</v>
      </c>
      <c r="C327">
        <v>73</v>
      </c>
    </row>
    <row r="328" spans="1:3" x14ac:dyDescent="0.25">
      <c r="A328" t="s">
        <v>43</v>
      </c>
      <c r="B328" t="s">
        <v>20</v>
      </c>
      <c r="C328">
        <v>77</v>
      </c>
    </row>
    <row r="329" spans="1:3" x14ac:dyDescent="0.25">
      <c r="A329" t="s">
        <v>40</v>
      </c>
      <c r="B329" t="s">
        <v>20</v>
      </c>
      <c r="C329">
        <v>38</v>
      </c>
    </row>
    <row r="330" spans="1:3" x14ac:dyDescent="0.25">
      <c r="A330" t="s">
        <v>43</v>
      </c>
      <c r="B330" t="s">
        <v>20</v>
      </c>
      <c r="C330">
        <v>25</v>
      </c>
    </row>
    <row r="331" spans="1:3" x14ac:dyDescent="0.25">
      <c r="A331" t="s">
        <v>47</v>
      </c>
      <c r="B331" t="s">
        <v>20</v>
      </c>
      <c r="C331">
        <v>57</v>
      </c>
    </row>
    <row r="332" spans="1:3" x14ac:dyDescent="0.25">
      <c r="A332" t="s">
        <v>40</v>
      </c>
      <c r="B332" t="s">
        <v>20</v>
      </c>
      <c r="C332">
        <v>31</v>
      </c>
    </row>
    <row r="333" spans="1:3" x14ac:dyDescent="0.25">
      <c r="A333" t="s">
        <v>53</v>
      </c>
      <c r="B333" t="s">
        <v>20</v>
      </c>
      <c r="C333">
        <v>96</v>
      </c>
    </row>
    <row r="334" spans="1:3" x14ac:dyDescent="0.25">
      <c r="A334" t="s">
        <v>52</v>
      </c>
      <c r="B334" t="s">
        <v>20</v>
      </c>
      <c r="C334">
        <v>79</v>
      </c>
    </row>
    <row r="335" spans="1:3" x14ac:dyDescent="0.25">
      <c r="A335" t="s">
        <v>43</v>
      </c>
      <c r="B335" t="s">
        <v>20</v>
      </c>
      <c r="C335">
        <v>85</v>
      </c>
    </row>
    <row r="336" spans="1:3" x14ac:dyDescent="0.25">
      <c r="A336" t="s">
        <v>40</v>
      </c>
      <c r="B336" t="s">
        <v>20</v>
      </c>
      <c r="C336">
        <v>80</v>
      </c>
    </row>
    <row r="337" spans="1:3" x14ac:dyDescent="0.25">
      <c r="A337" t="s">
        <v>57</v>
      </c>
      <c r="B337" t="s">
        <v>20</v>
      </c>
      <c r="C337">
        <v>80</v>
      </c>
    </row>
    <row r="338" spans="1:3" x14ac:dyDescent="0.25">
      <c r="A338" t="s">
        <v>53</v>
      </c>
      <c r="B338" t="s">
        <v>20</v>
      </c>
      <c r="C338">
        <v>29</v>
      </c>
    </row>
    <row r="339" spans="1:3" x14ac:dyDescent="0.25">
      <c r="A339" t="s">
        <v>47</v>
      </c>
      <c r="B339" t="s">
        <v>20</v>
      </c>
      <c r="C339">
        <v>94</v>
      </c>
    </row>
    <row r="340" spans="1:3" x14ac:dyDescent="0.25">
      <c r="A340" t="s">
        <v>43</v>
      </c>
      <c r="B340" t="s">
        <v>20</v>
      </c>
      <c r="C340">
        <v>94</v>
      </c>
    </row>
    <row r="341" spans="1:3" x14ac:dyDescent="0.25">
      <c r="A341" t="s">
        <v>58</v>
      </c>
      <c r="B341" t="s">
        <v>20</v>
      </c>
      <c r="C341">
        <v>44</v>
      </c>
    </row>
    <row r="342" spans="1:3" x14ac:dyDescent="0.25">
      <c r="A342" t="s">
        <v>47</v>
      </c>
      <c r="B342" t="s">
        <v>20</v>
      </c>
      <c r="C342">
        <v>49</v>
      </c>
    </row>
    <row r="343" spans="1:3" x14ac:dyDescent="0.25">
      <c r="A343" t="s">
        <v>52</v>
      </c>
      <c r="B343" t="s">
        <v>20</v>
      </c>
      <c r="C343">
        <v>63</v>
      </c>
    </row>
    <row r="344" spans="1:3" x14ac:dyDescent="0.25">
      <c r="A344" t="s">
        <v>40</v>
      </c>
      <c r="B344" t="s">
        <v>20</v>
      </c>
      <c r="C344">
        <v>33</v>
      </c>
    </row>
    <row r="345" spans="1:3" x14ac:dyDescent="0.25">
      <c r="A345" t="s">
        <v>19</v>
      </c>
      <c r="B345" t="s">
        <v>20</v>
      </c>
      <c r="C345">
        <v>94</v>
      </c>
    </row>
    <row r="346" spans="1:3" x14ac:dyDescent="0.25">
      <c r="A346" t="s">
        <v>58</v>
      </c>
      <c r="B346" t="s">
        <v>20</v>
      </c>
      <c r="C346">
        <v>94</v>
      </c>
    </row>
    <row r="347" spans="1:3" x14ac:dyDescent="0.25">
      <c r="A347" t="s">
        <v>58</v>
      </c>
      <c r="B347" t="s">
        <v>20</v>
      </c>
      <c r="C347">
        <v>24</v>
      </c>
    </row>
    <row r="348" spans="1:3" x14ac:dyDescent="0.25">
      <c r="A348" t="s">
        <v>58</v>
      </c>
      <c r="B348" t="s">
        <v>20</v>
      </c>
      <c r="C348">
        <v>26</v>
      </c>
    </row>
    <row r="349" spans="1:3" x14ac:dyDescent="0.25">
      <c r="A349" t="s">
        <v>52</v>
      </c>
      <c r="B349" t="s">
        <v>20</v>
      </c>
      <c r="C349">
        <v>25</v>
      </c>
    </row>
    <row r="350" spans="1:3" x14ac:dyDescent="0.25">
      <c r="A350" t="s">
        <v>47</v>
      </c>
      <c r="B350" t="s">
        <v>20</v>
      </c>
      <c r="C350">
        <v>89</v>
      </c>
    </row>
    <row r="351" spans="1:3" x14ac:dyDescent="0.25">
      <c r="A351" t="s">
        <v>52</v>
      </c>
      <c r="B351" t="s">
        <v>20</v>
      </c>
      <c r="C351">
        <v>68</v>
      </c>
    </row>
    <row r="352" spans="1:3" x14ac:dyDescent="0.25">
      <c r="A352" t="s">
        <v>19</v>
      </c>
      <c r="B352" t="s">
        <v>20</v>
      </c>
      <c r="C352">
        <v>58</v>
      </c>
    </row>
    <row r="353" spans="1:3" x14ac:dyDescent="0.25">
      <c r="A353" t="s">
        <v>53</v>
      </c>
      <c r="B353" t="s">
        <v>20</v>
      </c>
      <c r="C353">
        <v>57</v>
      </c>
    </row>
    <row r="354" spans="1:3" x14ac:dyDescent="0.25">
      <c r="A354" t="s">
        <v>53</v>
      </c>
      <c r="B354" t="s">
        <v>20</v>
      </c>
      <c r="C354">
        <v>57</v>
      </c>
    </row>
    <row r="355" spans="1:3" x14ac:dyDescent="0.25">
      <c r="A355" t="s">
        <v>57</v>
      </c>
      <c r="B355" t="s">
        <v>20</v>
      </c>
      <c r="C355">
        <v>45</v>
      </c>
    </row>
    <row r="356" spans="1:3" x14ac:dyDescent="0.25">
      <c r="A356" t="s">
        <v>47</v>
      </c>
      <c r="B356" t="s">
        <v>20</v>
      </c>
      <c r="C356">
        <v>31</v>
      </c>
    </row>
    <row r="357" spans="1:3" x14ac:dyDescent="0.25">
      <c r="A357" t="s">
        <v>58</v>
      </c>
      <c r="B357" t="s">
        <v>20</v>
      </c>
      <c r="C357">
        <v>70</v>
      </c>
    </row>
    <row r="358" spans="1:3" x14ac:dyDescent="0.25">
      <c r="A358" t="s">
        <v>58</v>
      </c>
      <c r="B358" t="s">
        <v>20</v>
      </c>
      <c r="C358">
        <v>71</v>
      </c>
    </row>
    <row r="359" spans="1:3" x14ac:dyDescent="0.25">
      <c r="A359" t="s">
        <v>40</v>
      </c>
      <c r="B359" t="s">
        <v>20</v>
      </c>
      <c r="C359">
        <v>97</v>
      </c>
    </row>
    <row r="360" spans="1:3" x14ac:dyDescent="0.25">
      <c r="A360" t="s">
        <v>43</v>
      </c>
      <c r="B360" t="s">
        <v>20</v>
      </c>
      <c r="C360">
        <v>25</v>
      </c>
    </row>
    <row r="361" spans="1:3" x14ac:dyDescent="0.25">
      <c r="A361" t="s">
        <v>19</v>
      </c>
      <c r="B361" t="s">
        <v>20</v>
      </c>
      <c r="C361">
        <v>26</v>
      </c>
    </row>
    <row r="362" spans="1:3" x14ac:dyDescent="0.25">
      <c r="A362" t="s">
        <v>19</v>
      </c>
      <c r="B362" t="s">
        <v>20</v>
      </c>
      <c r="C362">
        <v>50</v>
      </c>
    </row>
    <row r="363" spans="1:3" x14ac:dyDescent="0.25">
      <c r="A363" t="s">
        <v>43</v>
      </c>
      <c r="B363" t="s">
        <v>20</v>
      </c>
      <c r="C363">
        <v>50</v>
      </c>
    </row>
    <row r="364" spans="1:3" x14ac:dyDescent="0.25">
      <c r="A364" t="s">
        <v>40</v>
      </c>
      <c r="B364" t="s">
        <v>20</v>
      </c>
      <c r="C364">
        <v>73</v>
      </c>
    </row>
    <row r="365" spans="1:3" x14ac:dyDescent="0.25">
      <c r="A365" t="s">
        <v>40</v>
      </c>
      <c r="B365" t="s">
        <v>20</v>
      </c>
      <c r="C365">
        <v>48</v>
      </c>
    </row>
    <row r="366" spans="1:3" x14ac:dyDescent="0.25">
      <c r="A366" t="s">
        <v>58</v>
      </c>
      <c r="B366" t="s">
        <v>20</v>
      </c>
      <c r="C366">
        <v>46</v>
      </c>
    </row>
    <row r="367" spans="1:3" x14ac:dyDescent="0.25">
      <c r="A367" t="s">
        <v>19</v>
      </c>
      <c r="B367" t="s">
        <v>20</v>
      </c>
      <c r="C367">
        <v>72</v>
      </c>
    </row>
    <row r="368" spans="1:3" x14ac:dyDescent="0.25">
      <c r="A368" t="s">
        <v>43</v>
      </c>
      <c r="B368" t="s">
        <v>20</v>
      </c>
      <c r="C368">
        <v>22</v>
      </c>
    </row>
    <row r="369" spans="1:3" x14ac:dyDescent="0.25">
      <c r="A369" t="s">
        <v>53</v>
      </c>
      <c r="B369" t="s">
        <v>20</v>
      </c>
      <c r="C369">
        <v>26</v>
      </c>
    </row>
    <row r="370" spans="1:3" x14ac:dyDescent="0.25">
      <c r="A370" t="s">
        <v>57</v>
      </c>
      <c r="B370" t="s">
        <v>20</v>
      </c>
      <c r="C370">
        <v>95</v>
      </c>
    </row>
    <row r="371" spans="1:3" x14ac:dyDescent="0.25">
      <c r="A371" t="s">
        <v>58</v>
      </c>
      <c r="B371" t="s">
        <v>20</v>
      </c>
      <c r="C371">
        <v>33</v>
      </c>
    </row>
    <row r="372" spans="1:3" x14ac:dyDescent="0.25">
      <c r="A372" t="s">
        <v>58</v>
      </c>
      <c r="B372" t="s">
        <v>20</v>
      </c>
      <c r="C372">
        <v>20</v>
      </c>
    </row>
    <row r="373" spans="1:3" x14ac:dyDescent="0.25">
      <c r="A373" t="s">
        <v>43</v>
      </c>
      <c r="B373" t="s">
        <v>20</v>
      </c>
      <c r="C373">
        <v>73</v>
      </c>
    </row>
    <row r="374" spans="1:3" x14ac:dyDescent="0.25">
      <c r="A374" t="s">
        <v>43</v>
      </c>
      <c r="B374" t="s">
        <v>20</v>
      </c>
      <c r="C374">
        <v>68</v>
      </c>
    </row>
    <row r="375" spans="1:3" x14ac:dyDescent="0.25">
      <c r="A375" t="s">
        <v>43</v>
      </c>
      <c r="B375" t="s">
        <v>20</v>
      </c>
      <c r="C375">
        <v>97</v>
      </c>
    </row>
    <row r="376" spans="1:3" x14ac:dyDescent="0.25">
      <c r="A376" t="s">
        <v>57</v>
      </c>
      <c r="B376" t="s">
        <v>20</v>
      </c>
      <c r="C376">
        <v>79</v>
      </c>
    </row>
    <row r="377" spans="1:3" x14ac:dyDescent="0.25">
      <c r="A377" t="s">
        <v>57</v>
      </c>
      <c r="B377" t="s">
        <v>20</v>
      </c>
      <c r="C377">
        <v>47</v>
      </c>
    </row>
    <row r="378" spans="1:3" x14ac:dyDescent="0.25">
      <c r="A378" t="s">
        <v>40</v>
      </c>
      <c r="B378" t="s">
        <v>20</v>
      </c>
      <c r="C378">
        <v>71</v>
      </c>
    </row>
    <row r="379" spans="1:3" x14ac:dyDescent="0.25">
      <c r="A379" t="s">
        <v>47</v>
      </c>
      <c r="B379" t="s">
        <v>20</v>
      </c>
      <c r="C379">
        <v>96</v>
      </c>
    </row>
    <row r="380" spans="1:3" x14ac:dyDescent="0.25">
      <c r="A380" t="s">
        <v>40</v>
      </c>
      <c r="B380" t="s">
        <v>20</v>
      </c>
      <c r="C380">
        <v>42</v>
      </c>
    </row>
    <row r="381" spans="1:3" x14ac:dyDescent="0.25">
      <c r="A381" t="s">
        <v>43</v>
      </c>
      <c r="B381" t="s">
        <v>20</v>
      </c>
      <c r="C381">
        <v>90</v>
      </c>
    </row>
    <row r="382" spans="1:3" x14ac:dyDescent="0.25">
      <c r="A382" t="s">
        <v>52</v>
      </c>
      <c r="B382" t="s">
        <v>20</v>
      </c>
      <c r="C382">
        <v>42</v>
      </c>
    </row>
    <row r="383" spans="1:3" x14ac:dyDescent="0.25">
      <c r="A383" t="s">
        <v>19</v>
      </c>
      <c r="B383" t="s">
        <v>20</v>
      </c>
      <c r="C383">
        <v>41</v>
      </c>
    </row>
    <row r="384" spans="1:3" x14ac:dyDescent="0.25">
      <c r="A384" t="s">
        <v>57</v>
      </c>
      <c r="B384" t="s">
        <v>20</v>
      </c>
      <c r="C384">
        <v>51</v>
      </c>
    </row>
    <row r="385" spans="1:3" x14ac:dyDescent="0.25">
      <c r="A385" t="s">
        <v>52</v>
      </c>
      <c r="B385" t="s">
        <v>20</v>
      </c>
      <c r="C385">
        <v>50</v>
      </c>
    </row>
    <row r="386" spans="1:3" x14ac:dyDescent="0.25">
      <c r="A386" t="s">
        <v>40</v>
      </c>
      <c r="B386" t="s">
        <v>20</v>
      </c>
      <c r="C386">
        <v>84</v>
      </c>
    </row>
    <row r="387" spans="1:3" x14ac:dyDescent="0.25">
      <c r="A387" t="s">
        <v>57</v>
      </c>
      <c r="B387" t="s">
        <v>20</v>
      </c>
      <c r="C387">
        <v>33</v>
      </c>
    </row>
    <row r="388" spans="1:3" x14ac:dyDescent="0.25">
      <c r="A388" t="s">
        <v>47</v>
      </c>
      <c r="B388" t="s">
        <v>20</v>
      </c>
      <c r="C388">
        <v>74</v>
      </c>
    </row>
    <row r="389" spans="1:3" x14ac:dyDescent="0.25">
      <c r="A389" t="s">
        <v>19</v>
      </c>
      <c r="B389" t="s">
        <v>20</v>
      </c>
      <c r="C389">
        <v>51</v>
      </c>
    </row>
    <row r="390" spans="1:3" x14ac:dyDescent="0.25">
      <c r="A390" t="s">
        <v>43</v>
      </c>
      <c r="B390" t="s">
        <v>20</v>
      </c>
      <c r="C390">
        <v>73</v>
      </c>
    </row>
    <row r="391" spans="1:3" x14ac:dyDescent="0.25">
      <c r="A391" t="s">
        <v>47</v>
      </c>
      <c r="B391" t="s">
        <v>20</v>
      </c>
      <c r="C391">
        <v>48</v>
      </c>
    </row>
    <row r="392" spans="1:3" x14ac:dyDescent="0.25">
      <c r="A392" t="s">
        <v>58</v>
      </c>
      <c r="B392" t="s">
        <v>20</v>
      </c>
      <c r="C392">
        <v>90</v>
      </c>
    </row>
    <row r="393" spans="1:3" x14ac:dyDescent="0.25">
      <c r="A393" t="s">
        <v>58</v>
      </c>
      <c r="B393" t="s">
        <v>20</v>
      </c>
      <c r="C393">
        <v>43</v>
      </c>
    </row>
    <row r="394" spans="1:3" x14ac:dyDescent="0.25">
      <c r="A394" t="s">
        <v>52</v>
      </c>
      <c r="B394" t="s">
        <v>20</v>
      </c>
      <c r="C394">
        <v>49</v>
      </c>
    </row>
    <row r="395" spans="1:3" x14ac:dyDescent="0.25">
      <c r="A395" t="s">
        <v>57</v>
      </c>
      <c r="B395" t="s">
        <v>20</v>
      </c>
      <c r="C395">
        <v>63</v>
      </c>
    </row>
    <row r="396" spans="1:3" x14ac:dyDescent="0.25">
      <c r="A396" t="s">
        <v>40</v>
      </c>
      <c r="B396" t="s">
        <v>20</v>
      </c>
      <c r="C396">
        <v>62</v>
      </c>
    </row>
    <row r="397" spans="1:3" x14ac:dyDescent="0.25">
      <c r="A397" t="s">
        <v>58</v>
      </c>
      <c r="B397" t="s">
        <v>20</v>
      </c>
      <c r="C397">
        <v>23</v>
      </c>
    </row>
    <row r="398" spans="1:3" x14ac:dyDescent="0.25">
      <c r="A398" t="s">
        <v>57</v>
      </c>
      <c r="B398" t="s">
        <v>20</v>
      </c>
      <c r="C398">
        <v>55</v>
      </c>
    </row>
    <row r="399" spans="1:3" x14ac:dyDescent="0.25">
      <c r="A399" t="s">
        <v>58</v>
      </c>
      <c r="B399" t="s">
        <v>20</v>
      </c>
      <c r="C399">
        <v>100</v>
      </c>
    </row>
    <row r="400" spans="1:3" x14ac:dyDescent="0.25">
      <c r="A400" t="s">
        <v>52</v>
      </c>
      <c r="B400" t="s">
        <v>20</v>
      </c>
      <c r="C400">
        <v>33</v>
      </c>
    </row>
    <row r="401" spans="1:3" x14ac:dyDescent="0.25">
      <c r="A401" t="s">
        <v>58</v>
      </c>
      <c r="B401" t="s">
        <v>20</v>
      </c>
      <c r="C401">
        <v>42</v>
      </c>
    </row>
    <row r="402" spans="1:3" x14ac:dyDescent="0.25">
      <c r="A402" t="s">
        <v>52</v>
      </c>
      <c r="B402" t="s">
        <v>20</v>
      </c>
      <c r="C402">
        <v>75</v>
      </c>
    </row>
    <row r="403" spans="1:3" x14ac:dyDescent="0.25">
      <c r="A403" t="s">
        <v>53</v>
      </c>
      <c r="B403" t="s">
        <v>20</v>
      </c>
      <c r="C403">
        <v>83</v>
      </c>
    </row>
    <row r="404" spans="1:3" x14ac:dyDescent="0.25">
      <c r="A404" t="s">
        <v>19</v>
      </c>
      <c r="B404" t="s">
        <v>20</v>
      </c>
      <c r="C404">
        <v>58</v>
      </c>
    </row>
    <row r="405" spans="1:3" x14ac:dyDescent="0.25">
      <c r="A405" t="s">
        <v>40</v>
      </c>
      <c r="B405" t="s">
        <v>20</v>
      </c>
      <c r="C405">
        <v>63</v>
      </c>
    </row>
    <row r="406" spans="1:3" x14ac:dyDescent="0.25">
      <c r="A406" t="s">
        <v>58</v>
      </c>
      <c r="B406" t="s">
        <v>20</v>
      </c>
      <c r="C406">
        <v>50</v>
      </c>
    </row>
    <row r="407" spans="1:3" x14ac:dyDescent="0.25">
      <c r="A407" t="s">
        <v>57</v>
      </c>
      <c r="B407" t="s">
        <v>20</v>
      </c>
      <c r="C407">
        <v>57</v>
      </c>
    </row>
    <row r="408" spans="1:3" x14ac:dyDescent="0.25">
      <c r="A408" t="s">
        <v>57</v>
      </c>
      <c r="B408" t="s">
        <v>20</v>
      </c>
      <c r="C408">
        <v>85</v>
      </c>
    </row>
    <row r="409" spans="1:3" x14ac:dyDescent="0.25">
      <c r="A409" t="s">
        <v>52</v>
      </c>
      <c r="B409" t="s">
        <v>20</v>
      </c>
      <c r="C409">
        <v>27</v>
      </c>
    </row>
    <row r="410" spans="1:3" x14ac:dyDescent="0.25">
      <c r="A410" t="s">
        <v>57</v>
      </c>
      <c r="B410" t="s">
        <v>20</v>
      </c>
      <c r="C410">
        <v>81</v>
      </c>
    </row>
    <row r="411" spans="1:3" x14ac:dyDescent="0.25">
      <c r="A411" t="s">
        <v>47</v>
      </c>
      <c r="B411" t="s">
        <v>20</v>
      </c>
      <c r="C411">
        <v>59</v>
      </c>
    </row>
    <row r="412" spans="1:3" x14ac:dyDescent="0.25">
      <c r="A412" t="s">
        <v>47</v>
      </c>
      <c r="B412" t="s">
        <v>20</v>
      </c>
      <c r="C412">
        <v>37</v>
      </c>
    </row>
    <row r="413" spans="1:3" x14ac:dyDescent="0.25">
      <c r="A413" t="s">
        <v>43</v>
      </c>
      <c r="B413" t="s">
        <v>20</v>
      </c>
      <c r="C413">
        <v>92</v>
      </c>
    </row>
    <row r="414" spans="1:3" x14ac:dyDescent="0.25">
      <c r="A414" t="s">
        <v>40</v>
      </c>
      <c r="B414" t="s">
        <v>20</v>
      </c>
      <c r="C414">
        <v>24</v>
      </c>
    </row>
    <row r="415" spans="1:3" x14ac:dyDescent="0.25">
      <c r="A415" t="s">
        <v>40</v>
      </c>
      <c r="B415" t="s">
        <v>20</v>
      </c>
      <c r="C415">
        <v>54</v>
      </c>
    </row>
    <row r="416" spans="1:3" x14ac:dyDescent="0.25">
      <c r="A416" t="s">
        <v>47</v>
      </c>
      <c r="B416" t="s">
        <v>20</v>
      </c>
      <c r="C416">
        <v>49</v>
      </c>
    </row>
    <row r="417" spans="1:3" x14ac:dyDescent="0.25">
      <c r="A417" t="s">
        <v>53</v>
      </c>
      <c r="B417" t="s">
        <v>20</v>
      </c>
      <c r="C417">
        <v>68</v>
      </c>
    </row>
    <row r="418" spans="1:3" x14ac:dyDescent="0.25">
      <c r="A418" t="s">
        <v>53</v>
      </c>
      <c r="B418" t="s">
        <v>20</v>
      </c>
      <c r="C418">
        <v>31</v>
      </c>
    </row>
    <row r="419" spans="1:3" x14ac:dyDescent="0.25">
      <c r="A419" t="s">
        <v>43</v>
      </c>
      <c r="B419" t="s">
        <v>20</v>
      </c>
      <c r="C419">
        <v>89</v>
      </c>
    </row>
    <row r="420" spans="1:3" x14ac:dyDescent="0.25">
      <c r="A420" t="s">
        <v>40</v>
      </c>
      <c r="B420" t="s">
        <v>20</v>
      </c>
      <c r="C420">
        <v>84</v>
      </c>
    </row>
    <row r="421" spans="1:3" x14ac:dyDescent="0.25">
      <c r="A421" t="s">
        <v>57</v>
      </c>
      <c r="B421" t="s">
        <v>20</v>
      </c>
      <c r="C421">
        <v>40</v>
      </c>
    </row>
    <row r="422" spans="1:3" x14ac:dyDescent="0.25">
      <c r="A422" t="s">
        <v>43</v>
      </c>
      <c r="B422" t="s">
        <v>20</v>
      </c>
      <c r="C422">
        <v>92</v>
      </c>
    </row>
    <row r="423" spans="1:3" x14ac:dyDescent="0.25">
      <c r="A423" t="s">
        <v>40</v>
      </c>
      <c r="B423" t="s">
        <v>20</v>
      </c>
      <c r="C423">
        <v>78</v>
      </c>
    </row>
    <row r="424" spans="1:3" x14ac:dyDescent="0.25">
      <c r="A424" t="s">
        <v>53</v>
      </c>
      <c r="B424" t="s">
        <v>20</v>
      </c>
      <c r="C424">
        <v>77</v>
      </c>
    </row>
    <row r="425" spans="1:3" x14ac:dyDescent="0.25">
      <c r="A425" t="s">
        <v>47</v>
      </c>
      <c r="B425" t="s">
        <v>20</v>
      </c>
      <c r="C425">
        <v>81</v>
      </c>
    </row>
    <row r="426" spans="1:3" x14ac:dyDescent="0.25">
      <c r="A426" t="s">
        <v>52</v>
      </c>
      <c r="B426" t="s">
        <v>20</v>
      </c>
      <c r="C426">
        <v>55</v>
      </c>
    </row>
    <row r="427" spans="1:3" x14ac:dyDescent="0.25">
      <c r="A427" t="s">
        <v>58</v>
      </c>
      <c r="B427" t="s">
        <v>20</v>
      </c>
      <c r="C427">
        <v>70</v>
      </c>
    </row>
    <row r="428" spans="1:3" x14ac:dyDescent="0.25">
      <c r="A428" t="s">
        <v>57</v>
      </c>
      <c r="B428" t="s">
        <v>20</v>
      </c>
      <c r="C428">
        <v>61</v>
      </c>
    </row>
    <row r="429" spans="1:3" x14ac:dyDescent="0.25">
      <c r="A429" t="s">
        <v>57</v>
      </c>
      <c r="B429" t="s">
        <v>20</v>
      </c>
      <c r="C429">
        <v>99</v>
      </c>
    </row>
    <row r="430" spans="1:3" x14ac:dyDescent="0.25">
      <c r="A430" t="s">
        <v>57</v>
      </c>
      <c r="B430" t="s">
        <v>20</v>
      </c>
      <c r="C430">
        <v>94</v>
      </c>
    </row>
    <row r="431" spans="1:3" x14ac:dyDescent="0.25">
      <c r="A431" t="s">
        <v>43</v>
      </c>
      <c r="B431" t="s">
        <v>20</v>
      </c>
      <c r="C431">
        <v>88</v>
      </c>
    </row>
    <row r="432" spans="1:3" x14ac:dyDescent="0.25">
      <c r="A432" t="s">
        <v>58</v>
      </c>
      <c r="B432" t="s">
        <v>20</v>
      </c>
      <c r="C432">
        <v>65</v>
      </c>
    </row>
    <row r="433" spans="1:3" x14ac:dyDescent="0.25">
      <c r="A433" t="s">
        <v>52</v>
      </c>
      <c r="B433" t="s">
        <v>20</v>
      </c>
      <c r="C433">
        <v>67</v>
      </c>
    </row>
    <row r="434" spans="1:3" x14ac:dyDescent="0.25">
      <c r="A434" t="s">
        <v>53</v>
      </c>
      <c r="B434" t="s">
        <v>20</v>
      </c>
      <c r="C434">
        <v>32</v>
      </c>
    </row>
    <row r="435" spans="1:3" x14ac:dyDescent="0.25">
      <c r="A435" t="s">
        <v>47</v>
      </c>
      <c r="B435" t="s">
        <v>20</v>
      </c>
      <c r="C435">
        <v>31</v>
      </c>
    </row>
    <row r="436" spans="1:3" x14ac:dyDescent="0.25">
      <c r="A436" t="s">
        <v>47</v>
      </c>
      <c r="B436" t="s">
        <v>20</v>
      </c>
      <c r="C436">
        <v>67</v>
      </c>
    </row>
    <row r="437" spans="1:3" x14ac:dyDescent="0.25">
      <c r="A437" t="s">
        <v>19</v>
      </c>
      <c r="B437" t="s">
        <v>20</v>
      </c>
      <c r="C437">
        <v>25</v>
      </c>
    </row>
    <row r="438" spans="1:3" x14ac:dyDescent="0.25">
      <c r="A438" t="s">
        <v>58</v>
      </c>
      <c r="B438" t="s">
        <v>20</v>
      </c>
      <c r="C438">
        <v>74</v>
      </c>
    </row>
    <row r="439" spans="1:3" x14ac:dyDescent="0.25">
      <c r="A439" t="s">
        <v>40</v>
      </c>
      <c r="B439" t="s">
        <v>20</v>
      </c>
      <c r="C439">
        <v>23</v>
      </c>
    </row>
    <row r="440" spans="1:3" x14ac:dyDescent="0.25">
      <c r="A440" t="s">
        <v>58</v>
      </c>
      <c r="B440" t="s">
        <v>20</v>
      </c>
      <c r="C440">
        <v>98</v>
      </c>
    </row>
    <row r="441" spans="1:3" x14ac:dyDescent="0.25">
      <c r="A441" t="s">
        <v>53</v>
      </c>
      <c r="B441" t="s">
        <v>20</v>
      </c>
      <c r="C441">
        <v>44</v>
      </c>
    </row>
    <row r="442" spans="1:3" x14ac:dyDescent="0.25">
      <c r="A442" t="s">
        <v>19</v>
      </c>
      <c r="B442" t="s">
        <v>20</v>
      </c>
      <c r="C442">
        <v>91</v>
      </c>
    </row>
    <row r="443" spans="1:3" x14ac:dyDescent="0.25">
      <c r="A443" t="s">
        <v>40</v>
      </c>
      <c r="B443" t="s">
        <v>20</v>
      </c>
      <c r="C443">
        <v>63</v>
      </c>
    </row>
    <row r="444" spans="1:3" x14ac:dyDescent="0.25">
      <c r="A444" t="s">
        <v>47</v>
      </c>
      <c r="B444" t="s">
        <v>20</v>
      </c>
      <c r="C444">
        <v>99</v>
      </c>
    </row>
    <row r="445" spans="1:3" x14ac:dyDescent="0.25">
      <c r="A445" t="s">
        <v>47</v>
      </c>
      <c r="B445" t="s">
        <v>20</v>
      </c>
      <c r="C445">
        <v>42</v>
      </c>
    </row>
    <row r="446" spans="1:3" x14ac:dyDescent="0.25">
      <c r="A446" t="s">
        <v>58</v>
      </c>
      <c r="B446" t="s">
        <v>20</v>
      </c>
      <c r="C446">
        <v>51</v>
      </c>
    </row>
    <row r="447" spans="1:3" x14ac:dyDescent="0.25">
      <c r="A447" t="s">
        <v>58</v>
      </c>
      <c r="B447" t="s">
        <v>20</v>
      </c>
      <c r="C447">
        <v>73</v>
      </c>
    </row>
    <row r="448" spans="1:3" x14ac:dyDescent="0.25">
      <c r="A448" t="s">
        <v>19</v>
      </c>
      <c r="B448" t="s">
        <v>20</v>
      </c>
      <c r="C448">
        <v>23</v>
      </c>
    </row>
    <row r="449" spans="1:3" x14ac:dyDescent="0.25">
      <c r="A449" t="s">
        <v>19</v>
      </c>
      <c r="B449" t="s">
        <v>20</v>
      </c>
      <c r="C449">
        <v>48</v>
      </c>
    </row>
    <row r="450" spans="1:3" x14ac:dyDescent="0.25">
      <c r="A450" t="s">
        <v>19</v>
      </c>
      <c r="B450" t="s">
        <v>20</v>
      </c>
      <c r="C450">
        <v>41</v>
      </c>
    </row>
    <row r="451" spans="1:3" x14ac:dyDescent="0.25">
      <c r="A451" t="s">
        <v>40</v>
      </c>
      <c r="B451" t="s">
        <v>20</v>
      </c>
      <c r="C451">
        <v>76</v>
      </c>
    </row>
    <row r="452" spans="1:3" x14ac:dyDescent="0.25">
      <c r="A452" t="s">
        <v>43</v>
      </c>
      <c r="B452" t="s">
        <v>20</v>
      </c>
      <c r="C452">
        <v>36</v>
      </c>
    </row>
    <row r="453" spans="1:3" x14ac:dyDescent="0.25">
      <c r="A453" t="s">
        <v>52</v>
      </c>
      <c r="B453" t="s">
        <v>20</v>
      </c>
      <c r="C453">
        <v>76</v>
      </c>
    </row>
    <row r="454" spans="1:3" x14ac:dyDescent="0.25">
      <c r="A454" t="s">
        <v>58</v>
      </c>
      <c r="B454" t="s">
        <v>20</v>
      </c>
      <c r="C454">
        <v>39</v>
      </c>
    </row>
    <row r="455" spans="1:3" x14ac:dyDescent="0.25">
      <c r="A455" t="s">
        <v>47</v>
      </c>
      <c r="B455" t="s">
        <v>20</v>
      </c>
      <c r="C455">
        <v>97</v>
      </c>
    </row>
    <row r="456" spans="1:3" x14ac:dyDescent="0.25">
      <c r="A456" t="s">
        <v>19</v>
      </c>
      <c r="B456" t="s">
        <v>20</v>
      </c>
      <c r="C456">
        <v>74</v>
      </c>
    </row>
    <row r="457" spans="1:3" x14ac:dyDescent="0.25">
      <c r="A457" t="s">
        <v>47</v>
      </c>
      <c r="B457" t="s">
        <v>20</v>
      </c>
      <c r="C457">
        <v>30</v>
      </c>
    </row>
    <row r="458" spans="1:3" x14ac:dyDescent="0.25">
      <c r="A458" t="s">
        <v>57</v>
      </c>
      <c r="B458" t="s">
        <v>20</v>
      </c>
      <c r="C458">
        <v>61</v>
      </c>
    </row>
    <row r="459" spans="1:3" x14ac:dyDescent="0.25">
      <c r="A459" t="s">
        <v>52</v>
      </c>
      <c r="B459" t="s">
        <v>20</v>
      </c>
      <c r="C459">
        <v>22</v>
      </c>
    </row>
    <row r="460" spans="1:3" x14ac:dyDescent="0.25">
      <c r="A460" t="s">
        <v>57</v>
      </c>
      <c r="B460" t="s">
        <v>20</v>
      </c>
      <c r="C460">
        <v>66</v>
      </c>
    </row>
    <row r="461" spans="1:3" x14ac:dyDescent="0.25">
      <c r="A461" t="s">
        <v>47</v>
      </c>
      <c r="B461" t="s">
        <v>20</v>
      </c>
      <c r="C461">
        <v>63</v>
      </c>
    </row>
    <row r="462" spans="1:3" x14ac:dyDescent="0.25">
      <c r="A462" t="s">
        <v>47</v>
      </c>
      <c r="B462" t="s">
        <v>20</v>
      </c>
      <c r="C462">
        <v>58</v>
      </c>
    </row>
    <row r="463" spans="1:3" x14ac:dyDescent="0.25">
      <c r="A463" t="s">
        <v>47</v>
      </c>
      <c r="B463" t="s">
        <v>20</v>
      </c>
      <c r="C463">
        <v>46</v>
      </c>
    </row>
    <row r="464" spans="1:3" x14ac:dyDescent="0.25">
      <c r="A464" t="s">
        <v>52</v>
      </c>
      <c r="B464" t="s">
        <v>20</v>
      </c>
      <c r="C464">
        <v>34</v>
      </c>
    </row>
    <row r="465" spans="1:3" x14ac:dyDescent="0.25">
      <c r="A465" t="s">
        <v>47</v>
      </c>
      <c r="B465" t="s">
        <v>20</v>
      </c>
      <c r="C465">
        <v>37</v>
      </c>
    </row>
    <row r="466" spans="1:3" x14ac:dyDescent="0.25">
      <c r="A466" t="s">
        <v>40</v>
      </c>
      <c r="B466" t="s">
        <v>20</v>
      </c>
      <c r="C466">
        <v>32</v>
      </c>
    </row>
    <row r="467" spans="1:3" x14ac:dyDescent="0.25">
      <c r="A467" t="s">
        <v>52</v>
      </c>
      <c r="B467" t="s">
        <v>20</v>
      </c>
      <c r="C467">
        <v>39</v>
      </c>
    </row>
    <row r="468" spans="1:3" x14ac:dyDescent="0.25">
      <c r="A468" t="s">
        <v>43</v>
      </c>
      <c r="B468" t="s">
        <v>20</v>
      </c>
      <c r="C468">
        <v>37</v>
      </c>
    </row>
    <row r="469" spans="1:3" x14ac:dyDescent="0.25">
      <c r="A469" t="s">
        <v>52</v>
      </c>
      <c r="B469" t="s">
        <v>20</v>
      </c>
      <c r="C469">
        <v>76</v>
      </c>
    </row>
    <row r="470" spans="1:3" x14ac:dyDescent="0.25">
      <c r="A470" t="s">
        <v>57</v>
      </c>
      <c r="B470" t="s">
        <v>20</v>
      </c>
      <c r="C470">
        <v>23</v>
      </c>
    </row>
    <row r="471" spans="1:3" x14ac:dyDescent="0.25">
      <c r="A471" t="s">
        <v>19</v>
      </c>
      <c r="B471" t="s">
        <v>20</v>
      </c>
      <c r="C471">
        <v>25</v>
      </c>
    </row>
    <row r="472" spans="1:3" x14ac:dyDescent="0.25">
      <c r="A472" t="s">
        <v>58</v>
      </c>
      <c r="B472" t="s">
        <v>20</v>
      </c>
      <c r="C472">
        <v>79</v>
      </c>
    </row>
    <row r="473" spans="1:3" x14ac:dyDescent="0.25">
      <c r="A473" t="s">
        <v>52</v>
      </c>
      <c r="B473" t="s">
        <v>20</v>
      </c>
      <c r="C473">
        <v>91</v>
      </c>
    </row>
    <row r="474" spans="1:3" x14ac:dyDescent="0.25">
      <c r="A474" t="s">
        <v>57</v>
      </c>
      <c r="B474" t="s">
        <v>20</v>
      </c>
      <c r="C474">
        <v>47</v>
      </c>
    </row>
    <row r="475" spans="1:3" x14ac:dyDescent="0.25">
      <c r="A475" t="s">
        <v>52</v>
      </c>
      <c r="B475" t="s">
        <v>20</v>
      </c>
      <c r="C475">
        <v>38</v>
      </c>
    </row>
    <row r="476" spans="1:3" x14ac:dyDescent="0.25">
      <c r="A476" t="s">
        <v>58</v>
      </c>
      <c r="B476" t="s">
        <v>20</v>
      </c>
      <c r="C476">
        <v>69</v>
      </c>
    </row>
    <row r="477" spans="1:3" x14ac:dyDescent="0.25">
      <c r="A477" t="s">
        <v>47</v>
      </c>
      <c r="B477" t="s">
        <v>20</v>
      </c>
      <c r="C477">
        <v>26</v>
      </c>
    </row>
    <row r="478" spans="1:3" x14ac:dyDescent="0.25">
      <c r="A478" t="s">
        <v>53</v>
      </c>
      <c r="B478" t="s">
        <v>20</v>
      </c>
      <c r="C478">
        <v>96</v>
      </c>
    </row>
    <row r="479" spans="1:3" x14ac:dyDescent="0.25">
      <c r="A479" t="s">
        <v>43</v>
      </c>
      <c r="B479" t="s">
        <v>20</v>
      </c>
      <c r="C479">
        <v>31</v>
      </c>
    </row>
    <row r="480" spans="1:3" x14ac:dyDescent="0.25">
      <c r="A480" t="s">
        <v>52</v>
      </c>
      <c r="B480" t="s">
        <v>20</v>
      </c>
      <c r="C480">
        <v>83</v>
      </c>
    </row>
    <row r="481" spans="1:3" x14ac:dyDescent="0.25">
      <c r="A481" t="s">
        <v>52</v>
      </c>
      <c r="B481" t="s">
        <v>20</v>
      </c>
      <c r="C481">
        <v>55</v>
      </c>
    </row>
    <row r="482" spans="1:3" x14ac:dyDescent="0.25">
      <c r="A482" t="s">
        <v>57</v>
      </c>
      <c r="B482" t="s">
        <v>20</v>
      </c>
      <c r="C482">
        <v>65</v>
      </c>
    </row>
    <row r="483" spans="1:3" x14ac:dyDescent="0.25">
      <c r="A483" t="s">
        <v>19</v>
      </c>
      <c r="B483" t="s">
        <v>20</v>
      </c>
      <c r="C483">
        <v>84</v>
      </c>
    </row>
    <row r="484" spans="1:3" x14ac:dyDescent="0.25">
      <c r="A484" t="s">
        <v>40</v>
      </c>
      <c r="B484" t="s">
        <v>20</v>
      </c>
      <c r="C484">
        <v>27</v>
      </c>
    </row>
    <row r="485" spans="1:3" x14ac:dyDescent="0.25">
      <c r="A485" t="s">
        <v>53</v>
      </c>
      <c r="B485" t="s">
        <v>20</v>
      </c>
      <c r="C485">
        <v>85</v>
      </c>
    </row>
    <row r="486" spans="1:3" x14ac:dyDescent="0.25">
      <c r="A486" t="s">
        <v>53</v>
      </c>
      <c r="B486" t="s">
        <v>20</v>
      </c>
      <c r="C486">
        <v>68</v>
      </c>
    </row>
    <row r="487" spans="1:3" x14ac:dyDescent="0.25">
      <c r="A487" t="s">
        <v>19</v>
      </c>
      <c r="B487" t="s">
        <v>20</v>
      </c>
      <c r="C487">
        <v>40</v>
      </c>
    </row>
    <row r="488" spans="1:3" x14ac:dyDescent="0.25">
      <c r="A488" t="s">
        <v>40</v>
      </c>
      <c r="B488" t="s">
        <v>20</v>
      </c>
      <c r="C488">
        <v>98</v>
      </c>
    </row>
    <row r="489" spans="1:3" x14ac:dyDescent="0.25">
      <c r="A489" t="s">
        <v>52</v>
      </c>
      <c r="B489" t="s">
        <v>20</v>
      </c>
      <c r="C489">
        <v>67</v>
      </c>
    </row>
    <row r="490" spans="1:3" x14ac:dyDescent="0.25">
      <c r="A490" t="s">
        <v>52</v>
      </c>
      <c r="B490" t="s">
        <v>20</v>
      </c>
      <c r="C490">
        <v>82</v>
      </c>
    </row>
    <row r="491" spans="1:3" x14ac:dyDescent="0.25">
      <c r="A491" t="s">
        <v>58</v>
      </c>
      <c r="B491" t="s">
        <v>20</v>
      </c>
      <c r="C491">
        <v>55</v>
      </c>
    </row>
    <row r="492" spans="1:3" x14ac:dyDescent="0.25">
      <c r="A492" t="s">
        <v>53</v>
      </c>
      <c r="B492" t="s">
        <v>20</v>
      </c>
      <c r="C492">
        <v>68</v>
      </c>
    </row>
    <row r="493" spans="1:3" x14ac:dyDescent="0.25">
      <c r="A493" t="s">
        <v>57</v>
      </c>
      <c r="B493" t="s">
        <v>20</v>
      </c>
      <c r="C493">
        <v>71</v>
      </c>
    </row>
    <row r="494" spans="1:3" x14ac:dyDescent="0.25">
      <c r="A494" t="s">
        <v>58</v>
      </c>
      <c r="B494" t="s">
        <v>20</v>
      </c>
      <c r="C494">
        <v>62</v>
      </c>
    </row>
    <row r="495" spans="1:3" x14ac:dyDescent="0.25">
      <c r="A495" t="s">
        <v>57</v>
      </c>
      <c r="B495" t="s">
        <v>20</v>
      </c>
      <c r="C495">
        <v>77</v>
      </c>
    </row>
    <row r="496" spans="1:3" x14ac:dyDescent="0.25">
      <c r="A496" t="s">
        <v>43</v>
      </c>
      <c r="B496" t="s">
        <v>20</v>
      </c>
      <c r="C496">
        <v>81</v>
      </c>
    </row>
    <row r="497" spans="1:3" x14ac:dyDescent="0.25">
      <c r="A497" t="s">
        <v>19</v>
      </c>
      <c r="B497" t="s">
        <v>20</v>
      </c>
      <c r="C497">
        <v>46</v>
      </c>
    </row>
    <row r="498" spans="1:3" x14ac:dyDescent="0.25">
      <c r="A498" t="s">
        <v>40</v>
      </c>
      <c r="B498" t="s">
        <v>20</v>
      </c>
      <c r="C498">
        <v>60</v>
      </c>
    </row>
    <row r="499" spans="1:3" x14ac:dyDescent="0.25">
      <c r="A499" t="s">
        <v>57</v>
      </c>
      <c r="B499" t="s">
        <v>20</v>
      </c>
      <c r="C499">
        <v>33</v>
      </c>
    </row>
    <row r="500" spans="1:3" x14ac:dyDescent="0.25">
      <c r="A500" t="s">
        <v>40</v>
      </c>
      <c r="B500" t="s">
        <v>20</v>
      </c>
      <c r="C500">
        <v>43</v>
      </c>
    </row>
    <row r="501" spans="1:3" x14ac:dyDescent="0.25">
      <c r="A501" t="s">
        <v>47</v>
      </c>
      <c r="B501" t="s">
        <v>20</v>
      </c>
      <c r="C501">
        <v>86</v>
      </c>
    </row>
    <row r="502" spans="1:3" x14ac:dyDescent="0.25">
      <c r="A502" t="s">
        <v>57</v>
      </c>
      <c r="B502" t="s">
        <v>20</v>
      </c>
      <c r="C502">
        <v>92</v>
      </c>
    </row>
    <row r="503" spans="1:3" x14ac:dyDescent="0.25">
      <c r="A503" t="s">
        <v>53</v>
      </c>
      <c r="B503" t="s">
        <v>20</v>
      </c>
      <c r="C503">
        <v>34</v>
      </c>
    </row>
    <row r="504" spans="1:3" x14ac:dyDescent="0.25">
      <c r="A504" t="s">
        <v>58</v>
      </c>
      <c r="B504" t="s">
        <v>20</v>
      </c>
      <c r="C504">
        <v>96</v>
      </c>
    </row>
    <row r="505" spans="1:3" x14ac:dyDescent="0.25">
      <c r="A505" t="s">
        <v>57</v>
      </c>
      <c r="B505" t="s">
        <v>20</v>
      </c>
      <c r="C505">
        <v>41</v>
      </c>
    </row>
    <row r="506" spans="1:3" x14ac:dyDescent="0.25">
      <c r="A506" t="s">
        <v>43</v>
      </c>
      <c r="B506" t="s">
        <v>20</v>
      </c>
      <c r="C506">
        <v>32</v>
      </c>
    </row>
    <row r="507" spans="1:3" x14ac:dyDescent="0.25">
      <c r="A507" t="s">
        <v>52</v>
      </c>
      <c r="B507" t="s">
        <v>20</v>
      </c>
      <c r="C507">
        <v>39</v>
      </c>
    </row>
    <row r="508" spans="1:3" x14ac:dyDescent="0.25">
      <c r="A508" t="s">
        <v>40</v>
      </c>
      <c r="B508" t="s">
        <v>20</v>
      </c>
      <c r="C508">
        <v>53</v>
      </c>
    </row>
    <row r="509" spans="1:3" x14ac:dyDescent="0.25">
      <c r="A509" t="s">
        <v>43</v>
      </c>
      <c r="B509" t="s">
        <v>20</v>
      </c>
      <c r="C509">
        <v>61</v>
      </c>
    </row>
    <row r="510" spans="1:3" x14ac:dyDescent="0.25">
      <c r="A510" t="s">
        <v>52</v>
      </c>
      <c r="B510" t="s">
        <v>20</v>
      </c>
      <c r="C510">
        <v>72</v>
      </c>
    </row>
    <row r="511" spans="1:3" x14ac:dyDescent="0.25">
      <c r="A511" t="s">
        <v>19</v>
      </c>
      <c r="B511" t="s">
        <v>20</v>
      </c>
      <c r="C511">
        <v>66</v>
      </c>
    </row>
    <row r="512" spans="1:3" x14ac:dyDescent="0.25">
      <c r="A512" t="s">
        <v>53</v>
      </c>
      <c r="B512" t="s">
        <v>20</v>
      </c>
      <c r="C512">
        <v>97</v>
      </c>
    </row>
    <row r="513" spans="1:3" x14ac:dyDescent="0.25">
      <c r="A513" t="s">
        <v>58</v>
      </c>
      <c r="B513" t="s">
        <v>20</v>
      </c>
      <c r="C513">
        <v>84</v>
      </c>
    </row>
    <row r="514" spans="1:3" x14ac:dyDescent="0.25">
      <c r="A514" t="s">
        <v>43</v>
      </c>
      <c r="B514" t="s">
        <v>20</v>
      </c>
      <c r="C514">
        <v>71</v>
      </c>
    </row>
    <row r="515" spans="1:3" x14ac:dyDescent="0.25">
      <c r="A515" t="s">
        <v>57</v>
      </c>
      <c r="B515" t="s">
        <v>20</v>
      </c>
      <c r="C515">
        <v>67</v>
      </c>
    </row>
    <row r="516" spans="1:3" x14ac:dyDescent="0.25">
      <c r="A516" t="s">
        <v>52</v>
      </c>
      <c r="B516" t="s">
        <v>20</v>
      </c>
      <c r="C516">
        <v>31</v>
      </c>
    </row>
    <row r="517" spans="1:3" x14ac:dyDescent="0.25">
      <c r="A517" t="s">
        <v>53</v>
      </c>
      <c r="B517" t="s">
        <v>20</v>
      </c>
      <c r="C517">
        <v>36</v>
      </c>
    </row>
    <row r="518" spans="1:3" x14ac:dyDescent="0.25">
      <c r="A518" t="s">
        <v>19</v>
      </c>
      <c r="B518" t="s">
        <v>20</v>
      </c>
      <c r="C518">
        <v>83</v>
      </c>
    </row>
    <row r="519" spans="1:3" x14ac:dyDescent="0.25">
      <c r="A519" t="s">
        <v>40</v>
      </c>
      <c r="B519" t="s">
        <v>20</v>
      </c>
      <c r="C519">
        <v>67</v>
      </c>
    </row>
    <row r="520" spans="1:3" x14ac:dyDescent="0.25">
      <c r="A520" t="s">
        <v>43</v>
      </c>
      <c r="B520" t="s">
        <v>20</v>
      </c>
      <c r="C520">
        <v>30</v>
      </c>
    </row>
    <row r="521" spans="1:3" x14ac:dyDescent="0.25">
      <c r="A521" t="s">
        <v>47</v>
      </c>
      <c r="B521" t="s">
        <v>20</v>
      </c>
      <c r="C521">
        <v>83</v>
      </c>
    </row>
    <row r="522" spans="1:3" x14ac:dyDescent="0.25">
      <c r="A522" t="s">
        <v>40</v>
      </c>
      <c r="B522" t="s">
        <v>20</v>
      </c>
      <c r="C522">
        <v>45</v>
      </c>
    </row>
    <row r="523" spans="1:3" x14ac:dyDescent="0.25">
      <c r="A523" t="s">
        <v>19</v>
      </c>
      <c r="B523" t="s">
        <v>20</v>
      </c>
      <c r="C523">
        <v>51</v>
      </c>
    </row>
    <row r="524" spans="1:3" x14ac:dyDescent="0.25">
      <c r="A524" t="s">
        <v>52</v>
      </c>
      <c r="B524" t="s">
        <v>20</v>
      </c>
      <c r="C524">
        <v>40</v>
      </c>
    </row>
    <row r="525" spans="1:3" x14ac:dyDescent="0.25">
      <c r="A525" t="s">
        <v>47</v>
      </c>
      <c r="B525" t="s">
        <v>20</v>
      </c>
      <c r="C525">
        <v>99</v>
      </c>
    </row>
    <row r="526" spans="1:3" x14ac:dyDescent="0.25">
      <c r="A526" t="s">
        <v>43</v>
      </c>
      <c r="B526" t="s">
        <v>20</v>
      </c>
      <c r="C526">
        <v>95</v>
      </c>
    </row>
    <row r="527" spans="1:3" x14ac:dyDescent="0.25">
      <c r="A527" t="s">
        <v>43</v>
      </c>
      <c r="B527" t="s">
        <v>20</v>
      </c>
      <c r="C527">
        <v>31</v>
      </c>
    </row>
    <row r="528" spans="1:3" x14ac:dyDescent="0.25">
      <c r="A528" t="s">
        <v>40</v>
      </c>
      <c r="B528" t="s">
        <v>20</v>
      </c>
      <c r="C528">
        <v>27</v>
      </c>
    </row>
    <row r="529" spans="1:3" x14ac:dyDescent="0.25">
      <c r="A529" t="s">
        <v>40</v>
      </c>
      <c r="B529" t="s">
        <v>20</v>
      </c>
      <c r="C529">
        <v>36</v>
      </c>
    </row>
    <row r="530" spans="1:3" x14ac:dyDescent="0.25">
      <c r="A530" t="s">
        <v>58</v>
      </c>
      <c r="B530" t="s">
        <v>20</v>
      </c>
      <c r="C530">
        <v>48</v>
      </c>
    </row>
    <row r="531" spans="1:3" x14ac:dyDescent="0.25">
      <c r="A531" t="s">
        <v>57</v>
      </c>
      <c r="B531" t="s">
        <v>20</v>
      </c>
      <c r="C531">
        <v>77</v>
      </c>
    </row>
    <row r="532" spans="1:3" x14ac:dyDescent="0.25">
      <c r="A532" t="s">
        <v>53</v>
      </c>
      <c r="B532" t="s">
        <v>20</v>
      </c>
      <c r="C532">
        <v>71</v>
      </c>
    </row>
    <row r="533" spans="1:3" x14ac:dyDescent="0.25">
      <c r="A533" t="s">
        <v>43</v>
      </c>
      <c r="B533" t="s">
        <v>20</v>
      </c>
      <c r="C533">
        <v>30</v>
      </c>
    </row>
    <row r="534" spans="1:3" x14ac:dyDescent="0.25">
      <c r="A534" t="s">
        <v>53</v>
      </c>
      <c r="B534" t="s">
        <v>20</v>
      </c>
      <c r="C534">
        <v>77</v>
      </c>
    </row>
    <row r="535" spans="1:3" x14ac:dyDescent="0.25">
      <c r="A535" t="s">
        <v>58</v>
      </c>
      <c r="B535" t="s">
        <v>20</v>
      </c>
      <c r="C535">
        <v>99</v>
      </c>
    </row>
    <row r="536" spans="1:3" x14ac:dyDescent="0.25">
      <c r="A536" t="s">
        <v>53</v>
      </c>
      <c r="B536" t="s">
        <v>20</v>
      </c>
      <c r="C536">
        <v>72</v>
      </c>
    </row>
    <row r="537" spans="1:3" x14ac:dyDescent="0.25">
      <c r="A537" t="s">
        <v>40</v>
      </c>
      <c r="B537" t="s">
        <v>20</v>
      </c>
      <c r="C537">
        <v>59</v>
      </c>
    </row>
    <row r="538" spans="1:3" x14ac:dyDescent="0.25">
      <c r="A538" t="s">
        <v>52</v>
      </c>
      <c r="B538" t="s">
        <v>20</v>
      </c>
      <c r="C538">
        <v>45</v>
      </c>
    </row>
    <row r="539" spans="1:3" x14ac:dyDescent="0.25">
      <c r="A539" t="s">
        <v>53</v>
      </c>
      <c r="B539" t="s">
        <v>20</v>
      </c>
      <c r="C539">
        <v>63</v>
      </c>
    </row>
    <row r="540" spans="1:3" x14ac:dyDescent="0.25">
      <c r="A540" t="s">
        <v>52</v>
      </c>
      <c r="B540" t="s">
        <v>20</v>
      </c>
      <c r="C540">
        <v>57</v>
      </c>
    </row>
    <row r="541" spans="1:3" x14ac:dyDescent="0.25">
      <c r="A541" t="s">
        <v>19</v>
      </c>
      <c r="B541" t="s">
        <v>20</v>
      </c>
      <c r="C541">
        <v>70</v>
      </c>
    </row>
    <row r="542" spans="1:3" x14ac:dyDescent="0.25">
      <c r="A542" t="s">
        <v>19</v>
      </c>
      <c r="B542" t="s">
        <v>20</v>
      </c>
      <c r="C542">
        <v>88</v>
      </c>
    </row>
    <row r="543" spans="1:3" x14ac:dyDescent="0.25">
      <c r="A543" t="s">
        <v>19</v>
      </c>
      <c r="B543" t="s">
        <v>20</v>
      </c>
      <c r="C543">
        <v>88</v>
      </c>
    </row>
    <row r="544" spans="1:3" x14ac:dyDescent="0.25">
      <c r="A544" t="s">
        <v>43</v>
      </c>
      <c r="B544" t="s">
        <v>20</v>
      </c>
      <c r="C544">
        <v>42</v>
      </c>
    </row>
    <row r="545" spans="1:3" x14ac:dyDescent="0.25">
      <c r="A545" t="s">
        <v>57</v>
      </c>
      <c r="B545" t="s">
        <v>20</v>
      </c>
      <c r="C545">
        <v>59</v>
      </c>
    </row>
    <row r="546" spans="1:3" x14ac:dyDescent="0.25">
      <c r="A546" t="s">
        <v>19</v>
      </c>
      <c r="B546" t="s">
        <v>20</v>
      </c>
      <c r="C546">
        <v>57</v>
      </c>
    </row>
    <row r="547" spans="1:3" x14ac:dyDescent="0.25">
      <c r="A547" t="s">
        <v>58</v>
      </c>
      <c r="B547" t="s">
        <v>20</v>
      </c>
      <c r="C547">
        <v>56</v>
      </c>
    </row>
    <row r="548" spans="1:3" x14ac:dyDescent="0.25">
      <c r="A548" t="s">
        <v>47</v>
      </c>
      <c r="B548" t="s">
        <v>20</v>
      </c>
      <c r="C548">
        <v>58</v>
      </c>
    </row>
    <row r="549" spans="1:3" x14ac:dyDescent="0.25">
      <c r="A549" t="s">
        <v>52</v>
      </c>
      <c r="B549" t="s">
        <v>20</v>
      </c>
      <c r="C549">
        <v>62</v>
      </c>
    </row>
    <row r="550" spans="1:3" x14ac:dyDescent="0.25">
      <c r="A550" t="s">
        <v>40</v>
      </c>
      <c r="B550" t="s">
        <v>20</v>
      </c>
      <c r="C550">
        <v>66</v>
      </c>
    </row>
    <row r="551" spans="1:3" x14ac:dyDescent="0.25">
      <c r="A551" t="s">
        <v>19</v>
      </c>
      <c r="B551" t="s">
        <v>20</v>
      </c>
      <c r="C551">
        <v>62</v>
      </c>
    </row>
    <row r="552" spans="1:3" x14ac:dyDescent="0.25">
      <c r="A552" t="s">
        <v>57</v>
      </c>
      <c r="B552" t="s">
        <v>20</v>
      </c>
      <c r="C552">
        <v>21</v>
      </c>
    </row>
    <row r="553" spans="1:3" x14ac:dyDescent="0.25">
      <c r="A553" t="s">
        <v>19</v>
      </c>
      <c r="B553" t="s">
        <v>20</v>
      </c>
      <c r="C553">
        <v>94</v>
      </c>
    </row>
    <row r="554" spans="1:3" x14ac:dyDescent="0.25">
      <c r="A554" t="s">
        <v>58</v>
      </c>
      <c r="B554" t="s">
        <v>20</v>
      </c>
      <c r="C554">
        <v>30</v>
      </c>
    </row>
    <row r="555" spans="1:3" x14ac:dyDescent="0.25">
      <c r="A555" t="s">
        <v>43</v>
      </c>
      <c r="B555" t="s">
        <v>20</v>
      </c>
      <c r="C555">
        <v>43</v>
      </c>
    </row>
    <row r="556" spans="1:3" x14ac:dyDescent="0.25">
      <c r="A556" t="s">
        <v>52</v>
      </c>
      <c r="B556" t="s">
        <v>20</v>
      </c>
      <c r="C556">
        <v>81</v>
      </c>
    </row>
    <row r="557" spans="1:3" x14ac:dyDescent="0.25">
      <c r="A557" t="s">
        <v>43</v>
      </c>
      <c r="B557" t="s">
        <v>20</v>
      </c>
      <c r="C557">
        <v>73</v>
      </c>
    </row>
    <row r="558" spans="1:3" x14ac:dyDescent="0.25">
      <c r="A558" t="s">
        <v>40</v>
      </c>
      <c r="B558" t="s">
        <v>20</v>
      </c>
      <c r="C558">
        <v>41</v>
      </c>
    </row>
    <row r="559" spans="1:3" x14ac:dyDescent="0.25">
      <c r="A559" t="s">
        <v>53</v>
      </c>
      <c r="B559" t="s">
        <v>20</v>
      </c>
      <c r="C559">
        <v>75</v>
      </c>
    </row>
    <row r="560" spans="1:3" x14ac:dyDescent="0.25">
      <c r="A560" t="s">
        <v>58</v>
      </c>
      <c r="B560" t="s">
        <v>20</v>
      </c>
      <c r="C560">
        <v>20</v>
      </c>
    </row>
    <row r="561" spans="1:3" x14ac:dyDescent="0.25">
      <c r="A561" t="s">
        <v>47</v>
      </c>
      <c r="B561" t="s">
        <v>20</v>
      </c>
      <c r="C561">
        <v>22</v>
      </c>
    </row>
    <row r="562" spans="1:3" x14ac:dyDescent="0.25">
      <c r="A562" t="s">
        <v>57</v>
      </c>
      <c r="B562" t="s">
        <v>20</v>
      </c>
      <c r="C562">
        <v>76</v>
      </c>
    </row>
    <row r="563" spans="1:3" x14ac:dyDescent="0.25">
      <c r="A563" t="s">
        <v>19</v>
      </c>
      <c r="B563" t="s">
        <v>20</v>
      </c>
      <c r="C563">
        <v>63</v>
      </c>
    </row>
    <row r="564" spans="1:3" x14ac:dyDescent="0.25">
      <c r="A564" t="s">
        <v>43</v>
      </c>
      <c r="B564" t="s">
        <v>20</v>
      </c>
      <c r="C564">
        <v>43</v>
      </c>
    </row>
    <row r="565" spans="1:3" x14ac:dyDescent="0.25">
      <c r="A565" t="s">
        <v>58</v>
      </c>
      <c r="B565" t="s">
        <v>20</v>
      </c>
      <c r="C565">
        <v>23</v>
      </c>
    </row>
    <row r="566" spans="1:3" x14ac:dyDescent="0.25">
      <c r="A566" t="s">
        <v>47</v>
      </c>
      <c r="B566" t="s">
        <v>20</v>
      </c>
      <c r="C566">
        <v>59</v>
      </c>
    </row>
    <row r="567" spans="1:3" x14ac:dyDescent="0.25">
      <c r="A567" t="s">
        <v>52</v>
      </c>
      <c r="B567" t="s">
        <v>20</v>
      </c>
      <c r="C567">
        <v>25</v>
      </c>
    </row>
    <row r="568" spans="1:3" x14ac:dyDescent="0.25">
      <c r="A568" t="s">
        <v>40</v>
      </c>
      <c r="B568" t="s">
        <v>20</v>
      </c>
      <c r="C568">
        <v>61</v>
      </c>
    </row>
    <row r="569" spans="1:3" x14ac:dyDescent="0.25">
      <c r="A569" t="s">
        <v>19</v>
      </c>
      <c r="B569" t="s">
        <v>20</v>
      </c>
      <c r="C569">
        <v>34</v>
      </c>
    </row>
    <row r="570" spans="1:3" x14ac:dyDescent="0.25">
      <c r="A570" t="s">
        <v>43</v>
      </c>
      <c r="B570" t="s">
        <v>20</v>
      </c>
      <c r="C570">
        <v>80</v>
      </c>
    </row>
    <row r="571" spans="1:3" x14ac:dyDescent="0.25">
      <c r="A571" t="s">
        <v>43</v>
      </c>
      <c r="B571" t="s">
        <v>20</v>
      </c>
      <c r="C571">
        <v>89</v>
      </c>
    </row>
    <row r="572" spans="1:3" x14ac:dyDescent="0.25">
      <c r="A572" t="s">
        <v>19</v>
      </c>
      <c r="B572" t="s">
        <v>20</v>
      </c>
      <c r="C572">
        <v>24</v>
      </c>
    </row>
    <row r="573" spans="1:3" x14ac:dyDescent="0.25">
      <c r="A573" t="s">
        <v>58</v>
      </c>
      <c r="B573" t="s">
        <v>20</v>
      </c>
      <c r="C573">
        <v>46</v>
      </c>
    </row>
    <row r="574" spans="1:3" x14ac:dyDescent="0.25">
      <c r="A574" t="s">
        <v>19</v>
      </c>
      <c r="B574" t="s">
        <v>20</v>
      </c>
      <c r="C574">
        <v>72</v>
      </c>
    </row>
    <row r="575" spans="1:3" x14ac:dyDescent="0.25">
      <c r="A575" t="s">
        <v>47</v>
      </c>
      <c r="B575" t="s">
        <v>20</v>
      </c>
      <c r="C575">
        <v>81</v>
      </c>
    </row>
    <row r="576" spans="1:3" x14ac:dyDescent="0.25">
      <c r="A576" t="s">
        <v>47</v>
      </c>
      <c r="B576" t="s">
        <v>20</v>
      </c>
      <c r="C576">
        <v>49</v>
      </c>
    </row>
    <row r="577" spans="1:3" x14ac:dyDescent="0.25">
      <c r="A577" t="s">
        <v>53</v>
      </c>
      <c r="B577" t="s">
        <v>20</v>
      </c>
      <c r="C577">
        <v>39</v>
      </c>
    </row>
    <row r="578" spans="1:3" x14ac:dyDescent="0.25">
      <c r="A578" t="s">
        <v>53</v>
      </c>
      <c r="B578" t="s">
        <v>20</v>
      </c>
      <c r="C578">
        <v>72</v>
      </c>
    </row>
    <row r="579" spans="1:3" x14ac:dyDescent="0.25">
      <c r="A579" t="s">
        <v>53</v>
      </c>
      <c r="B579" t="s">
        <v>20</v>
      </c>
      <c r="C579">
        <v>88</v>
      </c>
    </row>
    <row r="580" spans="1:3" x14ac:dyDescent="0.25">
      <c r="A580" t="s">
        <v>57</v>
      </c>
      <c r="B580" t="s">
        <v>20</v>
      </c>
      <c r="C580">
        <v>77</v>
      </c>
    </row>
    <row r="581" spans="1:3" x14ac:dyDescent="0.25">
      <c r="A581" t="s">
        <v>52</v>
      </c>
      <c r="B581" t="s">
        <v>20</v>
      </c>
      <c r="C581">
        <v>81</v>
      </c>
    </row>
    <row r="582" spans="1:3" x14ac:dyDescent="0.25">
      <c r="A582" t="s">
        <v>52</v>
      </c>
      <c r="B582" t="s">
        <v>20</v>
      </c>
      <c r="C582">
        <v>85</v>
      </c>
    </row>
    <row r="583" spans="1:3" x14ac:dyDescent="0.25">
      <c r="A583" t="s">
        <v>52</v>
      </c>
      <c r="B583" t="s">
        <v>20</v>
      </c>
      <c r="C583">
        <v>50</v>
      </c>
    </row>
    <row r="584" spans="1:3" x14ac:dyDescent="0.25">
      <c r="A584" t="s">
        <v>47</v>
      </c>
      <c r="B584" t="s">
        <v>20</v>
      </c>
      <c r="C584">
        <v>93</v>
      </c>
    </row>
    <row r="585" spans="1:3" x14ac:dyDescent="0.25">
      <c r="A585" t="s">
        <v>53</v>
      </c>
      <c r="B585" t="s">
        <v>20</v>
      </c>
      <c r="C585">
        <v>20</v>
      </c>
    </row>
    <row r="586" spans="1:3" x14ac:dyDescent="0.25">
      <c r="A586" t="s">
        <v>52</v>
      </c>
      <c r="B586" t="s">
        <v>20</v>
      </c>
      <c r="C586">
        <v>31</v>
      </c>
    </row>
    <row r="587" spans="1:3" x14ac:dyDescent="0.25">
      <c r="A587" t="s">
        <v>58</v>
      </c>
      <c r="B587" t="s">
        <v>20</v>
      </c>
      <c r="C587">
        <v>93</v>
      </c>
    </row>
    <row r="588" spans="1:3" x14ac:dyDescent="0.25">
      <c r="A588" t="s">
        <v>47</v>
      </c>
      <c r="B588" t="s">
        <v>20</v>
      </c>
      <c r="C588">
        <v>50</v>
      </c>
    </row>
    <row r="589" spans="1:3" x14ac:dyDescent="0.25">
      <c r="A589" t="s">
        <v>57</v>
      </c>
      <c r="B589" t="s">
        <v>20</v>
      </c>
      <c r="C589">
        <v>47</v>
      </c>
    </row>
    <row r="590" spans="1:3" x14ac:dyDescent="0.25">
      <c r="A590" t="s">
        <v>19</v>
      </c>
      <c r="B590" t="s">
        <v>20</v>
      </c>
      <c r="C590">
        <v>88</v>
      </c>
    </row>
    <row r="591" spans="1:3" x14ac:dyDescent="0.25">
      <c r="A591" t="s">
        <v>52</v>
      </c>
      <c r="B591" t="s">
        <v>20</v>
      </c>
      <c r="C591">
        <v>46</v>
      </c>
    </row>
    <row r="592" spans="1:3" x14ac:dyDescent="0.25">
      <c r="A592" t="s">
        <v>47</v>
      </c>
      <c r="B592" t="s">
        <v>20</v>
      </c>
      <c r="C592">
        <v>88</v>
      </c>
    </row>
    <row r="593" spans="1:3" x14ac:dyDescent="0.25">
      <c r="A593" t="s">
        <v>57</v>
      </c>
      <c r="B593" t="s">
        <v>20</v>
      </c>
      <c r="C593">
        <v>41</v>
      </c>
    </row>
    <row r="594" spans="1:3" x14ac:dyDescent="0.25">
      <c r="A594" t="s">
        <v>40</v>
      </c>
      <c r="B594" t="s">
        <v>20</v>
      </c>
      <c r="C594">
        <v>69</v>
      </c>
    </row>
    <row r="595" spans="1:3" x14ac:dyDescent="0.25">
      <c r="A595" t="s">
        <v>52</v>
      </c>
      <c r="B595" t="s">
        <v>20</v>
      </c>
      <c r="C595">
        <v>85</v>
      </c>
    </row>
    <row r="596" spans="1:3" x14ac:dyDescent="0.25">
      <c r="A596" t="s">
        <v>57</v>
      </c>
      <c r="B596" t="s">
        <v>20</v>
      </c>
      <c r="C596">
        <v>62</v>
      </c>
    </row>
    <row r="597" spans="1:3" x14ac:dyDescent="0.25">
      <c r="A597" t="s">
        <v>47</v>
      </c>
      <c r="B597" t="s">
        <v>20</v>
      </c>
      <c r="C597">
        <v>36</v>
      </c>
    </row>
    <row r="598" spans="1:3" x14ac:dyDescent="0.25">
      <c r="A598" t="s">
        <v>58</v>
      </c>
      <c r="B598" t="s">
        <v>20</v>
      </c>
      <c r="C598">
        <v>45</v>
      </c>
    </row>
    <row r="599" spans="1:3" x14ac:dyDescent="0.25">
      <c r="A599" t="s">
        <v>43</v>
      </c>
      <c r="B599" t="s">
        <v>20</v>
      </c>
      <c r="C599">
        <v>62</v>
      </c>
    </row>
    <row r="600" spans="1:3" x14ac:dyDescent="0.25">
      <c r="A600" t="s">
        <v>52</v>
      </c>
      <c r="B600" t="s">
        <v>20</v>
      </c>
      <c r="C600">
        <v>81</v>
      </c>
    </row>
    <row r="601" spans="1:3" x14ac:dyDescent="0.25">
      <c r="A601" t="s">
        <v>52</v>
      </c>
      <c r="B601" t="s">
        <v>20</v>
      </c>
      <c r="C601">
        <v>29</v>
      </c>
    </row>
    <row r="602" spans="1:3" x14ac:dyDescent="0.25">
      <c r="A602" t="s">
        <v>19</v>
      </c>
      <c r="B602" t="s">
        <v>20</v>
      </c>
      <c r="C602">
        <v>54</v>
      </c>
    </row>
    <row r="603" spans="1:3" x14ac:dyDescent="0.25">
      <c r="A603" t="s">
        <v>40</v>
      </c>
      <c r="B603" t="s">
        <v>20</v>
      </c>
      <c r="C603">
        <v>27</v>
      </c>
    </row>
    <row r="604" spans="1:3" x14ac:dyDescent="0.25">
      <c r="A604" t="s">
        <v>19</v>
      </c>
      <c r="B604" t="s">
        <v>20</v>
      </c>
      <c r="C604">
        <v>35</v>
      </c>
    </row>
    <row r="605" spans="1:3" x14ac:dyDescent="0.25">
      <c r="A605" t="s">
        <v>53</v>
      </c>
      <c r="B605" t="s">
        <v>20</v>
      </c>
      <c r="C605">
        <v>41</v>
      </c>
    </row>
    <row r="606" spans="1:3" x14ac:dyDescent="0.25">
      <c r="A606" t="s">
        <v>57</v>
      </c>
      <c r="B606" t="s">
        <v>20</v>
      </c>
      <c r="C606">
        <v>61</v>
      </c>
    </row>
    <row r="607" spans="1:3" x14ac:dyDescent="0.25">
      <c r="A607" t="s">
        <v>19</v>
      </c>
      <c r="B607" t="s">
        <v>20</v>
      </c>
      <c r="C607">
        <v>72</v>
      </c>
    </row>
    <row r="608" spans="1:3" x14ac:dyDescent="0.25">
      <c r="A608" t="s">
        <v>53</v>
      </c>
      <c r="B608" t="s">
        <v>20</v>
      </c>
      <c r="C608">
        <v>37</v>
      </c>
    </row>
    <row r="609" spans="1:3" x14ac:dyDescent="0.25">
      <c r="A609" t="s">
        <v>52</v>
      </c>
      <c r="B609" t="s">
        <v>20</v>
      </c>
      <c r="C609">
        <v>21</v>
      </c>
    </row>
    <row r="610" spans="1:3" x14ac:dyDescent="0.25">
      <c r="A610" t="s">
        <v>19</v>
      </c>
      <c r="B610" t="s">
        <v>20</v>
      </c>
      <c r="C610">
        <v>59</v>
      </c>
    </row>
    <row r="611" spans="1:3" x14ac:dyDescent="0.25">
      <c r="A611" t="s">
        <v>58</v>
      </c>
      <c r="B611" t="s">
        <v>20</v>
      </c>
      <c r="C611">
        <v>29</v>
      </c>
    </row>
    <row r="612" spans="1:3" x14ac:dyDescent="0.25">
      <c r="A612" t="s">
        <v>52</v>
      </c>
      <c r="B612" t="s">
        <v>20</v>
      </c>
      <c r="C612">
        <v>37</v>
      </c>
    </row>
    <row r="613" spans="1:3" x14ac:dyDescent="0.25">
      <c r="A613" t="s">
        <v>52</v>
      </c>
      <c r="B613" t="s">
        <v>20</v>
      </c>
      <c r="C613">
        <v>81</v>
      </c>
    </row>
    <row r="614" spans="1:3" x14ac:dyDescent="0.25">
      <c r="A614" t="s">
        <v>53</v>
      </c>
      <c r="B614" t="s">
        <v>20</v>
      </c>
      <c r="C614">
        <v>91</v>
      </c>
    </row>
    <row r="615" spans="1:3" x14ac:dyDescent="0.25">
      <c r="A615" t="s">
        <v>53</v>
      </c>
      <c r="B615" t="s">
        <v>20</v>
      </c>
      <c r="C615">
        <v>80</v>
      </c>
    </row>
    <row r="616" spans="1:3" x14ac:dyDescent="0.25">
      <c r="A616" t="s">
        <v>52</v>
      </c>
      <c r="B616" t="s">
        <v>20</v>
      </c>
      <c r="C616">
        <v>24</v>
      </c>
    </row>
    <row r="617" spans="1:3" x14ac:dyDescent="0.25">
      <c r="A617" t="s">
        <v>52</v>
      </c>
      <c r="B617" t="s">
        <v>20</v>
      </c>
      <c r="C617">
        <v>57</v>
      </c>
    </row>
    <row r="618" spans="1:3" x14ac:dyDescent="0.25">
      <c r="A618" t="s">
        <v>57</v>
      </c>
      <c r="B618" t="s">
        <v>20</v>
      </c>
      <c r="C618">
        <v>47</v>
      </c>
    </row>
    <row r="619" spans="1:3" x14ac:dyDescent="0.25">
      <c r="A619" t="s">
        <v>40</v>
      </c>
      <c r="B619" t="s">
        <v>20</v>
      </c>
      <c r="C619">
        <v>67</v>
      </c>
    </row>
    <row r="620" spans="1:3" x14ac:dyDescent="0.25">
      <c r="A620" t="s">
        <v>52</v>
      </c>
      <c r="B620" t="s">
        <v>20</v>
      </c>
      <c r="C620">
        <v>29</v>
      </c>
    </row>
    <row r="621" spans="1:3" x14ac:dyDescent="0.25">
      <c r="A621" t="s">
        <v>53</v>
      </c>
      <c r="B621" t="s">
        <v>20</v>
      </c>
      <c r="C621">
        <v>91</v>
      </c>
    </row>
    <row r="622" spans="1:3" x14ac:dyDescent="0.25">
      <c r="A622" t="s">
        <v>58</v>
      </c>
      <c r="B622" t="s">
        <v>20</v>
      </c>
      <c r="C622">
        <v>22</v>
      </c>
    </row>
    <row r="623" spans="1:3" x14ac:dyDescent="0.25">
      <c r="A623" t="s">
        <v>57</v>
      </c>
      <c r="B623" t="s">
        <v>20</v>
      </c>
      <c r="C623">
        <v>46</v>
      </c>
    </row>
    <row r="624" spans="1:3" x14ac:dyDescent="0.25">
      <c r="A624" t="s">
        <v>40</v>
      </c>
      <c r="B624" t="s">
        <v>20</v>
      </c>
      <c r="C624">
        <v>77</v>
      </c>
    </row>
    <row r="625" spans="1:3" x14ac:dyDescent="0.25">
      <c r="A625" t="s">
        <v>47</v>
      </c>
      <c r="B625" t="s">
        <v>20</v>
      </c>
      <c r="C625">
        <v>94</v>
      </c>
    </row>
    <row r="626" spans="1:3" x14ac:dyDescent="0.25">
      <c r="A626" t="s">
        <v>57</v>
      </c>
      <c r="B626" t="s">
        <v>20</v>
      </c>
      <c r="C626">
        <v>62</v>
      </c>
    </row>
    <row r="627" spans="1:3" x14ac:dyDescent="0.25">
      <c r="A627" t="s">
        <v>40</v>
      </c>
      <c r="B627" t="s">
        <v>20</v>
      </c>
      <c r="C627">
        <v>26</v>
      </c>
    </row>
    <row r="628" spans="1:3" x14ac:dyDescent="0.25">
      <c r="A628" t="s">
        <v>24</v>
      </c>
      <c r="B628" t="s">
        <v>25</v>
      </c>
      <c r="C628">
        <v>23</v>
      </c>
    </row>
    <row r="629" spans="1:3" x14ac:dyDescent="0.25">
      <c r="A629" t="s">
        <v>48</v>
      </c>
      <c r="B629" t="s">
        <v>25</v>
      </c>
      <c r="C629">
        <v>28</v>
      </c>
    </row>
    <row r="630" spans="1:3" x14ac:dyDescent="0.25">
      <c r="A630" t="s">
        <v>48</v>
      </c>
      <c r="B630" t="s">
        <v>25</v>
      </c>
      <c r="C630">
        <v>35</v>
      </c>
    </row>
    <row r="631" spans="1:3" x14ac:dyDescent="0.25">
      <c r="A631" t="s">
        <v>28</v>
      </c>
      <c r="B631" t="s">
        <v>25</v>
      </c>
      <c r="C631">
        <v>40</v>
      </c>
    </row>
    <row r="632" spans="1:3" x14ac:dyDescent="0.25">
      <c r="A632" t="s">
        <v>48</v>
      </c>
      <c r="B632" t="s">
        <v>25</v>
      </c>
      <c r="C632">
        <v>28</v>
      </c>
    </row>
    <row r="633" spans="1:3" x14ac:dyDescent="0.25">
      <c r="A633" t="s">
        <v>34</v>
      </c>
      <c r="B633" t="s">
        <v>25</v>
      </c>
      <c r="C633">
        <v>40</v>
      </c>
    </row>
    <row r="634" spans="1:3" x14ac:dyDescent="0.25">
      <c r="A634" t="s">
        <v>59</v>
      </c>
      <c r="B634" t="s">
        <v>25</v>
      </c>
      <c r="C634">
        <v>26</v>
      </c>
    </row>
    <row r="635" spans="1:3" x14ac:dyDescent="0.25">
      <c r="A635" t="s">
        <v>60</v>
      </c>
      <c r="B635" t="s">
        <v>25</v>
      </c>
      <c r="C635">
        <v>96</v>
      </c>
    </row>
    <row r="636" spans="1:3" x14ac:dyDescent="0.25">
      <c r="A636" t="s">
        <v>46</v>
      </c>
      <c r="B636" t="s">
        <v>25</v>
      </c>
      <c r="C636">
        <v>71</v>
      </c>
    </row>
    <row r="637" spans="1:3" x14ac:dyDescent="0.25">
      <c r="A637" t="s">
        <v>61</v>
      </c>
      <c r="B637" t="s">
        <v>25</v>
      </c>
      <c r="C637">
        <v>95</v>
      </c>
    </row>
    <row r="638" spans="1:3" x14ac:dyDescent="0.25">
      <c r="A638" t="s">
        <v>61</v>
      </c>
      <c r="B638" t="s">
        <v>25</v>
      </c>
      <c r="C638">
        <v>97</v>
      </c>
    </row>
    <row r="639" spans="1:3" x14ac:dyDescent="0.25">
      <c r="A639" t="s">
        <v>50</v>
      </c>
      <c r="B639" t="s">
        <v>25</v>
      </c>
      <c r="C639">
        <v>43</v>
      </c>
    </row>
    <row r="640" spans="1:3" x14ac:dyDescent="0.25">
      <c r="A640" t="s">
        <v>46</v>
      </c>
      <c r="B640" t="s">
        <v>25</v>
      </c>
      <c r="C640">
        <v>33</v>
      </c>
    </row>
    <row r="641" spans="1:3" x14ac:dyDescent="0.25">
      <c r="A641" t="s">
        <v>50</v>
      </c>
      <c r="B641" t="s">
        <v>25</v>
      </c>
      <c r="C641">
        <v>97</v>
      </c>
    </row>
    <row r="642" spans="1:3" x14ac:dyDescent="0.25">
      <c r="A642" t="s">
        <v>46</v>
      </c>
      <c r="B642" t="s">
        <v>25</v>
      </c>
      <c r="C642">
        <v>65</v>
      </c>
    </row>
    <row r="643" spans="1:3" x14ac:dyDescent="0.25">
      <c r="A643" t="s">
        <v>48</v>
      </c>
      <c r="B643" t="s">
        <v>25</v>
      </c>
      <c r="C643">
        <v>45</v>
      </c>
    </row>
    <row r="644" spans="1:3" x14ac:dyDescent="0.25">
      <c r="A644" t="s">
        <v>48</v>
      </c>
      <c r="B644" t="s">
        <v>25</v>
      </c>
      <c r="C644">
        <v>52</v>
      </c>
    </row>
    <row r="645" spans="1:3" x14ac:dyDescent="0.25">
      <c r="A645" t="s">
        <v>46</v>
      </c>
      <c r="B645" t="s">
        <v>25</v>
      </c>
      <c r="C645">
        <v>94</v>
      </c>
    </row>
    <row r="646" spans="1:3" x14ac:dyDescent="0.25">
      <c r="A646" t="s">
        <v>48</v>
      </c>
      <c r="B646" t="s">
        <v>25</v>
      </c>
      <c r="C646">
        <v>83</v>
      </c>
    </row>
    <row r="647" spans="1:3" x14ac:dyDescent="0.25">
      <c r="A647" t="s">
        <v>61</v>
      </c>
      <c r="B647" t="s">
        <v>25</v>
      </c>
      <c r="C647">
        <v>100</v>
      </c>
    </row>
    <row r="648" spans="1:3" x14ac:dyDescent="0.25">
      <c r="A648" t="s">
        <v>60</v>
      </c>
      <c r="B648" t="s">
        <v>25</v>
      </c>
      <c r="C648">
        <v>90</v>
      </c>
    </row>
    <row r="649" spans="1:3" x14ac:dyDescent="0.25">
      <c r="A649" t="s">
        <v>54</v>
      </c>
      <c r="B649" t="s">
        <v>25</v>
      </c>
      <c r="C649">
        <v>31</v>
      </c>
    </row>
    <row r="650" spans="1:3" x14ac:dyDescent="0.25">
      <c r="A650" t="s">
        <v>54</v>
      </c>
      <c r="B650" t="s">
        <v>25</v>
      </c>
      <c r="C650">
        <v>69</v>
      </c>
    </row>
    <row r="651" spans="1:3" x14ac:dyDescent="0.25">
      <c r="A651" t="s">
        <v>50</v>
      </c>
      <c r="B651" t="s">
        <v>25</v>
      </c>
      <c r="C651">
        <v>29</v>
      </c>
    </row>
    <row r="652" spans="1:3" x14ac:dyDescent="0.25">
      <c r="A652" t="s">
        <v>24</v>
      </c>
      <c r="B652" t="s">
        <v>25</v>
      </c>
      <c r="C652">
        <v>37</v>
      </c>
    </row>
    <row r="653" spans="1:3" x14ac:dyDescent="0.25">
      <c r="A653" t="s">
        <v>60</v>
      </c>
      <c r="B653" t="s">
        <v>25</v>
      </c>
      <c r="C653">
        <v>72</v>
      </c>
    </row>
    <row r="654" spans="1:3" x14ac:dyDescent="0.25">
      <c r="A654" t="s">
        <v>28</v>
      </c>
      <c r="B654" t="s">
        <v>25</v>
      </c>
      <c r="C654">
        <v>68</v>
      </c>
    </row>
    <row r="655" spans="1:3" x14ac:dyDescent="0.25">
      <c r="A655" t="s">
        <v>50</v>
      </c>
      <c r="B655" t="s">
        <v>25</v>
      </c>
      <c r="C655">
        <v>67</v>
      </c>
    </row>
    <row r="656" spans="1:3" x14ac:dyDescent="0.25">
      <c r="A656" t="s">
        <v>54</v>
      </c>
      <c r="B656" t="s">
        <v>25</v>
      </c>
      <c r="C656">
        <v>35</v>
      </c>
    </row>
    <row r="657" spans="1:3" x14ac:dyDescent="0.25">
      <c r="A657" t="s">
        <v>60</v>
      </c>
      <c r="B657" t="s">
        <v>25</v>
      </c>
      <c r="C657">
        <v>38</v>
      </c>
    </row>
    <row r="658" spans="1:3" x14ac:dyDescent="0.25">
      <c r="A658" t="s">
        <v>54</v>
      </c>
      <c r="B658" t="s">
        <v>25</v>
      </c>
      <c r="C658">
        <v>39</v>
      </c>
    </row>
    <row r="659" spans="1:3" x14ac:dyDescent="0.25">
      <c r="A659" t="s">
        <v>61</v>
      </c>
      <c r="B659" t="s">
        <v>25</v>
      </c>
      <c r="C659">
        <v>35</v>
      </c>
    </row>
    <row r="660" spans="1:3" x14ac:dyDescent="0.25">
      <c r="A660" t="s">
        <v>46</v>
      </c>
      <c r="B660" t="s">
        <v>25</v>
      </c>
      <c r="C660">
        <v>88</v>
      </c>
    </row>
    <row r="661" spans="1:3" x14ac:dyDescent="0.25">
      <c r="A661" t="s">
        <v>34</v>
      </c>
      <c r="B661" t="s">
        <v>25</v>
      </c>
      <c r="C661">
        <v>56</v>
      </c>
    </row>
    <row r="662" spans="1:3" x14ac:dyDescent="0.25">
      <c r="A662" t="s">
        <v>28</v>
      </c>
      <c r="B662" t="s">
        <v>25</v>
      </c>
      <c r="C662">
        <v>60</v>
      </c>
    </row>
    <row r="663" spans="1:3" x14ac:dyDescent="0.25">
      <c r="A663" t="s">
        <v>50</v>
      </c>
      <c r="B663" t="s">
        <v>25</v>
      </c>
      <c r="C663">
        <v>53</v>
      </c>
    </row>
    <row r="664" spans="1:3" x14ac:dyDescent="0.25">
      <c r="A664" t="s">
        <v>24</v>
      </c>
      <c r="B664" t="s">
        <v>25</v>
      </c>
      <c r="C664">
        <v>23</v>
      </c>
    </row>
    <row r="665" spans="1:3" x14ac:dyDescent="0.25">
      <c r="A665" t="s">
        <v>59</v>
      </c>
      <c r="B665" t="s">
        <v>25</v>
      </c>
      <c r="C665">
        <v>94</v>
      </c>
    </row>
    <row r="666" spans="1:3" x14ac:dyDescent="0.25">
      <c r="A666" t="s">
        <v>28</v>
      </c>
      <c r="B666" t="s">
        <v>25</v>
      </c>
      <c r="C666">
        <v>83</v>
      </c>
    </row>
    <row r="667" spans="1:3" x14ac:dyDescent="0.25">
      <c r="A667" t="s">
        <v>50</v>
      </c>
      <c r="B667" t="s">
        <v>25</v>
      </c>
      <c r="C667">
        <v>39</v>
      </c>
    </row>
    <row r="668" spans="1:3" x14ac:dyDescent="0.25">
      <c r="A668" t="s">
        <v>24</v>
      </c>
      <c r="B668" t="s">
        <v>25</v>
      </c>
      <c r="C668">
        <v>89</v>
      </c>
    </row>
    <row r="669" spans="1:3" x14ac:dyDescent="0.25">
      <c r="A669" t="s">
        <v>60</v>
      </c>
      <c r="B669" t="s">
        <v>25</v>
      </c>
      <c r="C669">
        <v>41</v>
      </c>
    </row>
    <row r="670" spans="1:3" x14ac:dyDescent="0.25">
      <c r="A670" t="s">
        <v>59</v>
      </c>
      <c r="B670" t="s">
        <v>25</v>
      </c>
      <c r="C670">
        <v>38</v>
      </c>
    </row>
    <row r="671" spans="1:3" x14ac:dyDescent="0.25">
      <c r="A671" t="s">
        <v>48</v>
      </c>
      <c r="B671" t="s">
        <v>25</v>
      </c>
      <c r="C671">
        <v>36</v>
      </c>
    </row>
    <row r="672" spans="1:3" x14ac:dyDescent="0.25">
      <c r="A672" t="s">
        <v>50</v>
      </c>
      <c r="B672" t="s">
        <v>25</v>
      </c>
      <c r="C672">
        <v>66</v>
      </c>
    </row>
    <row r="673" spans="1:3" x14ac:dyDescent="0.25">
      <c r="A673" t="s">
        <v>51</v>
      </c>
      <c r="B673" t="s">
        <v>25</v>
      </c>
      <c r="C673">
        <v>88</v>
      </c>
    </row>
    <row r="674" spans="1:3" x14ac:dyDescent="0.25">
      <c r="A674" t="s">
        <v>59</v>
      </c>
      <c r="B674" t="s">
        <v>25</v>
      </c>
      <c r="C674">
        <v>72</v>
      </c>
    </row>
    <row r="675" spans="1:3" x14ac:dyDescent="0.25">
      <c r="A675" t="s">
        <v>60</v>
      </c>
      <c r="B675" t="s">
        <v>25</v>
      </c>
      <c r="C675">
        <v>95</v>
      </c>
    </row>
    <row r="676" spans="1:3" x14ac:dyDescent="0.25">
      <c r="A676" t="s">
        <v>61</v>
      </c>
      <c r="B676" t="s">
        <v>25</v>
      </c>
      <c r="C676">
        <v>77</v>
      </c>
    </row>
    <row r="677" spans="1:3" x14ac:dyDescent="0.25">
      <c r="A677" t="s">
        <v>51</v>
      </c>
      <c r="B677" t="s">
        <v>25</v>
      </c>
      <c r="C677">
        <v>48</v>
      </c>
    </row>
    <row r="678" spans="1:3" x14ac:dyDescent="0.25">
      <c r="A678" t="s">
        <v>46</v>
      </c>
      <c r="B678" t="s">
        <v>25</v>
      </c>
      <c r="C678">
        <v>36</v>
      </c>
    </row>
    <row r="679" spans="1:3" x14ac:dyDescent="0.25">
      <c r="A679" t="s">
        <v>24</v>
      </c>
      <c r="B679" t="s">
        <v>25</v>
      </c>
      <c r="C679">
        <v>22</v>
      </c>
    </row>
    <row r="680" spans="1:3" x14ac:dyDescent="0.25">
      <c r="A680" t="s">
        <v>50</v>
      </c>
      <c r="B680" t="s">
        <v>25</v>
      </c>
      <c r="C680">
        <v>69</v>
      </c>
    </row>
    <row r="681" spans="1:3" x14ac:dyDescent="0.25">
      <c r="A681" t="s">
        <v>24</v>
      </c>
      <c r="B681" t="s">
        <v>25</v>
      </c>
      <c r="C681">
        <v>83</v>
      </c>
    </row>
    <row r="682" spans="1:3" x14ac:dyDescent="0.25">
      <c r="A682" t="s">
        <v>60</v>
      </c>
      <c r="B682" t="s">
        <v>25</v>
      </c>
      <c r="C682">
        <v>20</v>
      </c>
    </row>
    <row r="683" spans="1:3" x14ac:dyDescent="0.25">
      <c r="A683" t="s">
        <v>46</v>
      </c>
      <c r="B683" t="s">
        <v>25</v>
      </c>
      <c r="C683">
        <v>88</v>
      </c>
    </row>
    <row r="684" spans="1:3" x14ac:dyDescent="0.25">
      <c r="A684" t="s">
        <v>46</v>
      </c>
      <c r="B684" t="s">
        <v>25</v>
      </c>
      <c r="C684">
        <v>23</v>
      </c>
    </row>
    <row r="685" spans="1:3" x14ac:dyDescent="0.25">
      <c r="A685" t="s">
        <v>61</v>
      </c>
      <c r="B685" t="s">
        <v>25</v>
      </c>
      <c r="C685">
        <v>23</v>
      </c>
    </row>
    <row r="686" spans="1:3" x14ac:dyDescent="0.25">
      <c r="A686" t="s">
        <v>50</v>
      </c>
      <c r="B686" t="s">
        <v>25</v>
      </c>
      <c r="C686">
        <v>94</v>
      </c>
    </row>
    <row r="687" spans="1:3" x14ac:dyDescent="0.25">
      <c r="A687" t="s">
        <v>24</v>
      </c>
      <c r="B687" t="s">
        <v>25</v>
      </c>
      <c r="C687">
        <v>73</v>
      </c>
    </row>
    <row r="688" spans="1:3" x14ac:dyDescent="0.25">
      <c r="A688" t="s">
        <v>50</v>
      </c>
      <c r="B688" t="s">
        <v>25</v>
      </c>
      <c r="C688">
        <v>69</v>
      </c>
    </row>
    <row r="689" spans="1:3" x14ac:dyDescent="0.25">
      <c r="A689" t="s">
        <v>50</v>
      </c>
      <c r="B689" t="s">
        <v>25</v>
      </c>
      <c r="C689">
        <v>52</v>
      </c>
    </row>
    <row r="690" spans="1:3" x14ac:dyDescent="0.25">
      <c r="A690" t="s">
        <v>59</v>
      </c>
      <c r="B690" t="s">
        <v>25</v>
      </c>
      <c r="C690">
        <v>23</v>
      </c>
    </row>
    <row r="691" spans="1:3" x14ac:dyDescent="0.25">
      <c r="A691" t="s">
        <v>46</v>
      </c>
      <c r="B691" t="s">
        <v>25</v>
      </c>
      <c r="C691">
        <v>93</v>
      </c>
    </row>
    <row r="692" spans="1:3" x14ac:dyDescent="0.25">
      <c r="A692" t="s">
        <v>59</v>
      </c>
      <c r="B692" t="s">
        <v>25</v>
      </c>
      <c r="C692">
        <v>35</v>
      </c>
    </row>
    <row r="693" spans="1:3" x14ac:dyDescent="0.25">
      <c r="A693" t="s">
        <v>48</v>
      </c>
      <c r="B693" t="s">
        <v>25</v>
      </c>
      <c r="C693">
        <v>59</v>
      </c>
    </row>
    <row r="694" spans="1:3" x14ac:dyDescent="0.25">
      <c r="A694" t="s">
        <v>59</v>
      </c>
      <c r="B694" t="s">
        <v>25</v>
      </c>
      <c r="C694">
        <v>25</v>
      </c>
    </row>
    <row r="695" spans="1:3" x14ac:dyDescent="0.25">
      <c r="A695" t="s">
        <v>54</v>
      </c>
      <c r="B695" t="s">
        <v>25</v>
      </c>
      <c r="C695">
        <v>96</v>
      </c>
    </row>
    <row r="696" spans="1:3" x14ac:dyDescent="0.25">
      <c r="A696" t="s">
        <v>59</v>
      </c>
      <c r="B696" t="s">
        <v>25</v>
      </c>
      <c r="C696">
        <v>20</v>
      </c>
    </row>
    <row r="697" spans="1:3" x14ac:dyDescent="0.25">
      <c r="A697" t="s">
        <v>59</v>
      </c>
      <c r="B697" t="s">
        <v>25</v>
      </c>
      <c r="C697">
        <v>52</v>
      </c>
    </row>
    <row r="698" spans="1:3" x14ac:dyDescent="0.25">
      <c r="A698" t="s">
        <v>61</v>
      </c>
      <c r="B698" t="s">
        <v>25</v>
      </c>
      <c r="C698">
        <v>50</v>
      </c>
    </row>
    <row r="699" spans="1:3" x14ac:dyDescent="0.25">
      <c r="A699" t="s">
        <v>50</v>
      </c>
      <c r="B699" t="s">
        <v>25</v>
      </c>
      <c r="C699">
        <v>98</v>
      </c>
    </row>
    <row r="700" spans="1:3" x14ac:dyDescent="0.25">
      <c r="A700" t="s">
        <v>59</v>
      </c>
      <c r="B700" t="s">
        <v>25</v>
      </c>
      <c r="C700">
        <v>66</v>
      </c>
    </row>
    <row r="701" spans="1:3" x14ac:dyDescent="0.25">
      <c r="A701" t="s">
        <v>28</v>
      </c>
      <c r="B701" t="s">
        <v>25</v>
      </c>
      <c r="C701">
        <v>86</v>
      </c>
    </row>
    <row r="702" spans="1:3" x14ac:dyDescent="0.25">
      <c r="A702" t="s">
        <v>61</v>
      </c>
      <c r="B702" t="s">
        <v>25</v>
      </c>
      <c r="C702">
        <v>38</v>
      </c>
    </row>
    <row r="703" spans="1:3" x14ac:dyDescent="0.25">
      <c r="A703" t="s">
        <v>28</v>
      </c>
      <c r="B703" t="s">
        <v>25</v>
      </c>
      <c r="C703">
        <v>36</v>
      </c>
    </row>
    <row r="704" spans="1:3" x14ac:dyDescent="0.25">
      <c r="A704" t="s">
        <v>34</v>
      </c>
      <c r="B704" t="s">
        <v>25</v>
      </c>
      <c r="C704">
        <v>73</v>
      </c>
    </row>
    <row r="705" spans="1:3" x14ac:dyDescent="0.25">
      <c r="A705" t="s">
        <v>61</v>
      </c>
      <c r="B705" t="s">
        <v>25</v>
      </c>
      <c r="C705">
        <v>23</v>
      </c>
    </row>
    <row r="706" spans="1:3" x14ac:dyDescent="0.25">
      <c r="A706" t="s">
        <v>48</v>
      </c>
      <c r="B706" t="s">
        <v>25</v>
      </c>
      <c r="C706">
        <v>36</v>
      </c>
    </row>
    <row r="707" spans="1:3" x14ac:dyDescent="0.25">
      <c r="A707" t="s">
        <v>60</v>
      </c>
      <c r="B707" t="s">
        <v>25</v>
      </c>
      <c r="C707">
        <v>23</v>
      </c>
    </row>
    <row r="708" spans="1:3" x14ac:dyDescent="0.25">
      <c r="A708" t="s">
        <v>28</v>
      </c>
      <c r="B708" t="s">
        <v>25</v>
      </c>
      <c r="C708">
        <v>89</v>
      </c>
    </row>
    <row r="709" spans="1:3" x14ac:dyDescent="0.25">
      <c r="A709" t="s">
        <v>34</v>
      </c>
      <c r="B709" t="s">
        <v>25</v>
      </c>
      <c r="C709">
        <v>57</v>
      </c>
    </row>
    <row r="710" spans="1:3" x14ac:dyDescent="0.25">
      <c r="A710" t="s">
        <v>54</v>
      </c>
      <c r="B710" t="s">
        <v>25</v>
      </c>
      <c r="C710">
        <v>48</v>
      </c>
    </row>
    <row r="711" spans="1:3" x14ac:dyDescent="0.25">
      <c r="A711" t="s">
        <v>50</v>
      </c>
      <c r="B711" t="s">
        <v>25</v>
      </c>
      <c r="C711">
        <v>26</v>
      </c>
    </row>
    <row r="712" spans="1:3" x14ac:dyDescent="0.25">
      <c r="A712" t="s">
        <v>50</v>
      </c>
      <c r="B712" t="s">
        <v>25</v>
      </c>
      <c r="C712">
        <v>59</v>
      </c>
    </row>
    <row r="713" spans="1:3" x14ac:dyDescent="0.25">
      <c r="A713" t="s">
        <v>46</v>
      </c>
      <c r="B713" t="s">
        <v>25</v>
      </c>
      <c r="C713">
        <v>94</v>
      </c>
    </row>
    <row r="714" spans="1:3" x14ac:dyDescent="0.25">
      <c r="A714" t="s">
        <v>28</v>
      </c>
      <c r="B714" t="s">
        <v>25</v>
      </c>
      <c r="C714">
        <v>58</v>
      </c>
    </row>
    <row r="715" spans="1:3" x14ac:dyDescent="0.25">
      <c r="A715" t="s">
        <v>46</v>
      </c>
      <c r="B715" t="s">
        <v>25</v>
      </c>
      <c r="C715">
        <v>30</v>
      </c>
    </row>
    <row r="716" spans="1:3" x14ac:dyDescent="0.25">
      <c r="A716" t="s">
        <v>28</v>
      </c>
      <c r="B716" t="s">
        <v>25</v>
      </c>
      <c r="C716">
        <v>87</v>
      </c>
    </row>
    <row r="717" spans="1:3" x14ac:dyDescent="0.25">
      <c r="A717" t="s">
        <v>28</v>
      </c>
      <c r="B717" t="s">
        <v>25</v>
      </c>
      <c r="C717">
        <v>94</v>
      </c>
    </row>
    <row r="718" spans="1:3" x14ac:dyDescent="0.25">
      <c r="A718" t="s">
        <v>50</v>
      </c>
      <c r="B718" t="s">
        <v>25</v>
      </c>
      <c r="C718">
        <v>80</v>
      </c>
    </row>
    <row r="719" spans="1:3" x14ac:dyDescent="0.25">
      <c r="A719" t="s">
        <v>24</v>
      </c>
      <c r="B719" t="s">
        <v>25</v>
      </c>
      <c r="C719">
        <v>92</v>
      </c>
    </row>
    <row r="720" spans="1:3" x14ac:dyDescent="0.25">
      <c r="A720" t="s">
        <v>60</v>
      </c>
      <c r="B720" t="s">
        <v>25</v>
      </c>
      <c r="C720">
        <v>54</v>
      </c>
    </row>
    <row r="721" spans="1:3" x14ac:dyDescent="0.25">
      <c r="A721" t="s">
        <v>28</v>
      </c>
      <c r="B721" t="s">
        <v>25</v>
      </c>
      <c r="C721">
        <v>57</v>
      </c>
    </row>
    <row r="722" spans="1:3" x14ac:dyDescent="0.25">
      <c r="A722" t="s">
        <v>51</v>
      </c>
      <c r="B722" t="s">
        <v>25</v>
      </c>
      <c r="C722">
        <v>91</v>
      </c>
    </row>
    <row r="723" spans="1:3" x14ac:dyDescent="0.25">
      <c r="A723" t="s">
        <v>48</v>
      </c>
      <c r="B723" t="s">
        <v>25</v>
      </c>
      <c r="C723">
        <v>69</v>
      </c>
    </row>
    <row r="724" spans="1:3" x14ac:dyDescent="0.25">
      <c r="A724" t="s">
        <v>54</v>
      </c>
      <c r="B724" t="s">
        <v>25</v>
      </c>
      <c r="C724">
        <v>51</v>
      </c>
    </row>
    <row r="725" spans="1:3" x14ac:dyDescent="0.25">
      <c r="A725" t="s">
        <v>54</v>
      </c>
      <c r="B725" t="s">
        <v>25</v>
      </c>
      <c r="C725">
        <v>62</v>
      </c>
    </row>
    <row r="726" spans="1:3" x14ac:dyDescent="0.25">
      <c r="A726" t="s">
        <v>46</v>
      </c>
      <c r="B726" t="s">
        <v>25</v>
      </c>
      <c r="C726">
        <v>76</v>
      </c>
    </row>
    <row r="727" spans="1:3" x14ac:dyDescent="0.25">
      <c r="A727" t="s">
        <v>54</v>
      </c>
      <c r="B727" t="s">
        <v>25</v>
      </c>
      <c r="C727">
        <v>75</v>
      </c>
    </row>
    <row r="728" spans="1:3" x14ac:dyDescent="0.25">
      <c r="A728" t="s">
        <v>34</v>
      </c>
      <c r="B728" t="s">
        <v>25</v>
      </c>
      <c r="C728">
        <v>31</v>
      </c>
    </row>
    <row r="729" spans="1:3" x14ac:dyDescent="0.25">
      <c r="A729" t="s">
        <v>61</v>
      </c>
      <c r="B729" t="s">
        <v>25</v>
      </c>
      <c r="C729">
        <v>97</v>
      </c>
    </row>
    <row r="730" spans="1:3" x14ac:dyDescent="0.25">
      <c r="A730" t="s">
        <v>61</v>
      </c>
      <c r="B730" t="s">
        <v>25</v>
      </c>
      <c r="C730">
        <v>41</v>
      </c>
    </row>
    <row r="731" spans="1:3" x14ac:dyDescent="0.25">
      <c r="A731" t="s">
        <v>48</v>
      </c>
      <c r="B731" t="s">
        <v>25</v>
      </c>
      <c r="C731">
        <v>91</v>
      </c>
    </row>
    <row r="732" spans="1:3" x14ac:dyDescent="0.25">
      <c r="A732" t="s">
        <v>54</v>
      </c>
      <c r="B732" t="s">
        <v>25</v>
      </c>
      <c r="C732">
        <v>45</v>
      </c>
    </row>
    <row r="733" spans="1:3" x14ac:dyDescent="0.25">
      <c r="A733" t="s">
        <v>50</v>
      </c>
      <c r="B733" t="s">
        <v>25</v>
      </c>
      <c r="C733">
        <v>100</v>
      </c>
    </row>
    <row r="734" spans="1:3" x14ac:dyDescent="0.25">
      <c r="A734" t="s">
        <v>28</v>
      </c>
      <c r="B734" t="s">
        <v>25</v>
      </c>
      <c r="C734">
        <v>73</v>
      </c>
    </row>
    <row r="735" spans="1:3" x14ac:dyDescent="0.25">
      <c r="A735" t="s">
        <v>48</v>
      </c>
      <c r="B735" t="s">
        <v>25</v>
      </c>
      <c r="C735">
        <v>74</v>
      </c>
    </row>
    <row r="736" spans="1:3" x14ac:dyDescent="0.25">
      <c r="A736" t="s">
        <v>61</v>
      </c>
      <c r="B736" t="s">
        <v>25</v>
      </c>
      <c r="C736">
        <v>62</v>
      </c>
    </row>
    <row r="737" spans="1:3" x14ac:dyDescent="0.25">
      <c r="A737" t="s">
        <v>60</v>
      </c>
      <c r="B737" t="s">
        <v>25</v>
      </c>
      <c r="C737">
        <v>31</v>
      </c>
    </row>
    <row r="738" spans="1:3" x14ac:dyDescent="0.25">
      <c r="A738" t="s">
        <v>24</v>
      </c>
      <c r="B738" t="s">
        <v>25</v>
      </c>
      <c r="C738">
        <v>74</v>
      </c>
    </row>
    <row r="739" spans="1:3" x14ac:dyDescent="0.25">
      <c r="A739" t="s">
        <v>24</v>
      </c>
      <c r="B739" t="s">
        <v>25</v>
      </c>
      <c r="C739">
        <v>26</v>
      </c>
    </row>
    <row r="740" spans="1:3" x14ac:dyDescent="0.25">
      <c r="A740" t="s">
        <v>61</v>
      </c>
      <c r="B740" t="s">
        <v>25</v>
      </c>
      <c r="C740">
        <v>47</v>
      </c>
    </row>
    <row r="741" spans="1:3" x14ac:dyDescent="0.25">
      <c r="A741" t="s">
        <v>46</v>
      </c>
      <c r="B741" t="s">
        <v>25</v>
      </c>
      <c r="C741">
        <v>79</v>
      </c>
    </row>
    <row r="742" spans="1:3" x14ac:dyDescent="0.25">
      <c r="A742" t="s">
        <v>60</v>
      </c>
      <c r="B742" t="s">
        <v>25</v>
      </c>
      <c r="C742">
        <v>52</v>
      </c>
    </row>
    <row r="743" spans="1:3" x14ac:dyDescent="0.25">
      <c r="A743" t="s">
        <v>48</v>
      </c>
      <c r="B743" t="s">
        <v>25</v>
      </c>
      <c r="C743">
        <v>39</v>
      </c>
    </row>
    <row r="744" spans="1:3" x14ac:dyDescent="0.25">
      <c r="A744" t="s">
        <v>34</v>
      </c>
      <c r="B744" t="s">
        <v>25</v>
      </c>
      <c r="C744">
        <v>20</v>
      </c>
    </row>
    <row r="745" spans="1:3" x14ac:dyDescent="0.25">
      <c r="A745" t="s">
        <v>46</v>
      </c>
      <c r="B745" t="s">
        <v>25</v>
      </c>
      <c r="C745">
        <v>41</v>
      </c>
    </row>
    <row r="746" spans="1:3" x14ac:dyDescent="0.25">
      <c r="A746" t="s">
        <v>24</v>
      </c>
      <c r="B746" t="s">
        <v>25</v>
      </c>
      <c r="C746">
        <v>70</v>
      </c>
    </row>
    <row r="747" spans="1:3" x14ac:dyDescent="0.25">
      <c r="A747" t="s">
        <v>51</v>
      </c>
      <c r="B747" t="s">
        <v>25</v>
      </c>
      <c r="C747">
        <v>52</v>
      </c>
    </row>
    <row r="748" spans="1:3" x14ac:dyDescent="0.25">
      <c r="A748" t="s">
        <v>28</v>
      </c>
      <c r="B748" t="s">
        <v>25</v>
      </c>
      <c r="C748">
        <v>91</v>
      </c>
    </row>
    <row r="749" spans="1:3" x14ac:dyDescent="0.25">
      <c r="A749" t="s">
        <v>50</v>
      </c>
      <c r="B749" t="s">
        <v>25</v>
      </c>
      <c r="C749">
        <v>20</v>
      </c>
    </row>
    <row r="750" spans="1:3" x14ac:dyDescent="0.25">
      <c r="A750" t="s">
        <v>34</v>
      </c>
      <c r="B750" t="s">
        <v>25</v>
      </c>
      <c r="C750">
        <v>57</v>
      </c>
    </row>
    <row r="751" spans="1:3" x14ac:dyDescent="0.25">
      <c r="A751" t="s">
        <v>34</v>
      </c>
      <c r="B751" t="s">
        <v>25</v>
      </c>
      <c r="C751">
        <v>48</v>
      </c>
    </row>
    <row r="752" spans="1:3" x14ac:dyDescent="0.25">
      <c r="A752" t="s">
        <v>51</v>
      </c>
      <c r="B752" t="s">
        <v>25</v>
      </c>
      <c r="C752">
        <v>82</v>
      </c>
    </row>
    <row r="753" spans="1:3" x14ac:dyDescent="0.25">
      <c r="A753" t="s">
        <v>34</v>
      </c>
      <c r="B753" t="s">
        <v>25</v>
      </c>
      <c r="C753">
        <v>41</v>
      </c>
    </row>
    <row r="754" spans="1:3" x14ac:dyDescent="0.25">
      <c r="A754" t="s">
        <v>61</v>
      </c>
      <c r="B754" t="s">
        <v>25</v>
      </c>
      <c r="C754">
        <v>94</v>
      </c>
    </row>
    <row r="755" spans="1:3" x14ac:dyDescent="0.25">
      <c r="A755" t="s">
        <v>46</v>
      </c>
      <c r="B755" t="s">
        <v>25</v>
      </c>
      <c r="C755">
        <v>36</v>
      </c>
    </row>
    <row r="756" spans="1:3" x14ac:dyDescent="0.25">
      <c r="A756" t="s">
        <v>46</v>
      </c>
      <c r="B756" t="s">
        <v>25</v>
      </c>
      <c r="C756">
        <v>47</v>
      </c>
    </row>
    <row r="757" spans="1:3" x14ac:dyDescent="0.25">
      <c r="A757" t="s">
        <v>28</v>
      </c>
      <c r="B757" t="s">
        <v>25</v>
      </c>
      <c r="C757">
        <v>70</v>
      </c>
    </row>
    <row r="758" spans="1:3" x14ac:dyDescent="0.25">
      <c r="A758" t="s">
        <v>51</v>
      </c>
      <c r="B758" t="s">
        <v>25</v>
      </c>
      <c r="C758">
        <v>99</v>
      </c>
    </row>
    <row r="759" spans="1:3" x14ac:dyDescent="0.25">
      <c r="A759" t="s">
        <v>51</v>
      </c>
      <c r="B759" t="s">
        <v>25</v>
      </c>
      <c r="C759">
        <v>69</v>
      </c>
    </row>
    <row r="760" spans="1:3" x14ac:dyDescent="0.25">
      <c r="A760" t="s">
        <v>61</v>
      </c>
      <c r="B760" t="s">
        <v>25</v>
      </c>
      <c r="C760">
        <v>73</v>
      </c>
    </row>
    <row r="761" spans="1:3" x14ac:dyDescent="0.25">
      <c r="A761" t="s">
        <v>24</v>
      </c>
      <c r="B761" t="s">
        <v>25</v>
      </c>
      <c r="C761">
        <v>71</v>
      </c>
    </row>
    <row r="762" spans="1:3" x14ac:dyDescent="0.25">
      <c r="A762" t="s">
        <v>61</v>
      </c>
      <c r="B762" t="s">
        <v>25</v>
      </c>
      <c r="C762">
        <v>35</v>
      </c>
    </row>
    <row r="763" spans="1:3" x14ac:dyDescent="0.25">
      <c r="A763" t="s">
        <v>46</v>
      </c>
      <c r="B763" t="s">
        <v>25</v>
      </c>
      <c r="C763">
        <v>90</v>
      </c>
    </row>
    <row r="764" spans="1:3" x14ac:dyDescent="0.25">
      <c r="A764" t="s">
        <v>54</v>
      </c>
      <c r="B764" t="s">
        <v>25</v>
      </c>
      <c r="C764">
        <v>38</v>
      </c>
    </row>
    <row r="765" spans="1:3" x14ac:dyDescent="0.25">
      <c r="A765" t="s">
        <v>59</v>
      </c>
      <c r="B765" t="s">
        <v>25</v>
      </c>
      <c r="C765">
        <v>90</v>
      </c>
    </row>
    <row r="766" spans="1:3" x14ac:dyDescent="0.25">
      <c r="A766" t="s">
        <v>28</v>
      </c>
      <c r="B766" t="s">
        <v>25</v>
      </c>
      <c r="C766">
        <v>77</v>
      </c>
    </row>
    <row r="767" spans="1:3" x14ac:dyDescent="0.25">
      <c r="A767" t="s">
        <v>50</v>
      </c>
      <c r="B767" t="s">
        <v>25</v>
      </c>
      <c r="C767">
        <v>66</v>
      </c>
    </row>
    <row r="768" spans="1:3" x14ac:dyDescent="0.25">
      <c r="A768" t="s">
        <v>54</v>
      </c>
      <c r="B768" t="s">
        <v>25</v>
      </c>
      <c r="C768">
        <v>29</v>
      </c>
    </row>
    <row r="769" spans="1:3" x14ac:dyDescent="0.25">
      <c r="A769" t="s">
        <v>59</v>
      </c>
      <c r="B769" t="s">
        <v>25</v>
      </c>
      <c r="C769">
        <v>87</v>
      </c>
    </row>
    <row r="770" spans="1:3" x14ac:dyDescent="0.25">
      <c r="A770" t="s">
        <v>48</v>
      </c>
      <c r="B770" t="s">
        <v>25</v>
      </c>
      <c r="C770">
        <v>81</v>
      </c>
    </row>
    <row r="771" spans="1:3" x14ac:dyDescent="0.25">
      <c r="A771" t="s">
        <v>61</v>
      </c>
      <c r="B771" t="s">
        <v>25</v>
      </c>
      <c r="C771">
        <v>21</v>
      </c>
    </row>
    <row r="772" spans="1:3" x14ac:dyDescent="0.25">
      <c r="A772" t="s">
        <v>24</v>
      </c>
      <c r="B772" t="s">
        <v>25</v>
      </c>
      <c r="C772">
        <v>48</v>
      </c>
    </row>
    <row r="773" spans="1:3" x14ac:dyDescent="0.25">
      <c r="A773" t="s">
        <v>34</v>
      </c>
      <c r="B773" t="s">
        <v>25</v>
      </c>
      <c r="C773">
        <v>41</v>
      </c>
    </row>
    <row r="774" spans="1:3" x14ac:dyDescent="0.25">
      <c r="A774" t="s">
        <v>28</v>
      </c>
      <c r="B774" t="s">
        <v>25</v>
      </c>
      <c r="C774">
        <v>41</v>
      </c>
    </row>
    <row r="775" spans="1:3" x14ac:dyDescent="0.25">
      <c r="A775" t="s">
        <v>60</v>
      </c>
      <c r="B775" t="s">
        <v>25</v>
      </c>
      <c r="C775">
        <v>88</v>
      </c>
    </row>
    <row r="776" spans="1:3" x14ac:dyDescent="0.25">
      <c r="A776" t="s">
        <v>34</v>
      </c>
      <c r="B776" t="s">
        <v>25</v>
      </c>
      <c r="C776">
        <v>51</v>
      </c>
    </row>
    <row r="777" spans="1:3" x14ac:dyDescent="0.25">
      <c r="A777" t="s">
        <v>46</v>
      </c>
      <c r="B777" t="s">
        <v>25</v>
      </c>
      <c r="C777">
        <v>66</v>
      </c>
    </row>
    <row r="778" spans="1:3" x14ac:dyDescent="0.25">
      <c r="A778" t="s">
        <v>54</v>
      </c>
      <c r="B778" t="s">
        <v>25</v>
      </c>
      <c r="C778">
        <v>51</v>
      </c>
    </row>
    <row r="779" spans="1:3" x14ac:dyDescent="0.25">
      <c r="A779" t="s">
        <v>48</v>
      </c>
      <c r="B779" t="s">
        <v>25</v>
      </c>
      <c r="C779">
        <v>66</v>
      </c>
    </row>
    <row r="780" spans="1:3" x14ac:dyDescent="0.25">
      <c r="A780" t="s">
        <v>59</v>
      </c>
      <c r="B780" t="s">
        <v>25</v>
      </c>
      <c r="C780">
        <v>96</v>
      </c>
    </row>
    <row r="781" spans="1:3" x14ac:dyDescent="0.25">
      <c r="A781" t="s">
        <v>54</v>
      </c>
      <c r="B781" t="s">
        <v>25</v>
      </c>
      <c r="C781">
        <v>53</v>
      </c>
    </row>
    <row r="782" spans="1:3" x14ac:dyDescent="0.25">
      <c r="A782" t="s">
        <v>46</v>
      </c>
      <c r="B782" t="s">
        <v>25</v>
      </c>
      <c r="C782">
        <v>23</v>
      </c>
    </row>
    <row r="783" spans="1:3" x14ac:dyDescent="0.25">
      <c r="A783" t="s">
        <v>34</v>
      </c>
      <c r="B783" t="s">
        <v>25</v>
      </c>
      <c r="C783">
        <v>73</v>
      </c>
    </row>
    <row r="784" spans="1:3" x14ac:dyDescent="0.25">
      <c r="A784" t="s">
        <v>61</v>
      </c>
      <c r="B784" t="s">
        <v>25</v>
      </c>
      <c r="C784">
        <v>63</v>
      </c>
    </row>
    <row r="785" spans="1:3" x14ac:dyDescent="0.25">
      <c r="A785" t="s">
        <v>54</v>
      </c>
      <c r="B785" t="s">
        <v>25</v>
      </c>
      <c r="C785">
        <v>46</v>
      </c>
    </row>
    <row r="786" spans="1:3" x14ac:dyDescent="0.25">
      <c r="A786" t="s">
        <v>60</v>
      </c>
      <c r="B786" t="s">
        <v>25</v>
      </c>
      <c r="C786">
        <v>24</v>
      </c>
    </row>
    <row r="787" spans="1:3" x14ac:dyDescent="0.25">
      <c r="A787" t="s">
        <v>24</v>
      </c>
      <c r="B787" t="s">
        <v>25</v>
      </c>
      <c r="C787">
        <v>32</v>
      </c>
    </row>
    <row r="788" spans="1:3" x14ac:dyDescent="0.25">
      <c r="A788" t="s">
        <v>61</v>
      </c>
      <c r="B788" t="s">
        <v>25</v>
      </c>
      <c r="C788">
        <v>23</v>
      </c>
    </row>
    <row r="789" spans="1:3" x14ac:dyDescent="0.25">
      <c r="A789" t="s">
        <v>59</v>
      </c>
      <c r="B789" t="s">
        <v>25</v>
      </c>
      <c r="C789">
        <v>78</v>
      </c>
    </row>
    <row r="790" spans="1:3" x14ac:dyDescent="0.25">
      <c r="A790" t="s">
        <v>51</v>
      </c>
      <c r="B790" t="s">
        <v>25</v>
      </c>
      <c r="C790">
        <v>42</v>
      </c>
    </row>
    <row r="791" spans="1:3" x14ac:dyDescent="0.25">
      <c r="A791" t="s">
        <v>59</v>
      </c>
      <c r="B791" t="s">
        <v>25</v>
      </c>
      <c r="C791">
        <v>63</v>
      </c>
    </row>
    <row r="792" spans="1:3" x14ac:dyDescent="0.25">
      <c r="A792" t="s">
        <v>28</v>
      </c>
      <c r="B792" t="s">
        <v>25</v>
      </c>
      <c r="C792">
        <v>71</v>
      </c>
    </row>
    <row r="793" spans="1:3" x14ac:dyDescent="0.25">
      <c r="A793" t="s">
        <v>59</v>
      </c>
      <c r="B793" t="s">
        <v>25</v>
      </c>
      <c r="C793">
        <v>70</v>
      </c>
    </row>
    <row r="794" spans="1:3" x14ac:dyDescent="0.25">
      <c r="A794" t="s">
        <v>46</v>
      </c>
      <c r="B794" t="s">
        <v>25</v>
      </c>
      <c r="C794">
        <v>28</v>
      </c>
    </row>
    <row r="795" spans="1:3" x14ac:dyDescent="0.25">
      <c r="A795" t="s">
        <v>28</v>
      </c>
      <c r="B795" t="s">
        <v>25</v>
      </c>
      <c r="C795">
        <v>44</v>
      </c>
    </row>
    <row r="796" spans="1:3" x14ac:dyDescent="0.25">
      <c r="A796" t="s">
        <v>50</v>
      </c>
      <c r="B796" t="s">
        <v>25</v>
      </c>
      <c r="C796">
        <v>95</v>
      </c>
    </row>
    <row r="797" spans="1:3" x14ac:dyDescent="0.25">
      <c r="A797" t="s">
        <v>28</v>
      </c>
      <c r="B797" t="s">
        <v>25</v>
      </c>
      <c r="C797">
        <v>93</v>
      </c>
    </row>
    <row r="798" spans="1:3" x14ac:dyDescent="0.25">
      <c r="A798" t="s">
        <v>46</v>
      </c>
      <c r="B798" t="s">
        <v>25</v>
      </c>
      <c r="C798">
        <v>29</v>
      </c>
    </row>
    <row r="799" spans="1:3" x14ac:dyDescent="0.25">
      <c r="A799" t="s">
        <v>60</v>
      </c>
      <c r="B799" t="s">
        <v>25</v>
      </c>
      <c r="C799">
        <v>84</v>
      </c>
    </row>
    <row r="800" spans="1:3" x14ac:dyDescent="0.25">
      <c r="A800" t="s">
        <v>28</v>
      </c>
      <c r="B800" t="s">
        <v>25</v>
      </c>
      <c r="C800">
        <v>68</v>
      </c>
    </row>
    <row r="801" spans="1:3" x14ac:dyDescent="0.25">
      <c r="A801" t="s">
        <v>51</v>
      </c>
      <c r="B801" t="s">
        <v>25</v>
      </c>
      <c r="C801">
        <v>87</v>
      </c>
    </row>
    <row r="802" spans="1:3" x14ac:dyDescent="0.25">
      <c r="A802" t="s">
        <v>54</v>
      </c>
      <c r="B802" t="s">
        <v>25</v>
      </c>
      <c r="C802">
        <v>63</v>
      </c>
    </row>
    <row r="803" spans="1:3" x14ac:dyDescent="0.25">
      <c r="A803" t="s">
        <v>59</v>
      </c>
      <c r="B803" t="s">
        <v>25</v>
      </c>
      <c r="C803">
        <v>97</v>
      </c>
    </row>
    <row r="804" spans="1:3" x14ac:dyDescent="0.25">
      <c r="A804" t="s">
        <v>50</v>
      </c>
      <c r="B804" t="s">
        <v>25</v>
      </c>
      <c r="C804">
        <v>28</v>
      </c>
    </row>
    <row r="805" spans="1:3" x14ac:dyDescent="0.25">
      <c r="A805" t="s">
        <v>24</v>
      </c>
      <c r="B805" t="s">
        <v>25</v>
      </c>
      <c r="C805">
        <v>90</v>
      </c>
    </row>
    <row r="806" spans="1:3" x14ac:dyDescent="0.25">
      <c r="A806" t="s">
        <v>54</v>
      </c>
      <c r="B806" t="s">
        <v>25</v>
      </c>
      <c r="C806">
        <v>67</v>
      </c>
    </row>
    <row r="807" spans="1:3" x14ac:dyDescent="0.25">
      <c r="A807" t="s">
        <v>24</v>
      </c>
      <c r="B807" t="s">
        <v>25</v>
      </c>
      <c r="C807">
        <v>40</v>
      </c>
    </row>
    <row r="808" spans="1:3" x14ac:dyDescent="0.25">
      <c r="A808" t="s">
        <v>59</v>
      </c>
      <c r="B808" t="s">
        <v>25</v>
      </c>
      <c r="C808">
        <v>45</v>
      </c>
    </row>
    <row r="809" spans="1:3" x14ac:dyDescent="0.25">
      <c r="A809" t="s">
        <v>28</v>
      </c>
      <c r="B809" t="s">
        <v>25</v>
      </c>
      <c r="C809">
        <v>57</v>
      </c>
    </row>
    <row r="810" spans="1:3" x14ac:dyDescent="0.25">
      <c r="A810" t="s">
        <v>24</v>
      </c>
      <c r="B810" t="s">
        <v>25</v>
      </c>
      <c r="C810">
        <v>66</v>
      </c>
    </row>
    <row r="811" spans="1:3" x14ac:dyDescent="0.25">
      <c r="A811" t="s">
        <v>46</v>
      </c>
      <c r="B811" t="s">
        <v>25</v>
      </c>
      <c r="C811">
        <v>56</v>
      </c>
    </row>
    <row r="812" spans="1:3" x14ac:dyDescent="0.25">
      <c r="A812" t="s">
        <v>24</v>
      </c>
      <c r="B812" t="s">
        <v>25</v>
      </c>
      <c r="C812">
        <v>46</v>
      </c>
    </row>
    <row r="813" spans="1:3" x14ac:dyDescent="0.25">
      <c r="A813" t="s">
        <v>60</v>
      </c>
      <c r="B813" t="s">
        <v>25</v>
      </c>
      <c r="C813">
        <v>34</v>
      </c>
    </row>
    <row r="814" spans="1:3" x14ac:dyDescent="0.25">
      <c r="A814" t="s">
        <v>48</v>
      </c>
      <c r="B814" t="s">
        <v>25</v>
      </c>
      <c r="C814">
        <v>41</v>
      </c>
    </row>
    <row r="815" spans="1:3" x14ac:dyDescent="0.25">
      <c r="A815" t="s">
        <v>46</v>
      </c>
      <c r="B815" t="s">
        <v>25</v>
      </c>
      <c r="C815">
        <v>27</v>
      </c>
    </row>
    <row r="816" spans="1:3" x14ac:dyDescent="0.25">
      <c r="A816" t="s">
        <v>48</v>
      </c>
      <c r="B816" t="s">
        <v>25</v>
      </c>
      <c r="C816">
        <v>61</v>
      </c>
    </row>
    <row r="817" spans="1:3" x14ac:dyDescent="0.25">
      <c r="A817" t="s">
        <v>34</v>
      </c>
      <c r="B817" t="s">
        <v>25</v>
      </c>
      <c r="C817">
        <v>73</v>
      </c>
    </row>
    <row r="818" spans="1:3" x14ac:dyDescent="0.25">
      <c r="A818" t="s">
        <v>51</v>
      </c>
      <c r="B818" t="s">
        <v>25</v>
      </c>
      <c r="C818">
        <v>36</v>
      </c>
    </row>
    <row r="819" spans="1:3" x14ac:dyDescent="0.25">
      <c r="A819" t="s">
        <v>51</v>
      </c>
      <c r="B819" t="s">
        <v>25</v>
      </c>
      <c r="C819">
        <v>31</v>
      </c>
    </row>
    <row r="820" spans="1:3" x14ac:dyDescent="0.25">
      <c r="A820" t="s">
        <v>34</v>
      </c>
      <c r="B820" t="s">
        <v>25</v>
      </c>
      <c r="C820">
        <v>28</v>
      </c>
    </row>
    <row r="821" spans="1:3" x14ac:dyDescent="0.25">
      <c r="A821" t="s">
        <v>51</v>
      </c>
      <c r="B821" t="s">
        <v>25</v>
      </c>
      <c r="C821">
        <v>39</v>
      </c>
    </row>
    <row r="822" spans="1:3" x14ac:dyDescent="0.25">
      <c r="A822" t="s">
        <v>51</v>
      </c>
      <c r="B822" t="s">
        <v>25</v>
      </c>
      <c r="C822">
        <v>24</v>
      </c>
    </row>
    <row r="823" spans="1:3" x14ac:dyDescent="0.25">
      <c r="A823" t="s">
        <v>50</v>
      </c>
      <c r="B823" t="s">
        <v>25</v>
      </c>
      <c r="C823">
        <v>22</v>
      </c>
    </row>
    <row r="824" spans="1:3" x14ac:dyDescent="0.25">
      <c r="A824" t="s">
        <v>34</v>
      </c>
      <c r="B824" t="s">
        <v>25</v>
      </c>
      <c r="C824">
        <v>45</v>
      </c>
    </row>
    <row r="825" spans="1:3" x14ac:dyDescent="0.25">
      <c r="A825" t="s">
        <v>59</v>
      </c>
      <c r="B825" t="s">
        <v>25</v>
      </c>
      <c r="C825">
        <v>98</v>
      </c>
    </row>
    <row r="826" spans="1:3" x14ac:dyDescent="0.25">
      <c r="A826" t="s">
        <v>60</v>
      </c>
      <c r="B826" t="s">
        <v>25</v>
      </c>
      <c r="C826">
        <v>46</v>
      </c>
    </row>
    <row r="827" spans="1:3" x14ac:dyDescent="0.25">
      <c r="A827" t="s">
        <v>34</v>
      </c>
      <c r="B827" t="s">
        <v>25</v>
      </c>
      <c r="C827">
        <v>43</v>
      </c>
    </row>
    <row r="828" spans="1:3" x14ac:dyDescent="0.25">
      <c r="A828" t="s">
        <v>34</v>
      </c>
      <c r="B828" t="s">
        <v>25</v>
      </c>
      <c r="C828">
        <v>83</v>
      </c>
    </row>
    <row r="829" spans="1:3" x14ac:dyDescent="0.25">
      <c r="A829" t="s">
        <v>50</v>
      </c>
      <c r="B829" t="s">
        <v>25</v>
      </c>
      <c r="C829">
        <v>92</v>
      </c>
    </row>
    <row r="830" spans="1:3" x14ac:dyDescent="0.25">
      <c r="A830" t="s">
        <v>28</v>
      </c>
      <c r="B830" t="s">
        <v>25</v>
      </c>
      <c r="C830">
        <v>99</v>
      </c>
    </row>
    <row r="831" spans="1:3" x14ac:dyDescent="0.25">
      <c r="A831" t="s">
        <v>50</v>
      </c>
      <c r="B831" t="s">
        <v>25</v>
      </c>
      <c r="C831">
        <v>64</v>
      </c>
    </row>
    <row r="832" spans="1:3" x14ac:dyDescent="0.25">
      <c r="A832" t="s">
        <v>50</v>
      </c>
      <c r="B832" t="s">
        <v>25</v>
      </c>
      <c r="C832">
        <v>95</v>
      </c>
    </row>
    <row r="833" spans="1:3" x14ac:dyDescent="0.25">
      <c r="A833" t="s">
        <v>59</v>
      </c>
      <c r="B833" t="s">
        <v>25</v>
      </c>
      <c r="C833">
        <v>28</v>
      </c>
    </row>
    <row r="834" spans="1:3" x14ac:dyDescent="0.25">
      <c r="A834" t="s">
        <v>60</v>
      </c>
      <c r="B834" t="s">
        <v>25</v>
      </c>
      <c r="C834">
        <v>24</v>
      </c>
    </row>
    <row r="835" spans="1:3" x14ac:dyDescent="0.25">
      <c r="A835" t="s">
        <v>28</v>
      </c>
      <c r="B835" t="s">
        <v>25</v>
      </c>
      <c r="C835">
        <v>60</v>
      </c>
    </row>
    <row r="836" spans="1:3" x14ac:dyDescent="0.25">
      <c r="A836" t="s">
        <v>60</v>
      </c>
      <c r="B836" t="s">
        <v>25</v>
      </c>
      <c r="C836">
        <v>98</v>
      </c>
    </row>
    <row r="837" spans="1:3" x14ac:dyDescent="0.25">
      <c r="A837" t="s">
        <v>51</v>
      </c>
      <c r="B837" t="s">
        <v>25</v>
      </c>
      <c r="C837">
        <v>72</v>
      </c>
    </row>
    <row r="838" spans="1:3" x14ac:dyDescent="0.25">
      <c r="A838" t="s">
        <v>24</v>
      </c>
      <c r="B838" t="s">
        <v>25</v>
      </c>
      <c r="C838">
        <v>24</v>
      </c>
    </row>
    <row r="839" spans="1:3" x14ac:dyDescent="0.25">
      <c r="A839" t="s">
        <v>34</v>
      </c>
      <c r="B839" t="s">
        <v>25</v>
      </c>
      <c r="C839">
        <v>59</v>
      </c>
    </row>
    <row r="840" spans="1:3" x14ac:dyDescent="0.25">
      <c r="A840" t="s">
        <v>48</v>
      </c>
      <c r="B840" t="s">
        <v>25</v>
      </c>
      <c r="C840">
        <v>90</v>
      </c>
    </row>
    <row r="841" spans="1:3" x14ac:dyDescent="0.25">
      <c r="A841" t="s">
        <v>50</v>
      </c>
      <c r="B841" t="s">
        <v>25</v>
      </c>
      <c r="C841">
        <v>87</v>
      </c>
    </row>
    <row r="842" spans="1:3" x14ac:dyDescent="0.25">
      <c r="A842" t="s">
        <v>54</v>
      </c>
      <c r="B842" t="s">
        <v>25</v>
      </c>
      <c r="C842">
        <v>43</v>
      </c>
    </row>
    <row r="843" spans="1:3" x14ac:dyDescent="0.25">
      <c r="A843" t="s">
        <v>61</v>
      </c>
      <c r="B843" t="s">
        <v>25</v>
      </c>
      <c r="C843">
        <v>23</v>
      </c>
    </row>
    <row r="844" spans="1:3" x14ac:dyDescent="0.25">
      <c r="A844" t="s">
        <v>61</v>
      </c>
      <c r="B844" t="s">
        <v>25</v>
      </c>
      <c r="C844">
        <v>67</v>
      </c>
    </row>
    <row r="845" spans="1:3" x14ac:dyDescent="0.25">
      <c r="A845" t="s">
        <v>28</v>
      </c>
      <c r="B845" t="s">
        <v>25</v>
      </c>
      <c r="C845">
        <v>64</v>
      </c>
    </row>
    <row r="846" spans="1:3" x14ac:dyDescent="0.25">
      <c r="A846" t="s">
        <v>59</v>
      </c>
      <c r="B846" t="s">
        <v>25</v>
      </c>
      <c r="C846">
        <v>54</v>
      </c>
    </row>
    <row r="847" spans="1:3" x14ac:dyDescent="0.25">
      <c r="A847" t="s">
        <v>61</v>
      </c>
      <c r="B847" t="s">
        <v>25</v>
      </c>
      <c r="C847">
        <v>32</v>
      </c>
    </row>
    <row r="848" spans="1:3" x14ac:dyDescent="0.25">
      <c r="A848" t="s">
        <v>34</v>
      </c>
      <c r="B848" t="s">
        <v>25</v>
      </c>
      <c r="C848">
        <v>27</v>
      </c>
    </row>
    <row r="849" spans="1:3" x14ac:dyDescent="0.25">
      <c r="A849" t="s">
        <v>28</v>
      </c>
      <c r="B849" t="s">
        <v>25</v>
      </c>
      <c r="C849">
        <v>44</v>
      </c>
    </row>
    <row r="850" spans="1:3" x14ac:dyDescent="0.25">
      <c r="A850" t="s">
        <v>28</v>
      </c>
      <c r="B850" t="s">
        <v>25</v>
      </c>
      <c r="C850">
        <v>38</v>
      </c>
    </row>
    <row r="851" spans="1:3" x14ac:dyDescent="0.25">
      <c r="A851" t="s">
        <v>28</v>
      </c>
      <c r="B851" t="s">
        <v>25</v>
      </c>
      <c r="C851">
        <v>36</v>
      </c>
    </row>
    <row r="852" spans="1:3" x14ac:dyDescent="0.25">
      <c r="A852" t="s">
        <v>59</v>
      </c>
      <c r="B852" t="s">
        <v>25</v>
      </c>
      <c r="C852">
        <v>86</v>
      </c>
    </row>
    <row r="853" spans="1:3" x14ac:dyDescent="0.25">
      <c r="A853" t="s">
        <v>50</v>
      </c>
      <c r="B853" t="s">
        <v>25</v>
      </c>
      <c r="C853">
        <v>44</v>
      </c>
    </row>
    <row r="854" spans="1:3" x14ac:dyDescent="0.25">
      <c r="A854" t="s">
        <v>50</v>
      </c>
      <c r="B854" t="s">
        <v>25</v>
      </c>
      <c r="C854">
        <v>99</v>
      </c>
    </row>
    <row r="855" spans="1:3" x14ac:dyDescent="0.25">
      <c r="A855" t="s">
        <v>46</v>
      </c>
      <c r="B855" t="s">
        <v>25</v>
      </c>
      <c r="C855">
        <v>47</v>
      </c>
    </row>
    <row r="856" spans="1:3" x14ac:dyDescent="0.25">
      <c r="A856" t="s">
        <v>34</v>
      </c>
      <c r="B856" t="s">
        <v>25</v>
      </c>
      <c r="C856">
        <v>50</v>
      </c>
    </row>
    <row r="857" spans="1:3" x14ac:dyDescent="0.25">
      <c r="A857" t="s">
        <v>46</v>
      </c>
      <c r="B857" t="s">
        <v>25</v>
      </c>
      <c r="C857">
        <v>82</v>
      </c>
    </row>
    <row r="858" spans="1:3" x14ac:dyDescent="0.25">
      <c r="A858" t="s">
        <v>54</v>
      </c>
      <c r="B858" t="s">
        <v>25</v>
      </c>
      <c r="C858">
        <v>63</v>
      </c>
    </row>
    <row r="859" spans="1:3" x14ac:dyDescent="0.25">
      <c r="A859" t="s">
        <v>60</v>
      </c>
      <c r="B859" t="s">
        <v>25</v>
      </c>
      <c r="C859">
        <v>33</v>
      </c>
    </row>
    <row r="860" spans="1:3" x14ac:dyDescent="0.25">
      <c r="A860" t="s">
        <v>46</v>
      </c>
      <c r="B860" t="s">
        <v>25</v>
      </c>
      <c r="C860">
        <v>45</v>
      </c>
    </row>
    <row r="861" spans="1:3" x14ac:dyDescent="0.25">
      <c r="A861" t="s">
        <v>48</v>
      </c>
      <c r="B861" t="s">
        <v>25</v>
      </c>
      <c r="C861">
        <v>60</v>
      </c>
    </row>
    <row r="862" spans="1:3" x14ac:dyDescent="0.25">
      <c r="A862" t="s">
        <v>28</v>
      </c>
      <c r="B862" t="s">
        <v>25</v>
      </c>
      <c r="C862">
        <v>93</v>
      </c>
    </row>
    <row r="863" spans="1:3" x14ac:dyDescent="0.25">
      <c r="A863" t="s">
        <v>24</v>
      </c>
      <c r="B863" t="s">
        <v>25</v>
      </c>
      <c r="C863">
        <v>35</v>
      </c>
    </row>
    <row r="864" spans="1:3" x14ac:dyDescent="0.25">
      <c r="A864" t="s">
        <v>60</v>
      </c>
      <c r="B864" t="s">
        <v>25</v>
      </c>
      <c r="C864">
        <v>68</v>
      </c>
    </row>
    <row r="865" spans="1:3" x14ac:dyDescent="0.25">
      <c r="A865" t="s">
        <v>46</v>
      </c>
      <c r="B865" t="s">
        <v>25</v>
      </c>
      <c r="C865">
        <v>95</v>
      </c>
    </row>
    <row r="866" spans="1:3" x14ac:dyDescent="0.25">
      <c r="A866" t="s">
        <v>50</v>
      </c>
      <c r="B866" t="s">
        <v>25</v>
      </c>
      <c r="C866">
        <v>61</v>
      </c>
    </row>
    <row r="867" spans="1:3" x14ac:dyDescent="0.25">
      <c r="A867" t="s">
        <v>46</v>
      </c>
      <c r="B867" t="s">
        <v>25</v>
      </c>
      <c r="C867">
        <v>78</v>
      </c>
    </row>
    <row r="868" spans="1:3" x14ac:dyDescent="0.25">
      <c r="A868" t="s">
        <v>60</v>
      </c>
      <c r="B868" t="s">
        <v>25</v>
      </c>
      <c r="C868">
        <v>95</v>
      </c>
    </row>
    <row r="869" spans="1:3" x14ac:dyDescent="0.25">
      <c r="A869" t="s">
        <v>51</v>
      </c>
      <c r="B869" t="s">
        <v>25</v>
      </c>
      <c r="C869">
        <v>78</v>
      </c>
    </row>
    <row r="870" spans="1:3" x14ac:dyDescent="0.25">
      <c r="A870" t="s">
        <v>60</v>
      </c>
      <c r="B870" t="s">
        <v>25</v>
      </c>
      <c r="C870">
        <v>84</v>
      </c>
    </row>
    <row r="871" spans="1:3" x14ac:dyDescent="0.25">
      <c r="A871" t="s">
        <v>54</v>
      </c>
      <c r="B871" t="s">
        <v>25</v>
      </c>
      <c r="C871">
        <v>22</v>
      </c>
    </row>
    <row r="872" spans="1:3" x14ac:dyDescent="0.25">
      <c r="A872" t="s">
        <v>60</v>
      </c>
      <c r="B872" t="s">
        <v>25</v>
      </c>
      <c r="C872">
        <v>41</v>
      </c>
    </row>
    <row r="873" spans="1:3" x14ac:dyDescent="0.25">
      <c r="A873" t="s">
        <v>50</v>
      </c>
      <c r="B873" t="s">
        <v>25</v>
      </c>
      <c r="C873">
        <v>79</v>
      </c>
    </row>
    <row r="874" spans="1:3" x14ac:dyDescent="0.25">
      <c r="A874" t="s">
        <v>60</v>
      </c>
      <c r="B874" t="s">
        <v>25</v>
      </c>
      <c r="C874">
        <v>45</v>
      </c>
    </row>
    <row r="875" spans="1:3" x14ac:dyDescent="0.25">
      <c r="A875" t="s">
        <v>50</v>
      </c>
      <c r="B875" t="s">
        <v>25</v>
      </c>
      <c r="C875">
        <v>52</v>
      </c>
    </row>
    <row r="876" spans="1:3" x14ac:dyDescent="0.25">
      <c r="A876" t="s">
        <v>34</v>
      </c>
      <c r="B876" t="s">
        <v>25</v>
      </c>
      <c r="C876">
        <v>98</v>
      </c>
    </row>
    <row r="877" spans="1:3" x14ac:dyDescent="0.25">
      <c r="A877" t="s">
        <v>59</v>
      </c>
      <c r="B877" t="s">
        <v>25</v>
      </c>
      <c r="C877">
        <v>30</v>
      </c>
    </row>
    <row r="878" spans="1:3" x14ac:dyDescent="0.25">
      <c r="A878" t="s">
        <v>61</v>
      </c>
      <c r="B878" t="s">
        <v>25</v>
      </c>
      <c r="C878">
        <v>37</v>
      </c>
    </row>
    <row r="879" spans="1:3" x14ac:dyDescent="0.25">
      <c r="A879" t="s">
        <v>60</v>
      </c>
      <c r="B879" t="s">
        <v>25</v>
      </c>
      <c r="C879">
        <v>25</v>
      </c>
    </row>
    <row r="880" spans="1:3" x14ac:dyDescent="0.25">
      <c r="A880" t="s">
        <v>24</v>
      </c>
      <c r="B880" t="s">
        <v>25</v>
      </c>
      <c r="C880">
        <v>43</v>
      </c>
    </row>
    <row r="881" spans="1:3" x14ac:dyDescent="0.25">
      <c r="A881" t="s">
        <v>28</v>
      </c>
      <c r="B881" t="s">
        <v>25</v>
      </c>
      <c r="C881">
        <v>70</v>
      </c>
    </row>
    <row r="882" spans="1:3" x14ac:dyDescent="0.25">
      <c r="A882" t="s">
        <v>48</v>
      </c>
      <c r="B882" t="s">
        <v>25</v>
      </c>
      <c r="C882">
        <v>69</v>
      </c>
    </row>
    <row r="883" spans="1:3" x14ac:dyDescent="0.25">
      <c r="A883" t="s">
        <v>59</v>
      </c>
      <c r="B883" t="s">
        <v>25</v>
      </c>
      <c r="C883">
        <v>82</v>
      </c>
    </row>
    <row r="884" spans="1:3" x14ac:dyDescent="0.25">
      <c r="A884" t="s">
        <v>59</v>
      </c>
      <c r="B884" t="s">
        <v>25</v>
      </c>
      <c r="C884">
        <v>25</v>
      </c>
    </row>
    <row r="885" spans="1:3" x14ac:dyDescent="0.25">
      <c r="A885" t="s">
        <v>51</v>
      </c>
      <c r="B885" t="s">
        <v>25</v>
      </c>
      <c r="C885">
        <v>24</v>
      </c>
    </row>
    <row r="886" spans="1:3" x14ac:dyDescent="0.25">
      <c r="A886" t="s">
        <v>61</v>
      </c>
      <c r="B886" t="s">
        <v>25</v>
      </c>
      <c r="C886">
        <v>26</v>
      </c>
    </row>
    <row r="887" spans="1:3" x14ac:dyDescent="0.25">
      <c r="A887" t="s">
        <v>54</v>
      </c>
      <c r="B887" t="s">
        <v>25</v>
      </c>
      <c r="C887">
        <v>58</v>
      </c>
    </row>
    <row r="888" spans="1:3" x14ac:dyDescent="0.25">
      <c r="A888" t="s">
        <v>61</v>
      </c>
      <c r="B888" t="s">
        <v>25</v>
      </c>
      <c r="C888">
        <v>45</v>
      </c>
    </row>
    <row r="889" spans="1:3" x14ac:dyDescent="0.25">
      <c r="A889" t="s">
        <v>51</v>
      </c>
      <c r="B889" t="s">
        <v>25</v>
      </c>
      <c r="C889">
        <v>71</v>
      </c>
    </row>
    <row r="890" spans="1:3" x14ac:dyDescent="0.25">
      <c r="A890" t="s">
        <v>50</v>
      </c>
      <c r="B890" t="s">
        <v>25</v>
      </c>
      <c r="C890">
        <v>91</v>
      </c>
    </row>
    <row r="891" spans="1:3" x14ac:dyDescent="0.25">
      <c r="A891" t="s">
        <v>60</v>
      </c>
      <c r="B891" t="s">
        <v>25</v>
      </c>
      <c r="C891">
        <v>67</v>
      </c>
    </row>
    <row r="892" spans="1:3" x14ac:dyDescent="0.25">
      <c r="A892" t="s">
        <v>48</v>
      </c>
      <c r="B892" t="s">
        <v>25</v>
      </c>
      <c r="C892">
        <v>24</v>
      </c>
    </row>
    <row r="893" spans="1:3" x14ac:dyDescent="0.25">
      <c r="A893" t="s">
        <v>46</v>
      </c>
      <c r="B893" t="s">
        <v>25</v>
      </c>
      <c r="C893">
        <v>89</v>
      </c>
    </row>
    <row r="894" spans="1:3" x14ac:dyDescent="0.25">
      <c r="A894" t="s">
        <v>54</v>
      </c>
      <c r="B894" t="s">
        <v>25</v>
      </c>
      <c r="C894">
        <v>52</v>
      </c>
    </row>
    <row r="895" spans="1:3" x14ac:dyDescent="0.25">
      <c r="A895" t="s">
        <v>24</v>
      </c>
      <c r="B895" t="s">
        <v>25</v>
      </c>
      <c r="C895">
        <v>72</v>
      </c>
    </row>
    <row r="896" spans="1:3" x14ac:dyDescent="0.25">
      <c r="A896" t="s">
        <v>54</v>
      </c>
      <c r="B896" t="s">
        <v>25</v>
      </c>
      <c r="C896">
        <v>53</v>
      </c>
    </row>
    <row r="897" spans="1:3" x14ac:dyDescent="0.25">
      <c r="A897" t="s">
        <v>60</v>
      </c>
      <c r="B897" t="s">
        <v>25</v>
      </c>
      <c r="C897">
        <v>38</v>
      </c>
    </row>
    <row r="898" spans="1:3" x14ac:dyDescent="0.25">
      <c r="A898" t="s">
        <v>50</v>
      </c>
      <c r="B898" t="s">
        <v>25</v>
      </c>
      <c r="C898">
        <v>45</v>
      </c>
    </row>
    <row r="899" spans="1:3" x14ac:dyDescent="0.25">
      <c r="A899" t="s">
        <v>61</v>
      </c>
      <c r="B899" t="s">
        <v>25</v>
      </c>
      <c r="C899">
        <v>69</v>
      </c>
    </row>
    <row r="900" spans="1:3" x14ac:dyDescent="0.25">
      <c r="A900" t="s">
        <v>54</v>
      </c>
      <c r="B900" t="s">
        <v>25</v>
      </c>
      <c r="C900">
        <v>77</v>
      </c>
    </row>
    <row r="901" spans="1:3" x14ac:dyDescent="0.25">
      <c r="A901" t="s">
        <v>28</v>
      </c>
      <c r="B901" t="s">
        <v>25</v>
      </c>
      <c r="C901">
        <v>59</v>
      </c>
    </row>
    <row r="902" spans="1:3" x14ac:dyDescent="0.25">
      <c r="A902" t="s">
        <v>50</v>
      </c>
      <c r="B902" t="s">
        <v>25</v>
      </c>
      <c r="C902">
        <v>63</v>
      </c>
    </row>
    <row r="903" spans="1:3" x14ac:dyDescent="0.25">
      <c r="A903" t="s">
        <v>61</v>
      </c>
      <c r="B903" t="s">
        <v>25</v>
      </c>
      <c r="C903">
        <v>97</v>
      </c>
    </row>
    <row r="904" spans="1:3" x14ac:dyDescent="0.25">
      <c r="A904" t="s">
        <v>61</v>
      </c>
      <c r="B904" t="s">
        <v>25</v>
      </c>
      <c r="C904">
        <v>96</v>
      </c>
    </row>
    <row r="905" spans="1:3" x14ac:dyDescent="0.25">
      <c r="A905" t="s">
        <v>50</v>
      </c>
      <c r="B905" t="s">
        <v>25</v>
      </c>
      <c r="C905">
        <v>45</v>
      </c>
    </row>
    <row r="906" spans="1:3" x14ac:dyDescent="0.25">
      <c r="A906" t="s">
        <v>54</v>
      </c>
      <c r="B906" t="s">
        <v>25</v>
      </c>
      <c r="C906">
        <v>39</v>
      </c>
    </row>
    <row r="907" spans="1:3" x14ac:dyDescent="0.25">
      <c r="A907" t="s">
        <v>28</v>
      </c>
      <c r="B907" t="s">
        <v>25</v>
      </c>
      <c r="C907">
        <v>25</v>
      </c>
    </row>
    <row r="908" spans="1:3" x14ac:dyDescent="0.25">
      <c r="A908" t="s">
        <v>28</v>
      </c>
      <c r="B908" t="s">
        <v>25</v>
      </c>
      <c r="C908">
        <v>29</v>
      </c>
    </row>
    <row r="909" spans="1:3" x14ac:dyDescent="0.25">
      <c r="A909" t="s">
        <v>60</v>
      </c>
      <c r="B909" t="s">
        <v>25</v>
      </c>
      <c r="C909">
        <v>78</v>
      </c>
    </row>
    <row r="910" spans="1:3" x14ac:dyDescent="0.25">
      <c r="A910" t="s">
        <v>48</v>
      </c>
      <c r="B910" t="s">
        <v>25</v>
      </c>
      <c r="C910">
        <v>86</v>
      </c>
    </row>
    <row r="911" spans="1:3" x14ac:dyDescent="0.25">
      <c r="A911" t="s">
        <v>51</v>
      </c>
      <c r="B911" t="s">
        <v>25</v>
      </c>
      <c r="C911">
        <v>57</v>
      </c>
    </row>
    <row r="912" spans="1:3" x14ac:dyDescent="0.25">
      <c r="A912" t="s">
        <v>61</v>
      </c>
      <c r="B912" t="s">
        <v>25</v>
      </c>
      <c r="C912">
        <v>98</v>
      </c>
    </row>
    <row r="913" spans="1:3" x14ac:dyDescent="0.25">
      <c r="A913" t="s">
        <v>51</v>
      </c>
      <c r="B913" t="s">
        <v>25</v>
      </c>
      <c r="C913">
        <v>98</v>
      </c>
    </row>
    <row r="914" spans="1:3" x14ac:dyDescent="0.25">
      <c r="A914" t="s">
        <v>51</v>
      </c>
      <c r="B914" t="s">
        <v>25</v>
      </c>
      <c r="C914">
        <v>63</v>
      </c>
    </row>
    <row r="915" spans="1:3" x14ac:dyDescent="0.25">
      <c r="A915" t="s">
        <v>46</v>
      </c>
      <c r="B915" t="s">
        <v>25</v>
      </c>
      <c r="C915">
        <v>89</v>
      </c>
    </row>
    <row r="916" spans="1:3" x14ac:dyDescent="0.25">
      <c r="A916" t="s">
        <v>48</v>
      </c>
      <c r="B916" t="s">
        <v>25</v>
      </c>
      <c r="C916">
        <v>55</v>
      </c>
    </row>
    <row r="917" spans="1:3" x14ac:dyDescent="0.25">
      <c r="A917" t="s">
        <v>48</v>
      </c>
      <c r="B917" t="s">
        <v>25</v>
      </c>
      <c r="C917">
        <v>66</v>
      </c>
    </row>
    <row r="918" spans="1:3" x14ac:dyDescent="0.25">
      <c r="A918" t="s">
        <v>48</v>
      </c>
      <c r="B918" t="s">
        <v>25</v>
      </c>
      <c r="C918">
        <v>56</v>
      </c>
    </row>
    <row r="919" spans="1:3" x14ac:dyDescent="0.25">
      <c r="A919" t="s">
        <v>60</v>
      </c>
      <c r="B919" t="s">
        <v>25</v>
      </c>
      <c r="C919">
        <v>81</v>
      </c>
    </row>
    <row r="920" spans="1:3" x14ac:dyDescent="0.25">
      <c r="A920" t="s">
        <v>48</v>
      </c>
      <c r="B920" t="s">
        <v>25</v>
      </c>
      <c r="C920">
        <v>85</v>
      </c>
    </row>
    <row r="921" spans="1:3" x14ac:dyDescent="0.25">
      <c r="A921" t="s">
        <v>28</v>
      </c>
      <c r="B921" t="s">
        <v>25</v>
      </c>
      <c r="C921">
        <v>66</v>
      </c>
    </row>
    <row r="922" spans="1:3" x14ac:dyDescent="0.25">
      <c r="A922" t="s">
        <v>50</v>
      </c>
      <c r="B922" t="s">
        <v>25</v>
      </c>
      <c r="C922">
        <v>82</v>
      </c>
    </row>
    <row r="923" spans="1:3" x14ac:dyDescent="0.25">
      <c r="A923" t="s">
        <v>51</v>
      </c>
      <c r="B923" t="s">
        <v>25</v>
      </c>
      <c r="C923">
        <v>29</v>
      </c>
    </row>
    <row r="924" spans="1:3" x14ac:dyDescent="0.25">
      <c r="A924" t="s">
        <v>34</v>
      </c>
      <c r="B924" t="s">
        <v>25</v>
      </c>
      <c r="C924">
        <v>57</v>
      </c>
    </row>
    <row r="925" spans="1:3" x14ac:dyDescent="0.25">
      <c r="A925" t="s">
        <v>46</v>
      </c>
      <c r="B925" t="s">
        <v>25</v>
      </c>
      <c r="C925">
        <v>93</v>
      </c>
    </row>
    <row r="926" spans="1:3" x14ac:dyDescent="0.25">
      <c r="A926" t="s">
        <v>34</v>
      </c>
      <c r="B926" t="s">
        <v>25</v>
      </c>
      <c r="C926">
        <v>83</v>
      </c>
    </row>
    <row r="927" spans="1:3" x14ac:dyDescent="0.25">
      <c r="A927" t="s">
        <v>24</v>
      </c>
      <c r="B927" t="s">
        <v>25</v>
      </c>
      <c r="C927">
        <v>62</v>
      </c>
    </row>
    <row r="928" spans="1:3" x14ac:dyDescent="0.25">
      <c r="A928" t="s">
        <v>28</v>
      </c>
      <c r="B928" t="s">
        <v>25</v>
      </c>
      <c r="C928">
        <v>98</v>
      </c>
    </row>
    <row r="929" spans="1:3" x14ac:dyDescent="0.25">
      <c r="A929" t="s">
        <v>34</v>
      </c>
      <c r="B929" t="s">
        <v>25</v>
      </c>
      <c r="C929">
        <v>53</v>
      </c>
    </row>
    <row r="930" spans="1:3" x14ac:dyDescent="0.25">
      <c r="A930" t="s">
        <v>46</v>
      </c>
      <c r="B930" t="s">
        <v>25</v>
      </c>
      <c r="C930">
        <v>48</v>
      </c>
    </row>
    <row r="931" spans="1:3" x14ac:dyDescent="0.25">
      <c r="A931" t="s">
        <v>61</v>
      </c>
      <c r="B931" t="s">
        <v>25</v>
      </c>
      <c r="C931">
        <v>82</v>
      </c>
    </row>
    <row r="932" spans="1:3" x14ac:dyDescent="0.25">
      <c r="A932" t="s">
        <v>34</v>
      </c>
      <c r="B932" t="s">
        <v>25</v>
      </c>
      <c r="C932">
        <v>26</v>
      </c>
    </row>
    <row r="933" spans="1:3" x14ac:dyDescent="0.25">
      <c r="A933" t="s">
        <v>24</v>
      </c>
      <c r="B933" t="s">
        <v>25</v>
      </c>
      <c r="C933">
        <v>86</v>
      </c>
    </row>
    <row r="934" spans="1:3" x14ac:dyDescent="0.25">
      <c r="A934" t="s">
        <v>50</v>
      </c>
      <c r="B934" t="s">
        <v>25</v>
      </c>
      <c r="C934">
        <v>93</v>
      </c>
    </row>
    <row r="935" spans="1:3" x14ac:dyDescent="0.25">
      <c r="A935" t="s">
        <v>48</v>
      </c>
      <c r="B935" t="s">
        <v>25</v>
      </c>
      <c r="C935">
        <v>25</v>
      </c>
    </row>
    <row r="936" spans="1:3" x14ac:dyDescent="0.25">
      <c r="A936" t="s">
        <v>34</v>
      </c>
      <c r="B936" t="s">
        <v>25</v>
      </c>
      <c r="C936">
        <v>67</v>
      </c>
    </row>
    <row r="937" spans="1:3" x14ac:dyDescent="0.25">
      <c r="A937" t="s">
        <v>50</v>
      </c>
      <c r="B937" t="s">
        <v>25</v>
      </c>
      <c r="C937">
        <v>77</v>
      </c>
    </row>
    <row r="938" spans="1:3" x14ac:dyDescent="0.25">
      <c r="A938" t="s">
        <v>59</v>
      </c>
      <c r="B938" t="s">
        <v>25</v>
      </c>
      <c r="C938">
        <v>92</v>
      </c>
    </row>
    <row r="939" spans="1:3" x14ac:dyDescent="0.25">
      <c r="A939" t="s">
        <v>28</v>
      </c>
      <c r="B939" t="s">
        <v>25</v>
      </c>
      <c r="C939">
        <v>87</v>
      </c>
    </row>
    <row r="940" spans="1:3" x14ac:dyDescent="0.25">
      <c r="A940" t="s">
        <v>54</v>
      </c>
      <c r="B940" t="s">
        <v>25</v>
      </c>
      <c r="C940">
        <v>64</v>
      </c>
    </row>
    <row r="941" spans="1:3" x14ac:dyDescent="0.25">
      <c r="A941" t="s">
        <v>24</v>
      </c>
      <c r="B941" t="s">
        <v>25</v>
      </c>
      <c r="C941">
        <v>56</v>
      </c>
    </row>
    <row r="942" spans="1:3" x14ac:dyDescent="0.25">
      <c r="A942" t="s">
        <v>51</v>
      </c>
      <c r="B942" t="s">
        <v>25</v>
      </c>
      <c r="C942">
        <v>54</v>
      </c>
    </row>
    <row r="943" spans="1:3" x14ac:dyDescent="0.25">
      <c r="A943" t="s">
        <v>50</v>
      </c>
      <c r="B943" t="s">
        <v>25</v>
      </c>
      <c r="C943">
        <v>40</v>
      </c>
    </row>
    <row r="944" spans="1:3" x14ac:dyDescent="0.25">
      <c r="A944" t="s">
        <v>46</v>
      </c>
      <c r="B944" t="s">
        <v>25</v>
      </c>
      <c r="C944">
        <v>36</v>
      </c>
    </row>
    <row r="945" spans="1:3" x14ac:dyDescent="0.25">
      <c r="A945" t="s">
        <v>59</v>
      </c>
      <c r="B945" t="s">
        <v>25</v>
      </c>
      <c r="C945">
        <v>83</v>
      </c>
    </row>
    <row r="946" spans="1:3" x14ac:dyDescent="0.25">
      <c r="A946" t="s">
        <v>51</v>
      </c>
      <c r="B946" t="s">
        <v>25</v>
      </c>
      <c r="C946">
        <v>78</v>
      </c>
    </row>
    <row r="947" spans="1:3" x14ac:dyDescent="0.25">
      <c r="A947" t="s">
        <v>61</v>
      </c>
      <c r="B947" t="s">
        <v>25</v>
      </c>
      <c r="C947">
        <v>57</v>
      </c>
    </row>
    <row r="948" spans="1:3" x14ac:dyDescent="0.25">
      <c r="A948" t="s">
        <v>24</v>
      </c>
      <c r="B948" t="s">
        <v>25</v>
      </c>
      <c r="C948">
        <v>60</v>
      </c>
    </row>
    <row r="949" spans="1:3" x14ac:dyDescent="0.25">
      <c r="A949" t="s">
        <v>54</v>
      </c>
      <c r="B949" t="s">
        <v>25</v>
      </c>
      <c r="C949">
        <v>57</v>
      </c>
    </row>
    <row r="950" spans="1:3" x14ac:dyDescent="0.25">
      <c r="A950" t="s">
        <v>24</v>
      </c>
      <c r="B950" t="s">
        <v>25</v>
      </c>
      <c r="C950">
        <v>59</v>
      </c>
    </row>
    <row r="951" spans="1:3" x14ac:dyDescent="0.25">
      <c r="A951" t="s">
        <v>34</v>
      </c>
      <c r="B951" t="s">
        <v>25</v>
      </c>
      <c r="C951">
        <v>59</v>
      </c>
    </row>
    <row r="952" spans="1:3" x14ac:dyDescent="0.25">
      <c r="A952" t="s">
        <v>54</v>
      </c>
      <c r="B952" t="s">
        <v>25</v>
      </c>
      <c r="C952">
        <v>83</v>
      </c>
    </row>
    <row r="953" spans="1:3" x14ac:dyDescent="0.25">
      <c r="A953" t="s">
        <v>59</v>
      </c>
      <c r="B953" t="s">
        <v>25</v>
      </c>
      <c r="C953">
        <v>86</v>
      </c>
    </row>
    <row r="954" spans="1:3" x14ac:dyDescent="0.25">
      <c r="A954" t="s">
        <v>60</v>
      </c>
      <c r="B954" t="s">
        <v>25</v>
      </c>
      <c r="C954">
        <v>37</v>
      </c>
    </row>
    <row r="955" spans="1:3" x14ac:dyDescent="0.25">
      <c r="A955" t="s">
        <v>24</v>
      </c>
      <c r="B955" t="s">
        <v>25</v>
      </c>
      <c r="C955">
        <v>95</v>
      </c>
    </row>
    <row r="956" spans="1:3" x14ac:dyDescent="0.25">
      <c r="A956" t="s">
        <v>54</v>
      </c>
      <c r="B956" t="s">
        <v>25</v>
      </c>
      <c r="C956">
        <v>91</v>
      </c>
    </row>
    <row r="957" spans="1:3" x14ac:dyDescent="0.25">
      <c r="A957" t="s">
        <v>24</v>
      </c>
      <c r="B957" t="s">
        <v>25</v>
      </c>
      <c r="C957">
        <v>23</v>
      </c>
    </row>
    <row r="958" spans="1:3" x14ac:dyDescent="0.25">
      <c r="A958" t="s">
        <v>50</v>
      </c>
      <c r="B958" t="s">
        <v>25</v>
      </c>
      <c r="C958">
        <v>36</v>
      </c>
    </row>
    <row r="959" spans="1:3" x14ac:dyDescent="0.25">
      <c r="A959" t="s">
        <v>59</v>
      </c>
      <c r="B959" t="s">
        <v>25</v>
      </c>
      <c r="C959">
        <v>27</v>
      </c>
    </row>
    <row r="960" spans="1:3" x14ac:dyDescent="0.25">
      <c r="A960" t="s">
        <v>61</v>
      </c>
      <c r="B960" t="s">
        <v>25</v>
      </c>
      <c r="C960">
        <v>88</v>
      </c>
    </row>
    <row r="961" spans="1:3" x14ac:dyDescent="0.25">
      <c r="A961" t="s">
        <v>50</v>
      </c>
      <c r="B961" t="s">
        <v>25</v>
      </c>
      <c r="C961">
        <v>27</v>
      </c>
    </row>
    <row r="962" spans="1:3" x14ac:dyDescent="0.25">
      <c r="A962" t="s">
        <v>46</v>
      </c>
      <c r="B962" t="s">
        <v>25</v>
      </c>
      <c r="C962">
        <v>64</v>
      </c>
    </row>
    <row r="963" spans="1:3" x14ac:dyDescent="0.25">
      <c r="A963" t="s">
        <v>51</v>
      </c>
      <c r="B963" t="s">
        <v>25</v>
      </c>
      <c r="C963">
        <v>56</v>
      </c>
    </row>
    <row r="964" spans="1:3" x14ac:dyDescent="0.25">
      <c r="A964" t="s">
        <v>61</v>
      </c>
      <c r="B964" t="s">
        <v>25</v>
      </c>
      <c r="C964">
        <v>94</v>
      </c>
    </row>
    <row r="965" spans="1:3" x14ac:dyDescent="0.25">
      <c r="A965" t="s">
        <v>48</v>
      </c>
      <c r="B965" t="s">
        <v>25</v>
      </c>
      <c r="C965">
        <v>56</v>
      </c>
    </row>
    <row r="966" spans="1:3" x14ac:dyDescent="0.25">
      <c r="A966" t="s">
        <v>24</v>
      </c>
      <c r="B966" t="s">
        <v>25</v>
      </c>
      <c r="C966">
        <v>80</v>
      </c>
    </row>
    <row r="967" spans="1:3" x14ac:dyDescent="0.25">
      <c r="A967" t="s">
        <v>28</v>
      </c>
      <c r="B967" t="s">
        <v>25</v>
      </c>
      <c r="C967">
        <v>30</v>
      </c>
    </row>
    <row r="968" spans="1:3" x14ac:dyDescent="0.25">
      <c r="A968" t="s">
        <v>46</v>
      </c>
      <c r="B968" t="s">
        <v>25</v>
      </c>
      <c r="C968">
        <v>51</v>
      </c>
    </row>
    <row r="969" spans="1:3" x14ac:dyDescent="0.25">
      <c r="A969" t="s">
        <v>34</v>
      </c>
      <c r="B969" t="s">
        <v>25</v>
      </c>
      <c r="C969">
        <v>20</v>
      </c>
    </row>
    <row r="970" spans="1:3" x14ac:dyDescent="0.25">
      <c r="A970" t="s">
        <v>54</v>
      </c>
      <c r="B970" t="s">
        <v>25</v>
      </c>
      <c r="C970">
        <v>25</v>
      </c>
    </row>
    <row r="971" spans="1:3" x14ac:dyDescent="0.25">
      <c r="A971" t="s">
        <v>54</v>
      </c>
      <c r="B971" t="s">
        <v>25</v>
      </c>
      <c r="C971">
        <v>82</v>
      </c>
    </row>
    <row r="972" spans="1:3" x14ac:dyDescent="0.25">
      <c r="A972" t="s">
        <v>48</v>
      </c>
      <c r="B972" t="s">
        <v>25</v>
      </c>
      <c r="C972">
        <v>89</v>
      </c>
    </row>
    <row r="973" spans="1:3" x14ac:dyDescent="0.25">
      <c r="A973" t="s">
        <v>60</v>
      </c>
      <c r="B973" t="s">
        <v>25</v>
      </c>
      <c r="C973">
        <v>32</v>
      </c>
    </row>
    <row r="974" spans="1:3" x14ac:dyDescent="0.25">
      <c r="A974" t="s">
        <v>48</v>
      </c>
      <c r="B974" t="s">
        <v>25</v>
      </c>
      <c r="C974">
        <v>69</v>
      </c>
    </row>
    <row r="975" spans="1:3" x14ac:dyDescent="0.25">
      <c r="A975" t="s">
        <v>34</v>
      </c>
      <c r="B975" t="s">
        <v>25</v>
      </c>
      <c r="C975">
        <v>85</v>
      </c>
    </row>
    <row r="976" spans="1:3" x14ac:dyDescent="0.25">
      <c r="A976" t="s">
        <v>34</v>
      </c>
      <c r="B976" t="s">
        <v>25</v>
      </c>
      <c r="C976">
        <v>93</v>
      </c>
    </row>
    <row r="977" spans="1:3" x14ac:dyDescent="0.25">
      <c r="A977" t="s">
        <v>28</v>
      </c>
      <c r="B977" t="s">
        <v>25</v>
      </c>
      <c r="C977">
        <v>82</v>
      </c>
    </row>
    <row r="978" spans="1:3" x14ac:dyDescent="0.25">
      <c r="A978" t="s">
        <v>46</v>
      </c>
      <c r="B978" t="s">
        <v>25</v>
      </c>
      <c r="C978">
        <v>62</v>
      </c>
    </row>
    <row r="979" spans="1:3" x14ac:dyDescent="0.25">
      <c r="A979" t="s">
        <v>46</v>
      </c>
      <c r="B979" t="s">
        <v>25</v>
      </c>
      <c r="C979">
        <v>38</v>
      </c>
    </row>
    <row r="980" spans="1:3" x14ac:dyDescent="0.25">
      <c r="A980" t="s">
        <v>48</v>
      </c>
      <c r="B980" t="s">
        <v>25</v>
      </c>
      <c r="C980">
        <v>62</v>
      </c>
    </row>
    <row r="981" spans="1:3" x14ac:dyDescent="0.25">
      <c r="A981" t="s">
        <v>48</v>
      </c>
      <c r="B981" t="s">
        <v>25</v>
      </c>
      <c r="C981">
        <v>26</v>
      </c>
    </row>
    <row r="982" spans="1:3" x14ac:dyDescent="0.25">
      <c r="A982" t="s">
        <v>60</v>
      </c>
      <c r="B982" t="s">
        <v>25</v>
      </c>
      <c r="C982">
        <v>51</v>
      </c>
    </row>
    <row r="983" spans="1:3" x14ac:dyDescent="0.25">
      <c r="A983" t="s">
        <v>48</v>
      </c>
      <c r="B983" t="s">
        <v>25</v>
      </c>
      <c r="C983">
        <v>51</v>
      </c>
    </row>
    <row r="984" spans="1:3" x14ac:dyDescent="0.25">
      <c r="A984" t="s">
        <v>61</v>
      </c>
      <c r="B984" t="s">
        <v>25</v>
      </c>
      <c r="C984">
        <v>78</v>
      </c>
    </row>
    <row r="985" spans="1:3" x14ac:dyDescent="0.25">
      <c r="A985" t="s">
        <v>24</v>
      </c>
      <c r="B985" t="s">
        <v>25</v>
      </c>
      <c r="C985">
        <v>40</v>
      </c>
    </row>
    <row r="986" spans="1:3" x14ac:dyDescent="0.25">
      <c r="A986" t="s">
        <v>28</v>
      </c>
      <c r="B986" t="s">
        <v>25</v>
      </c>
      <c r="C986">
        <v>74</v>
      </c>
    </row>
    <row r="987" spans="1:3" x14ac:dyDescent="0.25">
      <c r="A987" t="s">
        <v>59</v>
      </c>
      <c r="B987" t="s">
        <v>25</v>
      </c>
      <c r="C987">
        <v>45</v>
      </c>
    </row>
    <row r="988" spans="1:3" x14ac:dyDescent="0.25">
      <c r="A988" t="s">
        <v>50</v>
      </c>
      <c r="B988" t="s">
        <v>25</v>
      </c>
      <c r="C988">
        <v>21</v>
      </c>
    </row>
    <row r="989" spans="1:3" x14ac:dyDescent="0.25">
      <c r="A989" t="s">
        <v>50</v>
      </c>
      <c r="B989" t="s">
        <v>25</v>
      </c>
      <c r="C989">
        <v>30</v>
      </c>
    </row>
    <row r="990" spans="1:3" x14ac:dyDescent="0.25">
      <c r="A990" t="s">
        <v>61</v>
      </c>
      <c r="B990" t="s">
        <v>25</v>
      </c>
      <c r="C990">
        <v>90</v>
      </c>
    </row>
    <row r="991" spans="1:3" x14ac:dyDescent="0.25">
      <c r="A991" t="s">
        <v>48</v>
      </c>
      <c r="B991" t="s">
        <v>25</v>
      </c>
      <c r="C991">
        <v>77</v>
      </c>
    </row>
    <row r="992" spans="1:3" x14ac:dyDescent="0.25">
      <c r="A992" t="s">
        <v>61</v>
      </c>
      <c r="B992" t="s">
        <v>25</v>
      </c>
      <c r="C992">
        <v>32</v>
      </c>
    </row>
    <row r="993" spans="1:3" x14ac:dyDescent="0.25">
      <c r="A993" t="s">
        <v>50</v>
      </c>
      <c r="B993" t="s">
        <v>25</v>
      </c>
      <c r="C993">
        <v>75</v>
      </c>
    </row>
    <row r="994" spans="1:3" x14ac:dyDescent="0.25">
      <c r="A994" t="s">
        <v>34</v>
      </c>
      <c r="B994" t="s">
        <v>25</v>
      </c>
      <c r="C994">
        <v>32</v>
      </c>
    </row>
    <row r="995" spans="1:3" x14ac:dyDescent="0.25">
      <c r="A995" t="s">
        <v>59</v>
      </c>
      <c r="B995" t="s">
        <v>25</v>
      </c>
      <c r="C995">
        <v>71</v>
      </c>
    </row>
    <row r="996" spans="1:3" x14ac:dyDescent="0.25">
      <c r="A996" t="s">
        <v>28</v>
      </c>
      <c r="B996" t="s">
        <v>25</v>
      </c>
      <c r="C996">
        <v>40</v>
      </c>
    </row>
    <row r="997" spans="1:3" x14ac:dyDescent="0.25">
      <c r="A997" t="s">
        <v>34</v>
      </c>
      <c r="B997" t="s">
        <v>25</v>
      </c>
      <c r="C997">
        <v>60</v>
      </c>
    </row>
    <row r="998" spans="1:3" x14ac:dyDescent="0.25">
      <c r="A998" t="s">
        <v>28</v>
      </c>
      <c r="B998" t="s">
        <v>25</v>
      </c>
      <c r="C998">
        <v>29</v>
      </c>
    </row>
    <row r="999" spans="1:3" x14ac:dyDescent="0.25">
      <c r="A999" t="s">
        <v>50</v>
      </c>
      <c r="B999" t="s">
        <v>25</v>
      </c>
      <c r="C999">
        <v>99</v>
      </c>
    </row>
    <row r="1000" spans="1:3" x14ac:dyDescent="0.25">
      <c r="A1000" t="s">
        <v>54</v>
      </c>
      <c r="B1000" t="s">
        <v>25</v>
      </c>
      <c r="C1000">
        <v>78</v>
      </c>
    </row>
    <row r="1001" spans="1:3" x14ac:dyDescent="0.25">
      <c r="A1001" t="s">
        <v>24</v>
      </c>
      <c r="B1001" t="s">
        <v>25</v>
      </c>
      <c r="C1001">
        <v>50</v>
      </c>
    </row>
    <row r="1002" spans="1:3" x14ac:dyDescent="0.25">
      <c r="A1002" t="s">
        <v>46</v>
      </c>
      <c r="B1002" t="s">
        <v>25</v>
      </c>
      <c r="C1002">
        <v>91</v>
      </c>
    </row>
    <row r="1003" spans="1:3" x14ac:dyDescent="0.25">
      <c r="A1003" t="s">
        <v>24</v>
      </c>
      <c r="B1003" t="s">
        <v>25</v>
      </c>
      <c r="C1003">
        <v>72</v>
      </c>
    </row>
    <row r="1004" spans="1:3" x14ac:dyDescent="0.25">
      <c r="A1004" t="s">
        <v>24</v>
      </c>
      <c r="B1004" t="s">
        <v>25</v>
      </c>
      <c r="C1004">
        <v>28</v>
      </c>
    </row>
    <row r="1005" spans="1:3" x14ac:dyDescent="0.25">
      <c r="A1005" t="s">
        <v>48</v>
      </c>
      <c r="B1005" t="s">
        <v>25</v>
      </c>
      <c r="C1005">
        <v>40</v>
      </c>
    </row>
    <row r="1006" spans="1:3" x14ac:dyDescent="0.25">
      <c r="A1006" t="s">
        <v>59</v>
      </c>
      <c r="B1006" t="s">
        <v>25</v>
      </c>
      <c r="C1006">
        <v>33</v>
      </c>
    </row>
    <row r="1007" spans="1:3" x14ac:dyDescent="0.25">
      <c r="A1007" t="s">
        <v>51</v>
      </c>
      <c r="B1007" t="s">
        <v>25</v>
      </c>
      <c r="C1007">
        <v>67</v>
      </c>
    </row>
    <row r="1008" spans="1:3" x14ac:dyDescent="0.25">
      <c r="A1008" t="s">
        <v>48</v>
      </c>
      <c r="B1008" t="s">
        <v>25</v>
      </c>
      <c r="C1008">
        <v>96</v>
      </c>
    </row>
    <row r="1009" spans="1:3" x14ac:dyDescent="0.25">
      <c r="A1009" t="s">
        <v>24</v>
      </c>
      <c r="B1009" t="s">
        <v>25</v>
      </c>
      <c r="C1009">
        <v>86</v>
      </c>
    </row>
    <row r="1010" spans="1:3" x14ac:dyDescent="0.25">
      <c r="A1010" t="s">
        <v>61</v>
      </c>
      <c r="B1010" t="s">
        <v>25</v>
      </c>
      <c r="C1010">
        <v>94</v>
      </c>
    </row>
    <row r="1011" spans="1:3" x14ac:dyDescent="0.25">
      <c r="A1011" t="s">
        <v>60</v>
      </c>
      <c r="B1011" t="s">
        <v>25</v>
      </c>
      <c r="C1011">
        <v>65</v>
      </c>
    </row>
    <row r="1012" spans="1:3" x14ac:dyDescent="0.25">
      <c r="A1012" t="s">
        <v>24</v>
      </c>
      <c r="B1012" t="s">
        <v>25</v>
      </c>
      <c r="C1012">
        <v>86</v>
      </c>
    </row>
    <row r="1013" spans="1:3" x14ac:dyDescent="0.25">
      <c r="A1013" t="s">
        <v>48</v>
      </c>
      <c r="B1013" t="s">
        <v>25</v>
      </c>
      <c r="C1013">
        <v>25</v>
      </c>
    </row>
    <row r="1014" spans="1:3" x14ac:dyDescent="0.25">
      <c r="A1014" t="s">
        <v>54</v>
      </c>
      <c r="B1014" t="s">
        <v>25</v>
      </c>
      <c r="C1014">
        <v>21</v>
      </c>
    </row>
    <row r="1015" spans="1:3" x14ac:dyDescent="0.25">
      <c r="A1015" t="s">
        <v>61</v>
      </c>
      <c r="B1015" t="s">
        <v>25</v>
      </c>
      <c r="C1015">
        <v>84</v>
      </c>
    </row>
    <row r="1016" spans="1:3" x14ac:dyDescent="0.25">
      <c r="A1016" t="s">
        <v>54</v>
      </c>
      <c r="B1016" t="s">
        <v>25</v>
      </c>
      <c r="C1016">
        <v>53</v>
      </c>
    </row>
    <row r="1017" spans="1:3" x14ac:dyDescent="0.25">
      <c r="A1017" t="s">
        <v>24</v>
      </c>
      <c r="B1017" t="s">
        <v>25</v>
      </c>
      <c r="C1017">
        <v>44</v>
      </c>
    </row>
    <row r="1018" spans="1:3" x14ac:dyDescent="0.25">
      <c r="A1018" t="s">
        <v>46</v>
      </c>
      <c r="B1018" t="s">
        <v>25</v>
      </c>
      <c r="C1018">
        <v>34</v>
      </c>
    </row>
    <row r="1019" spans="1:3" x14ac:dyDescent="0.25">
      <c r="A1019" t="s">
        <v>50</v>
      </c>
      <c r="B1019" t="s">
        <v>25</v>
      </c>
      <c r="C1019">
        <v>98</v>
      </c>
    </row>
    <row r="1020" spans="1:3" x14ac:dyDescent="0.25">
      <c r="A1020" t="s">
        <v>54</v>
      </c>
      <c r="B1020" t="s">
        <v>25</v>
      </c>
      <c r="C1020">
        <v>37</v>
      </c>
    </row>
    <row r="1021" spans="1:3" x14ac:dyDescent="0.25">
      <c r="A1021" t="s">
        <v>61</v>
      </c>
      <c r="B1021" t="s">
        <v>25</v>
      </c>
      <c r="C1021">
        <v>90</v>
      </c>
    </row>
    <row r="1022" spans="1:3" x14ac:dyDescent="0.25">
      <c r="A1022" t="s">
        <v>34</v>
      </c>
      <c r="B1022" t="s">
        <v>25</v>
      </c>
      <c r="C1022">
        <v>81</v>
      </c>
    </row>
    <row r="1023" spans="1:3" x14ac:dyDescent="0.25">
      <c r="A1023" t="s">
        <v>50</v>
      </c>
      <c r="B1023" t="s">
        <v>25</v>
      </c>
      <c r="C1023">
        <v>83</v>
      </c>
    </row>
    <row r="1024" spans="1:3" x14ac:dyDescent="0.25">
      <c r="A1024" t="s">
        <v>48</v>
      </c>
      <c r="B1024" t="s">
        <v>25</v>
      </c>
      <c r="C1024">
        <v>95</v>
      </c>
    </row>
    <row r="1025" spans="1:3" x14ac:dyDescent="0.25">
      <c r="A1025" t="s">
        <v>50</v>
      </c>
      <c r="B1025" t="s">
        <v>25</v>
      </c>
      <c r="C1025">
        <v>99</v>
      </c>
    </row>
    <row r="1026" spans="1:3" x14ac:dyDescent="0.25">
      <c r="A1026" t="s">
        <v>48</v>
      </c>
      <c r="B1026" t="s">
        <v>25</v>
      </c>
      <c r="C1026">
        <v>29</v>
      </c>
    </row>
    <row r="1027" spans="1:3" x14ac:dyDescent="0.25">
      <c r="A1027" t="s">
        <v>61</v>
      </c>
      <c r="B1027" t="s">
        <v>25</v>
      </c>
      <c r="C1027">
        <v>82</v>
      </c>
    </row>
    <row r="1028" spans="1:3" x14ac:dyDescent="0.25">
      <c r="A1028" t="s">
        <v>50</v>
      </c>
      <c r="B1028" t="s">
        <v>25</v>
      </c>
      <c r="C1028">
        <v>48</v>
      </c>
    </row>
    <row r="1029" spans="1:3" x14ac:dyDescent="0.25">
      <c r="A1029" t="s">
        <v>54</v>
      </c>
      <c r="B1029" t="s">
        <v>25</v>
      </c>
      <c r="C1029">
        <v>37</v>
      </c>
    </row>
    <row r="1030" spans="1:3" x14ac:dyDescent="0.25">
      <c r="A1030" t="s">
        <v>28</v>
      </c>
      <c r="B1030" t="s">
        <v>25</v>
      </c>
      <c r="C1030">
        <v>22</v>
      </c>
    </row>
    <row r="1031" spans="1:3" x14ac:dyDescent="0.25">
      <c r="A1031" t="s">
        <v>61</v>
      </c>
      <c r="B1031" t="s">
        <v>25</v>
      </c>
      <c r="C1031">
        <v>64</v>
      </c>
    </row>
    <row r="1032" spans="1:3" x14ac:dyDescent="0.25">
      <c r="A1032" t="s">
        <v>48</v>
      </c>
      <c r="B1032" t="s">
        <v>25</v>
      </c>
      <c r="C1032">
        <v>74</v>
      </c>
    </row>
    <row r="1033" spans="1:3" x14ac:dyDescent="0.25">
      <c r="A1033" t="s">
        <v>46</v>
      </c>
      <c r="B1033" t="s">
        <v>25</v>
      </c>
      <c r="C1033">
        <v>47</v>
      </c>
    </row>
    <row r="1034" spans="1:3" x14ac:dyDescent="0.25">
      <c r="A1034" t="s">
        <v>59</v>
      </c>
      <c r="B1034" t="s">
        <v>25</v>
      </c>
      <c r="C1034">
        <v>28</v>
      </c>
    </row>
    <row r="1035" spans="1:3" x14ac:dyDescent="0.25">
      <c r="A1035" t="s">
        <v>48</v>
      </c>
      <c r="B1035" t="s">
        <v>25</v>
      </c>
      <c r="C1035">
        <v>51</v>
      </c>
    </row>
    <row r="1036" spans="1:3" x14ac:dyDescent="0.25">
      <c r="A1036" t="s">
        <v>48</v>
      </c>
      <c r="B1036" t="s">
        <v>25</v>
      </c>
      <c r="C1036">
        <v>64</v>
      </c>
    </row>
    <row r="1037" spans="1:3" x14ac:dyDescent="0.25">
      <c r="A1037" t="s">
        <v>51</v>
      </c>
      <c r="B1037" t="s">
        <v>25</v>
      </c>
      <c r="C1037">
        <v>74</v>
      </c>
    </row>
    <row r="1038" spans="1:3" x14ac:dyDescent="0.25">
      <c r="A1038" t="s">
        <v>34</v>
      </c>
      <c r="B1038" t="s">
        <v>25</v>
      </c>
      <c r="C1038">
        <v>50</v>
      </c>
    </row>
    <row r="1039" spans="1:3" x14ac:dyDescent="0.25">
      <c r="A1039" t="s">
        <v>50</v>
      </c>
      <c r="B1039" t="s">
        <v>25</v>
      </c>
      <c r="C1039">
        <v>81</v>
      </c>
    </row>
    <row r="1040" spans="1:3" x14ac:dyDescent="0.25">
      <c r="A1040" t="s">
        <v>61</v>
      </c>
      <c r="B1040" t="s">
        <v>25</v>
      </c>
      <c r="C1040">
        <v>67</v>
      </c>
    </row>
    <row r="1041" spans="1:3" x14ac:dyDescent="0.25">
      <c r="A1041" t="s">
        <v>51</v>
      </c>
      <c r="B1041" t="s">
        <v>25</v>
      </c>
      <c r="C1041">
        <v>93</v>
      </c>
    </row>
    <row r="1042" spans="1:3" x14ac:dyDescent="0.25">
      <c r="A1042" t="s">
        <v>48</v>
      </c>
      <c r="B1042" t="s">
        <v>25</v>
      </c>
      <c r="C1042">
        <v>66</v>
      </c>
    </row>
    <row r="1043" spans="1:3" x14ac:dyDescent="0.25">
      <c r="A1043" t="s">
        <v>48</v>
      </c>
      <c r="B1043" t="s">
        <v>25</v>
      </c>
      <c r="C1043">
        <v>26</v>
      </c>
    </row>
    <row r="1044" spans="1:3" x14ac:dyDescent="0.25">
      <c r="A1044" t="s">
        <v>61</v>
      </c>
      <c r="B1044" t="s">
        <v>25</v>
      </c>
      <c r="C1044">
        <v>86</v>
      </c>
    </row>
    <row r="1045" spans="1:3" x14ac:dyDescent="0.25">
      <c r="A1045" t="s">
        <v>54</v>
      </c>
      <c r="B1045" t="s">
        <v>25</v>
      </c>
      <c r="C1045">
        <v>60</v>
      </c>
    </row>
    <row r="1046" spans="1:3" x14ac:dyDescent="0.25">
      <c r="A1046" t="s">
        <v>50</v>
      </c>
      <c r="B1046" t="s">
        <v>25</v>
      </c>
      <c r="C1046">
        <v>21</v>
      </c>
    </row>
    <row r="1047" spans="1:3" x14ac:dyDescent="0.25">
      <c r="A1047" t="s">
        <v>51</v>
      </c>
      <c r="B1047" t="s">
        <v>25</v>
      </c>
      <c r="C1047">
        <v>28</v>
      </c>
    </row>
    <row r="1048" spans="1:3" x14ac:dyDescent="0.25">
      <c r="A1048" t="s">
        <v>51</v>
      </c>
      <c r="B1048" t="s">
        <v>25</v>
      </c>
      <c r="C1048">
        <v>30</v>
      </c>
    </row>
    <row r="1049" spans="1:3" x14ac:dyDescent="0.25">
      <c r="A1049" t="s">
        <v>51</v>
      </c>
      <c r="B1049" t="s">
        <v>25</v>
      </c>
      <c r="C1049">
        <v>29</v>
      </c>
    </row>
    <row r="1050" spans="1:3" x14ac:dyDescent="0.25">
      <c r="A1050" t="s">
        <v>50</v>
      </c>
      <c r="B1050" t="s">
        <v>25</v>
      </c>
      <c r="C1050">
        <v>84</v>
      </c>
    </row>
    <row r="1051" spans="1:3" x14ac:dyDescent="0.25">
      <c r="A1051" t="s">
        <v>48</v>
      </c>
      <c r="B1051" t="s">
        <v>25</v>
      </c>
      <c r="C1051">
        <v>50</v>
      </c>
    </row>
    <row r="1052" spans="1:3" x14ac:dyDescent="0.25">
      <c r="A1052" t="s">
        <v>48</v>
      </c>
      <c r="B1052" t="s">
        <v>25</v>
      </c>
      <c r="C1052">
        <v>82</v>
      </c>
    </row>
    <row r="1053" spans="1:3" x14ac:dyDescent="0.25">
      <c r="A1053" t="s">
        <v>61</v>
      </c>
      <c r="B1053" t="s">
        <v>25</v>
      </c>
      <c r="C1053">
        <v>86</v>
      </c>
    </row>
    <row r="1054" spans="1:3" x14ac:dyDescent="0.25">
      <c r="A1054" t="s">
        <v>28</v>
      </c>
      <c r="B1054" t="s">
        <v>25</v>
      </c>
      <c r="C1054">
        <v>66</v>
      </c>
    </row>
    <row r="1055" spans="1:3" x14ac:dyDescent="0.25">
      <c r="A1055" t="s">
        <v>59</v>
      </c>
      <c r="B1055" t="s">
        <v>25</v>
      </c>
      <c r="C1055">
        <v>44</v>
      </c>
    </row>
    <row r="1056" spans="1:3" x14ac:dyDescent="0.25">
      <c r="A1056" t="s">
        <v>28</v>
      </c>
      <c r="B1056" t="s">
        <v>25</v>
      </c>
      <c r="C1056">
        <v>54</v>
      </c>
    </row>
    <row r="1057" spans="1:3" x14ac:dyDescent="0.25">
      <c r="A1057" t="s">
        <v>60</v>
      </c>
      <c r="B1057" t="s">
        <v>25</v>
      </c>
      <c r="C1057">
        <v>61</v>
      </c>
    </row>
    <row r="1058" spans="1:3" x14ac:dyDescent="0.25">
      <c r="A1058" t="s">
        <v>34</v>
      </c>
      <c r="B1058" t="s">
        <v>25</v>
      </c>
      <c r="C1058">
        <v>90</v>
      </c>
    </row>
    <row r="1059" spans="1:3" x14ac:dyDescent="0.25">
      <c r="A1059" t="s">
        <v>60</v>
      </c>
      <c r="B1059" t="s">
        <v>25</v>
      </c>
      <c r="C1059">
        <v>67</v>
      </c>
    </row>
    <row r="1060" spans="1:3" x14ac:dyDescent="0.25">
      <c r="A1060" t="s">
        <v>50</v>
      </c>
      <c r="B1060" t="s">
        <v>25</v>
      </c>
      <c r="C1060">
        <v>31</v>
      </c>
    </row>
    <row r="1061" spans="1:3" x14ac:dyDescent="0.25">
      <c r="A1061" t="s">
        <v>48</v>
      </c>
      <c r="B1061" t="s">
        <v>25</v>
      </c>
      <c r="C1061">
        <v>41</v>
      </c>
    </row>
    <row r="1062" spans="1:3" x14ac:dyDescent="0.25">
      <c r="A1062" t="s">
        <v>24</v>
      </c>
      <c r="B1062" t="s">
        <v>25</v>
      </c>
      <c r="C1062">
        <v>20</v>
      </c>
    </row>
    <row r="1063" spans="1:3" x14ac:dyDescent="0.25">
      <c r="A1063" t="s">
        <v>59</v>
      </c>
      <c r="B1063" t="s">
        <v>25</v>
      </c>
      <c r="C1063">
        <v>82</v>
      </c>
    </row>
    <row r="1064" spans="1:3" x14ac:dyDescent="0.25">
      <c r="A1064" t="s">
        <v>48</v>
      </c>
      <c r="B1064" t="s">
        <v>25</v>
      </c>
      <c r="C1064">
        <v>71</v>
      </c>
    </row>
    <row r="1065" spans="1:3" x14ac:dyDescent="0.25">
      <c r="A1065" t="s">
        <v>50</v>
      </c>
      <c r="B1065" t="s">
        <v>25</v>
      </c>
      <c r="C1065">
        <v>52</v>
      </c>
    </row>
    <row r="1066" spans="1:3" x14ac:dyDescent="0.25">
      <c r="A1066" t="s">
        <v>59</v>
      </c>
      <c r="B1066" t="s">
        <v>25</v>
      </c>
      <c r="C1066">
        <v>34</v>
      </c>
    </row>
    <row r="1067" spans="1:3" x14ac:dyDescent="0.25">
      <c r="A1067" t="s">
        <v>60</v>
      </c>
      <c r="B1067" t="s">
        <v>25</v>
      </c>
      <c r="C1067">
        <v>81</v>
      </c>
    </row>
    <row r="1068" spans="1:3" x14ac:dyDescent="0.25">
      <c r="A1068" t="s">
        <v>60</v>
      </c>
      <c r="B1068" t="s">
        <v>25</v>
      </c>
      <c r="C1068">
        <v>33</v>
      </c>
    </row>
    <row r="1069" spans="1:3" x14ac:dyDescent="0.25">
      <c r="A1069" t="s">
        <v>50</v>
      </c>
      <c r="B1069" t="s">
        <v>25</v>
      </c>
      <c r="C1069">
        <v>67</v>
      </c>
    </row>
    <row r="1070" spans="1:3" x14ac:dyDescent="0.25">
      <c r="A1070" t="s">
        <v>61</v>
      </c>
      <c r="B1070" t="s">
        <v>25</v>
      </c>
      <c r="C1070">
        <v>95</v>
      </c>
    </row>
    <row r="1071" spans="1:3" x14ac:dyDescent="0.25">
      <c r="A1071" t="s">
        <v>24</v>
      </c>
      <c r="B1071" t="s">
        <v>25</v>
      </c>
      <c r="C1071">
        <v>97</v>
      </c>
    </row>
    <row r="1072" spans="1:3" x14ac:dyDescent="0.25">
      <c r="A1072" t="s">
        <v>59</v>
      </c>
      <c r="B1072" t="s">
        <v>25</v>
      </c>
      <c r="C1072">
        <v>33</v>
      </c>
    </row>
    <row r="1073" spans="1:3" x14ac:dyDescent="0.25">
      <c r="A1073" t="s">
        <v>48</v>
      </c>
      <c r="B1073" t="s">
        <v>25</v>
      </c>
      <c r="C1073">
        <v>88</v>
      </c>
    </row>
    <row r="1074" spans="1:3" x14ac:dyDescent="0.25">
      <c r="A1074" t="s">
        <v>61</v>
      </c>
      <c r="B1074" t="s">
        <v>25</v>
      </c>
      <c r="C1074">
        <v>59</v>
      </c>
    </row>
    <row r="1075" spans="1:3" x14ac:dyDescent="0.25">
      <c r="A1075" t="s">
        <v>50</v>
      </c>
      <c r="B1075" t="s">
        <v>25</v>
      </c>
      <c r="C1075">
        <v>98</v>
      </c>
    </row>
    <row r="1076" spans="1:3" x14ac:dyDescent="0.25">
      <c r="A1076" t="s">
        <v>34</v>
      </c>
      <c r="B1076" t="s">
        <v>25</v>
      </c>
      <c r="C1076">
        <v>96</v>
      </c>
    </row>
    <row r="1077" spans="1:3" x14ac:dyDescent="0.25">
      <c r="A1077" t="s">
        <v>28</v>
      </c>
      <c r="B1077" t="s">
        <v>25</v>
      </c>
      <c r="C1077">
        <v>61</v>
      </c>
    </row>
    <row r="1078" spans="1:3" x14ac:dyDescent="0.25">
      <c r="A1078" t="s">
        <v>51</v>
      </c>
      <c r="B1078" t="s">
        <v>25</v>
      </c>
      <c r="C1078">
        <v>45</v>
      </c>
    </row>
    <row r="1079" spans="1:3" x14ac:dyDescent="0.25">
      <c r="A1079" t="s">
        <v>60</v>
      </c>
      <c r="B1079" t="s">
        <v>25</v>
      </c>
      <c r="C1079">
        <v>62</v>
      </c>
    </row>
    <row r="1080" spans="1:3" x14ac:dyDescent="0.25">
      <c r="A1080" t="s">
        <v>28</v>
      </c>
      <c r="B1080" t="s">
        <v>25</v>
      </c>
      <c r="C1080">
        <v>87</v>
      </c>
    </row>
    <row r="1081" spans="1:3" x14ac:dyDescent="0.25">
      <c r="A1081" t="s">
        <v>34</v>
      </c>
      <c r="B1081" t="s">
        <v>25</v>
      </c>
      <c r="C1081">
        <v>28</v>
      </c>
    </row>
    <row r="1082" spans="1:3" x14ac:dyDescent="0.25">
      <c r="A1082" t="s">
        <v>50</v>
      </c>
      <c r="B1082" t="s">
        <v>25</v>
      </c>
      <c r="C1082">
        <v>32</v>
      </c>
    </row>
    <row r="1083" spans="1:3" x14ac:dyDescent="0.25">
      <c r="A1083" t="s">
        <v>46</v>
      </c>
      <c r="B1083" t="s">
        <v>25</v>
      </c>
      <c r="C1083">
        <v>56</v>
      </c>
    </row>
    <row r="1084" spans="1:3" x14ac:dyDescent="0.25">
      <c r="A1084" t="s">
        <v>48</v>
      </c>
      <c r="B1084" t="s">
        <v>25</v>
      </c>
      <c r="C1084">
        <v>83</v>
      </c>
    </row>
    <row r="1085" spans="1:3" x14ac:dyDescent="0.25">
      <c r="A1085" t="s">
        <v>34</v>
      </c>
      <c r="B1085" t="s">
        <v>25</v>
      </c>
      <c r="C1085">
        <v>23</v>
      </c>
    </row>
    <row r="1086" spans="1:3" x14ac:dyDescent="0.25">
      <c r="A1086" t="s">
        <v>24</v>
      </c>
      <c r="B1086" t="s">
        <v>25</v>
      </c>
      <c r="C1086">
        <v>68</v>
      </c>
    </row>
    <row r="1087" spans="1:3" x14ac:dyDescent="0.25">
      <c r="A1087" t="s">
        <v>48</v>
      </c>
      <c r="B1087" t="s">
        <v>25</v>
      </c>
      <c r="C1087">
        <v>56</v>
      </c>
    </row>
    <row r="1088" spans="1:3" x14ac:dyDescent="0.25">
      <c r="A1088" t="s">
        <v>48</v>
      </c>
      <c r="B1088" t="s">
        <v>25</v>
      </c>
      <c r="C1088">
        <v>90</v>
      </c>
    </row>
    <row r="1089" spans="1:3" x14ac:dyDescent="0.25">
      <c r="A1089" t="s">
        <v>34</v>
      </c>
      <c r="B1089" t="s">
        <v>25</v>
      </c>
      <c r="C1089">
        <v>38</v>
      </c>
    </row>
    <row r="1090" spans="1:3" x14ac:dyDescent="0.25">
      <c r="A1090" t="s">
        <v>34</v>
      </c>
      <c r="B1090" t="s">
        <v>25</v>
      </c>
      <c r="C1090">
        <v>24</v>
      </c>
    </row>
    <row r="1091" spans="1:3" x14ac:dyDescent="0.25">
      <c r="A1091" t="s">
        <v>34</v>
      </c>
      <c r="B1091" t="s">
        <v>25</v>
      </c>
      <c r="C1091">
        <v>91</v>
      </c>
    </row>
    <row r="1092" spans="1:3" x14ac:dyDescent="0.25">
      <c r="A1092" t="s">
        <v>54</v>
      </c>
      <c r="B1092" t="s">
        <v>25</v>
      </c>
      <c r="C1092">
        <v>55</v>
      </c>
    </row>
    <row r="1093" spans="1:3" x14ac:dyDescent="0.25">
      <c r="A1093" t="s">
        <v>61</v>
      </c>
      <c r="B1093" t="s">
        <v>25</v>
      </c>
      <c r="C1093">
        <v>87</v>
      </c>
    </row>
    <row r="1094" spans="1:3" x14ac:dyDescent="0.25">
      <c r="A1094" t="s">
        <v>60</v>
      </c>
      <c r="B1094" t="s">
        <v>25</v>
      </c>
      <c r="C1094">
        <v>76</v>
      </c>
    </row>
    <row r="1095" spans="1:3" x14ac:dyDescent="0.25">
      <c r="A1095" t="s">
        <v>28</v>
      </c>
      <c r="B1095" t="s">
        <v>25</v>
      </c>
      <c r="C1095">
        <v>29</v>
      </c>
    </row>
    <row r="1096" spans="1:3" x14ac:dyDescent="0.25">
      <c r="A1096" t="s">
        <v>51</v>
      </c>
      <c r="B1096" t="s">
        <v>25</v>
      </c>
      <c r="C1096">
        <v>73</v>
      </c>
    </row>
    <row r="1097" spans="1:3" x14ac:dyDescent="0.25">
      <c r="A1097" t="s">
        <v>24</v>
      </c>
      <c r="B1097" t="s">
        <v>25</v>
      </c>
      <c r="C1097">
        <v>20</v>
      </c>
    </row>
    <row r="1098" spans="1:3" x14ac:dyDescent="0.25">
      <c r="A1098" t="s">
        <v>46</v>
      </c>
      <c r="B1098" t="s">
        <v>25</v>
      </c>
      <c r="C1098">
        <v>83</v>
      </c>
    </row>
    <row r="1099" spans="1:3" x14ac:dyDescent="0.25">
      <c r="A1099" t="s">
        <v>28</v>
      </c>
      <c r="B1099" t="s">
        <v>25</v>
      </c>
      <c r="C1099">
        <v>76</v>
      </c>
    </row>
    <row r="1100" spans="1:3" x14ac:dyDescent="0.25">
      <c r="A1100" t="s">
        <v>34</v>
      </c>
      <c r="B1100" t="s">
        <v>25</v>
      </c>
      <c r="C1100">
        <v>99</v>
      </c>
    </row>
    <row r="1101" spans="1:3" x14ac:dyDescent="0.25">
      <c r="A1101" t="s">
        <v>34</v>
      </c>
      <c r="B1101" t="s">
        <v>25</v>
      </c>
      <c r="C1101">
        <v>73</v>
      </c>
    </row>
    <row r="1102" spans="1:3" x14ac:dyDescent="0.25">
      <c r="A1102" t="s">
        <v>60</v>
      </c>
      <c r="B1102" t="s">
        <v>25</v>
      </c>
      <c r="C1102">
        <v>74</v>
      </c>
    </row>
    <row r="1103" spans="1:3" x14ac:dyDescent="0.25">
      <c r="A1103" t="s">
        <v>46</v>
      </c>
      <c r="B1103" t="s">
        <v>25</v>
      </c>
      <c r="C1103">
        <v>70</v>
      </c>
    </row>
    <row r="1104" spans="1:3" x14ac:dyDescent="0.25">
      <c r="A1104" t="s">
        <v>28</v>
      </c>
      <c r="B1104" t="s">
        <v>25</v>
      </c>
      <c r="C1104">
        <v>93</v>
      </c>
    </row>
    <row r="1105" spans="1:3" x14ac:dyDescent="0.25">
      <c r="A1105" t="s">
        <v>50</v>
      </c>
      <c r="B1105" t="s">
        <v>25</v>
      </c>
      <c r="C1105">
        <v>24</v>
      </c>
    </row>
    <row r="1106" spans="1:3" x14ac:dyDescent="0.25">
      <c r="A1106" t="s">
        <v>59</v>
      </c>
      <c r="B1106" t="s">
        <v>25</v>
      </c>
      <c r="C1106">
        <v>67</v>
      </c>
    </row>
    <row r="1107" spans="1:3" x14ac:dyDescent="0.25">
      <c r="A1107" t="s">
        <v>48</v>
      </c>
      <c r="B1107" t="s">
        <v>25</v>
      </c>
      <c r="C1107">
        <v>51</v>
      </c>
    </row>
    <row r="1108" spans="1:3" x14ac:dyDescent="0.25">
      <c r="A1108" t="s">
        <v>59</v>
      </c>
      <c r="B1108" t="s">
        <v>25</v>
      </c>
      <c r="C1108">
        <v>60</v>
      </c>
    </row>
    <row r="1109" spans="1:3" x14ac:dyDescent="0.25">
      <c r="A1109" t="s">
        <v>48</v>
      </c>
      <c r="B1109" t="s">
        <v>25</v>
      </c>
      <c r="C1109">
        <v>21</v>
      </c>
    </row>
    <row r="1110" spans="1:3" x14ac:dyDescent="0.25">
      <c r="A1110" t="s">
        <v>34</v>
      </c>
      <c r="B1110" t="s">
        <v>25</v>
      </c>
      <c r="C1110">
        <v>20</v>
      </c>
    </row>
    <row r="1111" spans="1:3" x14ac:dyDescent="0.25">
      <c r="A1111" t="s">
        <v>46</v>
      </c>
      <c r="B1111" t="s">
        <v>25</v>
      </c>
      <c r="C1111">
        <v>62</v>
      </c>
    </row>
    <row r="1112" spans="1:3" x14ac:dyDescent="0.25">
      <c r="A1112" t="s">
        <v>59</v>
      </c>
      <c r="B1112" t="s">
        <v>25</v>
      </c>
      <c r="C1112">
        <v>62</v>
      </c>
    </row>
    <row r="1113" spans="1:3" x14ac:dyDescent="0.25">
      <c r="A1113" t="s">
        <v>61</v>
      </c>
      <c r="B1113" t="s">
        <v>25</v>
      </c>
      <c r="C1113">
        <v>95</v>
      </c>
    </row>
    <row r="1114" spans="1:3" x14ac:dyDescent="0.25">
      <c r="A1114" t="s">
        <v>60</v>
      </c>
      <c r="B1114" t="s">
        <v>25</v>
      </c>
      <c r="C1114">
        <v>42</v>
      </c>
    </row>
    <row r="1115" spans="1:3" x14ac:dyDescent="0.25">
      <c r="A1115" t="s">
        <v>34</v>
      </c>
      <c r="B1115" t="s">
        <v>25</v>
      </c>
      <c r="C1115">
        <v>23</v>
      </c>
    </row>
    <row r="1116" spans="1:3" x14ac:dyDescent="0.25">
      <c r="A1116" t="s">
        <v>51</v>
      </c>
      <c r="B1116" t="s">
        <v>25</v>
      </c>
      <c r="C1116">
        <v>83</v>
      </c>
    </row>
    <row r="1117" spans="1:3" x14ac:dyDescent="0.25">
      <c r="A1117" t="s">
        <v>54</v>
      </c>
      <c r="B1117" t="s">
        <v>25</v>
      </c>
      <c r="C1117">
        <v>67</v>
      </c>
    </row>
    <row r="1118" spans="1:3" x14ac:dyDescent="0.25">
      <c r="A1118" t="s">
        <v>59</v>
      </c>
      <c r="B1118" t="s">
        <v>25</v>
      </c>
      <c r="C1118">
        <v>71</v>
      </c>
    </row>
    <row r="1119" spans="1:3" x14ac:dyDescent="0.25">
      <c r="A1119" t="s">
        <v>34</v>
      </c>
      <c r="B1119" t="s">
        <v>25</v>
      </c>
      <c r="C1119">
        <v>20</v>
      </c>
    </row>
    <row r="1120" spans="1:3" x14ac:dyDescent="0.25">
      <c r="A1120" t="s">
        <v>54</v>
      </c>
      <c r="B1120" t="s">
        <v>25</v>
      </c>
      <c r="C1120">
        <v>93</v>
      </c>
    </row>
    <row r="1121" spans="1:3" x14ac:dyDescent="0.25">
      <c r="A1121" t="s">
        <v>28</v>
      </c>
      <c r="B1121" t="s">
        <v>25</v>
      </c>
      <c r="C1121">
        <v>82</v>
      </c>
    </row>
    <row r="1122" spans="1:3" x14ac:dyDescent="0.25">
      <c r="A1122" t="s">
        <v>60</v>
      </c>
      <c r="B1122" t="s">
        <v>25</v>
      </c>
      <c r="C1122">
        <v>91</v>
      </c>
    </row>
    <row r="1123" spans="1:3" x14ac:dyDescent="0.25">
      <c r="A1123" t="s">
        <v>51</v>
      </c>
      <c r="B1123" t="s">
        <v>25</v>
      </c>
      <c r="C1123">
        <v>26</v>
      </c>
    </row>
    <row r="1124" spans="1:3" x14ac:dyDescent="0.25">
      <c r="A1124" t="s">
        <v>60</v>
      </c>
      <c r="B1124" t="s">
        <v>25</v>
      </c>
      <c r="C1124">
        <v>74</v>
      </c>
    </row>
    <row r="1125" spans="1:3" x14ac:dyDescent="0.25">
      <c r="A1125" t="s">
        <v>46</v>
      </c>
      <c r="B1125" t="s">
        <v>25</v>
      </c>
      <c r="C1125">
        <v>64</v>
      </c>
    </row>
    <row r="1126" spans="1:3" x14ac:dyDescent="0.25">
      <c r="A1126" t="s">
        <v>24</v>
      </c>
      <c r="B1126" t="s">
        <v>25</v>
      </c>
      <c r="C1126">
        <v>30</v>
      </c>
    </row>
    <row r="1127" spans="1:3" x14ac:dyDescent="0.25">
      <c r="A1127" t="s">
        <v>59</v>
      </c>
      <c r="B1127" t="s">
        <v>25</v>
      </c>
      <c r="C1127">
        <v>91</v>
      </c>
    </row>
    <row r="1128" spans="1:3" x14ac:dyDescent="0.25">
      <c r="A1128" t="s">
        <v>24</v>
      </c>
      <c r="B1128" t="s">
        <v>25</v>
      </c>
      <c r="C1128">
        <v>51</v>
      </c>
    </row>
    <row r="1129" spans="1:3" x14ac:dyDescent="0.25">
      <c r="A1129" t="s">
        <v>24</v>
      </c>
      <c r="B1129" t="s">
        <v>25</v>
      </c>
      <c r="C1129">
        <v>65</v>
      </c>
    </row>
    <row r="1130" spans="1:3" x14ac:dyDescent="0.25">
      <c r="A1130" t="s">
        <v>54</v>
      </c>
      <c r="B1130" t="s">
        <v>25</v>
      </c>
      <c r="C1130">
        <v>36</v>
      </c>
    </row>
    <row r="1131" spans="1:3" x14ac:dyDescent="0.25">
      <c r="A1131" t="s">
        <v>48</v>
      </c>
      <c r="B1131" t="s">
        <v>25</v>
      </c>
      <c r="C1131">
        <v>78</v>
      </c>
    </row>
    <row r="1132" spans="1:3" x14ac:dyDescent="0.25">
      <c r="A1132" t="s">
        <v>50</v>
      </c>
      <c r="B1132" t="s">
        <v>25</v>
      </c>
      <c r="C1132">
        <v>64</v>
      </c>
    </row>
    <row r="1133" spans="1:3" x14ac:dyDescent="0.25">
      <c r="A1133" t="s">
        <v>24</v>
      </c>
      <c r="B1133" t="s">
        <v>25</v>
      </c>
      <c r="C1133">
        <v>83</v>
      </c>
    </row>
    <row r="1134" spans="1:3" x14ac:dyDescent="0.25">
      <c r="A1134" t="s">
        <v>61</v>
      </c>
      <c r="B1134" t="s">
        <v>25</v>
      </c>
      <c r="C1134">
        <v>33</v>
      </c>
    </row>
    <row r="1135" spans="1:3" x14ac:dyDescent="0.25">
      <c r="A1135" t="s">
        <v>60</v>
      </c>
      <c r="B1135" t="s">
        <v>25</v>
      </c>
      <c r="C1135">
        <v>90</v>
      </c>
    </row>
    <row r="1136" spans="1:3" x14ac:dyDescent="0.25">
      <c r="A1136" t="s">
        <v>28</v>
      </c>
      <c r="B1136" t="s">
        <v>25</v>
      </c>
      <c r="C1136">
        <v>24</v>
      </c>
    </row>
    <row r="1137" spans="1:3" x14ac:dyDescent="0.25">
      <c r="A1137" t="s">
        <v>51</v>
      </c>
      <c r="B1137" t="s">
        <v>25</v>
      </c>
      <c r="C1137">
        <v>23</v>
      </c>
    </row>
    <row r="1138" spans="1:3" x14ac:dyDescent="0.25">
      <c r="A1138" t="s">
        <v>61</v>
      </c>
      <c r="B1138" t="s">
        <v>25</v>
      </c>
      <c r="C1138">
        <v>34</v>
      </c>
    </row>
    <row r="1139" spans="1:3" x14ac:dyDescent="0.25">
      <c r="A1139" t="s">
        <v>51</v>
      </c>
      <c r="B1139" t="s">
        <v>25</v>
      </c>
      <c r="C1139">
        <v>29</v>
      </c>
    </row>
    <row r="1140" spans="1:3" x14ac:dyDescent="0.25">
      <c r="A1140" t="s">
        <v>59</v>
      </c>
      <c r="B1140" t="s">
        <v>25</v>
      </c>
      <c r="C1140">
        <v>30</v>
      </c>
    </row>
    <row r="1141" spans="1:3" x14ac:dyDescent="0.25">
      <c r="A1141" t="s">
        <v>24</v>
      </c>
      <c r="B1141" t="s">
        <v>25</v>
      </c>
      <c r="C1141">
        <v>48</v>
      </c>
    </row>
    <row r="1142" spans="1:3" x14ac:dyDescent="0.25">
      <c r="A1142" t="s">
        <v>50</v>
      </c>
      <c r="B1142" t="s">
        <v>25</v>
      </c>
      <c r="C1142">
        <v>32</v>
      </c>
    </row>
    <row r="1143" spans="1:3" x14ac:dyDescent="0.25">
      <c r="A1143" t="s">
        <v>50</v>
      </c>
      <c r="B1143" t="s">
        <v>25</v>
      </c>
      <c r="C1143">
        <v>37</v>
      </c>
    </row>
    <row r="1144" spans="1:3" x14ac:dyDescent="0.25">
      <c r="A1144" t="s">
        <v>48</v>
      </c>
      <c r="B1144" t="s">
        <v>25</v>
      </c>
      <c r="C1144">
        <v>36</v>
      </c>
    </row>
    <row r="1145" spans="1:3" x14ac:dyDescent="0.25">
      <c r="A1145" t="s">
        <v>54</v>
      </c>
      <c r="B1145" t="s">
        <v>25</v>
      </c>
      <c r="C1145">
        <v>86</v>
      </c>
    </row>
    <row r="1146" spans="1:3" x14ac:dyDescent="0.25">
      <c r="A1146" t="s">
        <v>24</v>
      </c>
      <c r="B1146" t="s">
        <v>25</v>
      </c>
      <c r="C1146">
        <v>92</v>
      </c>
    </row>
    <row r="1147" spans="1:3" x14ac:dyDescent="0.25">
      <c r="A1147" t="s">
        <v>60</v>
      </c>
      <c r="B1147" t="s">
        <v>25</v>
      </c>
      <c r="C1147">
        <v>43</v>
      </c>
    </row>
    <row r="1148" spans="1:3" x14ac:dyDescent="0.25">
      <c r="A1148" t="s">
        <v>28</v>
      </c>
      <c r="B1148" t="s">
        <v>25</v>
      </c>
      <c r="C1148">
        <v>79</v>
      </c>
    </row>
    <row r="1149" spans="1:3" x14ac:dyDescent="0.25">
      <c r="A1149" t="s">
        <v>60</v>
      </c>
      <c r="B1149" t="s">
        <v>25</v>
      </c>
      <c r="C1149">
        <v>44</v>
      </c>
    </row>
    <row r="1150" spans="1:3" x14ac:dyDescent="0.25">
      <c r="A1150" t="s">
        <v>61</v>
      </c>
      <c r="B1150" t="s">
        <v>25</v>
      </c>
      <c r="C1150">
        <v>95</v>
      </c>
    </row>
    <row r="1151" spans="1:3" x14ac:dyDescent="0.25">
      <c r="A1151" t="s">
        <v>50</v>
      </c>
      <c r="B1151" t="s">
        <v>25</v>
      </c>
      <c r="C1151">
        <v>71</v>
      </c>
    </row>
    <row r="1152" spans="1:3" x14ac:dyDescent="0.25">
      <c r="A1152" t="s">
        <v>46</v>
      </c>
      <c r="B1152" t="s">
        <v>25</v>
      </c>
      <c r="C1152">
        <v>22</v>
      </c>
    </row>
    <row r="1153" spans="1:3" x14ac:dyDescent="0.25">
      <c r="A1153" t="s">
        <v>34</v>
      </c>
      <c r="B1153" t="s">
        <v>25</v>
      </c>
      <c r="C1153">
        <v>96</v>
      </c>
    </row>
    <row r="1154" spans="1:3" x14ac:dyDescent="0.25">
      <c r="A1154" t="s">
        <v>60</v>
      </c>
      <c r="B1154" t="s">
        <v>25</v>
      </c>
      <c r="C1154">
        <v>38</v>
      </c>
    </row>
    <row r="1155" spans="1:3" x14ac:dyDescent="0.25">
      <c r="A1155" t="s">
        <v>50</v>
      </c>
      <c r="B1155" t="s">
        <v>25</v>
      </c>
      <c r="C1155">
        <v>79</v>
      </c>
    </row>
    <row r="1156" spans="1:3" x14ac:dyDescent="0.25">
      <c r="A1156" t="s">
        <v>54</v>
      </c>
      <c r="B1156" t="s">
        <v>25</v>
      </c>
      <c r="C1156">
        <v>88</v>
      </c>
    </row>
    <row r="1157" spans="1:3" x14ac:dyDescent="0.25">
      <c r="A1157" t="s">
        <v>50</v>
      </c>
      <c r="B1157" t="s">
        <v>25</v>
      </c>
      <c r="C1157">
        <v>38</v>
      </c>
    </row>
    <row r="1158" spans="1:3" x14ac:dyDescent="0.25">
      <c r="A1158" t="s">
        <v>54</v>
      </c>
      <c r="B1158" t="s">
        <v>25</v>
      </c>
      <c r="C1158">
        <v>68</v>
      </c>
    </row>
    <row r="1159" spans="1:3" x14ac:dyDescent="0.25">
      <c r="A1159" t="s">
        <v>34</v>
      </c>
      <c r="B1159" t="s">
        <v>25</v>
      </c>
      <c r="C1159">
        <v>73</v>
      </c>
    </row>
    <row r="1160" spans="1:3" x14ac:dyDescent="0.25">
      <c r="A1160" t="s">
        <v>59</v>
      </c>
      <c r="B1160" t="s">
        <v>25</v>
      </c>
      <c r="C1160">
        <v>48</v>
      </c>
    </row>
    <row r="1161" spans="1:3" x14ac:dyDescent="0.25">
      <c r="A1161" t="s">
        <v>24</v>
      </c>
      <c r="B1161" t="s">
        <v>25</v>
      </c>
      <c r="C1161">
        <v>54</v>
      </c>
    </row>
    <row r="1162" spans="1:3" x14ac:dyDescent="0.25">
      <c r="A1162" t="s">
        <v>61</v>
      </c>
      <c r="B1162" t="s">
        <v>25</v>
      </c>
      <c r="C1162">
        <v>53</v>
      </c>
    </row>
    <row r="1163" spans="1:3" x14ac:dyDescent="0.25">
      <c r="A1163" t="s">
        <v>51</v>
      </c>
      <c r="B1163" t="s">
        <v>25</v>
      </c>
      <c r="C1163">
        <v>90</v>
      </c>
    </row>
    <row r="1164" spans="1:3" x14ac:dyDescent="0.25">
      <c r="A1164" t="s">
        <v>48</v>
      </c>
      <c r="B1164" t="s">
        <v>25</v>
      </c>
      <c r="C1164">
        <v>84</v>
      </c>
    </row>
    <row r="1165" spans="1:3" x14ac:dyDescent="0.25">
      <c r="A1165" t="s">
        <v>24</v>
      </c>
      <c r="B1165" t="s">
        <v>25</v>
      </c>
      <c r="C1165">
        <v>71</v>
      </c>
    </row>
    <row r="1166" spans="1:3" x14ac:dyDescent="0.25">
      <c r="A1166" t="s">
        <v>28</v>
      </c>
      <c r="B1166" t="s">
        <v>25</v>
      </c>
      <c r="C1166">
        <v>97</v>
      </c>
    </row>
    <row r="1167" spans="1:3" x14ac:dyDescent="0.25">
      <c r="A1167" t="s">
        <v>24</v>
      </c>
      <c r="B1167" t="s">
        <v>25</v>
      </c>
      <c r="C1167">
        <v>35</v>
      </c>
    </row>
    <row r="1168" spans="1:3" x14ac:dyDescent="0.25">
      <c r="A1168" t="s">
        <v>48</v>
      </c>
      <c r="B1168" t="s">
        <v>25</v>
      </c>
      <c r="C1168">
        <v>66</v>
      </c>
    </row>
    <row r="1169" spans="1:3" x14ac:dyDescent="0.25">
      <c r="A1169" t="s">
        <v>28</v>
      </c>
      <c r="B1169" t="s">
        <v>25</v>
      </c>
      <c r="C1169">
        <v>50</v>
      </c>
    </row>
    <row r="1170" spans="1:3" x14ac:dyDescent="0.25">
      <c r="A1170" t="s">
        <v>59</v>
      </c>
      <c r="B1170" t="s">
        <v>25</v>
      </c>
      <c r="C1170">
        <v>92</v>
      </c>
    </row>
    <row r="1171" spans="1:3" x14ac:dyDescent="0.25">
      <c r="A1171" t="s">
        <v>34</v>
      </c>
      <c r="B1171" t="s">
        <v>25</v>
      </c>
      <c r="C1171">
        <v>44</v>
      </c>
    </row>
    <row r="1172" spans="1:3" x14ac:dyDescent="0.25">
      <c r="A1172" t="s">
        <v>34</v>
      </c>
      <c r="B1172" t="s">
        <v>25</v>
      </c>
      <c r="C1172">
        <v>46</v>
      </c>
    </row>
    <row r="1173" spans="1:3" x14ac:dyDescent="0.25">
      <c r="A1173" t="s">
        <v>59</v>
      </c>
      <c r="B1173" t="s">
        <v>25</v>
      </c>
      <c r="C1173">
        <v>44</v>
      </c>
    </row>
    <row r="1174" spans="1:3" x14ac:dyDescent="0.25">
      <c r="A1174" t="s">
        <v>60</v>
      </c>
      <c r="B1174" t="s">
        <v>25</v>
      </c>
      <c r="C1174">
        <v>64</v>
      </c>
    </row>
    <row r="1175" spans="1:3" x14ac:dyDescent="0.25">
      <c r="A1175" t="s">
        <v>48</v>
      </c>
      <c r="B1175" t="s">
        <v>25</v>
      </c>
      <c r="C1175">
        <v>38</v>
      </c>
    </row>
    <row r="1176" spans="1:3" x14ac:dyDescent="0.25">
      <c r="A1176" t="s">
        <v>48</v>
      </c>
      <c r="B1176" t="s">
        <v>25</v>
      </c>
      <c r="C1176">
        <v>45</v>
      </c>
    </row>
    <row r="1177" spans="1:3" x14ac:dyDescent="0.25">
      <c r="A1177" t="s">
        <v>28</v>
      </c>
      <c r="B1177" t="s">
        <v>25</v>
      </c>
      <c r="C1177">
        <v>64</v>
      </c>
    </row>
    <row r="1178" spans="1:3" x14ac:dyDescent="0.25">
      <c r="A1178" t="s">
        <v>60</v>
      </c>
      <c r="B1178" t="s">
        <v>25</v>
      </c>
      <c r="C1178">
        <v>73</v>
      </c>
    </row>
    <row r="1179" spans="1:3" x14ac:dyDescent="0.25">
      <c r="A1179" t="s">
        <v>60</v>
      </c>
      <c r="B1179" t="s">
        <v>25</v>
      </c>
      <c r="C1179">
        <v>21</v>
      </c>
    </row>
    <row r="1180" spans="1:3" x14ac:dyDescent="0.25">
      <c r="A1180" t="s">
        <v>46</v>
      </c>
      <c r="B1180" t="s">
        <v>25</v>
      </c>
      <c r="C1180">
        <v>73</v>
      </c>
    </row>
    <row r="1181" spans="1:3" x14ac:dyDescent="0.25">
      <c r="A1181" t="s">
        <v>61</v>
      </c>
      <c r="B1181" t="s">
        <v>25</v>
      </c>
      <c r="C1181">
        <v>29</v>
      </c>
    </row>
    <row r="1182" spans="1:3" x14ac:dyDescent="0.25">
      <c r="A1182" t="s">
        <v>61</v>
      </c>
      <c r="B1182" t="s">
        <v>25</v>
      </c>
      <c r="C1182">
        <v>28</v>
      </c>
    </row>
    <row r="1183" spans="1:3" x14ac:dyDescent="0.25">
      <c r="A1183" t="s">
        <v>46</v>
      </c>
      <c r="B1183" t="s">
        <v>25</v>
      </c>
      <c r="C1183">
        <v>28</v>
      </c>
    </row>
    <row r="1184" spans="1:3" x14ac:dyDescent="0.25">
      <c r="A1184" t="s">
        <v>24</v>
      </c>
      <c r="B1184" t="s">
        <v>25</v>
      </c>
      <c r="C1184">
        <v>99</v>
      </c>
    </row>
    <row r="1185" spans="1:3" x14ac:dyDescent="0.25">
      <c r="A1185" t="s">
        <v>48</v>
      </c>
      <c r="B1185" t="s">
        <v>25</v>
      </c>
      <c r="C1185">
        <v>93</v>
      </c>
    </row>
    <row r="1186" spans="1:3" x14ac:dyDescent="0.25">
      <c r="A1186" t="s">
        <v>60</v>
      </c>
      <c r="B1186" t="s">
        <v>25</v>
      </c>
      <c r="C1186">
        <v>96</v>
      </c>
    </row>
    <row r="1187" spans="1:3" x14ac:dyDescent="0.25">
      <c r="A1187" t="s">
        <v>61</v>
      </c>
      <c r="B1187" t="s">
        <v>25</v>
      </c>
      <c r="C1187">
        <v>88</v>
      </c>
    </row>
    <row r="1188" spans="1:3" x14ac:dyDescent="0.25">
      <c r="A1188" t="s">
        <v>54</v>
      </c>
      <c r="B1188" t="s">
        <v>25</v>
      </c>
      <c r="C1188">
        <v>67</v>
      </c>
    </row>
    <row r="1189" spans="1:3" x14ac:dyDescent="0.25">
      <c r="A1189" t="s">
        <v>61</v>
      </c>
      <c r="B1189" t="s">
        <v>25</v>
      </c>
      <c r="C1189">
        <v>42</v>
      </c>
    </row>
    <row r="1190" spans="1:3" x14ac:dyDescent="0.25">
      <c r="A1190" t="s">
        <v>60</v>
      </c>
      <c r="B1190" t="s">
        <v>25</v>
      </c>
      <c r="C1190">
        <v>54</v>
      </c>
    </row>
    <row r="1191" spans="1:3" x14ac:dyDescent="0.25">
      <c r="A1191" t="s">
        <v>60</v>
      </c>
      <c r="B1191" t="s">
        <v>25</v>
      </c>
      <c r="C1191">
        <v>56</v>
      </c>
    </row>
    <row r="1192" spans="1:3" x14ac:dyDescent="0.25">
      <c r="A1192" t="s">
        <v>46</v>
      </c>
      <c r="B1192" t="s">
        <v>25</v>
      </c>
      <c r="C1192">
        <v>92</v>
      </c>
    </row>
    <row r="1193" spans="1:3" x14ac:dyDescent="0.25">
      <c r="A1193" t="s">
        <v>48</v>
      </c>
      <c r="B1193" t="s">
        <v>25</v>
      </c>
      <c r="C1193">
        <v>79</v>
      </c>
    </row>
    <row r="1194" spans="1:3" x14ac:dyDescent="0.25">
      <c r="A1194" t="s">
        <v>59</v>
      </c>
      <c r="B1194" t="s">
        <v>25</v>
      </c>
      <c r="C1194">
        <v>52</v>
      </c>
    </row>
    <row r="1195" spans="1:3" x14ac:dyDescent="0.25">
      <c r="A1195" t="s">
        <v>54</v>
      </c>
      <c r="B1195" t="s">
        <v>25</v>
      </c>
      <c r="C1195">
        <v>90</v>
      </c>
    </row>
    <row r="1196" spans="1:3" x14ac:dyDescent="0.25">
      <c r="A1196" t="s">
        <v>34</v>
      </c>
      <c r="B1196" t="s">
        <v>25</v>
      </c>
      <c r="C1196">
        <v>25</v>
      </c>
    </row>
    <row r="1197" spans="1:3" x14ac:dyDescent="0.25">
      <c r="A1197" t="s">
        <v>59</v>
      </c>
      <c r="B1197" t="s">
        <v>25</v>
      </c>
      <c r="C1197">
        <v>75</v>
      </c>
    </row>
    <row r="1198" spans="1:3" x14ac:dyDescent="0.25">
      <c r="A1198" t="s">
        <v>46</v>
      </c>
      <c r="B1198" t="s">
        <v>25</v>
      </c>
      <c r="C1198">
        <v>64</v>
      </c>
    </row>
    <row r="1199" spans="1:3" x14ac:dyDescent="0.25">
      <c r="A1199" t="s">
        <v>59</v>
      </c>
      <c r="B1199" t="s">
        <v>25</v>
      </c>
      <c r="C1199">
        <v>35</v>
      </c>
    </row>
    <row r="1200" spans="1:3" x14ac:dyDescent="0.25">
      <c r="A1200" t="s">
        <v>28</v>
      </c>
      <c r="B1200" t="s">
        <v>25</v>
      </c>
      <c r="C1200">
        <v>23</v>
      </c>
    </row>
    <row r="1201" spans="1:3" x14ac:dyDescent="0.25">
      <c r="A1201" t="s">
        <v>28</v>
      </c>
      <c r="B1201" t="s">
        <v>25</v>
      </c>
      <c r="C1201">
        <v>36</v>
      </c>
    </row>
    <row r="1202" spans="1:3" x14ac:dyDescent="0.25">
      <c r="A1202" t="s">
        <v>50</v>
      </c>
      <c r="B1202" t="s">
        <v>25</v>
      </c>
      <c r="C1202">
        <v>95</v>
      </c>
    </row>
    <row r="1203" spans="1:3" x14ac:dyDescent="0.25">
      <c r="A1203" t="s">
        <v>34</v>
      </c>
      <c r="B1203" t="s">
        <v>25</v>
      </c>
      <c r="C1203">
        <v>56</v>
      </c>
    </row>
    <row r="1204" spans="1:3" x14ac:dyDescent="0.25">
      <c r="A1204" t="s">
        <v>59</v>
      </c>
      <c r="B1204" t="s">
        <v>25</v>
      </c>
      <c r="C1204">
        <v>21</v>
      </c>
    </row>
    <row r="1205" spans="1:3" x14ac:dyDescent="0.25">
      <c r="A1205" t="s">
        <v>61</v>
      </c>
      <c r="B1205" t="s">
        <v>25</v>
      </c>
      <c r="C1205">
        <v>80</v>
      </c>
    </row>
    <row r="1206" spans="1:3" x14ac:dyDescent="0.25">
      <c r="A1206" t="s">
        <v>51</v>
      </c>
      <c r="B1206" t="s">
        <v>25</v>
      </c>
      <c r="C1206">
        <v>50</v>
      </c>
    </row>
    <row r="1207" spans="1:3" x14ac:dyDescent="0.25">
      <c r="A1207" t="s">
        <v>46</v>
      </c>
      <c r="B1207" t="s">
        <v>25</v>
      </c>
      <c r="C1207">
        <v>37</v>
      </c>
    </row>
    <row r="1208" spans="1:3" x14ac:dyDescent="0.25">
      <c r="A1208" t="s">
        <v>50</v>
      </c>
      <c r="B1208" t="s">
        <v>25</v>
      </c>
      <c r="C1208">
        <v>63</v>
      </c>
    </row>
    <row r="1209" spans="1:3" x14ac:dyDescent="0.25">
      <c r="A1209" t="s">
        <v>61</v>
      </c>
      <c r="B1209" t="s">
        <v>25</v>
      </c>
      <c r="C1209">
        <v>77</v>
      </c>
    </row>
    <row r="1210" spans="1:3" x14ac:dyDescent="0.25">
      <c r="A1210" t="s">
        <v>50</v>
      </c>
      <c r="B1210" t="s">
        <v>25</v>
      </c>
      <c r="C1210">
        <v>82</v>
      </c>
    </row>
    <row r="1211" spans="1:3" x14ac:dyDescent="0.25">
      <c r="A1211" t="s">
        <v>46</v>
      </c>
      <c r="B1211" t="s">
        <v>25</v>
      </c>
      <c r="C1211">
        <v>98</v>
      </c>
    </row>
    <row r="1212" spans="1:3" x14ac:dyDescent="0.25">
      <c r="A1212" t="s">
        <v>50</v>
      </c>
      <c r="B1212" t="s">
        <v>25</v>
      </c>
      <c r="C1212">
        <v>24</v>
      </c>
    </row>
    <row r="1213" spans="1:3" x14ac:dyDescent="0.25">
      <c r="A1213" t="s">
        <v>60</v>
      </c>
      <c r="B1213" t="s">
        <v>25</v>
      </c>
      <c r="C1213">
        <v>76</v>
      </c>
    </row>
    <row r="1214" spans="1:3" x14ac:dyDescent="0.25">
      <c r="A1214" t="s">
        <v>24</v>
      </c>
      <c r="B1214" t="s">
        <v>25</v>
      </c>
      <c r="C1214">
        <v>54</v>
      </c>
    </row>
    <row r="1215" spans="1:3" x14ac:dyDescent="0.25">
      <c r="A1215" t="s">
        <v>60</v>
      </c>
      <c r="B1215" t="s">
        <v>25</v>
      </c>
      <c r="C1215">
        <v>62</v>
      </c>
    </row>
    <row r="1216" spans="1:3" x14ac:dyDescent="0.25">
      <c r="A1216" t="s">
        <v>59</v>
      </c>
      <c r="B1216" t="s">
        <v>25</v>
      </c>
      <c r="C1216">
        <v>38</v>
      </c>
    </row>
    <row r="1217" spans="1:3" x14ac:dyDescent="0.25">
      <c r="A1217" t="s">
        <v>61</v>
      </c>
      <c r="B1217" t="s">
        <v>25</v>
      </c>
      <c r="C1217">
        <v>24</v>
      </c>
    </row>
    <row r="1218" spans="1:3" x14ac:dyDescent="0.25">
      <c r="A1218" t="s">
        <v>24</v>
      </c>
      <c r="B1218" t="s">
        <v>25</v>
      </c>
      <c r="C1218">
        <v>92</v>
      </c>
    </row>
    <row r="1219" spans="1:3" x14ac:dyDescent="0.25">
      <c r="A1219" t="s">
        <v>61</v>
      </c>
      <c r="B1219" t="s">
        <v>25</v>
      </c>
      <c r="C1219">
        <v>49</v>
      </c>
    </row>
    <row r="1220" spans="1:3" x14ac:dyDescent="0.25">
      <c r="A1220" t="s">
        <v>28</v>
      </c>
      <c r="B1220" t="s">
        <v>25</v>
      </c>
      <c r="C1220">
        <v>42</v>
      </c>
    </row>
    <row r="1221" spans="1:3" x14ac:dyDescent="0.25">
      <c r="A1221" t="s">
        <v>46</v>
      </c>
      <c r="B1221" t="s">
        <v>25</v>
      </c>
      <c r="C1221">
        <v>96</v>
      </c>
    </row>
    <row r="1222" spans="1:3" x14ac:dyDescent="0.25">
      <c r="A1222" t="s">
        <v>48</v>
      </c>
      <c r="B1222" t="s">
        <v>25</v>
      </c>
      <c r="C1222">
        <v>74</v>
      </c>
    </row>
    <row r="1223" spans="1:3" x14ac:dyDescent="0.25">
      <c r="A1223" t="s">
        <v>51</v>
      </c>
      <c r="B1223" t="s">
        <v>25</v>
      </c>
      <c r="C1223">
        <v>62</v>
      </c>
    </row>
    <row r="1224" spans="1:3" x14ac:dyDescent="0.25">
      <c r="A1224" t="s">
        <v>24</v>
      </c>
      <c r="B1224" t="s">
        <v>25</v>
      </c>
      <c r="C1224">
        <v>72</v>
      </c>
    </row>
    <row r="1225" spans="1:3" x14ac:dyDescent="0.25">
      <c r="A1225" t="s">
        <v>51</v>
      </c>
      <c r="B1225" t="s">
        <v>25</v>
      </c>
      <c r="C1225">
        <v>53</v>
      </c>
    </row>
    <row r="1226" spans="1:3" x14ac:dyDescent="0.25">
      <c r="A1226" t="s">
        <v>24</v>
      </c>
      <c r="B1226" t="s">
        <v>25</v>
      </c>
      <c r="C1226">
        <v>45</v>
      </c>
    </row>
    <row r="1227" spans="1:3" x14ac:dyDescent="0.25">
      <c r="A1227" t="s">
        <v>48</v>
      </c>
      <c r="B1227" t="s">
        <v>25</v>
      </c>
      <c r="C1227">
        <v>82</v>
      </c>
    </row>
    <row r="1228" spans="1:3" x14ac:dyDescent="0.25">
      <c r="A1228" t="s">
        <v>59</v>
      </c>
      <c r="B1228" t="s">
        <v>25</v>
      </c>
      <c r="C1228">
        <v>79</v>
      </c>
    </row>
    <row r="1229" spans="1:3" x14ac:dyDescent="0.25">
      <c r="A1229" t="s">
        <v>59</v>
      </c>
      <c r="B1229" t="s">
        <v>25</v>
      </c>
      <c r="C1229">
        <v>78</v>
      </c>
    </row>
    <row r="1230" spans="1:3" x14ac:dyDescent="0.25">
      <c r="A1230" t="s">
        <v>50</v>
      </c>
      <c r="B1230" t="s">
        <v>25</v>
      </c>
      <c r="C1230">
        <v>90</v>
      </c>
    </row>
    <row r="1231" spans="1:3" x14ac:dyDescent="0.25">
      <c r="A1231" t="s">
        <v>50</v>
      </c>
      <c r="B1231" t="s">
        <v>25</v>
      </c>
      <c r="C1231">
        <v>54</v>
      </c>
    </row>
    <row r="1232" spans="1:3" x14ac:dyDescent="0.25">
      <c r="A1232" t="s">
        <v>60</v>
      </c>
      <c r="B1232" t="s">
        <v>25</v>
      </c>
      <c r="C1232">
        <v>75</v>
      </c>
    </row>
    <row r="1233" spans="1:3" x14ac:dyDescent="0.25">
      <c r="A1233" t="s">
        <v>48</v>
      </c>
      <c r="B1233" t="s">
        <v>25</v>
      </c>
      <c r="C1233">
        <v>51</v>
      </c>
    </row>
    <row r="1234" spans="1:3" x14ac:dyDescent="0.25">
      <c r="A1234" t="s">
        <v>24</v>
      </c>
      <c r="B1234" t="s">
        <v>25</v>
      </c>
      <c r="C1234">
        <v>41</v>
      </c>
    </row>
    <row r="1235" spans="1:3" x14ac:dyDescent="0.25">
      <c r="A1235" t="s">
        <v>50</v>
      </c>
      <c r="B1235" t="s">
        <v>25</v>
      </c>
      <c r="C1235">
        <v>42</v>
      </c>
    </row>
    <row r="1236" spans="1:3" x14ac:dyDescent="0.25">
      <c r="A1236" t="s">
        <v>59</v>
      </c>
      <c r="B1236" t="s">
        <v>25</v>
      </c>
      <c r="C1236">
        <v>88</v>
      </c>
    </row>
    <row r="1237" spans="1:3" x14ac:dyDescent="0.25">
      <c r="A1237" t="s">
        <v>50</v>
      </c>
      <c r="B1237" t="s">
        <v>25</v>
      </c>
      <c r="C1237">
        <v>48</v>
      </c>
    </row>
    <row r="1238" spans="1:3" x14ac:dyDescent="0.25">
      <c r="A1238" t="s">
        <v>51</v>
      </c>
      <c r="B1238" t="s">
        <v>25</v>
      </c>
      <c r="C1238">
        <v>34</v>
      </c>
    </row>
    <row r="1239" spans="1:3" x14ac:dyDescent="0.25">
      <c r="A1239" t="s">
        <v>24</v>
      </c>
      <c r="B1239" t="s">
        <v>25</v>
      </c>
      <c r="C1239">
        <v>84</v>
      </c>
    </row>
    <row r="1240" spans="1:3" x14ac:dyDescent="0.25">
      <c r="A1240" t="s">
        <v>51</v>
      </c>
      <c r="B1240" t="s">
        <v>25</v>
      </c>
      <c r="C1240">
        <v>68</v>
      </c>
    </row>
    <row r="1241" spans="1:3" x14ac:dyDescent="0.25">
      <c r="A1241" t="s">
        <v>24</v>
      </c>
      <c r="B1241" t="s">
        <v>25</v>
      </c>
      <c r="C1241">
        <v>39</v>
      </c>
    </row>
    <row r="1242" spans="1:3" x14ac:dyDescent="0.25">
      <c r="A1242" t="s">
        <v>61</v>
      </c>
      <c r="B1242" t="s">
        <v>25</v>
      </c>
      <c r="C1242">
        <v>96</v>
      </c>
    </row>
    <row r="1243" spans="1:3" x14ac:dyDescent="0.25">
      <c r="A1243" t="s">
        <v>28</v>
      </c>
      <c r="B1243" t="s">
        <v>25</v>
      </c>
      <c r="C1243">
        <v>28</v>
      </c>
    </row>
    <row r="1244" spans="1:3" x14ac:dyDescent="0.25">
      <c r="A1244" t="s">
        <v>61</v>
      </c>
      <c r="B1244" t="s">
        <v>25</v>
      </c>
      <c r="C1244">
        <v>84</v>
      </c>
    </row>
    <row r="1245" spans="1:3" x14ac:dyDescent="0.25">
      <c r="A1245" t="s">
        <v>48</v>
      </c>
      <c r="B1245" t="s">
        <v>25</v>
      </c>
      <c r="C1245">
        <v>63</v>
      </c>
    </row>
    <row r="1246" spans="1:3" x14ac:dyDescent="0.25">
      <c r="A1246" t="s">
        <v>59</v>
      </c>
      <c r="B1246" t="s">
        <v>25</v>
      </c>
      <c r="C1246">
        <v>47</v>
      </c>
    </row>
    <row r="1247" spans="1:3" x14ac:dyDescent="0.25">
      <c r="A1247" t="s">
        <v>50</v>
      </c>
      <c r="B1247" t="s">
        <v>25</v>
      </c>
      <c r="C1247">
        <v>82</v>
      </c>
    </row>
    <row r="1248" spans="1:3" x14ac:dyDescent="0.25">
      <c r="A1248" t="s">
        <v>60</v>
      </c>
      <c r="B1248" t="s">
        <v>25</v>
      </c>
      <c r="C1248">
        <v>72</v>
      </c>
    </row>
    <row r="1249" spans="1:3" x14ac:dyDescent="0.25">
      <c r="A1249" t="s">
        <v>48</v>
      </c>
      <c r="B1249" t="s">
        <v>25</v>
      </c>
      <c r="C1249">
        <v>75</v>
      </c>
    </row>
    <row r="1250" spans="1:3" x14ac:dyDescent="0.25">
      <c r="A1250" t="s">
        <v>51</v>
      </c>
      <c r="B1250" t="s">
        <v>25</v>
      </c>
      <c r="C1250">
        <v>60</v>
      </c>
    </row>
    <row r="1251" spans="1:3" x14ac:dyDescent="0.25">
      <c r="A1251" t="s">
        <v>34</v>
      </c>
      <c r="B1251" t="s">
        <v>25</v>
      </c>
      <c r="C1251">
        <v>53</v>
      </c>
    </row>
    <row r="1252" spans="1:3" x14ac:dyDescent="0.25">
      <c r="A1252" t="s">
        <v>60</v>
      </c>
      <c r="B1252" t="s">
        <v>25</v>
      </c>
      <c r="C1252">
        <v>52</v>
      </c>
    </row>
    <row r="1253" spans="1:3" x14ac:dyDescent="0.25">
      <c r="A1253" t="s">
        <v>48</v>
      </c>
      <c r="B1253" t="s">
        <v>25</v>
      </c>
      <c r="C1253">
        <v>85</v>
      </c>
    </row>
    <row r="1254" spans="1:3" x14ac:dyDescent="0.25">
      <c r="A1254" t="s">
        <v>50</v>
      </c>
      <c r="B1254" t="s">
        <v>25</v>
      </c>
      <c r="C1254">
        <v>62</v>
      </c>
    </row>
    <row r="1255" spans="1:3" x14ac:dyDescent="0.25">
      <c r="A1255" t="s">
        <v>48</v>
      </c>
      <c r="B1255" t="s">
        <v>25</v>
      </c>
      <c r="C1255">
        <v>52</v>
      </c>
    </row>
    <row r="1256" spans="1:3" x14ac:dyDescent="0.25">
      <c r="A1256" t="s">
        <v>54</v>
      </c>
      <c r="B1256" t="s">
        <v>25</v>
      </c>
      <c r="C1256">
        <v>63</v>
      </c>
    </row>
    <row r="1257" spans="1:3" x14ac:dyDescent="0.25">
      <c r="A1257" t="s">
        <v>60</v>
      </c>
      <c r="B1257" t="s">
        <v>25</v>
      </c>
      <c r="C1257">
        <v>35</v>
      </c>
    </row>
    <row r="1258" spans="1:3" x14ac:dyDescent="0.25">
      <c r="A1258" t="s">
        <v>28</v>
      </c>
      <c r="B1258" t="s">
        <v>25</v>
      </c>
      <c r="C1258">
        <v>91</v>
      </c>
    </row>
    <row r="1259" spans="1:3" x14ac:dyDescent="0.25">
      <c r="A1259" t="s">
        <v>34</v>
      </c>
      <c r="B1259" t="s">
        <v>25</v>
      </c>
      <c r="C1259">
        <v>76</v>
      </c>
    </row>
    <row r="1260" spans="1:3" x14ac:dyDescent="0.25">
      <c r="A1260" t="s">
        <v>51</v>
      </c>
      <c r="B1260" t="s">
        <v>25</v>
      </c>
      <c r="C1260">
        <v>80</v>
      </c>
    </row>
    <row r="1261" spans="1:3" x14ac:dyDescent="0.25">
      <c r="A1261" t="s">
        <v>50</v>
      </c>
      <c r="B1261" t="s">
        <v>25</v>
      </c>
      <c r="C1261">
        <v>45</v>
      </c>
    </row>
    <row r="1262" spans="1:3" x14ac:dyDescent="0.25">
      <c r="A1262" t="s">
        <v>60</v>
      </c>
      <c r="B1262" t="s">
        <v>25</v>
      </c>
      <c r="C1262">
        <v>45</v>
      </c>
    </row>
    <row r="1263" spans="1:3" x14ac:dyDescent="0.25">
      <c r="A1263" t="s">
        <v>50</v>
      </c>
      <c r="B1263" t="s">
        <v>25</v>
      </c>
      <c r="C1263">
        <v>88</v>
      </c>
    </row>
    <row r="1264" spans="1:3" x14ac:dyDescent="0.25">
      <c r="A1264" t="s">
        <v>54</v>
      </c>
      <c r="B1264" t="s">
        <v>25</v>
      </c>
      <c r="C1264">
        <v>78</v>
      </c>
    </row>
    <row r="1265" spans="1:3" x14ac:dyDescent="0.25">
      <c r="A1265" t="s">
        <v>50</v>
      </c>
      <c r="B1265" t="s">
        <v>25</v>
      </c>
      <c r="C1265">
        <v>51</v>
      </c>
    </row>
    <row r="1266" spans="1:3" x14ac:dyDescent="0.25">
      <c r="A1266" t="s">
        <v>61</v>
      </c>
      <c r="B1266" t="s">
        <v>25</v>
      </c>
      <c r="C1266">
        <v>49</v>
      </c>
    </row>
    <row r="1267" spans="1:3" x14ac:dyDescent="0.25">
      <c r="A1267" t="s">
        <v>46</v>
      </c>
      <c r="B1267" t="s">
        <v>25</v>
      </c>
      <c r="C1267">
        <v>82</v>
      </c>
    </row>
    <row r="1268" spans="1:3" x14ac:dyDescent="0.25">
      <c r="A1268" t="s">
        <v>54</v>
      </c>
      <c r="B1268" t="s">
        <v>25</v>
      </c>
      <c r="C1268">
        <v>27</v>
      </c>
    </row>
    <row r="1269" spans="1:3" x14ac:dyDescent="0.25">
      <c r="A1269" t="s">
        <v>46</v>
      </c>
      <c r="B1269" t="s">
        <v>25</v>
      </c>
      <c r="C1269">
        <v>85</v>
      </c>
    </row>
    <row r="1270" spans="1:3" x14ac:dyDescent="0.25">
      <c r="A1270" t="s">
        <v>28</v>
      </c>
      <c r="B1270" t="s">
        <v>25</v>
      </c>
      <c r="C1270">
        <v>45</v>
      </c>
    </row>
    <row r="1271" spans="1:3" x14ac:dyDescent="0.25">
      <c r="A1271" t="s">
        <v>54</v>
      </c>
      <c r="B1271" t="s">
        <v>25</v>
      </c>
      <c r="C1271">
        <v>53</v>
      </c>
    </row>
    <row r="1272" spans="1:3" x14ac:dyDescent="0.25">
      <c r="A1272" t="s">
        <v>48</v>
      </c>
      <c r="B1272" t="s">
        <v>25</v>
      </c>
      <c r="C1272">
        <v>83</v>
      </c>
    </row>
    <row r="1273" spans="1:3" x14ac:dyDescent="0.25">
      <c r="A1273" t="s">
        <v>54</v>
      </c>
      <c r="B1273" t="s">
        <v>25</v>
      </c>
      <c r="C1273">
        <v>32</v>
      </c>
    </row>
    <row r="1274" spans="1:3" x14ac:dyDescent="0.25">
      <c r="A1274" t="s">
        <v>61</v>
      </c>
      <c r="B1274" t="s">
        <v>25</v>
      </c>
      <c r="C1274">
        <v>94</v>
      </c>
    </row>
    <row r="1275" spans="1:3" x14ac:dyDescent="0.25">
      <c r="A1275" t="s">
        <v>24</v>
      </c>
      <c r="B1275" t="s">
        <v>25</v>
      </c>
      <c r="C1275">
        <v>88</v>
      </c>
    </row>
    <row r="1276" spans="1:3" x14ac:dyDescent="0.25">
      <c r="A1276" t="s">
        <v>60</v>
      </c>
      <c r="B1276" t="s">
        <v>25</v>
      </c>
      <c r="C1276">
        <v>88</v>
      </c>
    </row>
    <row r="1277" spans="1:3" x14ac:dyDescent="0.25">
      <c r="A1277" t="s">
        <v>60</v>
      </c>
      <c r="B1277" t="s">
        <v>25</v>
      </c>
      <c r="C1277">
        <v>30</v>
      </c>
    </row>
    <row r="1278" spans="1:3" x14ac:dyDescent="0.25">
      <c r="A1278" t="s">
        <v>34</v>
      </c>
      <c r="B1278" t="s">
        <v>25</v>
      </c>
      <c r="C1278">
        <v>44</v>
      </c>
    </row>
    <row r="1279" spans="1:3" x14ac:dyDescent="0.25">
      <c r="A1279" t="s">
        <v>54</v>
      </c>
      <c r="B1279" t="s">
        <v>25</v>
      </c>
      <c r="C1279">
        <v>62</v>
      </c>
    </row>
    <row r="1280" spans="1:3" x14ac:dyDescent="0.25">
      <c r="A1280" t="s">
        <v>61</v>
      </c>
      <c r="B1280" t="s">
        <v>25</v>
      </c>
      <c r="C1280">
        <v>53</v>
      </c>
    </row>
    <row r="1281" spans="1:3" x14ac:dyDescent="0.25">
      <c r="A1281" t="s">
        <v>48</v>
      </c>
      <c r="B1281" t="s">
        <v>25</v>
      </c>
      <c r="C1281">
        <v>76</v>
      </c>
    </row>
    <row r="1282" spans="1:3" x14ac:dyDescent="0.25">
      <c r="A1282" t="s">
        <v>51</v>
      </c>
      <c r="B1282" t="s">
        <v>25</v>
      </c>
      <c r="C1282">
        <v>86</v>
      </c>
    </row>
    <row r="1283" spans="1:3" x14ac:dyDescent="0.25">
      <c r="A1283" t="s">
        <v>24</v>
      </c>
      <c r="B1283" t="s">
        <v>25</v>
      </c>
      <c r="C1283">
        <v>60</v>
      </c>
    </row>
    <row r="1284" spans="1:3" x14ac:dyDescent="0.25">
      <c r="A1284" t="s">
        <v>61</v>
      </c>
      <c r="B1284" t="s">
        <v>25</v>
      </c>
      <c r="C1284">
        <v>51</v>
      </c>
    </row>
    <row r="1285" spans="1:3" x14ac:dyDescent="0.25">
      <c r="A1285" t="s">
        <v>48</v>
      </c>
      <c r="B1285" t="s">
        <v>25</v>
      </c>
      <c r="C1285">
        <v>30</v>
      </c>
    </row>
    <row r="1286" spans="1:3" x14ac:dyDescent="0.25">
      <c r="A1286" t="s">
        <v>60</v>
      </c>
      <c r="B1286" t="s">
        <v>25</v>
      </c>
      <c r="C1286">
        <v>52</v>
      </c>
    </row>
    <row r="1287" spans="1:3" x14ac:dyDescent="0.25">
      <c r="A1287" t="s">
        <v>60</v>
      </c>
      <c r="B1287" t="s">
        <v>25</v>
      </c>
      <c r="C1287">
        <v>50</v>
      </c>
    </row>
    <row r="1288" spans="1:3" x14ac:dyDescent="0.25">
      <c r="A1288" t="s">
        <v>34</v>
      </c>
      <c r="B1288" t="s">
        <v>25</v>
      </c>
      <c r="C1288">
        <v>80</v>
      </c>
    </row>
    <row r="1289" spans="1:3" x14ac:dyDescent="0.25">
      <c r="A1289" t="s">
        <v>60</v>
      </c>
      <c r="B1289" t="s">
        <v>25</v>
      </c>
      <c r="C1289">
        <v>71</v>
      </c>
    </row>
    <row r="1290" spans="1:3" x14ac:dyDescent="0.25">
      <c r="A1290" t="s">
        <v>48</v>
      </c>
      <c r="B1290" t="s">
        <v>25</v>
      </c>
      <c r="C1290">
        <v>97</v>
      </c>
    </row>
    <row r="1291" spans="1:3" x14ac:dyDescent="0.25">
      <c r="A1291" t="s">
        <v>24</v>
      </c>
      <c r="B1291" t="s">
        <v>25</v>
      </c>
      <c r="C1291">
        <v>76</v>
      </c>
    </row>
    <row r="1292" spans="1:3" x14ac:dyDescent="0.25">
      <c r="A1292" t="s">
        <v>54</v>
      </c>
      <c r="B1292" t="s">
        <v>25</v>
      </c>
      <c r="C1292">
        <v>29</v>
      </c>
    </row>
    <row r="1293" spans="1:3" x14ac:dyDescent="0.25">
      <c r="A1293" t="s">
        <v>48</v>
      </c>
      <c r="B1293" t="s">
        <v>25</v>
      </c>
      <c r="C1293">
        <v>83</v>
      </c>
    </row>
    <row r="1294" spans="1:3" x14ac:dyDescent="0.25">
      <c r="A1294" t="s">
        <v>46</v>
      </c>
      <c r="B1294" t="s">
        <v>25</v>
      </c>
      <c r="C1294">
        <v>21</v>
      </c>
    </row>
    <row r="1295" spans="1:3" x14ac:dyDescent="0.25">
      <c r="A1295" t="s">
        <v>54</v>
      </c>
      <c r="B1295" t="s">
        <v>25</v>
      </c>
      <c r="C1295">
        <v>22</v>
      </c>
    </row>
    <row r="1296" spans="1:3" x14ac:dyDescent="0.25">
      <c r="A1296" t="s">
        <v>60</v>
      </c>
      <c r="B1296" t="s">
        <v>25</v>
      </c>
      <c r="C1296">
        <v>82</v>
      </c>
    </row>
    <row r="1297" spans="1:3" x14ac:dyDescent="0.25">
      <c r="A1297" t="s">
        <v>28</v>
      </c>
      <c r="B1297" t="s">
        <v>25</v>
      </c>
      <c r="C1297">
        <v>93</v>
      </c>
    </row>
    <row r="1298" spans="1:3" x14ac:dyDescent="0.25">
      <c r="A1298" t="s">
        <v>48</v>
      </c>
      <c r="B1298" t="s">
        <v>25</v>
      </c>
      <c r="C1298">
        <v>30</v>
      </c>
    </row>
    <row r="1299" spans="1:3" x14ac:dyDescent="0.25">
      <c r="A1299" t="s">
        <v>50</v>
      </c>
      <c r="B1299" t="s">
        <v>25</v>
      </c>
      <c r="C1299">
        <v>34</v>
      </c>
    </row>
    <row r="1300" spans="1:3" x14ac:dyDescent="0.25">
      <c r="A1300" t="s">
        <v>50</v>
      </c>
      <c r="B1300" t="s">
        <v>25</v>
      </c>
      <c r="C1300">
        <v>81</v>
      </c>
    </row>
    <row r="1301" spans="1:3" x14ac:dyDescent="0.25">
      <c r="A1301" t="s">
        <v>34</v>
      </c>
      <c r="B1301" t="s">
        <v>25</v>
      </c>
      <c r="C1301">
        <v>100</v>
      </c>
    </row>
    <row r="1302" spans="1:3" x14ac:dyDescent="0.25">
      <c r="A1302" t="s">
        <v>54</v>
      </c>
      <c r="B1302" t="s">
        <v>25</v>
      </c>
      <c r="C1302">
        <v>25</v>
      </c>
    </row>
    <row r="1303" spans="1:3" x14ac:dyDescent="0.25">
      <c r="A1303" t="s">
        <v>28</v>
      </c>
      <c r="B1303" t="s">
        <v>25</v>
      </c>
      <c r="C1303">
        <v>39</v>
      </c>
    </row>
    <row r="1304" spans="1:3" x14ac:dyDescent="0.25">
      <c r="A1304" t="s">
        <v>50</v>
      </c>
      <c r="B1304" t="s">
        <v>25</v>
      </c>
      <c r="C1304">
        <v>65</v>
      </c>
    </row>
    <row r="1305" spans="1:3" x14ac:dyDescent="0.25">
      <c r="A1305" t="s">
        <v>34</v>
      </c>
      <c r="B1305" t="s">
        <v>25</v>
      </c>
      <c r="C1305">
        <v>56</v>
      </c>
    </row>
    <row r="1306" spans="1:3" x14ac:dyDescent="0.25">
      <c r="A1306" t="s">
        <v>46</v>
      </c>
      <c r="B1306" t="s">
        <v>25</v>
      </c>
      <c r="C1306">
        <v>41</v>
      </c>
    </row>
    <row r="1307" spans="1:3" x14ac:dyDescent="0.25">
      <c r="A1307" t="s">
        <v>48</v>
      </c>
      <c r="B1307" t="s">
        <v>25</v>
      </c>
      <c r="C1307">
        <v>89</v>
      </c>
    </row>
    <row r="1308" spans="1:3" x14ac:dyDescent="0.25">
      <c r="A1308" t="s">
        <v>61</v>
      </c>
      <c r="B1308" t="s">
        <v>25</v>
      </c>
      <c r="C1308">
        <v>48</v>
      </c>
    </row>
    <row r="1309" spans="1:3" x14ac:dyDescent="0.25">
      <c r="A1309" t="s">
        <v>60</v>
      </c>
      <c r="B1309" t="s">
        <v>25</v>
      </c>
      <c r="C1309">
        <v>86</v>
      </c>
    </row>
    <row r="1310" spans="1:3" x14ac:dyDescent="0.25">
      <c r="A1310" t="s">
        <v>60</v>
      </c>
      <c r="B1310" t="s">
        <v>25</v>
      </c>
      <c r="C1310">
        <v>86</v>
      </c>
    </row>
    <row r="1311" spans="1:3" x14ac:dyDescent="0.25">
      <c r="A1311" t="s">
        <v>54</v>
      </c>
      <c r="B1311" t="s">
        <v>25</v>
      </c>
      <c r="C1311">
        <v>91</v>
      </c>
    </row>
    <row r="1312" spans="1:3" x14ac:dyDescent="0.25">
      <c r="A1312" t="s">
        <v>54</v>
      </c>
      <c r="B1312" t="s">
        <v>25</v>
      </c>
      <c r="C1312">
        <v>77</v>
      </c>
    </row>
    <row r="1313" spans="1:3" x14ac:dyDescent="0.25">
      <c r="A1313" t="s">
        <v>59</v>
      </c>
      <c r="B1313" t="s">
        <v>25</v>
      </c>
      <c r="C1313">
        <v>62</v>
      </c>
    </row>
    <row r="1314" spans="1:3" x14ac:dyDescent="0.25">
      <c r="A1314" t="s">
        <v>54</v>
      </c>
      <c r="B1314" t="s">
        <v>25</v>
      </c>
      <c r="C1314">
        <v>23</v>
      </c>
    </row>
    <row r="1315" spans="1:3" x14ac:dyDescent="0.25">
      <c r="A1315" t="s">
        <v>48</v>
      </c>
      <c r="B1315" t="s">
        <v>25</v>
      </c>
      <c r="C1315">
        <v>47</v>
      </c>
    </row>
    <row r="1316" spans="1:3" x14ac:dyDescent="0.25">
      <c r="A1316" t="s">
        <v>24</v>
      </c>
      <c r="B1316" t="s">
        <v>25</v>
      </c>
      <c r="C1316">
        <v>41</v>
      </c>
    </row>
    <row r="1317" spans="1:3" x14ac:dyDescent="0.25">
      <c r="A1317" t="s">
        <v>24</v>
      </c>
      <c r="B1317" t="s">
        <v>25</v>
      </c>
      <c r="C1317">
        <v>95</v>
      </c>
    </row>
    <row r="1318" spans="1:3" x14ac:dyDescent="0.25">
      <c r="A1318" t="s">
        <v>51</v>
      </c>
      <c r="B1318" t="s">
        <v>25</v>
      </c>
      <c r="C1318">
        <v>55</v>
      </c>
    </row>
    <row r="1319" spans="1:3" x14ac:dyDescent="0.25">
      <c r="A1319" t="s">
        <v>34</v>
      </c>
      <c r="B1319" t="s">
        <v>25</v>
      </c>
      <c r="C1319">
        <v>29</v>
      </c>
    </row>
    <row r="1320" spans="1:3" x14ac:dyDescent="0.25">
      <c r="A1320" t="s">
        <v>48</v>
      </c>
      <c r="B1320" t="s">
        <v>25</v>
      </c>
      <c r="C1320">
        <v>21</v>
      </c>
    </row>
    <row r="1321" spans="1:3" x14ac:dyDescent="0.25">
      <c r="A1321" t="s">
        <v>48</v>
      </c>
      <c r="B1321" t="s">
        <v>25</v>
      </c>
      <c r="C1321">
        <v>68</v>
      </c>
    </row>
    <row r="1322" spans="1:3" x14ac:dyDescent="0.25">
      <c r="A1322" t="s">
        <v>59</v>
      </c>
      <c r="B1322" t="s">
        <v>25</v>
      </c>
      <c r="C1322">
        <v>86</v>
      </c>
    </row>
    <row r="1323" spans="1:3" x14ac:dyDescent="0.25">
      <c r="A1323" t="s">
        <v>50</v>
      </c>
      <c r="B1323" t="s">
        <v>25</v>
      </c>
      <c r="C1323">
        <v>80</v>
      </c>
    </row>
    <row r="1324" spans="1:3" x14ac:dyDescent="0.25">
      <c r="A1324" t="s">
        <v>50</v>
      </c>
      <c r="B1324" t="s">
        <v>25</v>
      </c>
      <c r="C1324">
        <v>23</v>
      </c>
    </row>
    <row r="1325" spans="1:3" x14ac:dyDescent="0.25">
      <c r="A1325" t="s">
        <v>46</v>
      </c>
      <c r="B1325" t="s">
        <v>25</v>
      </c>
      <c r="C1325">
        <v>98</v>
      </c>
    </row>
    <row r="1326" spans="1:3" x14ac:dyDescent="0.25">
      <c r="A1326" t="s">
        <v>60</v>
      </c>
      <c r="B1326" t="s">
        <v>25</v>
      </c>
      <c r="C1326">
        <v>67</v>
      </c>
    </row>
    <row r="1327" spans="1:3" x14ac:dyDescent="0.25">
      <c r="A1327" t="s">
        <v>59</v>
      </c>
      <c r="B1327" t="s">
        <v>25</v>
      </c>
      <c r="C1327">
        <v>45</v>
      </c>
    </row>
    <row r="1328" spans="1:3" x14ac:dyDescent="0.25">
      <c r="A1328" t="s">
        <v>60</v>
      </c>
      <c r="B1328" t="s">
        <v>25</v>
      </c>
      <c r="C1328">
        <v>91</v>
      </c>
    </row>
    <row r="1329" spans="1:3" x14ac:dyDescent="0.25">
      <c r="A1329" t="s">
        <v>34</v>
      </c>
      <c r="B1329" t="s">
        <v>25</v>
      </c>
      <c r="C1329">
        <v>51</v>
      </c>
    </row>
    <row r="1330" spans="1:3" x14ac:dyDescent="0.25">
      <c r="A1330" t="s">
        <v>51</v>
      </c>
      <c r="B1330" t="s">
        <v>25</v>
      </c>
      <c r="C1330">
        <v>70</v>
      </c>
    </row>
    <row r="1331" spans="1:3" x14ac:dyDescent="0.25">
      <c r="A1331" t="s">
        <v>48</v>
      </c>
      <c r="B1331" t="s">
        <v>25</v>
      </c>
      <c r="C1331">
        <v>79</v>
      </c>
    </row>
    <row r="1332" spans="1:3" x14ac:dyDescent="0.25">
      <c r="A1332" t="s">
        <v>51</v>
      </c>
      <c r="B1332" t="s">
        <v>25</v>
      </c>
      <c r="C1332">
        <v>33</v>
      </c>
    </row>
    <row r="1333" spans="1:3" x14ac:dyDescent="0.25">
      <c r="A1333" t="s">
        <v>61</v>
      </c>
      <c r="B1333" t="s">
        <v>25</v>
      </c>
      <c r="C1333">
        <v>74</v>
      </c>
    </row>
    <row r="1334" spans="1:3" x14ac:dyDescent="0.25">
      <c r="A1334" t="s">
        <v>50</v>
      </c>
      <c r="B1334" t="s">
        <v>25</v>
      </c>
      <c r="C1334">
        <v>94</v>
      </c>
    </row>
    <row r="1335" spans="1:3" x14ac:dyDescent="0.25">
      <c r="A1335" t="s">
        <v>34</v>
      </c>
      <c r="B1335" t="s">
        <v>25</v>
      </c>
      <c r="C1335">
        <v>57</v>
      </c>
    </row>
    <row r="1336" spans="1:3" x14ac:dyDescent="0.25">
      <c r="A1336" t="s">
        <v>51</v>
      </c>
      <c r="B1336" t="s">
        <v>25</v>
      </c>
      <c r="C1336">
        <v>75</v>
      </c>
    </row>
    <row r="1337" spans="1:3" x14ac:dyDescent="0.25">
      <c r="A1337" t="s">
        <v>24</v>
      </c>
      <c r="B1337" t="s">
        <v>25</v>
      </c>
      <c r="C1337">
        <v>52</v>
      </c>
    </row>
    <row r="1338" spans="1:3" x14ac:dyDescent="0.25">
      <c r="A1338" t="s">
        <v>50</v>
      </c>
      <c r="B1338" t="s">
        <v>25</v>
      </c>
      <c r="C1338">
        <v>87</v>
      </c>
    </row>
    <row r="1339" spans="1:3" x14ac:dyDescent="0.25">
      <c r="A1339" t="s">
        <v>59</v>
      </c>
      <c r="B1339" t="s">
        <v>25</v>
      </c>
      <c r="C1339">
        <v>43</v>
      </c>
    </row>
    <row r="1340" spans="1:3" x14ac:dyDescent="0.25">
      <c r="A1340" t="s">
        <v>60</v>
      </c>
      <c r="B1340" t="s">
        <v>25</v>
      </c>
      <c r="C1340">
        <v>22</v>
      </c>
    </row>
    <row r="1341" spans="1:3" x14ac:dyDescent="0.25">
      <c r="A1341" t="s">
        <v>28</v>
      </c>
      <c r="B1341" t="s">
        <v>25</v>
      </c>
      <c r="C1341">
        <v>70</v>
      </c>
    </row>
    <row r="1342" spans="1:3" x14ac:dyDescent="0.25">
      <c r="A1342" t="s">
        <v>24</v>
      </c>
      <c r="B1342" t="s">
        <v>25</v>
      </c>
      <c r="C1342">
        <v>53</v>
      </c>
    </row>
    <row r="1343" spans="1:3" x14ac:dyDescent="0.25">
      <c r="A1343" t="s">
        <v>59</v>
      </c>
      <c r="B1343" t="s">
        <v>25</v>
      </c>
      <c r="C1343">
        <v>81</v>
      </c>
    </row>
    <row r="1344" spans="1:3" x14ac:dyDescent="0.25">
      <c r="A1344" t="s">
        <v>24</v>
      </c>
      <c r="B1344" t="s">
        <v>25</v>
      </c>
      <c r="C1344">
        <v>82</v>
      </c>
    </row>
    <row r="1345" spans="1:3" x14ac:dyDescent="0.25">
      <c r="A1345" t="s">
        <v>50</v>
      </c>
      <c r="B1345" t="s">
        <v>25</v>
      </c>
      <c r="C1345">
        <v>75</v>
      </c>
    </row>
    <row r="1346" spans="1:3" x14ac:dyDescent="0.25">
      <c r="A1346" t="s">
        <v>24</v>
      </c>
      <c r="B1346" t="s">
        <v>25</v>
      </c>
      <c r="C1346">
        <v>40</v>
      </c>
    </row>
    <row r="1347" spans="1:3" x14ac:dyDescent="0.25">
      <c r="A1347" t="s">
        <v>60</v>
      </c>
      <c r="B1347" t="s">
        <v>25</v>
      </c>
      <c r="C1347">
        <v>48</v>
      </c>
    </row>
    <row r="1348" spans="1:3" x14ac:dyDescent="0.25">
      <c r="A1348" t="s">
        <v>61</v>
      </c>
      <c r="B1348" t="s">
        <v>25</v>
      </c>
      <c r="C1348">
        <v>48</v>
      </c>
    </row>
    <row r="1349" spans="1:3" x14ac:dyDescent="0.25">
      <c r="A1349" t="s">
        <v>46</v>
      </c>
      <c r="B1349" t="s">
        <v>25</v>
      </c>
      <c r="C1349">
        <v>99</v>
      </c>
    </row>
    <row r="1350" spans="1:3" x14ac:dyDescent="0.25">
      <c r="A1350" t="s">
        <v>24</v>
      </c>
      <c r="B1350" t="s">
        <v>25</v>
      </c>
      <c r="C1350">
        <v>50</v>
      </c>
    </row>
    <row r="1351" spans="1:3" x14ac:dyDescent="0.25">
      <c r="A1351" t="s">
        <v>28</v>
      </c>
      <c r="B1351" t="s">
        <v>25</v>
      </c>
      <c r="C1351">
        <v>63</v>
      </c>
    </row>
    <row r="1352" spans="1:3" x14ac:dyDescent="0.25">
      <c r="A1352" t="s">
        <v>51</v>
      </c>
      <c r="B1352" t="s">
        <v>25</v>
      </c>
      <c r="C1352">
        <v>83</v>
      </c>
    </row>
    <row r="1353" spans="1:3" x14ac:dyDescent="0.25">
      <c r="A1353" t="s">
        <v>24</v>
      </c>
      <c r="B1353" t="s">
        <v>25</v>
      </c>
      <c r="C1353">
        <v>34</v>
      </c>
    </row>
    <row r="1354" spans="1:3" x14ac:dyDescent="0.25">
      <c r="A1354" t="s">
        <v>51</v>
      </c>
      <c r="B1354" t="s">
        <v>25</v>
      </c>
      <c r="C1354">
        <v>35</v>
      </c>
    </row>
    <row r="1355" spans="1:3" x14ac:dyDescent="0.25">
      <c r="A1355" t="s">
        <v>34</v>
      </c>
      <c r="B1355" t="s">
        <v>25</v>
      </c>
      <c r="C1355">
        <v>70</v>
      </c>
    </row>
    <row r="1356" spans="1:3" x14ac:dyDescent="0.25">
      <c r="A1356" t="s">
        <v>61</v>
      </c>
      <c r="B1356" t="s">
        <v>25</v>
      </c>
      <c r="C1356">
        <v>66</v>
      </c>
    </row>
    <row r="1357" spans="1:3" x14ac:dyDescent="0.25">
      <c r="A1357" t="s">
        <v>61</v>
      </c>
      <c r="B1357" t="s">
        <v>25</v>
      </c>
      <c r="C1357">
        <v>44</v>
      </c>
    </row>
    <row r="1358" spans="1:3" x14ac:dyDescent="0.25">
      <c r="A1358" t="s">
        <v>24</v>
      </c>
      <c r="B1358" t="s">
        <v>25</v>
      </c>
      <c r="C1358">
        <v>64</v>
      </c>
    </row>
    <row r="1359" spans="1:3" x14ac:dyDescent="0.25">
      <c r="A1359" t="s">
        <v>59</v>
      </c>
      <c r="B1359" t="s">
        <v>25</v>
      </c>
      <c r="C1359">
        <v>25</v>
      </c>
    </row>
    <row r="1360" spans="1:3" x14ac:dyDescent="0.25">
      <c r="A1360" t="s">
        <v>60</v>
      </c>
      <c r="B1360" t="s">
        <v>25</v>
      </c>
      <c r="C1360">
        <v>25</v>
      </c>
    </row>
    <row r="1361" spans="1:3" x14ac:dyDescent="0.25">
      <c r="A1361" t="s">
        <v>59</v>
      </c>
      <c r="B1361" t="s">
        <v>25</v>
      </c>
      <c r="C1361">
        <v>57</v>
      </c>
    </row>
    <row r="1362" spans="1:3" x14ac:dyDescent="0.25">
      <c r="A1362" t="s">
        <v>46</v>
      </c>
      <c r="B1362" t="s">
        <v>25</v>
      </c>
      <c r="C1362">
        <v>57</v>
      </c>
    </row>
    <row r="1363" spans="1:3" x14ac:dyDescent="0.25">
      <c r="A1363" t="s">
        <v>61</v>
      </c>
      <c r="B1363" t="s">
        <v>25</v>
      </c>
      <c r="C1363">
        <v>32</v>
      </c>
    </row>
    <row r="1364" spans="1:3" x14ac:dyDescent="0.25">
      <c r="A1364" t="s">
        <v>28</v>
      </c>
      <c r="B1364" t="s">
        <v>25</v>
      </c>
      <c r="C1364">
        <v>38</v>
      </c>
    </row>
    <row r="1365" spans="1:3" x14ac:dyDescent="0.25">
      <c r="A1365" t="s">
        <v>50</v>
      </c>
      <c r="B1365" t="s">
        <v>25</v>
      </c>
      <c r="C1365">
        <v>60</v>
      </c>
    </row>
    <row r="1366" spans="1:3" x14ac:dyDescent="0.25">
      <c r="A1366" t="s">
        <v>54</v>
      </c>
      <c r="B1366" t="s">
        <v>25</v>
      </c>
      <c r="C1366">
        <v>25</v>
      </c>
    </row>
    <row r="1367" spans="1:3" x14ac:dyDescent="0.25">
      <c r="A1367" t="s">
        <v>34</v>
      </c>
      <c r="B1367" t="s">
        <v>25</v>
      </c>
      <c r="C1367">
        <v>74</v>
      </c>
    </row>
    <row r="1368" spans="1:3" x14ac:dyDescent="0.25">
      <c r="A1368" t="s">
        <v>50</v>
      </c>
      <c r="B1368" t="s">
        <v>25</v>
      </c>
      <c r="C1368">
        <v>32</v>
      </c>
    </row>
    <row r="1369" spans="1:3" x14ac:dyDescent="0.25">
      <c r="A1369" t="s">
        <v>50</v>
      </c>
      <c r="B1369" t="s">
        <v>25</v>
      </c>
      <c r="C1369">
        <v>38</v>
      </c>
    </row>
    <row r="1370" spans="1:3" x14ac:dyDescent="0.25">
      <c r="A1370" t="s">
        <v>24</v>
      </c>
      <c r="B1370" t="s">
        <v>25</v>
      </c>
      <c r="C1370">
        <v>89</v>
      </c>
    </row>
    <row r="1371" spans="1:3" x14ac:dyDescent="0.25">
      <c r="A1371" t="s">
        <v>48</v>
      </c>
      <c r="B1371" t="s">
        <v>25</v>
      </c>
      <c r="C1371">
        <v>47</v>
      </c>
    </row>
    <row r="1372" spans="1:3" x14ac:dyDescent="0.25">
      <c r="A1372" t="s">
        <v>60</v>
      </c>
      <c r="B1372" t="s">
        <v>25</v>
      </c>
      <c r="C1372">
        <v>26</v>
      </c>
    </row>
    <row r="1373" spans="1:3" x14ac:dyDescent="0.25">
      <c r="A1373" t="s">
        <v>28</v>
      </c>
      <c r="B1373" t="s">
        <v>25</v>
      </c>
      <c r="C1373">
        <v>21</v>
      </c>
    </row>
    <row r="1374" spans="1:3" x14ac:dyDescent="0.25">
      <c r="A1374" t="s">
        <v>46</v>
      </c>
      <c r="B1374" t="s">
        <v>25</v>
      </c>
      <c r="C1374">
        <v>66</v>
      </c>
    </row>
    <row r="1375" spans="1:3" x14ac:dyDescent="0.25">
      <c r="A1375" t="s">
        <v>50</v>
      </c>
      <c r="B1375" t="s">
        <v>25</v>
      </c>
      <c r="C1375">
        <v>31</v>
      </c>
    </row>
    <row r="1376" spans="1:3" x14ac:dyDescent="0.25">
      <c r="A1376" t="s">
        <v>50</v>
      </c>
      <c r="B1376" t="s">
        <v>25</v>
      </c>
      <c r="C1376">
        <v>52</v>
      </c>
    </row>
    <row r="1377" spans="1:3" x14ac:dyDescent="0.25">
      <c r="A1377" t="s">
        <v>59</v>
      </c>
      <c r="B1377" t="s">
        <v>25</v>
      </c>
      <c r="C1377">
        <v>90</v>
      </c>
    </row>
    <row r="1378" spans="1:3" x14ac:dyDescent="0.25">
      <c r="A1378" t="s">
        <v>51</v>
      </c>
      <c r="B1378" t="s">
        <v>25</v>
      </c>
      <c r="C1378">
        <v>36</v>
      </c>
    </row>
    <row r="1379" spans="1:3" x14ac:dyDescent="0.25">
      <c r="A1379" t="s">
        <v>60</v>
      </c>
      <c r="B1379" t="s">
        <v>25</v>
      </c>
      <c r="C1379">
        <v>51</v>
      </c>
    </row>
    <row r="1380" spans="1:3" x14ac:dyDescent="0.25">
      <c r="A1380" t="s">
        <v>60</v>
      </c>
      <c r="B1380" t="s">
        <v>25</v>
      </c>
      <c r="C1380">
        <v>96</v>
      </c>
    </row>
    <row r="1381" spans="1:3" x14ac:dyDescent="0.25">
      <c r="A1381" t="s">
        <v>51</v>
      </c>
      <c r="B1381" t="s">
        <v>25</v>
      </c>
      <c r="C1381">
        <v>98</v>
      </c>
    </row>
    <row r="1382" spans="1:3" x14ac:dyDescent="0.25">
      <c r="A1382" t="s">
        <v>59</v>
      </c>
      <c r="B1382" t="s">
        <v>25</v>
      </c>
      <c r="C1382">
        <v>33</v>
      </c>
    </row>
    <row r="1383" spans="1:3" x14ac:dyDescent="0.25">
      <c r="A1383" t="s">
        <v>50</v>
      </c>
      <c r="B1383" t="s">
        <v>25</v>
      </c>
      <c r="C1383">
        <v>95</v>
      </c>
    </row>
    <row r="1384" spans="1:3" x14ac:dyDescent="0.25">
      <c r="A1384" t="s">
        <v>28</v>
      </c>
      <c r="B1384" t="s">
        <v>25</v>
      </c>
      <c r="C1384">
        <v>28</v>
      </c>
    </row>
    <row r="1385" spans="1:3" x14ac:dyDescent="0.25">
      <c r="A1385" t="s">
        <v>60</v>
      </c>
      <c r="B1385" t="s">
        <v>25</v>
      </c>
      <c r="C1385">
        <v>56</v>
      </c>
    </row>
    <row r="1386" spans="1:3" x14ac:dyDescent="0.25">
      <c r="A1386" t="s">
        <v>61</v>
      </c>
      <c r="B1386" t="s">
        <v>25</v>
      </c>
      <c r="C1386">
        <v>61</v>
      </c>
    </row>
    <row r="1387" spans="1:3" x14ac:dyDescent="0.25">
      <c r="A1387" t="s">
        <v>50</v>
      </c>
      <c r="B1387" t="s">
        <v>25</v>
      </c>
      <c r="C1387">
        <v>86</v>
      </c>
    </row>
    <row r="1388" spans="1:3" x14ac:dyDescent="0.25">
      <c r="A1388" t="s">
        <v>59</v>
      </c>
      <c r="B1388" t="s">
        <v>25</v>
      </c>
      <c r="C1388">
        <v>48</v>
      </c>
    </row>
    <row r="1389" spans="1:3" x14ac:dyDescent="0.25">
      <c r="A1389" t="s">
        <v>54</v>
      </c>
      <c r="B1389" t="s">
        <v>25</v>
      </c>
      <c r="C1389">
        <v>49</v>
      </c>
    </row>
    <row r="1390" spans="1:3" x14ac:dyDescent="0.25">
      <c r="A1390" t="s">
        <v>24</v>
      </c>
      <c r="B1390" t="s">
        <v>25</v>
      </c>
      <c r="C1390">
        <v>79</v>
      </c>
    </row>
    <row r="1391" spans="1:3" x14ac:dyDescent="0.25">
      <c r="A1391" t="s">
        <v>59</v>
      </c>
      <c r="B1391" t="s">
        <v>25</v>
      </c>
      <c r="C1391">
        <v>43</v>
      </c>
    </row>
    <row r="1392" spans="1:3" x14ac:dyDescent="0.25">
      <c r="A1392" t="s">
        <v>48</v>
      </c>
      <c r="B1392" t="s">
        <v>25</v>
      </c>
      <c r="C1392">
        <v>85</v>
      </c>
    </row>
    <row r="1393" spans="1:3" x14ac:dyDescent="0.25">
      <c r="A1393" t="s">
        <v>46</v>
      </c>
      <c r="B1393" t="s">
        <v>25</v>
      </c>
      <c r="C1393">
        <v>20</v>
      </c>
    </row>
    <row r="1394" spans="1:3" x14ac:dyDescent="0.25">
      <c r="A1394" t="s">
        <v>34</v>
      </c>
      <c r="B1394" t="s">
        <v>25</v>
      </c>
      <c r="C1394">
        <v>42</v>
      </c>
    </row>
    <row r="1395" spans="1:3" x14ac:dyDescent="0.25">
      <c r="A1395" t="s">
        <v>48</v>
      </c>
      <c r="B1395" t="s">
        <v>25</v>
      </c>
      <c r="C1395">
        <v>80</v>
      </c>
    </row>
    <row r="1396" spans="1:3" x14ac:dyDescent="0.25">
      <c r="A1396" t="s">
        <v>28</v>
      </c>
      <c r="B1396" t="s">
        <v>25</v>
      </c>
      <c r="C1396">
        <v>76</v>
      </c>
    </row>
    <row r="1397" spans="1:3" x14ac:dyDescent="0.25">
      <c r="A1397" t="s">
        <v>46</v>
      </c>
      <c r="B1397" t="s">
        <v>25</v>
      </c>
      <c r="C1397">
        <v>99</v>
      </c>
    </row>
    <row r="1398" spans="1:3" x14ac:dyDescent="0.25">
      <c r="A1398" t="s">
        <v>60</v>
      </c>
      <c r="B1398" t="s">
        <v>25</v>
      </c>
      <c r="C1398">
        <v>66</v>
      </c>
    </row>
    <row r="1399" spans="1:3" x14ac:dyDescent="0.25">
      <c r="A1399" t="s">
        <v>54</v>
      </c>
      <c r="B1399" t="s">
        <v>25</v>
      </c>
      <c r="C1399">
        <v>83</v>
      </c>
    </row>
    <row r="1400" spans="1:3" x14ac:dyDescent="0.25">
      <c r="A1400" t="s">
        <v>34</v>
      </c>
      <c r="B1400" t="s">
        <v>25</v>
      </c>
      <c r="C1400">
        <v>86</v>
      </c>
    </row>
    <row r="1401" spans="1:3" x14ac:dyDescent="0.25">
      <c r="A1401" t="s">
        <v>46</v>
      </c>
      <c r="B1401" t="s">
        <v>25</v>
      </c>
      <c r="C1401">
        <v>33</v>
      </c>
    </row>
    <row r="1402" spans="1:3" x14ac:dyDescent="0.25">
      <c r="A1402" t="s">
        <v>54</v>
      </c>
      <c r="B1402" t="s">
        <v>25</v>
      </c>
      <c r="C1402">
        <v>36</v>
      </c>
    </row>
    <row r="1403" spans="1:3" x14ac:dyDescent="0.25">
      <c r="A1403" t="s">
        <v>34</v>
      </c>
      <c r="B1403" t="s">
        <v>25</v>
      </c>
      <c r="C1403">
        <v>38</v>
      </c>
    </row>
    <row r="1404" spans="1:3" x14ac:dyDescent="0.25">
      <c r="A1404" t="s">
        <v>34</v>
      </c>
      <c r="B1404" t="s">
        <v>25</v>
      </c>
      <c r="C1404">
        <v>51</v>
      </c>
    </row>
    <row r="1405" spans="1:3" x14ac:dyDescent="0.25">
      <c r="A1405" t="s">
        <v>28</v>
      </c>
      <c r="B1405" t="s">
        <v>25</v>
      </c>
      <c r="C1405">
        <v>43</v>
      </c>
    </row>
    <row r="1406" spans="1:3" x14ac:dyDescent="0.25">
      <c r="A1406" t="s">
        <v>28</v>
      </c>
      <c r="B1406" t="s">
        <v>25</v>
      </c>
      <c r="C1406">
        <v>45</v>
      </c>
    </row>
    <row r="1407" spans="1:3" x14ac:dyDescent="0.25">
      <c r="A1407" t="s">
        <v>24</v>
      </c>
      <c r="B1407" t="s">
        <v>25</v>
      </c>
      <c r="C1407">
        <v>54</v>
      </c>
    </row>
    <row r="1408" spans="1:3" x14ac:dyDescent="0.25">
      <c r="A1408" t="s">
        <v>61</v>
      </c>
      <c r="B1408" t="s">
        <v>25</v>
      </c>
      <c r="C1408">
        <v>41</v>
      </c>
    </row>
    <row r="1409" spans="1:3" x14ac:dyDescent="0.25">
      <c r="A1409" t="s">
        <v>28</v>
      </c>
      <c r="B1409" t="s">
        <v>25</v>
      </c>
      <c r="C1409">
        <v>53</v>
      </c>
    </row>
    <row r="1410" spans="1:3" x14ac:dyDescent="0.25">
      <c r="A1410" t="s">
        <v>59</v>
      </c>
      <c r="B1410" t="s">
        <v>25</v>
      </c>
      <c r="C1410">
        <v>84</v>
      </c>
    </row>
    <row r="1411" spans="1:3" x14ac:dyDescent="0.25">
      <c r="A1411" t="s">
        <v>51</v>
      </c>
      <c r="B1411" t="s">
        <v>25</v>
      </c>
      <c r="C1411">
        <v>94</v>
      </c>
    </row>
    <row r="1412" spans="1:3" x14ac:dyDescent="0.25">
      <c r="A1412" t="s">
        <v>50</v>
      </c>
      <c r="B1412" t="s">
        <v>25</v>
      </c>
      <c r="C1412">
        <v>40</v>
      </c>
    </row>
    <row r="1413" spans="1:3" x14ac:dyDescent="0.25">
      <c r="A1413" t="s">
        <v>60</v>
      </c>
      <c r="B1413" t="s">
        <v>25</v>
      </c>
      <c r="C1413">
        <v>75</v>
      </c>
    </row>
    <row r="1414" spans="1:3" x14ac:dyDescent="0.25">
      <c r="A1414" t="s">
        <v>59</v>
      </c>
      <c r="B1414" t="s">
        <v>25</v>
      </c>
      <c r="C1414">
        <v>81</v>
      </c>
    </row>
    <row r="1415" spans="1:3" x14ac:dyDescent="0.25">
      <c r="A1415" t="s">
        <v>61</v>
      </c>
      <c r="B1415" t="s">
        <v>25</v>
      </c>
      <c r="C1415">
        <v>59</v>
      </c>
    </row>
    <row r="1416" spans="1:3" x14ac:dyDescent="0.25">
      <c r="A1416" t="s">
        <v>51</v>
      </c>
      <c r="B1416" t="s">
        <v>25</v>
      </c>
      <c r="C1416">
        <v>96</v>
      </c>
    </row>
    <row r="1417" spans="1:3" x14ac:dyDescent="0.25">
      <c r="A1417" t="s">
        <v>59</v>
      </c>
      <c r="B1417" t="s">
        <v>25</v>
      </c>
      <c r="C1417">
        <v>36</v>
      </c>
    </row>
    <row r="1418" spans="1:3" x14ac:dyDescent="0.25">
      <c r="A1418" t="s">
        <v>59</v>
      </c>
      <c r="B1418" t="s">
        <v>25</v>
      </c>
      <c r="C1418">
        <v>25</v>
      </c>
    </row>
    <row r="1419" spans="1:3" x14ac:dyDescent="0.25">
      <c r="A1419" t="s">
        <v>28</v>
      </c>
      <c r="B1419" t="s">
        <v>25</v>
      </c>
      <c r="C1419">
        <v>24</v>
      </c>
    </row>
    <row r="1420" spans="1:3" x14ac:dyDescent="0.25">
      <c r="A1420" t="s">
        <v>61</v>
      </c>
      <c r="B1420" t="s">
        <v>25</v>
      </c>
      <c r="C1420">
        <v>58</v>
      </c>
    </row>
    <row r="1421" spans="1:3" x14ac:dyDescent="0.25">
      <c r="A1421" t="s">
        <v>28</v>
      </c>
      <c r="B1421" t="s">
        <v>25</v>
      </c>
      <c r="C1421">
        <v>38</v>
      </c>
    </row>
    <row r="1422" spans="1:3" x14ac:dyDescent="0.25">
      <c r="A1422" t="s">
        <v>59</v>
      </c>
      <c r="B1422" t="s">
        <v>25</v>
      </c>
      <c r="C1422">
        <v>24</v>
      </c>
    </row>
    <row r="1423" spans="1:3" x14ac:dyDescent="0.25">
      <c r="A1423" t="s">
        <v>54</v>
      </c>
      <c r="B1423" t="s">
        <v>25</v>
      </c>
      <c r="C1423">
        <v>86</v>
      </c>
    </row>
    <row r="1424" spans="1:3" x14ac:dyDescent="0.25">
      <c r="A1424" t="s">
        <v>61</v>
      </c>
      <c r="B1424" t="s">
        <v>25</v>
      </c>
      <c r="C1424">
        <v>24</v>
      </c>
    </row>
    <row r="1425" spans="1:3" x14ac:dyDescent="0.25">
      <c r="A1425" t="s">
        <v>59</v>
      </c>
      <c r="B1425" t="s">
        <v>25</v>
      </c>
      <c r="C1425">
        <v>37</v>
      </c>
    </row>
    <row r="1426" spans="1:3" x14ac:dyDescent="0.25">
      <c r="A1426" t="s">
        <v>61</v>
      </c>
      <c r="B1426" t="s">
        <v>25</v>
      </c>
      <c r="C1426">
        <v>73</v>
      </c>
    </row>
    <row r="1427" spans="1:3" x14ac:dyDescent="0.25">
      <c r="A1427" t="s">
        <v>34</v>
      </c>
      <c r="B1427" t="s">
        <v>25</v>
      </c>
      <c r="C1427">
        <v>39</v>
      </c>
    </row>
    <row r="1428" spans="1:3" x14ac:dyDescent="0.25">
      <c r="A1428" t="s">
        <v>34</v>
      </c>
      <c r="B1428" t="s">
        <v>25</v>
      </c>
      <c r="C1428">
        <v>98</v>
      </c>
    </row>
    <row r="1429" spans="1:3" x14ac:dyDescent="0.25">
      <c r="A1429" t="s">
        <v>59</v>
      </c>
      <c r="B1429" t="s">
        <v>25</v>
      </c>
      <c r="C1429">
        <v>27</v>
      </c>
    </row>
    <row r="1430" spans="1:3" x14ac:dyDescent="0.25">
      <c r="A1430" t="s">
        <v>28</v>
      </c>
      <c r="B1430" t="s">
        <v>25</v>
      </c>
      <c r="C1430">
        <v>26</v>
      </c>
    </row>
    <row r="1431" spans="1:3" x14ac:dyDescent="0.25">
      <c r="A1431" t="s">
        <v>61</v>
      </c>
      <c r="B1431" t="s">
        <v>25</v>
      </c>
      <c r="C1431">
        <v>46</v>
      </c>
    </row>
    <row r="1432" spans="1:3" x14ac:dyDescent="0.25">
      <c r="A1432" t="s">
        <v>24</v>
      </c>
      <c r="B1432" t="s">
        <v>25</v>
      </c>
      <c r="C1432">
        <v>23</v>
      </c>
    </row>
    <row r="1433" spans="1:3" x14ac:dyDescent="0.25">
      <c r="A1433" t="s">
        <v>54</v>
      </c>
      <c r="B1433" t="s">
        <v>25</v>
      </c>
      <c r="C1433">
        <v>23</v>
      </c>
    </row>
    <row r="1434" spans="1:3" x14ac:dyDescent="0.25">
      <c r="A1434" t="s">
        <v>28</v>
      </c>
      <c r="B1434" t="s">
        <v>25</v>
      </c>
      <c r="C1434">
        <v>91</v>
      </c>
    </row>
    <row r="1435" spans="1:3" x14ac:dyDescent="0.25">
      <c r="A1435" t="s">
        <v>34</v>
      </c>
      <c r="B1435" t="s">
        <v>25</v>
      </c>
      <c r="C1435">
        <v>54</v>
      </c>
    </row>
    <row r="1436" spans="1:3" x14ac:dyDescent="0.25">
      <c r="A1436" t="s">
        <v>34</v>
      </c>
      <c r="B1436" t="s">
        <v>25</v>
      </c>
      <c r="C1436">
        <v>30</v>
      </c>
    </row>
    <row r="1437" spans="1:3" x14ac:dyDescent="0.25">
      <c r="A1437" t="s">
        <v>48</v>
      </c>
      <c r="B1437" t="s">
        <v>25</v>
      </c>
      <c r="C1437">
        <v>52</v>
      </c>
    </row>
    <row r="1438" spans="1:3" x14ac:dyDescent="0.25">
      <c r="A1438" t="s">
        <v>46</v>
      </c>
      <c r="B1438" t="s">
        <v>25</v>
      </c>
      <c r="C1438">
        <v>99</v>
      </c>
    </row>
    <row r="1439" spans="1:3" x14ac:dyDescent="0.25">
      <c r="A1439" t="s">
        <v>24</v>
      </c>
      <c r="B1439" t="s">
        <v>25</v>
      </c>
      <c r="C1439">
        <v>85</v>
      </c>
    </row>
    <row r="1440" spans="1:3" x14ac:dyDescent="0.25">
      <c r="A1440" t="s">
        <v>24</v>
      </c>
      <c r="B1440" t="s">
        <v>25</v>
      </c>
      <c r="C1440">
        <v>88</v>
      </c>
    </row>
    <row r="1441" spans="1:3" x14ac:dyDescent="0.25">
      <c r="A1441" t="s">
        <v>54</v>
      </c>
      <c r="B1441" t="s">
        <v>25</v>
      </c>
      <c r="C1441">
        <v>97</v>
      </c>
    </row>
    <row r="1442" spans="1:3" x14ac:dyDescent="0.25">
      <c r="A1442" t="s">
        <v>54</v>
      </c>
      <c r="B1442" t="s">
        <v>25</v>
      </c>
      <c r="C1442">
        <v>79</v>
      </c>
    </row>
    <row r="1443" spans="1:3" x14ac:dyDescent="0.25">
      <c r="A1443" t="s">
        <v>60</v>
      </c>
      <c r="B1443" t="s">
        <v>25</v>
      </c>
      <c r="C1443">
        <v>88</v>
      </c>
    </row>
    <row r="1444" spans="1:3" x14ac:dyDescent="0.25">
      <c r="A1444" t="s">
        <v>46</v>
      </c>
      <c r="B1444" t="s">
        <v>25</v>
      </c>
      <c r="C1444">
        <v>96</v>
      </c>
    </row>
    <row r="1445" spans="1:3" x14ac:dyDescent="0.25">
      <c r="A1445" t="s">
        <v>54</v>
      </c>
      <c r="B1445" t="s">
        <v>25</v>
      </c>
      <c r="C1445">
        <v>76</v>
      </c>
    </row>
    <row r="1446" spans="1:3" x14ac:dyDescent="0.25">
      <c r="A1446" t="s">
        <v>50</v>
      </c>
      <c r="B1446" t="s">
        <v>25</v>
      </c>
      <c r="C1446">
        <v>91</v>
      </c>
    </row>
    <row r="1447" spans="1:3" x14ac:dyDescent="0.25">
      <c r="A1447" t="s">
        <v>46</v>
      </c>
      <c r="B1447" t="s">
        <v>25</v>
      </c>
      <c r="C1447">
        <v>79</v>
      </c>
    </row>
    <row r="1448" spans="1:3" x14ac:dyDescent="0.25">
      <c r="A1448" t="s">
        <v>60</v>
      </c>
      <c r="B1448" t="s">
        <v>25</v>
      </c>
      <c r="C1448">
        <v>98</v>
      </c>
    </row>
    <row r="1449" spans="1:3" x14ac:dyDescent="0.25">
      <c r="A1449" t="s">
        <v>60</v>
      </c>
      <c r="B1449" t="s">
        <v>25</v>
      </c>
      <c r="C1449">
        <v>95</v>
      </c>
    </row>
    <row r="1450" spans="1:3" x14ac:dyDescent="0.25">
      <c r="A1450" t="s">
        <v>61</v>
      </c>
      <c r="B1450" t="s">
        <v>25</v>
      </c>
      <c r="C1450">
        <v>44</v>
      </c>
    </row>
    <row r="1451" spans="1:3" x14ac:dyDescent="0.25">
      <c r="A1451" t="s">
        <v>61</v>
      </c>
      <c r="B1451" t="s">
        <v>25</v>
      </c>
      <c r="C1451">
        <v>82</v>
      </c>
    </row>
    <row r="1452" spans="1:3" x14ac:dyDescent="0.25">
      <c r="A1452" t="s">
        <v>51</v>
      </c>
      <c r="B1452" t="s">
        <v>25</v>
      </c>
      <c r="C1452">
        <v>93</v>
      </c>
    </row>
    <row r="1453" spans="1:3" x14ac:dyDescent="0.25">
      <c r="A1453" t="s">
        <v>60</v>
      </c>
      <c r="B1453" t="s">
        <v>25</v>
      </c>
      <c r="C1453">
        <v>23</v>
      </c>
    </row>
    <row r="1454" spans="1:3" x14ac:dyDescent="0.25">
      <c r="A1454" t="s">
        <v>51</v>
      </c>
      <c r="B1454" t="s">
        <v>25</v>
      </c>
      <c r="C1454">
        <v>35</v>
      </c>
    </row>
    <row r="1455" spans="1:3" x14ac:dyDescent="0.25">
      <c r="A1455" t="s">
        <v>59</v>
      </c>
      <c r="B1455" t="s">
        <v>25</v>
      </c>
      <c r="C1455">
        <v>91</v>
      </c>
    </row>
    <row r="1456" spans="1:3" x14ac:dyDescent="0.25">
      <c r="A1456" t="s">
        <v>28</v>
      </c>
      <c r="B1456" t="s">
        <v>25</v>
      </c>
      <c r="C1456">
        <v>23</v>
      </c>
    </row>
    <row r="1457" spans="1:3" x14ac:dyDescent="0.25">
      <c r="A1457" t="s">
        <v>24</v>
      </c>
      <c r="B1457" t="s">
        <v>25</v>
      </c>
      <c r="C1457">
        <v>100</v>
      </c>
    </row>
    <row r="1458" spans="1:3" x14ac:dyDescent="0.25">
      <c r="A1458" t="s">
        <v>48</v>
      </c>
      <c r="B1458" t="s">
        <v>25</v>
      </c>
      <c r="C1458">
        <v>32</v>
      </c>
    </row>
    <row r="1459" spans="1:3" x14ac:dyDescent="0.25">
      <c r="A1459" t="s">
        <v>59</v>
      </c>
      <c r="B1459" t="s">
        <v>25</v>
      </c>
      <c r="C1459">
        <v>63</v>
      </c>
    </row>
    <row r="1460" spans="1:3" x14ac:dyDescent="0.25">
      <c r="A1460" t="s">
        <v>50</v>
      </c>
      <c r="B1460" t="s">
        <v>25</v>
      </c>
      <c r="C1460">
        <v>22</v>
      </c>
    </row>
    <row r="1461" spans="1:3" x14ac:dyDescent="0.25">
      <c r="A1461" t="s">
        <v>24</v>
      </c>
      <c r="B1461" t="s">
        <v>25</v>
      </c>
      <c r="C1461">
        <v>33</v>
      </c>
    </row>
    <row r="1462" spans="1:3" x14ac:dyDescent="0.25">
      <c r="A1462" t="s">
        <v>54</v>
      </c>
      <c r="B1462" t="s">
        <v>25</v>
      </c>
      <c r="C1462">
        <v>55</v>
      </c>
    </row>
    <row r="1463" spans="1:3" x14ac:dyDescent="0.25">
      <c r="A1463" t="s">
        <v>50</v>
      </c>
      <c r="B1463" t="s">
        <v>25</v>
      </c>
      <c r="C1463">
        <v>100</v>
      </c>
    </row>
    <row r="1464" spans="1:3" x14ac:dyDescent="0.25">
      <c r="A1464" t="s">
        <v>46</v>
      </c>
      <c r="B1464" t="s">
        <v>25</v>
      </c>
      <c r="C1464">
        <v>76</v>
      </c>
    </row>
    <row r="1465" spans="1:3" x14ac:dyDescent="0.25">
      <c r="A1465" t="s">
        <v>48</v>
      </c>
      <c r="B1465" t="s">
        <v>25</v>
      </c>
      <c r="C1465">
        <v>97</v>
      </c>
    </row>
    <row r="1466" spans="1:3" x14ac:dyDescent="0.25">
      <c r="A1466" t="s">
        <v>34</v>
      </c>
      <c r="B1466" t="s">
        <v>25</v>
      </c>
      <c r="C1466">
        <v>60</v>
      </c>
    </row>
    <row r="1467" spans="1:3" x14ac:dyDescent="0.25">
      <c r="A1467" t="s">
        <v>61</v>
      </c>
      <c r="B1467" t="s">
        <v>25</v>
      </c>
      <c r="C1467">
        <v>71</v>
      </c>
    </row>
    <row r="1468" spans="1:3" x14ac:dyDescent="0.25">
      <c r="A1468" t="s">
        <v>34</v>
      </c>
      <c r="B1468" t="s">
        <v>25</v>
      </c>
      <c r="C1468">
        <v>97</v>
      </c>
    </row>
    <row r="1469" spans="1:3" x14ac:dyDescent="0.25">
      <c r="A1469" t="s">
        <v>48</v>
      </c>
      <c r="B1469" t="s">
        <v>25</v>
      </c>
      <c r="C1469">
        <v>52</v>
      </c>
    </row>
    <row r="1470" spans="1:3" x14ac:dyDescent="0.25">
      <c r="A1470" t="s">
        <v>28</v>
      </c>
      <c r="B1470" t="s">
        <v>25</v>
      </c>
      <c r="C1470">
        <v>76</v>
      </c>
    </row>
    <row r="1471" spans="1:3" x14ac:dyDescent="0.25">
      <c r="A1471" t="s">
        <v>34</v>
      </c>
      <c r="B1471" t="s">
        <v>25</v>
      </c>
      <c r="C1471">
        <v>88</v>
      </c>
    </row>
    <row r="1472" spans="1:3" x14ac:dyDescent="0.25">
      <c r="A1472" t="s">
        <v>59</v>
      </c>
      <c r="B1472" t="s">
        <v>25</v>
      </c>
      <c r="C1472">
        <v>74</v>
      </c>
    </row>
    <row r="1473" spans="1:3" x14ac:dyDescent="0.25">
      <c r="A1473" t="s">
        <v>54</v>
      </c>
      <c r="B1473" t="s">
        <v>25</v>
      </c>
      <c r="C1473">
        <v>38</v>
      </c>
    </row>
    <row r="1474" spans="1:3" x14ac:dyDescent="0.25">
      <c r="A1474" t="s">
        <v>28</v>
      </c>
      <c r="B1474" t="s">
        <v>25</v>
      </c>
      <c r="C1474">
        <v>69</v>
      </c>
    </row>
    <row r="1475" spans="1:3" x14ac:dyDescent="0.25">
      <c r="A1475" t="s">
        <v>28</v>
      </c>
      <c r="B1475" t="s">
        <v>25</v>
      </c>
      <c r="C1475">
        <v>70</v>
      </c>
    </row>
    <row r="1476" spans="1:3" x14ac:dyDescent="0.25">
      <c r="A1476" t="s">
        <v>59</v>
      </c>
      <c r="B1476" t="s">
        <v>25</v>
      </c>
      <c r="C1476">
        <v>92</v>
      </c>
    </row>
    <row r="1477" spans="1:3" x14ac:dyDescent="0.25">
      <c r="A1477" t="s">
        <v>46</v>
      </c>
      <c r="B1477" t="s">
        <v>25</v>
      </c>
      <c r="C1477">
        <v>94</v>
      </c>
    </row>
    <row r="1478" spans="1:3" x14ac:dyDescent="0.25">
      <c r="A1478" t="s">
        <v>48</v>
      </c>
      <c r="B1478" t="s">
        <v>25</v>
      </c>
      <c r="C1478">
        <v>74</v>
      </c>
    </row>
    <row r="1479" spans="1:3" x14ac:dyDescent="0.25">
      <c r="A1479" t="s">
        <v>46</v>
      </c>
      <c r="B1479" t="s">
        <v>25</v>
      </c>
      <c r="C1479">
        <v>100</v>
      </c>
    </row>
    <row r="1480" spans="1:3" x14ac:dyDescent="0.25">
      <c r="A1480" t="s">
        <v>28</v>
      </c>
      <c r="B1480" t="s">
        <v>25</v>
      </c>
      <c r="C1480">
        <v>67</v>
      </c>
    </row>
    <row r="1481" spans="1:3" x14ac:dyDescent="0.25">
      <c r="A1481" t="s">
        <v>51</v>
      </c>
      <c r="B1481" t="s">
        <v>25</v>
      </c>
      <c r="C1481">
        <v>93</v>
      </c>
    </row>
    <row r="1482" spans="1:3" x14ac:dyDescent="0.25">
      <c r="A1482" t="s">
        <v>61</v>
      </c>
      <c r="B1482" t="s">
        <v>25</v>
      </c>
      <c r="C1482">
        <v>29</v>
      </c>
    </row>
    <row r="1483" spans="1:3" x14ac:dyDescent="0.25">
      <c r="A1483" t="s">
        <v>54</v>
      </c>
      <c r="B1483" t="s">
        <v>25</v>
      </c>
      <c r="C1483">
        <v>73</v>
      </c>
    </row>
    <row r="1484" spans="1:3" x14ac:dyDescent="0.25">
      <c r="A1484" t="s">
        <v>48</v>
      </c>
      <c r="B1484" t="s">
        <v>25</v>
      </c>
      <c r="C1484">
        <v>24</v>
      </c>
    </row>
    <row r="1485" spans="1:3" x14ac:dyDescent="0.25">
      <c r="A1485" t="s">
        <v>54</v>
      </c>
      <c r="B1485" t="s">
        <v>25</v>
      </c>
      <c r="C1485">
        <v>37</v>
      </c>
    </row>
    <row r="1486" spans="1:3" x14ac:dyDescent="0.25">
      <c r="A1486" t="s">
        <v>59</v>
      </c>
      <c r="B1486" t="s">
        <v>25</v>
      </c>
      <c r="C1486">
        <v>57</v>
      </c>
    </row>
    <row r="1487" spans="1:3" x14ac:dyDescent="0.25">
      <c r="A1487" t="s">
        <v>34</v>
      </c>
      <c r="B1487" t="s">
        <v>25</v>
      </c>
      <c r="C1487">
        <v>79</v>
      </c>
    </row>
    <row r="1488" spans="1:3" x14ac:dyDescent="0.25">
      <c r="A1488" t="s">
        <v>50</v>
      </c>
      <c r="B1488" t="s">
        <v>25</v>
      </c>
      <c r="C1488">
        <v>93</v>
      </c>
    </row>
    <row r="1489" spans="1:3" x14ac:dyDescent="0.25">
      <c r="A1489" t="s">
        <v>24</v>
      </c>
      <c r="B1489" t="s">
        <v>25</v>
      </c>
      <c r="C1489">
        <v>54</v>
      </c>
    </row>
    <row r="1490" spans="1:3" x14ac:dyDescent="0.25">
      <c r="A1490" t="s">
        <v>54</v>
      </c>
      <c r="B1490" t="s">
        <v>25</v>
      </c>
      <c r="C1490">
        <v>37</v>
      </c>
    </row>
    <row r="1491" spans="1:3" x14ac:dyDescent="0.25">
      <c r="A1491" t="s">
        <v>51</v>
      </c>
      <c r="B1491" t="s">
        <v>25</v>
      </c>
      <c r="C1491">
        <v>97</v>
      </c>
    </row>
    <row r="1492" spans="1:3" x14ac:dyDescent="0.25">
      <c r="A1492" t="s">
        <v>60</v>
      </c>
      <c r="B1492" t="s">
        <v>25</v>
      </c>
      <c r="C1492">
        <v>94</v>
      </c>
    </row>
    <row r="1493" spans="1:3" x14ac:dyDescent="0.25">
      <c r="A1493" t="s">
        <v>28</v>
      </c>
      <c r="B1493" t="s">
        <v>25</v>
      </c>
      <c r="C1493">
        <v>65</v>
      </c>
    </row>
    <row r="1494" spans="1:3" x14ac:dyDescent="0.25">
      <c r="A1494" t="s">
        <v>28</v>
      </c>
      <c r="B1494" t="s">
        <v>25</v>
      </c>
      <c r="C1494">
        <v>27</v>
      </c>
    </row>
    <row r="1495" spans="1:3" x14ac:dyDescent="0.25">
      <c r="A1495" t="s">
        <v>50</v>
      </c>
      <c r="B1495" t="s">
        <v>25</v>
      </c>
      <c r="C1495">
        <v>81</v>
      </c>
    </row>
    <row r="1496" spans="1:3" x14ac:dyDescent="0.25">
      <c r="A1496" t="s">
        <v>50</v>
      </c>
      <c r="B1496" t="s">
        <v>25</v>
      </c>
      <c r="C1496">
        <v>58</v>
      </c>
    </row>
    <row r="1497" spans="1:3" x14ac:dyDescent="0.25">
      <c r="A1497" t="s">
        <v>46</v>
      </c>
      <c r="B1497" t="s">
        <v>25</v>
      </c>
      <c r="C1497">
        <v>53</v>
      </c>
    </row>
    <row r="1498" spans="1:3" x14ac:dyDescent="0.25">
      <c r="A1498" t="s">
        <v>50</v>
      </c>
      <c r="B1498" t="s">
        <v>25</v>
      </c>
      <c r="C1498">
        <v>81</v>
      </c>
    </row>
    <row r="1499" spans="1:3" x14ac:dyDescent="0.25">
      <c r="A1499" t="s">
        <v>54</v>
      </c>
      <c r="B1499" t="s">
        <v>25</v>
      </c>
      <c r="C1499">
        <v>79</v>
      </c>
    </row>
    <row r="1500" spans="1:3" x14ac:dyDescent="0.25">
      <c r="A1500" t="s">
        <v>28</v>
      </c>
      <c r="B1500" t="s">
        <v>25</v>
      </c>
      <c r="C1500">
        <v>59</v>
      </c>
    </row>
    <row r="1501" spans="1:3" x14ac:dyDescent="0.25">
      <c r="A1501" t="s">
        <v>24</v>
      </c>
      <c r="B1501" t="s">
        <v>25</v>
      </c>
      <c r="C1501">
        <v>31</v>
      </c>
    </row>
    <row r="1502" spans="1:3" x14ac:dyDescent="0.25">
      <c r="A1502" t="s">
        <v>48</v>
      </c>
      <c r="B1502" t="s">
        <v>25</v>
      </c>
      <c r="C1502">
        <v>44</v>
      </c>
    </row>
    <row r="1503" spans="1:3" x14ac:dyDescent="0.25">
      <c r="A1503" t="s">
        <v>50</v>
      </c>
      <c r="B1503" t="s">
        <v>25</v>
      </c>
      <c r="C1503">
        <v>77</v>
      </c>
    </row>
    <row r="1504" spans="1:3" x14ac:dyDescent="0.25">
      <c r="A1504" t="s">
        <v>34</v>
      </c>
      <c r="B1504" t="s">
        <v>25</v>
      </c>
      <c r="C1504">
        <v>91</v>
      </c>
    </row>
    <row r="1505" spans="1:3" x14ac:dyDescent="0.25">
      <c r="A1505" t="s">
        <v>34</v>
      </c>
      <c r="B1505" t="s">
        <v>25</v>
      </c>
      <c r="C1505">
        <v>37</v>
      </c>
    </row>
    <row r="1506" spans="1:3" x14ac:dyDescent="0.25">
      <c r="A1506" t="s">
        <v>51</v>
      </c>
      <c r="B1506" t="s">
        <v>25</v>
      </c>
      <c r="C1506">
        <v>58</v>
      </c>
    </row>
    <row r="1507" spans="1:3" x14ac:dyDescent="0.25">
      <c r="A1507" t="s">
        <v>54</v>
      </c>
      <c r="B1507" t="s">
        <v>25</v>
      </c>
      <c r="C1507">
        <v>76</v>
      </c>
    </row>
    <row r="1508" spans="1:3" x14ac:dyDescent="0.25">
      <c r="A1508" t="s">
        <v>50</v>
      </c>
      <c r="B1508" t="s">
        <v>25</v>
      </c>
      <c r="C1508">
        <v>71</v>
      </c>
    </row>
    <row r="1509" spans="1:3" x14ac:dyDescent="0.25">
      <c r="A1509" t="s">
        <v>50</v>
      </c>
      <c r="B1509" t="s">
        <v>25</v>
      </c>
      <c r="C1509">
        <v>95</v>
      </c>
    </row>
    <row r="1510" spans="1:3" x14ac:dyDescent="0.25">
      <c r="A1510" t="s">
        <v>60</v>
      </c>
      <c r="B1510" t="s">
        <v>25</v>
      </c>
      <c r="C1510">
        <v>93</v>
      </c>
    </row>
    <row r="1511" spans="1:3" x14ac:dyDescent="0.25">
      <c r="A1511" t="s">
        <v>54</v>
      </c>
      <c r="B1511" t="s">
        <v>25</v>
      </c>
      <c r="C1511">
        <v>79</v>
      </c>
    </row>
    <row r="1512" spans="1:3" x14ac:dyDescent="0.25">
      <c r="A1512" t="s">
        <v>24</v>
      </c>
      <c r="B1512" t="s">
        <v>25</v>
      </c>
      <c r="C1512">
        <v>58</v>
      </c>
    </row>
    <row r="1513" spans="1:3" x14ac:dyDescent="0.25">
      <c r="A1513" t="s">
        <v>60</v>
      </c>
      <c r="B1513" t="s">
        <v>25</v>
      </c>
      <c r="C1513">
        <v>82</v>
      </c>
    </row>
    <row r="1514" spans="1:3" x14ac:dyDescent="0.25">
      <c r="A1514" t="s">
        <v>46</v>
      </c>
      <c r="B1514" t="s">
        <v>25</v>
      </c>
      <c r="C1514">
        <v>76</v>
      </c>
    </row>
    <row r="1515" spans="1:3" x14ac:dyDescent="0.25">
      <c r="A1515" t="s">
        <v>48</v>
      </c>
      <c r="B1515" t="s">
        <v>25</v>
      </c>
      <c r="C1515">
        <v>21</v>
      </c>
    </row>
    <row r="1516" spans="1:3" x14ac:dyDescent="0.25">
      <c r="A1516" t="s">
        <v>24</v>
      </c>
      <c r="B1516" t="s">
        <v>25</v>
      </c>
      <c r="C1516">
        <v>81</v>
      </c>
    </row>
    <row r="1517" spans="1:3" x14ac:dyDescent="0.25">
      <c r="A1517" t="s">
        <v>61</v>
      </c>
      <c r="B1517" t="s">
        <v>25</v>
      </c>
      <c r="C1517">
        <v>31</v>
      </c>
    </row>
    <row r="1518" spans="1:3" x14ac:dyDescent="0.25">
      <c r="A1518" t="s">
        <v>50</v>
      </c>
      <c r="B1518" t="s">
        <v>25</v>
      </c>
      <c r="C1518">
        <v>50</v>
      </c>
    </row>
    <row r="1519" spans="1:3" x14ac:dyDescent="0.25">
      <c r="A1519" t="s">
        <v>34</v>
      </c>
      <c r="B1519" t="s">
        <v>25</v>
      </c>
      <c r="C1519">
        <v>76</v>
      </c>
    </row>
    <row r="1520" spans="1:3" x14ac:dyDescent="0.25">
      <c r="A1520" t="s">
        <v>50</v>
      </c>
      <c r="B1520" t="s">
        <v>25</v>
      </c>
      <c r="C1520">
        <v>43</v>
      </c>
    </row>
    <row r="1521" spans="1:3" x14ac:dyDescent="0.25">
      <c r="A1521" t="s">
        <v>48</v>
      </c>
      <c r="B1521" t="s">
        <v>25</v>
      </c>
      <c r="C1521">
        <v>64</v>
      </c>
    </row>
    <row r="1522" spans="1:3" x14ac:dyDescent="0.25">
      <c r="A1522" t="s">
        <v>61</v>
      </c>
      <c r="B1522" t="s">
        <v>25</v>
      </c>
      <c r="C1522">
        <v>33</v>
      </c>
    </row>
    <row r="1523" spans="1:3" x14ac:dyDescent="0.25">
      <c r="A1523" t="s">
        <v>51</v>
      </c>
      <c r="B1523" t="s">
        <v>25</v>
      </c>
      <c r="C1523">
        <v>49</v>
      </c>
    </row>
    <row r="1524" spans="1:3" x14ac:dyDescent="0.25">
      <c r="A1524" t="s">
        <v>34</v>
      </c>
      <c r="B1524" t="s">
        <v>25</v>
      </c>
      <c r="C1524">
        <v>22</v>
      </c>
    </row>
    <row r="1525" spans="1:3" x14ac:dyDescent="0.25">
      <c r="A1525" t="s">
        <v>59</v>
      </c>
      <c r="B1525" t="s">
        <v>25</v>
      </c>
      <c r="C1525">
        <v>29</v>
      </c>
    </row>
    <row r="1526" spans="1:3" x14ac:dyDescent="0.25">
      <c r="A1526" t="s">
        <v>28</v>
      </c>
      <c r="B1526" t="s">
        <v>25</v>
      </c>
      <c r="C1526">
        <v>85</v>
      </c>
    </row>
    <row r="1527" spans="1:3" x14ac:dyDescent="0.25">
      <c r="A1527" t="s">
        <v>24</v>
      </c>
      <c r="B1527" t="s">
        <v>25</v>
      </c>
      <c r="C1527">
        <v>58</v>
      </c>
    </row>
    <row r="1528" spans="1:3" x14ac:dyDescent="0.25">
      <c r="A1528" t="s">
        <v>54</v>
      </c>
      <c r="B1528" t="s">
        <v>25</v>
      </c>
      <c r="C1528">
        <v>24</v>
      </c>
    </row>
    <row r="1529" spans="1:3" x14ac:dyDescent="0.25">
      <c r="A1529" t="s">
        <v>28</v>
      </c>
      <c r="B1529" t="s">
        <v>25</v>
      </c>
      <c r="C1529">
        <v>63</v>
      </c>
    </row>
    <row r="1530" spans="1:3" x14ac:dyDescent="0.25">
      <c r="A1530" t="s">
        <v>24</v>
      </c>
      <c r="B1530" t="s">
        <v>25</v>
      </c>
      <c r="C1530">
        <v>36</v>
      </c>
    </row>
    <row r="1531" spans="1:3" x14ac:dyDescent="0.25">
      <c r="A1531" t="s">
        <v>60</v>
      </c>
      <c r="B1531" t="s">
        <v>25</v>
      </c>
      <c r="C1531">
        <v>42</v>
      </c>
    </row>
    <row r="1532" spans="1:3" x14ac:dyDescent="0.25">
      <c r="A1532" t="s">
        <v>12</v>
      </c>
      <c r="B1532" t="s">
        <v>13</v>
      </c>
      <c r="C1532">
        <v>84</v>
      </c>
    </row>
    <row r="1533" spans="1:3" x14ac:dyDescent="0.25">
      <c r="A1533" t="s">
        <v>12</v>
      </c>
      <c r="B1533" t="s">
        <v>13</v>
      </c>
      <c r="C1533">
        <v>74</v>
      </c>
    </row>
    <row r="1534" spans="1:3" x14ac:dyDescent="0.25">
      <c r="A1534" t="s">
        <v>49</v>
      </c>
      <c r="B1534" t="s">
        <v>13</v>
      </c>
      <c r="C1534">
        <v>66</v>
      </c>
    </row>
    <row r="1535" spans="1:3" x14ac:dyDescent="0.25">
      <c r="A1535" t="s">
        <v>12</v>
      </c>
      <c r="B1535" t="s">
        <v>13</v>
      </c>
      <c r="C1535">
        <v>33</v>
      </c>
    </row>
    <row r="1536" spans="1:3" x14ac:dyDescent="0.25">
      <c r="A1536" t="s">
        <v>37</v>
      </c>
      <c r="B1536" t="s">
        <v>13</v>
      </c>
      <c r="C1536">
        <v>71</v>
      </c>
    </row>
    <row r="1537" spans="1:3" x14ac:dyDescent="0.25">
      <c r="A1537" t="s">
        <v>12</v>
      </c>
      <c r="B1537" t="s">
        <v>13</v>
      </c>
      <c r="C1537">
        <v>69</v>
      </c>
    </row>
    <row r="1538" spans="1:3" x14ac:dyDescent="0.25">
      <c r="A1538" t="s">
        <v>37</v>
      </c>
      <c r="B1538" t="s">
        <v>13</v>
      </c>
      <c r="C1538">
        <v>67</v>
      </c>
    </row>
    <row r="1539" spans="1:3" x14ac:dyDescent="0.25">
      <c r="A1539" t="s">
        <v>12</v>
      </c>
      <c r="B1539" t="s">
        <v>13</v>
      </c>
      <c r="C1539">
        <v>95</v>
      </c>
    </row>
    <row r="1540" spans="1:3" x14ac:dyDescent="0.25">
      <c r="A1540" t="s">
        <v>12</v>
      </c>
      <c r="B1540" t="s">
        <v>13</v>
      </c>
      <c r="C1540">
        <v>25</v>
      </c>
    </row>
    <row r="1541" spans="1:3" x14ac:dyDescent="0.25">
      <c r="A1541" t="s">
        <v>37</v>
      </c>
      <c r="B1541" t="s">
        <v>13</v>
      </c>
      <c r="C1541">
        <v>26</v>
      </c>
    </row>
    <row r="1542" spans="1:3" x14ac:dyDescent="0.25">
      <c r="A1542" t="s">
        <v>49</v>
      </c>
      <c r="B1542" t="s">
        <v>13</v>
      </c>
      <c r="C1542">
        <v>70</v>
      </c>
    </row>
    <row r="1543" spans="1:3" x14ac:dyDescent="0.25">
      <c r="A1543" t="s">
        <v>37</v>
      </c>
      <c r="B1543" t="s">
        <v>13</v>
      </c>
      <c r="C1543">
        <v>73</v>
      </c>
    </row>
    <row r="1544" spans="1:3" x14ac:dyDescent="0.25">
      <c r="A1544" t="s">
        <v>12</v>
      </c>
      <c r="B1544" t="s">
        <v>13</v>
      </c>
      <c r="C1544">
        <v>55</v>
      </c>
    </row>
    <row r="1545" spans="1:3" x14ac:dyDescent="0.25">
      <c r="A1545" t="s">
        <v>49</v>
      </c>
      <c r="B1545" t="s">
        <v>13</v>
      </c>
      <c r="C1545">
        <v>21</v>
      </c>
    </row>
    <row r="1546" spans="1:3" x14ac:dyDescent="0.25">
      <c r="A1546" t="s">
        <v>55</v>
      </c>
      <c r="B1546" t="s">
        <v>13</v>
      </c>
      <c r="C1546">
        <v>28</v>
      </c>
    </row>
    <row r="1547" spans="1:3" x14ac:dyDescent="0.25">
      <c r="A1547" t="s">
        <v>49</v>
      </c>
      <c r="B1547" t="s">
        <v>13</v>
      </c>
      <c r="C1547">
        <v>94</v>
      </c>
    </row>
    <row r="1548" spans="1:3" x14ac:dyDescent="0.25">
      <c r="A1548" t="s">
        <v>37</v>
      </c>
      <c r="B1548" t="s">
        <v>13</v>
      </c>
      <c r="C1548">
        <v>100</v>
      </c>
    </row>
    <row r="1549" spans="1:3" x14ac:dyDescent="0.25">
      <c r="A1549" t="s">
        <v>37</v>
      </c>
      <c r="B1549" t="s">
        <v>13</v>
      </c>
      <c r="C1549">
        <v>70</v>
      </c>
    </row>
    <row r="1550" spans="1:3" x14ac:dyDescent="0.25">
      <c r="A1550" t="s">
        <v>55</v>
      </c>
      <c r="B1550" t="s">
        <v>13</v>
      </c>
      <c r="C1550">
        <v>82</v>
      </c>
    </row>
    <row r="1551" spans="1:3" x14ac:dyDescent="0.25">
      <c r="A1551" t="s">
        <v>49</v>
      </c>
      <c r="B1551" t="s">
        <v>13</v>
      </c>
      <c r="C1551">
        <v>23</v>
      </c>
    </row>
    <row r="1552" spans="1:3" x14ac:dyDescent="0.25">
      <c r="A1552" t="s">
        <v>12</v>
      </c>
      <c r="B1552" t="s">
        <v>13</v>
      </c>
      <c r="C1552">
        <v>100</v>
      </c>
    </row>
    <row r="1553" spans="1:3" x14ac:dyDescent="0.25">
      <c r="A1553" t="s">
        <v>12</v>
      </c>
      <c r="B1553" t="s">
        <v>13</v>
      </c>
      <c r="C1553">
        <v>48</v>
      </c>
    </row>
    <row r="1554" spans="1:3" x14ac:dyDescent="0.25">
      <c r="A1554" t="s">
        <v>12</v>
      </c>
      <c r="B1554" t="s">
        <v>13</v>
      </c>
      <c r="C1554">
        <v>55</v>
      </c>
    </row>
    <row r="1555" spans="1:3" x14ac:dyDescent="0.25">
      <c r="A1555" t="s">
        <v>12</v>
      </c>
      <c r="B1555" t="s">
        <v>13</v>
      </c>
      <c r="C1555">
        <v>85</v>
      </c>
    </row>
    <row r="1556" spans="1:3" x14ac:dyDescent="0.25">
      <c r="A1556" t="s">
        <v>49</v>
      </c>
      <c r="B1556" t="s">
        <v>13</v>
      </c>
      <c r="C1556">
        <v>70</v>
      </c>
    </row>
    <row r="1557" spans="1:3" x14ac:dyDescent="0.25">
      <c r="A1557" t="s">
        <v>55</v>
      </c>
      <c r="B1557" t="s">
        <v>13</v>
      </c>
      <c r="C1557">
        <v>72</v>
      </c>
    </row>
    <row r="1558" spans="1:3" x14ac:dyDescent="0.25">
      <c r="A1558" t="s">
        <v>12</v>
      </c>
      <c r="B1558" t="s">
        <v>13</v>
      </c>
      <c r="C1558">
        <v>25</v>
      </c>
    </row>
    <row r="1559" spans="1:3" x14ac:dyDescent="0.25">
      <c r="A1559" t="s">
        <v>49</v>
      </c>
      <c r="B1559" t="s">
        <v>13</v>
      </c>
      <c r="C1559">
        <v>21</v>
      </c>
    </row>
    <row r="1560" spans="1:3" x14ac:dyDescent="0.25">
      <c r="A1560" t="s">
        <v>55</v>
      </c>
      <c r="B1560" t="s">
        <v>13</v>
      </c>
      <c r="C1560">
        <v>59</v>
      </c>
    </row>
    <row r="1561" spans="1:3" x14ac:dyDescent="0.25">
      <c r="A1561" t="s">
        <v>55</v>
      </c>
      <c r="B1561" t="s">
        <v>13</v>
      </c>
      <c r="C1561">
        <v>36</v>
      </c>
    </row>
    <row r="1562" spans="1:3" x14ac:dyDescent="0.25">
      <c r="A1562" t="s">
        <v>37</v>
      </c>
      <c r="B1562" t="s">
        <v>13</v>
      </c>
      <c r="C1562">
        <v>79</v>
      </c>
    </row>
    <row r="1563" spans="1:3" x14ac:dyDescent="0.25">
      <c r="A1563" t="s">
        <v>37</v>
      </c>
      <c r="B1563" t="s">
        <v>13</v>
      </c>
      <c r="C1563">
        <v>42</v>
      </c>
    </row>
    <row r="1564" spans="1:3" x14ac:dyDescent="0.25">
      <c r="A1564" t="s">
        <v>12</v>
      </c>
      <c r="B1564" t="s">
        <v>13</v>
      </c>
      <c r="C1564">
        <v>46</v>
      </c>
    </row>
    <row r="1565" spans="1:3" x14ac:dyDescent="0.25">
      <c r="A1565" t="s">
        <v>12</v>
      </c>
      <c r="B1565" t="s">
        <v>13</v>
      </c>
      <c r="C1565">
        <v>60</v>
      </c>
    </row>
    <row r="1566" spans="1:3" x14ac:dyDescent="0.25">
      <c r="A1566" t="s">
        <v>55</v>
      </c>
      <c r="B1566" t="s">
        <v>13</v>
      </c>
      <c r="C1566">
        <v>37</v>
      </c>
    </row>
    <row r="1567" spans="1:3" x14ac:dyDescent="0.25">
      <c r="A1567" t="s">
        <v>55</v>
      </c>
      <c r="B1567" t="s">
        <v>13</v>
      </c>
      <c r="C1567">
        <v>73</v>
      </c>
    </row>
    <row r="1568" spans="1:3" x14ac:dyDescent="0.25">
      <c r="A1568" t="s">
        <v>49</v>
      </c>
      <c r="B1568" t="s">
        <v>13</v>
      </c>
      <c r="C1568">
        <v>51</v>
      </c>
    </row>
    <row r="1569" spans="1:3" x14ac:dyDescent="0.25">
      <c r="A1569" t="s">
        <v>55</v>
      </c>
      <c r="B1569" t="s">
        <v>13</v>
      </c>
      <c r="C1569">
        <v>96</v>
      </c>
    </row>
    <row r="1570" spans="1:3" x14ac:dyDescent="0.25">
      <c r="A1570" t="s">
        <v>49</v>
      </c>
      <c r="B1570" t="s">
        <v>13</v>
      </c>
      <c r="C1570">
        <v>55</v>
      </c>
    </row>
    <row r="1571" spans="1:3" x14ac:dyDescent="0.25">
      <c r="A1571" t="s">
        <v>12</v>
      </c>
      <c r="B1571" t="s">
        <v>13</v>
      </c>
      <c r="C1571">
        <v>35</v>
      </c>
    </row>
    <row r="1572" spans="1:3" x14ac:dyDescent="0.25">
      <c r="A1572" t="s">
        <v>55</v>
      </c>
      <c r="B1572" t="s">
        <v>13</v>
      </c>
      <c r="C1572">
        <v>90</v>
      </c>
    </row>
    <row r="1573" spans="1:3" x14ac:dyDescent="0.25">
      <c r="A1573" t="s">
        <v>55</v>
      </c>
      <c r="B1573" t="s">
        <v>13</v>
      </c>
      <c r="C1573">
        <v>58</v>
      </c>
    </row>
    <row r="1574" spans="1:3" x14ac:dyDescent="0.25">
      <c r="A1574" t="s">
        <v>37</v>
      </c>
      <c r="B1574" t="s">
        <v>13</v>
      </c>
      <c r="C1574">
        <v>71</v>
      </c>
    </row>
    <row r="1575" spans="1:3" x14ac:dyDescent="0.25">
      <c r="A1575" t="s">
        <v>55</v>
      </c>
      <c r="B1575" t="s">
        <v>13</v>
      </c>
      <c r="C1575">
        <v>76</v>
      </c>
    </row>
    <row r="1576" spans="1:3" x14ac:dyDescent="0.25">
      <c r="A1576" t="s">
        <v>49</v>
      </c>
      <c r="B1576" t="s">
        <v>13</v>
      </c>
      <c r="C1576">
        <v>32</v>
      </c>
    </row>
    <row r="1577" spans="1:3" x14ac:dyDescent="0.25">
      <c r="A1577" t="s">
        <v>12</v>
      </c>
      <c r="B1577" t="s">
        <v>13</v>
      </c>
      <c r="C1577">
        <v>66</v>
      </c>
    </row>
    <row r="1578" spans="1:3" x14ac:dyDescent="0.25">
      <c r="A1578" t="s">
        <v>12</v>
      </c>
      <c r="B1578" t="s">
        <v>13</v>
      </c>
      <c r="C1578">
        <v>28</v>
      </c>
    </row>
    <row r="1579" spans="1:3" x14ac:dyDescent="0.25">
      <c r="A1579" t="s">
        <v>49</v>
      </c>
      <c r="B1579" t="s">
        <v>13</v>
      </c>
      <c r="C1579">
        <v>84</v>
      </c>
    </row>
    <row r="1580" spans="1:3" x14ac:dyDescent="0.25">
      <c r="A1580" t="s">
        <v>12</v>
      </c>
      <c r="B1580" t="s">
        <v>13</v>
      </c>
      <c r="C1580">
        <v>39</v>
      </c>
    </row>
    <row r="1581" spans="1:3" x14ac:dyDescent="0.25">
      <c r="A1581" t="s">
        <v>55</v>
      </c>
      <c r="B1581" t="s">
        <v>13</v>
      </c>
      <c r="C1581">
        <v>77</v>
      </c>
    </row>
    <row r="1582" spans="1:3" x14ac:dyDescent="0.25">
      <c r="A1582" t="s">
        <v>12</v>
      </c>
      <c r="B1582" t="s">
        <v>13</v>
      </c>
      <c r="C1582">
        <v>88</v>
      </c>
    </row>
    <row r="1583" spans="1:3" x14ac:dyDescent="0.25">
      <c r="A1583" t="s">
        <v>37</v>
      </c>
      <c r="B1583" t="s">
        <v>13</v>
      </c>
      <c r="C1583">
        <v>65</v>
      </c>
    </row>
    <row r="1584" spans="1:3" x14ac:dyDescent="0.25">
      <c r="A1584" t="s">
        <v>37</v>
      </c>
      <c r="B1584" t="s">
        <v>13</v>
      </c>
      <c r="C1584">
        <v>96</v>
      </c>
    </row>
    <row r="1585" spans="1:3" x14ac:dyDescent="0.25">
      <c r="A1585" t="s">
        <v>49</v>
      </c>
      <c r="B1585" t="s">
        <v>13</v>
      </c>
      <c r="C1585">
        <v>94</v>
      </c>
    </row>
    <row r="1586" spans="1:3" x14ac:dyDescent="0.25">
      <c r="A1586" t="s">
        <v>37</v>
      </c>
      <c r="B1586" t="s">
        <v>13</v>
      </c>
      <c r="C1586">
        <v>29</v>
      </c>
    </row>
    <row r="1587" spans="1:3" x14ac:dyDescent="0.25">
      <c r="A1587" t="s">
        <v>55</v>
      </c>
      <c r="B1587" t="s">
        <v>13</v>
      </c>
      <c r="C1587">
        <v>45</v>
      </c>
    </row>
    <row r="1588" spans="1:3" x14ac:dyDescent="0.25">
      <c r="A1588" t="s">
        <v>37</v>
      </c>
      <c r="B1588" t="s">
        <v>13</v>
      </c>
      <c r="C1588">
        <v>87</v>
      </c>
    </row>
    <row r="1589" spans="1:3" x14ac:dyDescent="0.25">
      <c r="A1589" t="s">
        <v>12</v>
      </c>
      <c r="B1589" t="s">
        <v>13</v>
      </c>
      <c r="C1589">
        <v>37</v>
      </c>
    </row>
    <row r="1590" spans="1:3" x14ac:dyDescent="0.25">
      <c r="A1590" t="s">
        <v>12</v>
      </c>
      <c r="B1590" t="s">
        <v>13</v>
      </c>
      <c r="C1590">
        <v>43</v>
      </c>
    </row>
    <row r="1591" spans="1:3" x14ac:dyDescent="0.25">
      <c r="A1591" t="s">
        <v>49</v>
      </c>
      <c r="B1591" t="s">
        <v>13</v>
      </c>
      <c r="C1591">
        <v>50</v>
      </c>
    </row>
    <row r="1592" spans="1:3" x14ac:dyDescent="0.25">
      <c r="A1592" t="s">
        <v>12</v>
      </c>
      <c r="B1592" t="s">
        <v>13</v>
      </c>
      <c r="C1592">
        <v>60</v>
      </c>
    </row>
    <row r="1593" spans="1:3" x14ac:dyDescent="0.25">
      <c r="A1593" t="s">
        <v>12</v>
      </c>
      <c r="B1593" t="s">
        <v>13</v>
      </c>
      <c r="C1593">
        <v>40</v>
      </c>
    </row>
    <row r="1594" spans="1:3" x14ac:dyDescent="0.25">
      <c r="A1594" t="s">
        <v>12</v>
      </c>
      <c r="B1594" t="s">
        <v>13</v>
      </c>
      <c r="C1594">
        <v>50</v>
      </c>
    </row>
    <row r="1595" spans="1:3" x14ac:dyDescent="0.25">
      <c r="A1595" t="s">
        <v>12</v>
      </c>
      <c r="B1595" t="s">
        <v>13</v>
      </c>
      <c r="C1595">
        <v>73</v>
      </c>
    </row>
    <row r="1596" spans="1:3" x14ac:dyDescent="0.25">
      <c r="A1596" t="s">
        <v>37</v>
      </c>
      <c r="B1596" t="s">
        <v>13</v>
      </c>
      <c r="C1596">
        <v>62</v>
      </c>
    </row>
    <row r="1597" spans="1:3" x14ac:dyDescent="0.25">
      <c r="A1597" t="s">
        <v>12</v>
      </c>
      <c r="B1597" t="s">
        <v>13</v>
      </c>
      <c r="C1597">
        <v>74</v>
      </c>
    </row>
    <row r="1598" spans="1:3" x14ac:dyDescent="0.25">
      <c r="A1598" t="s">
        <v>55</v>
      </c>
      <c r="B1598" t="s">
        <v>13</v>
      </c>
      <c r="C1598">
        <v>64</v>
      </c>
    </row>
    <row r="1599" spans="1:3" x14ac:dyDescent="0.25">
      <c r="A1599" t="s">
        <v>55</v>
      </c>
      <c r="B1599" t="s">
        <v>13</v>
      </c>
      <c r="C1599">
        <v>92</v>
      </c>
    </row>
    <row r="1600" spans="1:3" x14ac:dyDescent="0.25">
      <c r="A1600" t="s">
        <v>12</v>
      </c>
      <c r="B1600" t="s">
        <v>13</v>
      </c>
      <c r="C1600">
        <v>82</v>
      </c>
    </row>
    <row r="1601" spans="1:3" x14ac:dyDescent="0.25">
      <c r="A1601" t="s">
        <v>55</v>
      </c>
      <c r="B1601" t="s">
        <v>13</v>
      </c>
      <c r="C1601">
        <v>38</v>
      </c>
    </row>
    <row r="1602" spans="1:3" x14ac:dyDescent="0.25">
      <c r="A1602" t="s">
        <v>37</v>
      </c>
      <c r="B1602" t="s">
        <v>13</v>
      </c>
      <c r="C1602">
        <v>56</v>
      </c>
    </row>
    <row r="1603" spans="1:3" x14ac:dyDescent="0.25">
      <c r="A1603" t="s">
        <v>12</v>
      </c>
      <c r="B1603" t="s">
        <v>13</v>
      </c>
      <c r="C1603">
        <v>45</v>
      </c>
    </row>
    <row r="1604" spans="1:3" x14ac:dyDescent="0.25">
      <c r="A1604" t="s">
        <v>49</v>
      </c>
      <c r="B1604" t="s">
        <v>13</v>
      </c>
      <c r="C1604">
        <v>26</v>
      </c>
    </row>
    <row r="1605" spans="1:3" x14ac:dyDescent="0.25">
      <c r="A1605" t="s">
        <v>55</v>
      </c>
      <c r="B1605" t="s">
        <v>13</v>
      </c>
      <c r="C1605">
        <v>97</v>
      </c>
    </row>
    <row r="1606" spans="1:3" x14ac:dyDescent="0.25">
      <c r="A1606" t="s">
        <v>37</v>
      </c>
      <c r="B1606" t="s">
        <v>13</v>
      </c>
      <c r="C1606">
        <v>95</v>
      </c>
    </row>
    <row r="1607" spans="1:3" x14ac:dyDescent="0.25">
      <c r="A1607" t="s">
        <v>55</v>
      </c>
      <c r="B1607" t="s">
        <v>13</v>
      </c>
      <c r="C1607">
        <v>58</v>
      </c>
    </row>
    <row r="1608" spans="1:3" x14ac:dyDescent="0.25">
      <c r="A1608" t="s">
        <v>37</v>
      </c>
      <c r="B1608" t="s">
        <v>13</v>
      </c>
      <c r="C1608">
        <v>24</v>
      </c>
    </row>
    <row r="1609" spans="1:3" x14ac:dyDescent="0.25">
      <c r="A1609" t="s">
        <v>37</v>
      </c>
      <c r="B1609" t="s">
        <v>13</v>
      </c>
      <c r="C1609">
        <v>48</v>
      </c>
    </row>
    <row r="1610" spans="1:3" x14ac:dyDescent="0.25">
      <c r="A1610" t="s">
        <v>12</v>
      </c>
      <c r="B1610" t="s">
        <v>13</v>
      </c>
      <c r="C1610">
        <v>36</v>
      </c>
    </row>
    <row r="1611" spans="1:3" x14ac:dyDescent="0.25">
      <c r="A1611" t="s">
        <v>12</v>
      </c>
      <c r="B1611" t="s">
        <v>13</v>
      </c>
      <c r="C1611">
        <v>80</v>
      </c>
    </row>
    <row r="1612" spans="1:3" x14ac:dyDescent="0.25">
      <c r="A1612" t="s">
        <v>49</v>
      </c>
      <c r="B1612" t="s">
        <v>13</v>
      </c>
      <c r="C1612">
        <v>66</v>
      </c>
    </row>
    <row r="1613" spans="1:3" x14ac:dyDescent="0.25">
      <c r="A1613" t="s">
        <v>12</v>
      </c>
      <c r="B1613" t="s">
        <v>13</v>
      </c>
      <c r="C1613">
        <v>21</v>
      </c>
    </row>
    <row r="1614" spans="1:3" x14ac:dyDescent="0.25">
      <c r="A1614" t="s">
        <v>37</v>
      </c>
      <c r="B1614" t="s">
        <v>13</v>
      </c>
      <c r="C1614">
        <v>82</v>
      </c>
    </row>
    <row r="1615" spans="1:3" x14ac:dyDescent="0.25">
      <c r="A1615" t="s">
        <v>55</v>
      </c>
      <c r="B1615" t="s">
        <v>13</v>
      </c>
      <c r="C1615">
        <v>91</v>
      </c>
    </row>
    <row r="1616" spans="1:3" x14ac:dyDescent="0.25">
      <c r="A1616" t="s">
        <v>55</v>
      </c>
      <c r="B1616" t="s">
        <v>13</v>
      </c>
      <c r="C1616">
        <v>30</v>
      </c>
    </row>
    <row r="1617" spans="1:3" x14ac:dyDescent="0.25">
      <c r="A1617" t="s">
        <v>37</v>
      </c>
      <c r="B1617" t="s">
        <v>13</v>
      </c>
      <c r="C1617">
        <v>98</v>
      </c>
    </row>
    <row r="1618" spans="1:3" x14ac:dyDescent="0.25">
      <c r="A1618" t="s">
        <v>55</v>
      </c>
      <c r="B1618" t="s">
        <v>13</v>
      </c>
      <c r="C1618">
        <v>41</v>
      </c>
    </row>
    <row r="1619" spans="1:3" x14ac:dyDescent="0.25">
      <c r="A1619" t="s">
        <v>37</v>
      </c>
      <c r="B1619" t="s">
        <v>13</v>
      </c>
      <c r="C1619">
        <v>79</v>
      </c>
    </row>
    <row r="1620" spans="1:3" x14ac:dyDescent="0.25">
      <c r="A1620" t="s">
        <v>55</v>
      </c>
      <c r="B1620" t="s">
        <v>13</v>
      </c>
      <c r="C1620">
        <v>45</v>
      </c>
    </row>
    <row r="1621" spans="1:3" x14ac:dyDescent="0.25">
      <c r="A1621" t="s">
        <v>37</v>
      </c>
      <c r="B1621" t="s">
        <v>13</v>
      </c>
      <c r="C1621">
        <v>41</v>
      </c>
    </row>
    <row r="1622" spans="1:3" x14ac:dyDescent="0.25">
      <c r="A1622" t="s">
        <v>55</v>
      </c>
      <c r="B1622" t="s">
        <v>13</v>
      </c>
      <c r="C1622">
        <v>42</v>
      </c>
    </row>
    <row r="1623" spans="1:3" x14ac:dyDescent="0.25">
      <c r="A1623" t="s">
        <v>12</v>
      </c>
      <c r="B1623" t="s">
        <v>13</v>
      </c>
      <c r="C1623">
        <v>65</v>
      </c>
    </row>
    <row r="1624" spans="1:3" x14ac:dyDescent="0.25">
      <c r="A1624" t="s">
        <v>55</v>
      </c>
      <c r="B1624" t="s">
        <v>13</v>
      </c>
      <c r="C1624">
        <v>78</v>
      </c>
    </row>
    <row r="1625" spans="1:3" x14ac:dyDescent="0.25">
      <c r="A1625" t="s">
        <v>12</v>
      </c>
      <c r="B1625" t="s">
        <v>13</v>
      </c>
      <c r="C1625">
        <v>52</v>
      </c>
    </row>
    <row r="1626" spans="1:3" x14ac:dyDescent="0.25">
      <c r="A1626" t="s">
        <v>12</v>
      </c>
      <c r="B1626" t="s">
        <v>13</v>
      </c>
      <c r="C1626">
        <v>60</v>
      </c>
    </row>
    <row r="1627" spans="1:3" x14ac:dyDescent="0.25">
      <c r="A1627" t="s">
        <v>12</v>
      </c>
      <c r="B1627" t="s">
        <v>13</v>
      </c>
      <c r="C1627">
        <v>47</v>
      </c>
    </row>
    <row r="1628" spans="1:3" x14ac:dyDescent="0.25">
      <c r="A1628" t="s">
        <v>55</v>
      </c>
      <c r="B1628" t="s">
        <v>13</v>
      </c>
      <c r="C1628">
        <v>94</v>
      </c>
    </row>
    <row r="1629" spans="1:3" x14ac:dyDescent="0.25">
      <c r="A1629" t="s">
        <v>49</v>
      </c>
      <c r="B1629" t="s">
        <v>13</v>
      </c>
      <c r="C1629">
        <v>72</v>
      </c>
    </row>
    <row r="1630" spans="1:3" x14ac:dyDescent="0.25">
      <c r="A1630" t="s">
        <v>37</v>
      </c>
      <c r="B1630" t="s">
        <v>13</v>
      </c>
      <c r="C1630">
        <v>96</v>
      </c>
    </row>
    <row r="1631" spans="1:3" x14ac:dyDescent="0.25">
      <c r="A1631" t="s">
        <v>55</v>
      </c>
      <c r="B1631" t="s">
        <v>13</v>
      </c>
      <c r="C1631">
        <v>94</v>
      </c>
    </row>
    <row r="1632" spans="1:3" x14ac:dyDescent="0.25">
      <c r="A1632" t="s">
        <v>12</v>
      </c>
      <c r="B1632" t="s">
        <v>13</v>
      </c>
      <c r="C1632">
        <v>57</v>
      </c>
    </row>
    <row r="1633" spans="1:3" x14ac:dyDescent="0.25">
      <c r="A1633" t="s">
        <v>55</v>
      </c>
      <c r="B1633" t="s">
        <v>13</v>
      </c>
      <c r="C1633">
        <v>39</v>
      </c>
    </row>
    <row r="1634" spans="1:3" x14ac:dyDescent="0.25">
      <c r="A1634" t="s">
        <v>37</v>
      </c>
      <c r="B1634" t="s">
        <v>13</v>
      </c>
      <c r="C1634">
        <v>48</v>
      </c>
    </row>
    <row r="1635" spans="1:3" x14ac:dyDescent="0.25">
      <c r="A1635" t="s">
        <v>12</v>
      </c>
      <c r="B1635" t="s">
        <v>13</v>
      </c>
      <c r="C1635">
        <v>27</v>
      </c>
    </row>
    <row r="1636" spans="1:3" x14ac:dyDescent="0.25">
      <c r="A1636" t="s">
        <v>55</v>
      </c>
      <c r="B1636" t="s">
        <v>13</v>
      </c>
      <c r="C1636">
        <v>81</v>
      </c>
    </row>
    <row r="1637" spans="1:3" x14ac:dyDescent="0.25">
      <c r="A1637" t="s">
        <v>37</v>
      </c>
      <c r="B1637" t="s">
        <v>13</v>
      </c>
      <c r="C1637">
        <v>88</v>
      </c>
    </row>
    <row r="1638" spans="1:3" x14ac:dyDescent="0.25">
      <c r="A1638" t="s">
        <v>55</v>
      </c>
      <c r="B1638" t="s">
        <v>13</v>
      </c>
      <c r="C1638">
        <v>21</v>
      </c>
    </row>
    <row r="1639" spans="1:3" x14ac:dyDescent="0.25">
      <c r="A1639" t="s">
        <v>12</v>
      </c>
      <c r="B1639" t="s">
        <v>13</v>
      </c>
      <c r="C1639">
        <v>32</v>
      </c>
    </row>
    <row r="1640" spans="1:3" x14ac:dyDescent="0.25">
      <c r="A1640" t="s">
        <v>49</v>
      </c>
      <c r="B1640" t="s">
        <v>13</v>
      </c>
      <c r="C1640">
        <v>89</v>
      </c>
    </row>
    <row r="1641" spans="1:3" x14ac:dyDescent="0.25">
      <c r="A1641" t="s">
        <v>12</v>
      </c>
      <c r="B1641" t="s">
        <v>13</v>
      </c>
      <c r="C1641">
        <v>90</v>
      </c>
    </row>
    <row r="1642" spans="1:3" x14ac:dyDescent="0.25">
      <c r="A1642" t="s">
        <v>55</v>
      </c>
      <c r="B1642" t="s">
        <v>13</v>
      </c>
      <c r="C1642">
        <v>51</v>
      </c>
    </row>
    <row r="1643" spans="1:3" x14ac:dyDescent="0.25">
      <c r="A1643" t="s">
        <v>55</v>
      </c>
      <c r="B1643" t="s">
        <v>13</v>
      </c>
      <c r="C1643">
        <v>44</v>
      </c>
    </row>
    <row r="1644" spans="1:3" x14ac:dyDescent="0.25">
      <c r="A1644" t="s">
        <v>37</v>
      </c>
      <c r="B1644" t="s">
        <v>13</v>
      </c>
      <c r="C1644">
        <v>99</v>
      </c>
    </row>
    <row r="1645" spans="1:3" x14ac:dyDescent="0.25">
      <c r="A1645" t="s">
        <v>55</v>
      </c>
      <c r="B1645" t="s">
        <v>13</v>
      </c>
      <c r="C1645">
        <v>64</v>
      </c>
    </row>
    <row r="1646" spans="1:3" x14ac:dyDescent="0.25">
      <c r="A1646" t="s">
        <v>49</v>
      </c>
      <c r="B1646" t="s">
        <v>13</v>
      </c>
      <c r="C1646">
        <v>60</v>
      </c>
    </row>
    <row r="1647" spans="1:3" x14ac:dyDescent="0.25">
      <c r="A1647" t="s">
        <v>49</v>
      </c>
      <c r="B1647" t="s">
        <v>13</v>
      </c>
      <c r="C1647">
        <v>36</v>
      </c>
    </row>
    <row r="1648" spans="1:3" x14ac:dyDescent="0.25">
      <c r="A1648" t="s">
        <v>55</v>
      </c>
      <c r="B1648" t="s">
        <v>13</v>
      </c>
      <c r="C1648">
        <v>26</v>
      </c>
    </row>
    <row r="1649" spans="1:3" x14ac:dyDescent="0.25">
      <c r="A1649" t="s">
        <v>12</v>
      </c>
      <c r="B1649" t="s">
        <v>13</v>
      </c>
      <c r="C1649">
        <v>84</v>
      </c>
    </row>
    <row r="1650" spans="1:3" x14ac:dyDescent="0.25">
      <c r="A1650" t="s">
        <v>55</v>
      </c>
      <c r="B1650" t="s">
        <v>13</v>
      </c>
      <c r="C1650">
        <v>35</v>
      </c>
    </row>
    <row r="1651" spans="1:3" x14ac:dyDescent="0.25">
      <c r="A1651" t="s">
        <v>49</v>
      </c>
      <c r="B1651" t="s">
        <v>13</v>
      </c>
      <c r="C1651">
        <v>50</v>
      </c>
    </row>
    <row r="1652" spans="1:3" x14ac:dyDescent="0.25">
      <c r="A1652" t="s">
        <v>55</v>
      </c>
      <c r="B1652" t="s">
        <v>13</v>
      </c>
      <c r="C1652">
        <v>74</v>
      </c>
    </row>
    <row r="1653" spans="1:3" x14ac:dyDescent="0.25">
      <c r="A1653" t="s">
        <v>55</v>
      </c>
      <c r="B1653" t="s">
        <v>13</v>
      </c>
      <c r="C1653">
        <v>47</v>
      </c>
    </row>
    <row r="1654" spans="1:3" x14ac:dyDescent="0.25">
      <c r="A1654" t="s">
        <v>49</v>
      </c>
      <c r="B1654" t="s">
        <v>13</v>
      </c>
      <c r="C1654">
        <v>70</v>
      </c>
    </row>
    <row r="1655" spans="1:3" x14ac:dyDescent="0.25">
      <c r="A1655" t="s">
        <v>55</v>
      </c>
      <c r="B1655" t="s">
        <v>13</v>
      </c>
      <c r="C1655">
        <v>63</v>
      </c>
    </row>
    <row r="1656" spans="1:3" x14ac:dyDescent="0.25">
      <c r="A1656" t="s">
        <v>37</v>
      </c>
      <c r="B1656" t="s">
        <v>13</v>
      </c>
      <c r="C1656">
        <v>76</v>
      </c>
    </row>
    <row r="1657" spans="1:3" x14ac:dyDescent="0.25">
      <c r="A1657" t="s">
        <v>49</v>
      </c>
      <c r="B1657" t="s">
        <v>13</v>
      </c>
      <c r="C1657">
        <v>92</v>
      </c>
    </row>
    <row r="1658" spans="1:3" x14ac:dyDescent="0.25">
      <c r="A1658" t="s">
        <v>49</v>
      </c>
      <c r="B1658" t="s">
        <v>13</v>
      </c>
      <c r="C1658">
        <v>38</v>
      </c>
    </row>
    <row r="1659" spans="1:3" x14ac:dyDescent="0.25">
      <c r="A1659" t="s">
        <v>49</v>
      </c>
      <c r="B1659" t="s">
        <v>13</v>
      </c>
      <c r="C1659">
        <v>99</v>
      </c>
    </row>
    <row r="1660" spans="1:3" x14ac:dyDescent="0.25">
      <c r="A1660" t="s">
        <v>12</v>
      </c>
      <c r="B1660" t="s">
        <v>13</v>
      </c>
      <c r="C1660">
        <v>24</v>
      </c>
    </row>
    <row r="1661" spans="1:3" x14ac:dyDescent="0.25">
      <c r="A1661" t="s">
        <v>37</v>
      </c>
      <c r="B1661" t="s">
        <v>13</v>
      </c>
      <c r="C1661">
        <v>57</v>
      </c>
    </row>
    <row r="1662" spans="1:3" x14ac:dyDescent="0.25">
      <c r="A1662" t="s">
        <v>55</v>
      </c>
      <c r="B1662" t="s">
        <v>13</v>
      </c>
      <c r="C1662">
        <v>66</v>
      </c>
    </row>
    <row r="1663" spans="1:3" x14ac:dyDescent="0.25">
      <c r="A1663" t="s">
        <v>12</v>
      </c>
      <c r="B1663" t="s">
        <v>13</v>
      </c>
      <c r="C1663">
        <v>22</v>
      </c>
    </row>
    <row r="1664" spans="1:3" x14ac:dyDescent="0.25">
      <c r="A1664" t="s">
        <v>37</v>
      </c>
      <c r="B1664" t="s">
        <v>13</v>
      </c>
      <c r="C1664">
        <v>52</v>
      </c>
    </row>
    <row r="1665" spans="1:3" x14ac:dyDescent="0.25">
      <c r="A1665" t="s">
        <v>55</v>
      </c>
      <c r="B1665" t="s">
        <v>13</v>
      </c>
      <c r="C1665">
        <v>43</v>
      </c>
    </row>
    <row r="1666" spans="1:3" x14ac:dyDescent="0.25">
      <c r="A1666" t="s">
        <v>37</v>
      </c>
      <c r="B1666" t="s">
        <v>13</v>
      </c>
      <c r="C1666">
        <v>95</v>
      </c>
    </row>
    <row r="1667" spans="1:3" x14ac:dyDescent="0.25">
      <c r="A1667" t="s">
        <v>12</v>
      </c>
      <c r="B1667" t="s">
        <v>13</v>
      </c>
      <c r="C1667">
        <v>90</v>
      </c>
    </row>
    <row r="1668" spans="1:3" x14ac:dyDescent="0.25">
      <c r="A1668" t="s">
        <v>37</v>
      </c>
      <c r="B1668" t="s">
        <v>13</v>
      </c>
      <c r="C1668">
        <v>55</v>
      </c>
    </row>
    <row r="1669" spans="1:3" x14ac:dyDescent="0.25">
      <c r="A1669" t="s">
        <v>55</v>
      </c>
      <c r="B1669" t="s">
        <v>13</v>
      </c>
      <c r="C1669">
        <v>23</v>
      </c>
    </row>
    <row r="1670" spans="1:3" x14ac:dyDescent="0.25">
      <c r="A1670" t="s">
        <v>55</v>
      </c>
      <c r="B1670" t="s">
        <v>13</v>
      </c>
      <c r="C1670">
        <v>27</v>
      </c>
    </row>
    <row r="1671" spans="1:3" x14ac:dyDescent="0.25">
      <c r="A1671" t="s">
        <v>12</v>
      </c>
      <c r="B1671" t="s">
        <v>13</v>
      </c>
      <c r="C1671">
        <v>59</v>
      </c>
    </row>
    <row r="1672" spans="1:3" x14ac:dyDescent="0.25">
      <c r="A1672" t="s">
        <v>37</v>
      </c>
      <c r="B1672" t="s">
        <v>13</v>
      </c>
      <c r="C1672">
        <v>58</v>
      </c>
    </row>
    <row r="1673" spans="1:3" x14ac:dyDescent="0.25">
      <c r="A1673" t="s">
        <v>12</v>
      </c>
      <c r="B1673" t="s">
        <v>13</v>
      </c>
      <c r="C1673">
        <v>36</v>
      </c>
    </row>
    <row r="1674" spans="1:3" x14ac:dyDescent="0.25">
      <c r="A1674" t="s">
        <v>37</v>
      </c>
      <c r="B1674" t="s">
        <v>13</v>
      </c>
      <c r="C1674">
        <v>37</v>
      </c>
    </row>
    <row r="1675" spans="1:3" x14ac:dyDescent="0.25">
      <c r="A1675" t="s">
        <v>49</v>
      </c>
      <c r="B1675" t="s">
        <v>13</v>
      </c>
      <c r="C1675">
        <v>68</v>
      </c>
    </row>
    <row r="1676" spans="1:3" x14ac:dyDescent="0.25">
      <c r="A1676" t="s">
        <v>37</v>
      </c>
      <c r="B1676" t="s">
        <v>13</v>
      </c>
      <c r="C1676">
        <v>89</v>
      </c>
    </row>
    <row r="1677" spans="1:3" x14ac:dyDescent="0.25">
      <c r="A1677" t="s">
        <v>37</v>
      </c>
      <c r="B1677" t="s">
        <v>13</v>
      </c>
      <c r="C1677">
        <v>81</v>
      </c>
    </row>
    <row r="1678" spans="1:3" x14ac:dyDescent="0.25">
      <c r="A1678" t="s">
        <v>12</v>
      </c>
      <c r="B1678" t="s">
        <v>13</v>
      </c>
      <c r="C1678">
        <v>64</v>
      </c>
    </row>
    <row r="1679" spans="1:3" x14ac:dyDescent="0.25">
      <c r="A1679" t="s">
        <v>55</v>
      </c>
      <c r="B1679" t="s">
        <v>13</v>
      </c>
      <c r="C1679">
        <v>35</v>
      </c>
    </row>
    <row r="1680" spans="1:3" x14ac:dyDescent="0.25">
      <c r="A1680" t="s">
        <v>12</v>
      </c>
      <c r="B1680" t="s">
        <v>13</v>
      </c>
      <c r="C1680">
        <v>64</v>
      </c>
    </row>
    <row r="1681" spans="1:3" x14ac:dyDescent="0.25">
      <c r="A1681" t="s">
        <v>55</v>
      </c>
      <c r="B1681" t="s">
        <v>13</v>
      </c>
      <c r="C1681">
        <v>66</v>
      </c>
    </row>
    <row r="1682" spans="1:3" x14ac:dyDescent="0.25">
      <c r="A1682" t="s">
        <v>49</v>
      </c>
      <c r="B1682" t="s">
        <v>13</v>
      </c>
      <c r="C1682">
        <v>38</v>
      </c>
    </row>
    <row r="1683" spans="1:3" x14ac:dyDescent="0.25">
      <c r="A1683" t="s">
        <v>49</v>
      </c>
      <c r="B1683" t="s">
        <v>13</v>
      </c>
      <c r="C1683">
        <v>88</v>
      </c>
    </row>
    <row r="1684" spans="1:3" x14ac:dyDescent="0.25">
      <c r="A1684" t="s">
        <v>55</v>
      </c>
      <c r="B1684" t="s">
        <v>13</v>
      </c>
      <c r="C1684">
        <v>78</v>
      </c>
    </row>
    <row r="1685" spans="1:3" x14ac:dyDescent="0.25">
      <c r="A1685" t="s">
        <v>55</v>
      </c>
      <c r="B1685" t="s">
        <v>13</v>
      </c>
      <c r="C1685">
        <v>32</v>
      </c>
    </row>
    <row r="1686" spans="1:3" x14ac:dyDescent="0.25">
      <c r="A1686" t="s">
        <v>37</v>
      </c>
      <c r="B1686" t="s">
        <v>13</v>
      </c>
      <c r="C1686">
        <v>54</v>
      </c>
    </row>
    <row r="1687" spans="1:3" x14ac:dyDescent="0.25">
      <c r="A1687" t="s">
        <v>37</v>
      </c>
      <c r="B1687" t="s">
        <v>13</v>
      </c>
      <c r="C1687">
        <v>39</v>
      </c>
    </row>
    <row r="1688" spans="1:3" x14ac:dyDescent="0.25">
      <c r="A1688" t="s">
        <v>55</v>
      </c>
      <c r="B1688" t="s">
        <v>13</v>
      </c>
      <c r="C1688">
        <v>60</v>
      </c>
    </row>
    <row r="1689" spans="1:3" x14ac:dyDescent="0.25">
      <c r="A1689" t="s">
        <v>55</v>
      </c>
      <c r="B1689" t="s">
        <v>13</v>
      </c>
      <c r="C1689">
        <v>69</v>
      </c>
    </row>
    <row r="1690" spans="1:3" x14ac:dyDescent="0.25">
      <c r="A1690" t="s">
        <v>55</v>
      </c>
      <c r="B1690" t="s">
        <v>13</v>
      </c>
      <c r="C1690">
        <v>66</v>
      </c>
    </row>
    <row r="1691" spans="1:3" x14ac:dyDescent="0.25">
      <c r="A1691" t="s">
        <v>12</v>
      </c>
      <c r="B1691" t="s">
        <v>13</v>
      </c>
      <c r="C1691">
        <v>20</v>
      </c>
    </row>
    <row r="1692" spans="1:3" x14ac:dyDescent="0.25">
      <c r="A1692" t="s">
        <v>55</v>
      </c>
      <c r="B1692" t="s">
        <v>13</v>
      </c>
      <c r="C1692">
        <v>61</v>
      </c>
    </row>
    <row r="1693" spans="1:3" x14ac:dyDescent="0.25">
      <c r="A1693" t="s">
        <v>12</v>
      </c>
      <c r="B1693" t="s">
        <v>13</v>
      </c>
      <c r="C1693">
        <v>96</v>
      </c>
    </row>
    <row r="1694" spans="1:3" x14ac:dyDescent="0.25">
      <c r="A1694" t="s">
        <v>12</v>
      </c>
      <c r="B1694" t="s">
        <v>13</v>
      </c>
      <c r="C1694">
        <v>99</v>
      </c>
    </row>
    <row r="1695" spans="1:3" x14ac:dyDescent="0.25">
      <c r="A1695" t="s">
        <v>12</v>
      </c>
      <c r="B1695" t="s">
        <v>13</v>
      </c>
      <c r="C1695">
        <v>81</v>
      </c>
    </row>
    <row r="1696" spans="1:3" x14ac:dyDescent="0.25">
      <c r="A1696" t="s">
        <v>37</v>
      </c>
      <c r="B1696" t="s">
        <v>13</v>
      </c>
      <c r="C1696">
        <v>90</v>
      </c>
    </row>
    <row r="1697" spans="1:3" x14ac:dyDescent="0.25">
      <c r="A1697" t="s">
        <v>55</v>
      </c>
      <c r="B1697" t="s">
        <v>13</v>
      </c>
      <c r="C1697">
        <v>92</v>
      </c>
    </row>
    <row r="1698" spans="1:3" x14ac:dyDescent="0.25">
      <c r="A1698" t="s">
        <v>49</v>
      </c>
      <c r="B1698" t="s">
        <v>13</v>
      </c>
      <c r="C1698">
        <v>76</v>
      </c>
    </row>
    <row r="1699" spans="1:3" x14ac:dyDescent="0.25">
      <c r="A1699" t="s">
        <v>12</v>
      </c>
      <c r="B1699" t="s">
        <v>13</v>
      </c>
      <c r="C1699">
        <v>56</v>
      </c>
    </row>
    <row r="1700" spans="1:3" x14ac:dyDescent="0.25">
      <c r="A1700" t="s">
        <v>49</v>
      </c>
      <c r="B1700" t="s">
        <v>13</v>
      </c>
      <c r="C1700">
        <v>73</v>
      </c>
    </row>
    <row r="1701" spans="1:3" x14ac:dyDescent="0.25">
      <c r="A1701" t="s">
        <v>55</v>
      </c>
      <c r="B1701" t="s">
        <v>13</v>
      </c>
      <c r="C1701">
        <v>29</v>
      </c>
    </row>
    <row r="1702" spans="1:3" x14ac:dyDescent="0.25">
      <c r="A1702" t="s">
        <v>37</v>
      </c>
      <c r="B1702" t="s">
        <v>13</v>
      </c>
      <c r="C1702">
        <v>77</v>
      </c>
    </row>
    <row r="1703" spans="1:3" x14ac:dyDescent="0.25">
      <c r="A1703" t="s">
        <v>12</v>
      </c>
      <c r="B1703" t="s">
        <v>13</v>
      </c>
      <c r="C1703">
        <v>88</v>
      </c>
    </row>
    <row r="1704" spans="1:3" x14ac:dyDescent="0.25">
      <c r="A1704" t="s">
        <v>49</v>
      </c>
      <c r="B1704" t="s">
        <v>13</v>
      </c>
      <c r="C1704">
        <v>46</v>
      </c>
    </row>
    <row r="1705" spans="1:3" x14ac:dyDescent="0.25">
      <c r="A1705" t="s">
        <v>12</v>
      </c>
      <c r="B1705" t="s">
        <v>13</v>
      </c>
      <c r="C1705">
        <v>56</v>
      </c>
    </row>
    <row r="1706" spans="1:3" x14ac:dyDescent="0.25">
      <c r="A1706" t="s">
        <v>12</v>
      </c>
      <c r="B1706" t="s">
        <v>13</v>
      </c>
      <c r="C1706">
        <v>52</v>
      </c>
    </row>
    <row r="1707" spans="1:3" x14ac:dyDescent="0.25">
      <c r="A1707" t="s">
        <v>49</v>
      </c>
      <c r="B1707" t="s">
        <v>13</v>
      </c>
      <c r="C1707">
        <v>51</v>
      </c>
    </row>
    <row r="1708" spans="1:3" x14ac:dyDescent="0.25">
      <c r="A1708" t="s">
        <v>37</v>
      </c>
      <c r="B1708" t="s">
        <v>13</v>
      </c>
      <c r="C1708">
        <v>72</v>
      </c>
    </row>
    <row r="1709" spans="1:3" x14ac:dyDescent="0.25">
      <c r="A1709" t="s">
        <v>37</v>
      </c>
      <c r="B1709" t="s">
        <v>13</v>
      </c>
      <c r="C1709">
        <v>47</v>
      </c>
    </row>
    <row r="1710" spans="1:3" x14ac:dyDescent="0.25">
      <c r="A1710" t="s">
        <v>55</v>
      </c>
      <c r="B1710" t="s">
        <v>13</v>
      </c>
      <c r="C1710">
        <v>40</v>
      </c>
    </row>
    <row r="1711" spans="1:3" x14ac:dyDescent="0.25">
      <c r="A1711" t="s">
        <v>12</v>
      </c>
      <c r="B1711" t="s">
        <v>13</v>
      </c>
      <c r="C1711">
        <v>43</v>
      </c>
    </row>
    <row r="1712" spans="1:3" x14ac:dyDescent="0.25">
      <c r="A1712" t="s">
        <v>37</v>
      </c>
      <c r="B1712" t="s">
        <v>13</v>
      </c>
      <c r="C1712">
        <v>98</v>
      </c>
    </row>
    <row r="1713" spans="1:3" x14ac:dyDescent="0.25">
      <c r="A1713" t="s">
        <v>37</v>
      </c>
      <c r="B1713" t="s">
        <v>13</v>
      </c>
      <c r="C1713">
        <v>59</v>
      </c>
    </row>
    <row r="1714" spans="1:3" x14ac:dyDescent="0.25">
      <c r="A1714" t="s">
        <v>37</v>
      </c>
      <c r="B1714" t="s">
        <v>13</v>
      </c>
      <c r="C1714">
        <v>55</v>
      </c>
    </row>
    <row r="1715" spans="1:3" x14ac:dyDescent="0.25">
      <c r="A1715" t="s">
        <v>49</v>
      </c>
      <c r="B1715" t="s">
        <v>13</v>
      </c>
      <c r="C1715">
        <v>72</v>
      </c>
    </row>
    <row r="1716" spans="1:3" x14ac:dyDescent="0.25">
      <c r="A1716" t="s">
        <v>49</v>
      </c>
      <c r="B1716" t="s">
        <v>13</v>
      </c>
      <c r="C1716">
        <v>41</v>
      </c>
    </row>
    <row r="1717" spans="1:3" x14ac:dyDescent="0.25">
      <c r="A1717" t="s">
        <v>12</v>
      </c>
      <c r="B1717" t="s">
        <v>13</v>
      </c>
      <c r="C1717">
        <v>91</v>
      </c>
    </row>
    <row r="1718" spans="1:3" x14ac:dyDescent="0.25">
      <c r="A1718" t="s">
        <v>12</v>
      </c>
      <c r="B1718" t="s">
        <v>13</v>
      </c>
      <c r="C1718">
        <v>76</v>
      </c>
    </row>
    <row r="1719" spans="1:3" x14ac:dyDescent="0.25">
      <c r="A1719" t="s">
        <v>49</v>
      </c>
      <c r="B1719" t="s">
        <v>13</v>
      </c>
      <c r="C1719">
        <v>44</v>
      </c>
    </row>
    <row r="1720" spans="1:3" x14ac:dyDescent="0.25">
      <c r="A1720" t="s">
        <v>55</v>
      </c>
      <c r="B1720" t="s">
        <v>13</v>
      </c>
      <c r="C1720">
        <v>94</v>
      </c>
    </row>
    <row r="1721" spans="1:3" x14ac:dyDescent="0.25">
      <c r="A1721" t="s">
        <v>55</v>
      </c>
      <c r="B1721" t="s">
        <v>13</v>
      </c>
      <c r="C1721">
        <v>66</v>
      </c>
    </row>
    <row r="1722" spans="1:3" x14ac:dyDescent="0.25">
      <c r="A1722" t="s">
        <v>55</v>
      </c>
      <c r="B1722" t="s">
        <v>13</v>
      </c>
      <c r="C1722">
        <v>51</v>
      </c>
    </row>
    <row r="1723" spans="1:3" x14ac:dyDescent="0.25">
      <c r="A1723" t="s">
        <v>49</v>
      </c>
      <c r="B1723" t="s">
        <v>13</v>
      </c>
      <c r="C1723">
        <v>71</v>
      </c>
    </row>
    <row r="1724" spans="1:3" x14ac:dyDescent="0.25">
      <c r="A1724" t="s">
        <v>37</v>
      </c>
      <c r="B1724" t="s">
        <v>13</v>
      </c>
      <c r="C1724">
        <v>54</v>
      </c>
    </row>
    <row r="1725" spans="1:3" x14ac:dyDescent="0.25">
      <c r="A1725" t="s">
        <v>55</v>
      </c>
      <c r="B1725" t="s">
        <v>13</v>
      </c>
      <c r="C1725">
        <v>76</v>
      </c>
    </row>
    <row r="1726" spans="1:3" x14ac:dyDescent="0.25">
      <c r="A1726" t="s">
        <v>12</v>
      </c>
      <c r="B1726" t="s">
        <v>13</v>
      </c>
      <c r="C1726">
        <v>77</v>
      </c>
    </row>
    <row r="1727" spans="1:3" x14ac:dyDescent="0.25">
      <c r="A1727" t="s">
        <v>49</v>
      </c>
      <c r="B1727" t="s">
        <v>13</v>
      </c>
      <c r="C1727">
        <v>47</v>
      </c>
    </row>
    <row r="1728" spans="1:3" x14ac:dyDescent="0.25">
      <c r="A1728" t="s">
        <v>55</v>
      </c>
      <c r="B1728" t="s">
        <v>13</v>
      </c>
      <c r="C1728">
        <v>67</v>
      </c>
    </row>
    <row r="1729" spans="1:3" x14ac:dyDescent="0.25">
      <c r="A1729" t="s">
        <v>55</v>
      </c>
      <c r="B1729" t="s">
        <v>13</v>
      </c>
      <c r="C1729">
        <v>81</v>
      </c>
    </row>
    <row r="1730" spans="1:3" x14ac:dyDescent="0.25">
      <c r="A1730" t="s">
        <v>12</v>
      </c>
      <c r="B1730" t="s">
        <v>13</v>
      </c>
      <c r="C1730">
        <v>31</v>
      </c>
    </row>
    <row r="1731" spans="1:3" x14ac:dyDescent="0.25">
      <c r="A1731" t="s">
        <v>12</v>
      </c>
      <c r="B1731" t="s">
        <v>13</v>
      </c>
      <c r="C1731">
        <v>99</v>
      </c>
    </row>
    <row r="1732" spans="1:3" x14ac:dyDescent="0.25">
      <c r="A1732" t="s">
        <v>37</v>
      </c>
      <c r="B1732" t="s">
        <v>13</v>
      </c>
      <c r="C1732">
        <v>26</v>
      </c>
    </row>
    <row r="1733" spans="1:3" x14ac:dyDescent="0.25">
      <c r="A1733" t="s">
        <v>37</v>
      </c>
      <c r="B1733" t="s">
        <v>13</v>
      </c>
      <c r="C1733">
        <v>25</v>
      </c>
    </row>
    <row r="1734" spans="1:3" x14ac:dyDescent="0.25">
      <c r="A1734" t="s">
        <v>12</v>
      </c>
      <c r="B1734" t="s">
        <v>13</v>
      </c>
      <c r="C1734">
        <v>79</v>
      </c>
    </row>
    <row r="1735" spans="1:3" x14ac:dyDescent="0.25">
      <c r="A1735" t="s">
        <v>55</v>
      </c>
      <c r="B1735" t="s">
        <v>13</v>
      </c>
      <c r="C1735">
        <v>28</v>
      </c>
    </row>
    <row r="1736" spans="1:3" x14ac:dyDescent="0.25">
      <c r="A1736" t="s">
        <v>55</v>
      </c>
      <c r="B1736" t="s">
        <v>13</v>
      </c>
      <c r="C1736">
        <v>73</v>
      </c>
    </row>
    <row r="1737" spans="1:3" x14ac:dyDescent="0.25">
      <c r="A1737" t="s">
        <v>55</v>
      </c>
      <c r="B1737" t="s">
        <v>13</v>
      </c>
      <c r="C1737">
        <v>32</v>
      </c>
    </row>
    <row r="1738" spans="1:3" x14ac:dyDescent="0.25">
      <c r="A1738" t="s">
        <v>37</v>
      </c>
      <c r="B1738" t="s">
        <v>13</v>
      </c>
      <c r="C1738">
        <v>49</v>
      </c>
    </row>
    <row r="1739" spans="1:3" x14ac:dyDescent="0.25">
      <c r="A1739" t="s">
        <v>55</v>
      </c>
      <c r="B1739" t="s">
        <v>13</v>
      </c>
      <c r="C1739">
        <v>90</v>
      </c>
    </row>
    <row r="1740" spans="1:3" x14ac:dyDescent="0.25">
      <c r="A1740" t="s">
        <v>37</v>
      </c>
      <c r="B1740" t="s">
        <v>13</v>
      </c>
      <c r="C1740">
        <v>99</v>
      </c>
    </row>
    <row r="1741" spans="1:3" x14ac:dyDescent="0.25">
      <c r="A1741" t="s">
        <v>12</v>
      </c>
      <c r="B1741" t="s">
        <v>13</v>
      </c>
      <c r="C1741">
        <v>91</v>
      </c>
    </row>
    <row r="1742" spans="1:3" x14ac:dyDescent="0.25">
      <c r="A1742" t="s">
        <v>37</v>
      </c>
      <c r="B1742" t="s">
        <v>13</v>
      </c>
      <c r="C1742">
        <v>50</v>
      </c>
    </row>
    <row r="1743" spans="1:3" x14ac:dyDescent="0.25">
      <c r="A1743" t="s">
        <v>49</v>
      </c>
      <c r="B1743" t="s">
        <v>13</v>
      </c>
      <c r="C1743">
        <v>99</v>
      </c>
    </row>
    <row r="1744" spans="1:3" x14ac:dyDescent="0.25">
      <c r="A1744" t="s">
        <v>49</v>
      </c>
      <c r="B1744" t="s">
        <v>13</v>
      </c>
      <c r="C1744">
        <v>34</v>
      </c>
    </row>
    <row r="1745" spans="1:3" x14ac:dyDescent="0.25">
      <c r="A1745" t="s">
        <v>55</v>
      </c>
      <c r="B1745" t="s">
        <v>13</v>
      </c>
      <c r="C1745">
        <v>46</v>
      </c>
    </row>
    <row r="1746" spans="1:3" x14ac:dyDescent="0.25">
      <c r="A1746" t="s">
        <v>55</v>
      </c>
      <c r="B1746" t="s">
        <v>13</v>
      </c>
      <c r="C1746">
        <v>82</v>
      </c>
    </row>
    <row r="1747" spans="1:3" x14ac:dyDescent="0.25">
      <c r="A1747" t="s">
        <v>55</v>
      </c>
      <c r="B1747" t="s">
        <v>13</v>
      </c>
      <c r="C1747">
        <v>94</v>
      </c>
    </row>
    <row r="1748" spans="1:3" x14ac:dyDescent="0.25">
      <c r="A1748" t="s">
        <v>12</v>
      </c>
      <c r="B1748" t="s">
        <v>13</v>
      </c>
      <c r="C1748">
        <v>57</v>
      </c>
    </row>
    <row r="1749" spans="1:3" x14ac:dyDescent="0.25">
      <c r="A1749" t="s">
        <v>12</v>
      </c>
      <c r="B1749" t="s">
        <v>13</v>
      </c>
      <c r="C1749">
        <v>64</v>
      </c>
    </row>
    <row r="1750" spans="1:3" x14ac:dyDescent="0.25">
      <c r="A1750" t="s">
        <v>55</v>
      </c>
      <c r="B1750" t="s">
        <v>13</v>
      </c>
      <c r="C1750">
        <v>72</v>
      </c>
    </row>
    <row r="1751" spans="1:3" x14ac:dyDescent="0.25">
      <c r="A1751" t="s">
        <v>37</v>
      </c>
      <c r="B1751" t="s">
        <v>13</v>
      </c>
      <c r="C1751">
        <v>70</v>
      </c>
    </row>
    <row r="1752" spans="1:3" x14ac:dyDescent="0.25">
      <c r="A1752" t="s">
        <v>55</v>
      </c>
      <c r="B1752" t="s">
        <v>13</v>
      </c>
      <c r="C1752">
        <v>95</v>
      </c>
    </row>
    <row r="1753" spans="1:3" x14ac:dyDescent="0.25">
      <c r="A1753" t="s">
        <v>12</v>
      </c>
      <c r="B1753" t="s">
        <v>13</v>
      </c>
      <c r="C1753">
        <v>61</v>
      </c>
    </row>
    <row r="1754" spans="1:3" x14ac:dyDescent="0.25">
      <c r="A1754" t="s">
        <v>12</v>
      </c>
      <c r="B1754" t="s">
        <v>13</v>
      </c>
      <c r="C1754">
        <v>39</v>
      </c>
    </row>
    <row r="1755" spans="1:3" x14ac:dyDescent="0.25">
      <c r="A1755" t="s">
        <v>55</v>
      </c>
      <c r="B1755" t="s">
        <v>13</v>
      </c>
      <c r="C1755">
        <v>23</v>
      </c>
    </row>
    <row r="1756" spans="1:3" x14ac:dyDescent="0.25">
      <c r="A1756" t="s">
        <v>55</v>
      </c>
      <c r="B1756" t="s">
        <v>13</v>
      </c>
      <c r="C1756">
        <v>79</v>
      </c>
    </row>
    <row r="1757" spans="1:3" x14ac:dyDescent="0.25">
      <c r="A1757" t="s">
        <v>49</v>
      </c>
      <c r="B1757" t="s">
        <v>13</v>
      </c>
      <c r="C1757">
        <v>30</v>
      </c>
    </row>
    <row r="1758" spans="1:3" x14ac:dyDescent="0.25">
      <c r="A1758" t="s">
        <v>55</v>
      </c>
      <c r="B1758" t="s">
        <v>13</v>
      </c>
      <c r="C1758">
        <v>36</v>
      </c>
    </row>
    <row r="1759" spans="1:3" x14ac:dyDescent="0.25">
      <c r="A1759" t="s">
        <v>37</v>
      </c>
      <c r="B1759" t="s">
        <v>13</v>
      </c>
      <c r="C1759">
        <v>56</v>
      </c>
    </row>
    <row r="1760" spans="1:3" x14ac:dyDescent="0.25">
      <c r="A1760" t="s">
        <v>37</v>
      </c>
      <c r="B1760" t="s">
        <v>13</v>
      </c>
      <c r="C1760">
        <v>36</v>
      </c>
    </row>
    <row r="1761" spans="1:3" x14ac:dyDescent="0.25">
      <c r="A1761" t="s">
        <v>49</v>
      </c>
      <c r="B1761" t="s">
        <v>13</v>
      </c>
      <c r="C1761">
        <v>36</v>
      </c>
    </row>
    <row r="1762" spans="1:3" x14ac:dyDescent="0.25">
      <c r="A1762" t="s">
        <v>37</v>
      </c>
      <c r="B1762" t="s">
        <v>13</v>
      </c>
      <c r="C1762">
        <v>94</v>
      </c>
    </row>
    <row r="1763" spans="1:3" x14ac:dyDescent="0.25">
      <c r="A1763" t="s">
        <v>37</v>
      </c>
      <c r="B1763" t="s">
        <v>13</v>
      </c>
      <c r="C1763">
        <v>72</v>
      </c>
    </row>
    <row r="1764" spans="1:3" x14ac:dyDescent="0.25">
      <c r="A1764" t="s">
        <v>12</v>
      </c>
      <c r="B1764" t="s">
        <v>13</v>
      </c>
      <c r="C1764">
        <v>97</v>
      </c>
    </row>
    <row r="1765" spans="1:3" x14ac:dyDescent="0.25">
      <c r="A1765" t="s">
        <v>37</v>
      </c>
      <c r="B1765" t="s">
        <v>13</v>
      </c>
      <c r="C1765">
        <v>92</v>
      </c>
    </row>
    <row r="1766" spans="1:3" x14ac:dyDescent="0.25">
      <c r="A1766" t="s">
        <v>37</v>
      </c>
      <c r="B1766" t="s">
        <v>13</v>
      </c>
      <c r="C1766">
        <v>25</v>
      </c>
    </row>
    <row r="1767" spans="1:3" x14ac:dyDescent="0.25">
      <c r="A1767" t="s">
        <v>55</v>
      </c>
      <c r="B1767" t="s">
        <v>13</v>
      </c>
      <c r="C1767">
        <v>51</v>
      </c>
    </row>
    <row r="1768" spans="1:3" x14ac:dyDescent="0.25">
      <c r="A1768" t="s">
        <v>55</v>
      </c>
      <c r="B1768" t="s">
        <v>13</v>
      </c>
      <c r="C1768">
        <v>80</v>
      </c>
    </row>
    <row r="1769" spans="1:3" x14ac:dyDescent="0.25">
      <c r="A1769" t="s">
        <v>12</v>
      </c>
      <c r="B1769" t="s">
        <v>13</v>
      </c>
      <c r="C1769">
        <v>60</v>
      </c>
    </row>
    <row r="1770" spans="1:3" x14ac:dyDescent="0.25">
      <c r="A1770" t="s">
        <v>49</v>
      </c>
      <c r="B1770" t="s">
        <v>13</v>
      </c>
      <c r="C1770">
        <v>85</v>
      </c>
    </row>
    <row r="1771" spans="1:3" x14ac:dyDescent="0.25">
      <c r="A1771" t="s">
        <v>37</v>
      </c>
      <c r="B1771" t="s">
        <v>13</v>
      </c>
      <c r="C1771">
        <v>49</v>
      </c>
    </row>
    <row r="1772" spans="1:3" x14ac:dyDescent="0.25">
      <c r="A1772" t="s">
        <v>12</v>
      </c>
      <c r="B1772" t="s">
        <v>13</v>
      </c>
      <c r="C1772">
        <v>20</v>
      </c>
    </row>
    <row r="1773" spans="1:3" x14ac:dyDescent="0.25">
      <c r="A1773" t="s">
        <v>49</v>
      </c>
      <c r="B1773" t="s">
        <v>13</v>
      </c>
      <c r="C1773">
        <v>65</v>
      </c>
    </row>
    <row r="1774" spans="1:3" x14ac:dyDescent="0.25">
      <c r="A1774" t="s">
        <v>12</v>
      </c>
      <c r="B1774" t="s">
        <v>13</v>
      </c>
      <c r="C1774">
        <v>47</v>
      </c>
    </row>
    <row r="1775" spans="1:3" x14ac:dyDescent="0.25">
      <c r="A1775" t="s">
        <v>12</v>
      </c>
      <c r="B1775" t="s">
        <v>13</v>
      </c>
      <c r="C1775">
        <v>75</v>
      </c>
    </row>
    <row r="1776" spans="1:3" x14ac:dyDescent="0.25">
      <c r="A1776" t="s">
        <v>55</v>
      </c>
      <c r="B1776" t="s">
        <v>13</v>
      </c>
      <c r="C1776">
        <v>60</v>
      </c>
    </row>
    <row r="1777" spans="1:3" x14ac:dyDescent="0.25">
      <c r="A1777" t="s">
        <v>49</v>
      </c>
      <c r="B1777" t="s">
        <v>13</v>
      </c>
      <c r="C1777">
        <v>33</v>
      </c>
    </row>
    <row r="1778" spans="1:3" x14ac:dyDescent="0.25">
      <c r="A1778" t="s">
        <v>12</v>
      </c>
      <c r="B1778" t="s">
        <v>13</v>
      </c>
      <c r="C1778">
        <v>48</v>
      </c>
    </row>
    <row r="1779" spans="1:3" x14ac:dyDescent="0.25">
      <c r="A1779" t="s">
        <v>49</v>
      </c>
      <c r="B1779" t="s">
        <v>13</v>
      </c>
      <c r="C1779">
        <v>86</v>
      </c>
    </row>
    <row r="1780" spans="1:3" x14ac:dyDescent="0.25">
      <c r="A1780" t="s">
        <v>55</v>
      </c>
      <c r="B1780" t="s">
        <v>13</v>
      </c>
      <c r="C1780">
        <v>41</v>
      </c>
    </row>
    <row r="1781" spans="1:3" x14ac:dyDescent="0.25">
      <c r="A1781" t="s">
        <v>12</v>
      </c>
      <c r="B1781" t="s">
        <v>13</v>
      </c>
      <c r="C1781">
        <v>25</v>
      </c>
    </row>
    <row r="1782" spans="1:3" x14ac:dyDescent="0.25">
      <c r="A1782" t="s">
        <v>37</v>
      </c>
      <c r="B1782" t="s">
        <v>13</v>
      </c>
      <c r="C1782">
        <v>82</v>
      </c>
    </row>
    <row r="1783" spans="1:3" x14ac:dyDescent="0.25">
      <c r="A1783" t="s">
        <v>12</v>
      </c>
      <c r="B1783" t="s">
        <v>13</v>
      </c>
      <c r="C1783">
        <v>27</v>
      </c>
    </row>
    <row r="1784" spans="1:3" x14ac:dyDescent="0.25">
      <c r="A1784" t="s">
        <v>55</v>
      </c>
      <c r="B1784" t="s">
        <v>13</v>
      </c>
      <c r="C1784">
        <v>71</v>
      </c>
    </row>
    <row r="1785" spans="1:3" x14ac:dyDescent="0.25">
      <c r="A1785" t="s">
        <v>37</v>
      </c>
      <c r="B1785" t="s">
        <v>13</v>
      </c>
      <c r="C1785">
        <v>95</v>
      </c>
    </row>
    <row r="1786" spans="1:3" x14ac:dyDescent="0.25">
      <c r="A1786" t="s">
        <v>12</v>
      </c>
      <c r="B1786" t="s">
        <v>13</v>
      </c>
      <c r="C1786">
        <v>71</v>
      </c>
    </row>
    <row r="1787" spans="1:3" x14ac:dyDescent="0.25">
      <c r="A1787" t="s">
        <v>49</v>
      </c>
      <c r="B1787" t="s">
        <v>13</v>
      </c>
      <c r="C1787">
        <v>99</v>
      </c>
    </row>
    <row r="1788" spans="1:3" x14ac:dyDescent="0.25">
      <c r="A1788" t="s">
        <v>37</v>
      </c>
      <c r="B1788" t="s">
        <v>13</v>
      </c>
      <c r="C1788">
        <v>90</v>
      </c>
    </row>
    <row r="1789" spans="1:3" x14ac:dyDescent="0.25">
      <c r="A1789" t="s">
        <v>37</v>
      </c>
      <c r="B1789" t="s">
        <v>13</v>
      </c>
      <c r="C1789">
        <v>82</v>
      </c>
    </row>
    <row r="1790" spans="1:3" x14ac:dyDescent="0.25">
      <c r="A1790" t="s">
        <v>37</v>
      </c>
      <c r="B1790" t="s">
        <v>13</v>
      </c>
      <c r="C1790">
        <v>71</v>
      </c>
    </row>
    <row r="1791" spans="1:3" x14ac:dyDescent="0.25">
      <c r="A1791" t="s">
        <v>49</v>
      </c>
      <c r="B1791" t="s">
        <v>13</v>
      </c>
      <c r="C1791">
        <v>58</v>
      </c>
    </row>
    <row r="1792" spans="1:3" x14ac:dyDescent="0.25">
      <c r="A1792" t="s">
        <v>37</v>
      </c>
      <c r="B1792" t="s">
        <v>13</v>
      </c>
      <c r="C1792">
        <v>75</v>
      </c>
    </row>
    <row r="1793" spans="1:3" x14ac:dyDescent="0.25">
      <c r="A1793" t="s">
        <v>37</v>
      </c>
      <c r="B1793" t="s">
        <v>13</v>
      </c>
      <c r="C1793">
        <v>38</v>
      </c>
    </row>
    <row r="1794" spans="1:3" x14ac:dyDescent="0.25">
      <c r="A1794" t="s">
        <v>49</v>
      </c>
      <c r="B1794" t="s">
        <v>13</v>
      </c>
      <c r="C1794">
        <v>24</v>
      </c>
    </row>
    <row r="1795" spans="1:3" x14ac:dyDescent="0.25">
      <c r="A1795" t="s">
        <v>49</v>
      </c>
      <c r="B1795" t="s">
        <v>13</v>
      </c>
      <c r="C1795">
        <v>31</v>
      </c>
    </row>
    <row r="1796" spans="1:3" x14ac:dyDescent="0.25">
      <c r="A1796" t="s">
        <v>37</v>
      </c>
      <c r="B1796" t="s">
        <v>13</v>
      </c>
      <c r="C1796">
        <v>31</v>
      </c>
    </row>
    <row r="1797" spans="1:3" x14ac:dyDescent="0.25">
      <c r="A1797" t="s">
        <v>55</v>
      </c>
      <c r="B1797" t="s">
        <v>13</v>
      </c>
      <c r="C1797">
        <v>58</v>
      </c>
    </row>
    <row r="1798" spans="1:3" x14ac:dyDescent="0.25">
      <c r="A1798" t="s">
        <v>49</v>
      </c>
      <c r="B1798" t="s">
        <v>13</v>
      </c>
      <c r="C1798">
        <v>67</v>
      </c>
    </row>
    <row r="1799" spans="1:3" x14ac:dyDescent="0.25">
      <c r="A1799" t="s">
        <v>49</v>
      </c>
      <c r="B1799" t="s">
        <v>13</v>
      </c>
      <c r="C1799">
        <v>26</v>
      </c>
    </row>
    <row r="1800" spans="1:3" x14ac:dyDescent="0.25">
      <c r="A1800" t="s">
        <v>55</v>
      </c>
      <c r="B1800" t="s">
        <v>13</v>
      </c>
      <c r="C1800">
        <v>47</v>
      </c>
    </row>
    <row r="1801" spans="1:3" x14ac:dyDescent="0.25">
      <c r="A1801" t="s">
        <v>55</v>
      </c>
      <c r="B1801" t="s">
        <v>13</v>
      </c>
      <c r="C1801">
        <v>38</v>
      </c>
    </row>
    <row r="1802" spans="1:3" x14ac:dyDescent="0.25">
      <c r="A1802" t="s">
        <v>12</v>
      </c>
      <c r="B1802" t="s">
        <v>13</v>
      </c>
      <c r="C1802">
        <v>29</v>
      </c>
    </row>
    <row r="1803" spans="1:3" x14ac:dyDescent="0.25">
      <c r="A1803" t="s">
        <v>55</v>
      </c>
      <c r="B1803" t="s">
        <v>13</v>
      </c>
      <c r="C1803">
        <v>83</v>
      </c>
    </row>
    <row r="1804" spans="1:3" x14ac:dyDescent="0.25">
      <c r="A1804" t="s">
        <v>49</v>
      </c>
      <c r="B1804" t="s">
        <v>13</v>
      </c>
      <c r="C1804">
        <v>61</v>
      </c>
    </row>
    <row r="1805" spans="1:3" x14ac:dyDescent="0.25">
      <c r="A1805" t="s">
        <v>37</v>
      </c>
      <c r="B1805" t="s">
        <v>13</v>
      </c>
      <c r="C1805">
        <v>62</v>
      </c>
    </row>
    <row r="1806" spans="1:3" x14ac:dyDescent="0.25">
      <c r="A1806" t="s">
        <v>55</v>
      </c>
      <c r="B1806" t="s">
        <v>13</v>
      </c>
      <c r="C1806">
        <v>29</v>
      </c>
    </row>
    <row r="1807" spans="1:3" x14ac:dyDescent="0.25">
      <c r="A1807" t="s">
        <v>12</v>
      </c>
      <c r="B1807" t="s">
        <v>13</v>
      </c>
      <c r="C1807">
        <v>72</v>
      </c>
    </row>
    <row r="1808" spans="1:3" x14ac:dyDescent="0.25">
      <c r="A1808" t="s">
        <v>12</v>
      </c>
      <c r="B1808" t="s">
        <v>13</v>
      </c>
      <c r="C1808">
        <v>62</v>
      </c>
    </row>
    <row r="1809" spans="1:3" x14ac:dyDescent="0.25">
      <c r="A1809" t="s">
        <v>49</v>
      </c>
      <c r="B1809" t="s">
        <v>13</v>
      </c>
      <c r="C1809">
        <v>85</v>
      </c>
    </row>
    <row r="1810" spans="1:3" x14ac:dyDescent="0.25">
      <c r="A1810" t="s">
        <v>55</v>
      </c>
      <c r="B1810" t="s">
        <v>13</v>
      </c>
      <c r="C1810">
        <v>21</v>
      </c>
    </row>
    <row r="1811" spans="1:3" x14ac:dyDescent="0.25">
      <c r="A1811" t="s">
        <v>49</v>
      </c>
      <c r="B1811" t="s">
        <v>13</v>
      </c>
      <c r="C1811">
        <v>98</v>
      </c>
    </row>
    <row r="1812" spans="1:3" x14ac:dyDescent="0.25">
      <c r="A1812" t="s">
        <v>49</v>
      </c>
      <c r="B1812" t="s">
        <v>13</v>
      </c>
      <c r="C1812">
        <v>64</v>
      </c>
    </row>
    <row r="1813" spans="1:3" x14ac:dyDescent="0.25">
      <c r="A1813" t="s">
        <v>49</v>
      </c>
      <c r="B1813" t="s">
        <v>13</v>
      </c>
      <c r="C1813">
        <v>42</v>
      </c>
    </row>
    <row r="1814" spans="1:3" x14ac:dyDescent="0.25">
      <c r="A1814" t="s">
        <v>37</v>
      </c>
      <c r="B1814" t="s">
        <v>13</v>
      </c>
      <c r="C1814">
        <v>97</v>
      </c>
    </row>
    <row r="1815" spans="1:3" x14ac:dyDescent="0.25">
      <c r="A1815" t="s">
        <v>12</v>
      </c>
      <c r="B1815" t="s">
        <v>13</v>
      </c>
      <c r="C1815">
        <v>68</v>
      </c>
    </row>
    <row r="1816" spans="1:3" x14ac:dyDescent="0.25">
      <c r="A1816" t="s">
        <v>37</v>
      </c>
      <c r="B1816" t="s">
        <v>13</v>
      </c>
      <c r="C1816">
        <v>24</v>
      </c>
    </row>
    <row r="1817" spans="1:3" x14ac:dyDescent="0.25">
      <c r="A1817" t="s">
        <v>55</v>
      </c>
      <c r="B1817" t="s">
        <v>13</v>
      </c>
      <c r="C1817">
        <v>100</v>
      </c>
    </row>
    <row r="1818" spans="1:3" x14ac:dyDescent="0.25">
      <c r="A1818" t="s">
        <v>12</v>
      </c>
      <c r="B1818" t="s">
        <v>13</v>
      </c>
      <c r="C1818">
        <v>52</v>
      </c>
    </row>
    <row r="1819" spans="1:3" x14ac:dyDescent="0.25">
      <c r="A1819" t="s">
        <v>49</v>
      </c>
      <c r="B1819" t="s">
        <v>13</v>
      </c>
      <c r="C1819">
        <v>96</v>
      </c>
    </row>
    <row r="1820" spans="1:3" x14ac:dyDescent="0.25">
      <c r="A1820" t="s">
        <v>37</v>
      </c>
      <c r="B1820" t="s">
        <v>13</v>
      </c>
      <c r="C1820">
        <v>34</v>
      </c>
    </row>
    <row r="1821" spans="1:3" x14ac:dyDescent="0.25">
      <c r="A1821" t="s">
        <v>12</v>
      </c>
      <c r="B1821" t="s">
        <v>13</v>
      </c>
      <c r="C1821">
        <v>53</v>
      </c>
    </row>
    <row r="1822" spans="1:3" x14ac:dyDescent="0.25">
      <c r="A1822" t="s">
        <v>55</v>
      </c>
      <c r="B1822" t="s">
        <v>13</v>
      </c>
      <c r="C1822">
        <v>39</v>
      </c>
    </row>
    <row r="1823" spans="1:3" x14ac:dyDescent="0.25">
      <c r="A1823" t="s">
        <v>37</v>
      </c>
      <c r="B1823" t="s">
        <v>13</v>
      </c>
      <c r="C1823">
        <v>85</v>
      </c>
    </row>
    <row r="1824" spans="1:3" x14ac:dyDescent="0.25">
      <c r="A1824" t="s">
        <v>62</v>
      </c>
      <c r="B1824" t="s">
        <v>63</v>
      </c>
      <c r="C1824">
        <v>47</v>
      </c>
    </row>
    <row r="1825" spans="1:3" x14ac:dyDescent="0.25">
      <c r="A1825" t="s">
        <v>64</v>
      </c>
      <c r="B1825" t="s">
        <v>63</v>
      </c>
      <c r="C1825">
        <v>58</v>
      </c>
    </row>
    <row r="1826" spans="1:3" x14ac:dyDescent="0.25">
      <c r="A1826" t="s">
        <v>62</v>
      </c>
      <c r="B1826" t="s">
        <v>63</v>
      </c>
      <c r="C1826">
        <v>22</v>
      </c>
    </row>
    <row r="1827" spans="1:3" x14ac:dyDescent="0.25">
      <c r="A1827" t="s">
        <v>62</v>
      </c>
      <c r="B1827" t="s">
        <v>63</v>
      </c>
      <c r="C1827">
        <v>65</v>
      </c>
    </row>
    <row r="1828" spans="1:3" x14ac:dyDescent="0.25">
      <c r="A1828" t="s">
        <v>62</v>
      </c>
      <c r="B1828" t="s">
        <v>63</v>
      </c>
      <c r="C1828">
        <v>86</v>
      </c>
    </row>
    <row r="1829" spans="1:3" x14ac:dyDescent="0.25">
      <c r="A1829" t="s">
        <v>62</v>
      </c>
      <c r="B1829" t="s">
        <v>63</v>
      </c>
      <c r="C1829">
        <v>77</v>
      </c>
    </row>
    <row r="1830" spans="1:3" x14ac:dyDescent="0.25">
      <c r="A1830" t="s">
        <v>64</v>
      </c>
      <c r="B1830" t="s">
        <v>63</v>
      </c>
      <c r="C1830">
        <v>34</v>
      </c>
    </row>
    <row r="1831" spans="1:3" x14ac:dyDescent="0.25">
      <c r="A1831" t="s">
        <v>64</v>
      </c>
      <c r="B1831" t="s">
        <v>63</v>
      </c>
      <c r="C1831">
        <v>57</v>
      </c>
    </row>
    <row r="1832" spans="1:3" x14ac:dyDescent="0.25">
      <c r="A1832" t="s">
        <v>62</v>
      </c>
      <c r="B1832" t="s">
        <v>63</v>
      </c>
      <c r="C1832">
        <v>34</v>
      </c>
    </row>
    <row r="1833" spans="1:3" x14ac:dyDescent="0.25">
      <c r="A1833" t="s">
        <v>64</v>
      </c>
      <c r="B1833" t="s">
        <v>63</v>
      </c>
      <c r="C1833">
        <v>81</v>
      </c>
    </row>
    <row r="1834" spans="1:3" x14ac:dyDescent="0.25">
      <c r="A1834" t="s">
        <v>64</v>
      </c>
      <c r="B1834" t="s">
        <v>63</v>
      </c>
      <c r="C1834">
        <v>100</v>
      </c>
    </row>
    <row r="1835" spans="1:3" x14ac:dyDescent="0.25">
      <c r="A1835" t="s">
        <v>64</v>
      </c>
      <c r="B1835" t="s">
        <v>63</v>
      </c>
      <c r="C1835">
        <v>33</v>
      </c>
    </row>
    <row r="1836" spans="1:3" x14ac:dyDescent="0.25">
      <c r="A1836" t="s">
        <v>64</v>
      </c>
      <c r="B1836" t="s">
        <v>63</v>
      </c>
      <c r="C1836">
        <v>88</v>
      </c>
    </row>
    <row r="1837" spans="1:3" x14ac:dyDescent="0.25">
      <c r="A1837" t="s">
        <v>64</v>
      </c>
      <c r="B1837" t="s">
        <v>63</v>
      </c>
      <c r="C1837">
        <v>90</v>
      </c>
    </row>
    <row r="1838" spans="1:3" x14ac:dyDescent="0.25">
      <c r="A1838" t="s">
        <v>64</v>
      </c>
      <c r="B1838" t="s">
        <v>63</v>
      </c>
      <c r="C1838">
        <v>84</v>
      </c>
    </row>
    <row r="1839" spans="1:3" x14ac:dyDescent="0.25">
      <c r="A1839" t="s">
        <v>64</v>
      </c>
      <c r="B1839" t="s">
        <v>63</v>
      </c>
      <c r="C1839">
        <v>39</v>
      </c>
    </row>
    <row r="1840" spans="1:3" x14ac:dyDescent="0.25">
      <c r="A1840" t="s">
        <v>62</v>
      </c>
      <c r="B1840" t="s">
        <v>63</v>
      </c>
      <c r="C1840">
        <v>23</v>
      </c>
    </row>
    <row r="1841" spans="1:3" x14ac:dyDescent="0.25">
      <c r="A1841" t="s">
        <v>62</v>
      </c>
      <c r="B1841" t="s">
        <v>63</v>
      </c>
      <c r="C1841">
        <v>62</v>
      </c>
    </row>
    <row r="1842" spans="1:3" x14ac:dyDescent="0.25">
      <c r="A1842" t="s">
        <v>62</v>
      </c>
      <c r="B1842" t="s">
        <v>63</v>
      </c>
      <c r="C1842">
        <v>44</v>
      </c>
    </row>
    <row r="1843" spans="1:3" x14ac:dyDescent="0.25">
      <c r="A1843" t="s">
        <v>64</v>
      </c>
      <c r="B1843" t="s">
        <v>63</v>
      </c>
      <c r="C1843">
        <v>64</v>
      </c>
    </row>
    <row r="1844" spans="1:3" x14ac:dyDescent="0.25">
      <c r="A1844" t="s">
        <v>62</v>
      </c>
      <c r="B1844" t="s">
        <v>63</v>
      </c>
      <c r="C1844">
        <v>74</v>
      </c>
    </row>
    <row r="1845" spans="1:3" x14ac:dyDescent="0.25">
      <c r="A1845" t="s">
        <v>64</v>
      </c>
      <c r="B1845" t="s">
        <v>63</v>
      </c>
      <c r="C1845">
        <v>70</v>
      </c>
    </row>
    <row r="1846" spans="1:3" x14ac:dyDescent="0.25">
      <c r="A1846" t="s">
        <v>64</v>
      </c>
      <c r="B1846" t="s">
        <v>63</v>
      </c>
      <c r="C1846">
        <v>100</v>
      </c>
    </row>
    <row r="1847" spans="1:3" x14ac:dyDescent="0.25">
      <c r="A1847" t="s">
        <v>64</v>
      </c>
      <c r="B1847" t="s">
        <v>63</v>
      </c>
      <c r="C1847">
        <v>70</v>
      </c>
    </row>
    <row r="1848" spans="1:3" x14ac:dyDescent="0.25">
      <c r="A1848" t="s">
        <v>62</v>
      </c>
      <c r="B1848" t="s">
        <v>63</v>
      </c>
      <c r="C1848">
        <v>30</v>
      </c>
    </row>
    <row r="1849" spans="1:3" x14ac:dyDescent="0.25">
      <c r="A1849" t="s">
        <v>62</v>
      </c>
      <c r="B1849" t="s">
        <v>63</v>
      </c>
      <c r="C1849">
        <v>49</v>
      </c>
    </row>
    <row r="1850" spans="1:3" x14ac:dyDescent="0.25">
      <c r="A1850" t="s">
        <v>62</v>
      </c>
      <c r="B1850" t="s">
        <v>63</v>
      </c>
      <c r="C1850">
        <v>36</v>
      </c>
    </row>
    <row r="1851" spans="1:3" x14ac:dyDescent="0.25">
      <c r="A1851" t="s">
        <v>62</v>
      </c>
      <c r="B1851" t="s">
        <v>63</v>
      </c>
      <c r="C1851">
        <v>81</v>
      </c>
    </row>
    <row r="1852" spans="1:3" x14ac:dyDescent="0.25">
      <c r="A1852" t="s">
        <v>64</v>
      </c>
      <c r="B1852" t="s">
        <v>63</v>
      </c>
      <c r="C1852">
        <v>42</v>
      </c>
    </row>
    <row r="1853" spans="1:3" x14ac:dyDescent="0.25">
      <c r="A1853" t="s">
        <v>62</v>
      </c>
      <c r="B1853" t="s">
        <v>63</v>
      </c>
      <c r="C1853">
        <v>21</v>
      </c>
    </row>
    <row r="1854" spans="1:3" x14ac:dyDescent="0.25">
      <c r="A1854" t="s">
        <v>64</v>
      </c>
      <c r="B1854" t="s">
        <v>63</v>
      </c>
      <c r="C1854">
        <v>97</v>
      </c>
    </row>
    <row r="1855" spans="1:3" x14ac:dyDescent="0.25">
      <c r="A1855" t="s">
        <v>64</v>
      </c>
      <c r="B1855" t="s">
        <v>63</v>
      </c>
      <c r="C1855">
        <v>76</v>
      </c>
    </row>
    <row r="1856" spans="1:3" x14ac:dyDescent="0.25">
      <c r="A1856" t="s">
        <v>62</v>
      </c>
      <c r="B1856" t="s">
        <v>63</v>
      </c>
      <c r="C1856">
        <v>51</v>
      </c>
    </row>
    <row r="1857" spans="1:3" x14ac:dyDescent="0.25">
      <c r="A1857" t="s">
        <v>64</v>
      </c>
      <c r="B1857" t="s">
        <v>63</v>
      </c>
      <c r="C1857">
        <v>86</v>
      </c>
    </row>
    <row r="1858" spans="1:3" x14ac:dyDescent="0.25">
      <c r="A1858" t="s">
        <v>64</v>
      </c>
      <c r="B1858" t="s">
        <v>63</v>
      </c>
      <c r="C1858">
        <v>22</v>
      </c>
    </row>
    <row r="1859" spans="1:3" x14ac:dyDescent="0.25">
      <c r="A1859" t="s">
        <v>64</v>
      </c>
      <c r="B1859" t="s">
        <v>63</v>
      </c>
      <c r="C1859">
        <v>77</v>
      </c>
    </row>
    <row r="1860" spans="1:3" x14ac:dyDescent="0.25">
      <c r="A1860" t="s">
        <v>64</v>
      </c>
      <c r="B1860" t="s">
        <v>63</v>
      </c>
      <c r="C1860">
        <v>43</v>
      </c>
    </row>
    <row r="1861" spans="1:3" x14ac:dyDescent="0.25">
      <c r="A1861" t="s">
        <v>64</v>
      </c>
      <c r="B1861" t="s">
        <v>63</v>
      </c>
      <c r="C1861">
        <v>72</v>
      </c>
    </row>
    <row r="1862" spans="1:3" x14ac:dyDescent="0.25">
      <c r="A1862" t="s">
        <v>62</v>
      </c>
      <c r="B1862" t="s">
        <v>63</v>
      </c>
      <c r="C1862">
        <v>20</v>
      </c>
    </row>
    <row r="1863" spans="1:3" x14ac:dyDescent="0.25">
      <c r="A1863" t="s">
        <v>64</v>
      </c>
      <c r="B1863" t="s">
        <v>63</v>
      </c>
      <c r="C1863">
        <v>20</v>
      </c>
    </row>
    <row r="1864" spans="1:3" x14ac:dyDescent="0.25">
      <c r="A1864" t="s">
        <v>64</v>
      </c>
      <c r="B1864" t="s">
        <v>63</v>
      </c>
      <c r="C1864">
        <v>85</v>
      </c>
    </row>
    <row r="1865" spans="1:3" x14ac:dyDescent="0.25">
      <c r="A1865" t="s">
        <v>62</v>
      </c>
      <c r="B1865" t="s">
        <v>63</v>
      </c>
      <c r="C1865">
        <v>24</v>
      </c>
    </row>
    <row r="1866" spans="1:3" x14ac:dyDescent="0.25">
      <c r="A1866" t="s">
        <v>62</v>
      </c>
      <c r="B1866" t="s">
        <v>63</v>
      </c>
      <c r="C1866">
        <v>59</v>
      </c>
    </row>
    <row r="1867" spans="1:3" x14ac:dyDescent="0.25">
      <c r="A1867" t="s">
        <v>64</v>
      </c>
      <c r="B1867" t="s">
        <v>63</v>
      </c>
      <c r="C1867">
        <v>26</v>
      </c>
    </row>
    <row r="1868" spans="1:3" x14ac:dyDescent="0.25">
      <c r="A1868" t="s">
        <v>64</v>
      </c>
      <c r="B1868" t="s">
        <v>63</v>
      </c>
      <c r="C1868">
        <v>56</v>
      </c>
    </row>
    <row r="1869" spans="1:3" x14ac:dyDescent="0.25">
      <c r="A1869" t="s">
        <v>64</v>
      </c>
      <c r="B1869" t="s">
        <v>63</v>
      </c>
      <c r="C1869">
        <v>100</v>
      </c>
    </row>
    <row r="1870" spans="1:3" x14ac:dyDescent="0.25">
      <c r="A1870" t="s">
        <v>62</v>
      </c>
      <c r="B1870" t="s">
        <v>63</v>
      </c>
      <c r="C1870">
        <v>99</v>
      </c>
    </row>
    <row r="1871" spans="1:3" x14ac:dyDescent="0.25">
      <c r="A1871" t="s">
        <v>64</v>
      </c>
      <c r="B1871" t="s">
        <v>63</v>
      </c>
      <c r="C1871">
        <v>100</v>
      </c>
    </row>
    <row r="1872" spans="1:3" x14ac:dyDescent="0.25">
      <c r="A1872" t="s">
        <v>64</v>
      </c>
      <c r="B1872" t="s">
        <v>63</v>
      </c>
      <c r="C1872">
        <v>31</v>
      </c>
    </row>
    <row r="1873" spans="1:3" x14ac:dyDescent="0.25">
      <c r="A1873" t="s">
        <v>64</v>
      </c>
      <c r="B1873" t="s">
        <v>63</v>
      </c>
      <c r="C1873">
        <v>32</v>
      </c>
    </row>
    <row r="1874" spans="1:3" x14ac:dyDescent="0.25">
      <c r="A1874" t="s">
        <v>62</v>
      </c>
      <c r="B1874" t="s">
        <v>63</v>
      </c>
      <c r="C1874">
        <v>20</v>
      </c>
    </row>
    <row r="1875" spans="1:3" x14ac:dyDescent="0.25">
      <c r="A1875" t="s">
        <v>62</v>
      </c>
      <c r="B1875" t="s">
        <v>63</v>
      </c>
      <c r="C1875">
        <v>30</v>
      </c>
    </row>
    <row r="1876" spans="1:3" x14ac:dyDescent="0.25">
      <c r="A1876" t="s">
        <v>62</v>
      </c>
      <c r="B1876" t="s">
        <v>63</v>
      </c>
      <c r="C1876">
        <v>41</v>
      </c>
    </row>
    <row r="1877" spans="1:3" x14ac:dyDescent="0.25">
      <c r="A1877" t="s">
        <v>62</v>
      </c>
      <c r="B1877" t="s">
        <v>63</v>
      </c>
      <c r="C1877">
        <v>45</v>
      </c>
    </row>
    <row r="1878" spans="1:3" x14ac:dyDescent="0.25">
      <c r="A1878" t="s">
        <v>64</v>
      </c>
      <c r="B1878" t="s">
        <v>63</v>
      </c>
      <c r="C1878">
        <v>59</v>
      </c>
    </row>
    <row r="1879" spans="1:3" x14ac:dyDescent="0.25">
      <c r="A1879" t="s">
        <v>64</v>
      </c>
      <c r="B1879" t="s">
        <v>63</v>
      </c>
      <c r="C1879">
        <v>28</v>
      </c>
    </row>
    <row r="1880" spans="1:3" x14ac:dyDescent="0.25">
      <c r="A1880" t="s">
        <v>62</v>
      </c>
      <c r="B1880" t="s">
        <v>63</v>
      </c>
      <c r="C1880">
        <v>42</v>
      </c>
    </row>
    <row r="1881" spans="1:3" x14ac:dyDescent="0.25">
      <c r="A1881" t="s">
        <v>64</v>
      </c>
      <c r="B1881" t="s">
        <v>63</v>
      </c>
      <c r="C1881">
        <v>94</v>
      </c>
    </row>
    <row r="1882" spans="1:3" x14ac:dyDescent="0.25">
      <c r="A1882" t="s">
        <v>64</v>
      </c>
      <c r="B1882" t="s">
        <v>63</v>
      </c>
      <c r="C1882">
        <v>83</v>
      </c>
    </row>
    <row r="1883" spans="1:3" x14ac:dyDescent="0.25">
      <c r="A1883" t="s">
        <v>62</v>
      </c>
      <c r="B1883" t="s">
        <v>63</v>
      </c>
      <c r="C1883">
        <v>50</v>
      </c>
    </row>
    <row r="1884" spans="1:3" x14ac:dyDescent="0.25">
      <c r="A1884" t="s">
        <v>62</v>
      </c>
      <c r="B1884" t="s">
        <v>63</v>
      </c>
      <c r="C1884">
        <v>67</v>
      </c>
    </row>
    <row r="1885" spans="1:3" x14ac:dyDescent="0.25">
      <c r="A1885" t="s">
        <v>64</v>
      </c>
      <c r="B1885" t="s">
        <v>63</v>
      </c>
      <c r="C1885">
        <v>49</v>
      </c>
    </row>
    <row r="1886" spans="1:3" x14ac:dyDescent="0.25">
      <c r="A1886" t="s">
        <v>64</v>
      </c>
      <c r="B1886" t="s">
        <v>63</v>
      </c>
      <c r="C1886">
        <v>30</v>
      </c>
    </row>
    <row r="1887" spans="1:3" x14ac:dyDescent="0.25">
      <c r="A1887" t="s">
        <v>64</v>
      </c>
      <c r="B1887" t="s">
        <v>63</v>
      </c>
      <c r="C1887">
        <v>25</v>
      </c>
    </row>
    <row r="1888" spans="1:3" x14ac:dyDescent="0.25">
      <c r="A1888" t="s">
        <v>62</v>
      </c>
      <c r="B1888" t="s">
        <v>63</v>
      </c>
      <c r="C1888">
        <v>95</v>
      </c>
    </row>
    <row r="1889" spans="1:3" x14ac:dyDescent="0.25">
      <c r="A1889" t="s">
        <v>64</v>
      </c>
      <c r="B1889" t="s">
        <v>63</v>
      </c>
      <c r="C1889">
        <v>84</v>
      </c>
    </row>
    <row r="1890" spans="1:3" x14ac:dyDescent="0.25">
      <c r="A1890" t="s">
        <v>62</v>
      </c>
      <c r="B1890" t="s">
        <v>63</v>
      </c>
      <c r="C1890">
        <v>28</v>
      </c>
    </row>
    <row r="1891" spans="1:3" x14ac:dyDescent="0.25">
      <c r="A1891" t="s">
        <v>64</v>
      </c>
      <c r="B1891" t="s">
        <v>63</v>
      </c>
      <c r="C1891">
        <v>31</v>
      </c>
    </row>
    <row r="1892" spans="1:3" x14ac:dyDescent="0.25">
      <c r="A1892" t="s">
        <v>62</v>
      </c>
      <c r="B1892" t="s">
        <v>63</v>
      </c>
      <c r="C1892">
        <v>59</v>
      </c>
    </row>
    <row r="1893" spans="1:3" x14ac:dyDescent="0.25">
      <c r="A1893" t="s">
        <v>62</v>
      </c>
      <c r="B1893" t="s">
        <v>63</v>
      </c>
      <c r="C1893">
        <v>89</v>
      </c>
    </row>
    <row r="1894" spans="1:3" x14ac:dyDescent="0.25">
      <c r="A1894" t="s">
        <v>62</v>
      </c>
      <c r="B1894" t="s">
        <v>63</v>
      </c>
      <c r="C1894">
        <v>22</v>
      </c>
    </row>
    <row r="1895" spans="1:3" x14ac:dyDescent="0.25">
      <c r="A1895" t="s">
        <v>62</v>
      </c>
      <c r="B1895" t="s">
        <v>63</v>
      </c>
      <c r="C1895">
        <v>55</v>
      </c>
    </row>
    <row r="1896" spans="1:3" x14ac:dyDescent="0.25">
      <c r="A1896" t="s">
        <v>62</v>
      </c>
      <c r="B1896" t="s">
        <v>63</v>
      </c>
      <c r="C1896">
        <v>84</v>
      </c>
    </row>
    <row r="1897" spans="1:3" x14ac:dyDescent="0.25">
      <c r="A1897" t="s">
        <v>62</v>
      </c>
      <c r="B1897" t="s">
        <v>63</v>
      </c>
      <c r="C1897">
        <v>30</v>
      </c>
    </row>
    <row r="1898" spans="1:3" x14ac:dyDescent="0.25">
      <c r="A1898" t="s">
        <v>62</v>
      </c>
      <c r="B1898" t="s">
        <v>63</v>
      </c>
      <c r="C1898">
        <v>43</v>
      </c>
    </row>
    <row r="1899" spans="1:3" x14ac:dyDescent="0.25">
      <c r="A1899" t="s">
        <v>62</v>
      </c>
      <c r="B1899" t="s">
        <v>63</v>
      </c>
      <c r="C1899">
        <v>24</v>
      </c>
    </row>
    <row r="1900" spans="1:3" x14ac:dyDescent="0.25">
      <c r="A1900" t="s">
        <v>64</v>
      </c>
      <c r="B1900" t="s">
        <v>63</v>
      </c>
      <c r="C1900">
        <v>76</v>
      </c>
    </row>
    <row r="1901" spans="1:3" x14ac:dyDescent="0.25">
      <c r="A1901" t="s">
        <v>62</v>
      </c>
      <c r="B1901" t="s">
        <v>63</v>
      </c>
      <c r="C1901">
        <v>84</v>
      </c>
    </row>
    <row r="1902" spans="1:3" x14ac:dyDescent="0.25">
      <c r="A1902" t="s">
        <v>62</v>
      </c>
      <c r="B1902" t="s">
        <v>63</v>
      </c>
      <c r="C1902">
        <v>77</v>
      </c>
    </row>
    <row r="1903" spans="1:3" x14ac:dyDescent="0.25">
      <c r="A1903" t="s">
        <v>62</v>
      </c>
      <c r="B1903" t="s">
        <v>63</v>
      </c>
      <c r="C1903">
        <v>68</v>
      </c>
    </row>
    <row r="1904" spans="1:3" x14ac:dyDescent="0.25">
      <c r="A1904" t="s">
        <v>62</v>
      </c>
      <c r="B1904" t="s">
        <v>63</v>
      </c>
      <c r="C1904">
        <v>45</v>
      </c>
    </row>
    <row r="1905" spans="1:3" x14ac:dyDescent="0.25">
      <c r="A1905" t="s">
        <v>64</v>
      </c>
      <c r="B1905" t="s">
        <v>63</v>
      </c>
      <c r="C1905">
        <v>54</v>
      </c>
    </row>
    <row r="1906" spans="1:3" x14ac:dyDescent="0.25">
      <c r="A1906" t="s">
        <v>62</v>
      </c>
      <c r="B1906" t="s">
        <v>63</v>
      </c>
      <c r="C1906">
        <v>58</v>
      </c>
    </row>
    <row r="1907" spans="1:3" x14ac:dyDescent="0.25">
      <c r="A1907" t="s">
        <v>62</v>
      </c>
      <c r="B1907" t="s">
        <v>63</v>
      </c>
      <c r="C1907">
        <v>87</v>
      </c>
    </row>
    <row r="1908" spans="1:3" x14ac:dyDescent="0.25">
      <c r="A1908" t="s">
        <v>64</v>
      </c>
      <c r="B1908" t="s">
        <v>63</v>
      </c>
      <c r="C1908">
        <v>86</v>
      </c>
    </row>
    <row r="1909" spans="1:3" x14ac:dyDescent="0.25">
      <c r="A1909" t="s">
        <v>64</v>
      </c>
      <c r="B1909" t="s">
        <v>63</v>
      </c>
      <c r="C1909">
        <v>48</v>
      </c>
    </row>
    <row r="1910" spans="1:3" x14ac:dyDescent="0.25">
      <c r="A1910" t="s">
        <v>62</v>
      </c>
      <c r="B1910" t="s">
        <v>63</v>
      </c>
      <c r="C1910">
        <v>50</v>
      </c>
    </row>
    <row r="1911" spans="1:3" x14ac:dyDescent="0.25">
      <c r="A1911" t="s">
        <v>62</v>
      </c>
      <c r="B1911" t="s">
        <v>63</v>
      </c>
      <c r="C1911">
        <v>46</v>
      </c>
    </row>
    <row r="1912" spans="1:3" x14ac:dyDescent="0.25">
      <c r="A1912" t="s">
        <v>62</v>
      </c>
      <c r="B1912" t="s">
        <v>63</v>
      </c>
      <c r="C1912">
        <v>24</v>
      </c>
    </row>
    <row r="1913" spans="1:3" x14ac:dyDescent="0.25">
      <c r="A1913" t="s">
        <v>62</v>
      </c>
      <c r="B1913" t="s">
        <v>63</v>
      </c>
      <c r="C1913">
        <v>51</v>
      </c>
    </row>
    <row r="1914" spans="1:3" x14ac:dyDescent="0.25">
      <c r="A1914" t="s">
        <v>62</v>
      </c>
      <c r="B1914" t="s">
        <v>63</v>
      </c>
      <c r="C1914">
        <v>25</v>
      </c>
    </row>
    <row r="1915" spans="1:3" x14ac:dyDescent="0.25">
      <c r="A1915" t="s">
        <v>62</v>
      </c>
      <c r="B1915" t="s">
        <v>63</v>
      </c>
      <c r="C1915">
        <v>26</v>
      </c>
    </row>
    <row r="1916" spans="1:3" x14ac:dyDescent="0.25">
      <c r="A1916" t="s">
        <v>64</v>
      </c>
      <c r="B1916" t="s">
        <v>63</v>
      </c>
      <c r="C1916">
        <v>96</v>
      </c>
    </row>
    <row r="1917" spans="1:3" x14ac:dyDescent="0.25">
      <c r="A1917" t="s">
        <v>64</v>
      </c>
      <c r="B1917" t="s">
        <v>63</v>
      </c>
      <c r="C1917">
        <v>28</v>
      </c>
    </row>
    <row r="1918" spans="1:3" x14ac:dyDescent="0.25">
      <c r="A1918" t="s">
        <v>62</v>
      </c>
      <c r="B1918" t="s">
        <v>63</v>
      </c>
      <c r="C1918">
        <v>80</v>
      </c>
    </row>
    <row r="1919" spans="1:3" x14ac:dyDescent="0.25">
      <c r="A1919" t="s">
        <v>62</v>
      </c>
      <c r="B1919" t="s">
        <v>63</v>
      </c>
      <c r="C1919">
        <v>34</v>
      </c>
    </row>
    <row r="1920" spans="1:3" x14ac:dyDescent="0.25">
      <c r="A1920" t="s">
        <v>64</v>
      </c>
      <c r="B1920" t="s">
        <v>63</v>
      </c>
      <c r="C1920">
        <v>40</v>
      </c>
    </row>
    <row r="1921" spans="1:3" x14ac:dyDescent="0.25">
      <c r="A1921" t="s">
        <v>62</v>
      </c>
      <c r="B1921" t="s">
        <v>63</v>
      </c>
      <c r="C1921">
        <v>27</v>
      </c>
    </row>
    <row r="1922" spans="1:3" x14ac:dyDescent="0.25">
      <c r="A1922" t="s">
        <v>64</v>
      </c>
      <c r="B1922" t="s">
        <v>63</v>
      </c>
      <c r="C1922">
        <v>35</v>
      </c>
    </row>
    <row r="1923" spans="1:3" x14ac:dyDescent="0.25">
      <c r="A1923" t="s">
        <v>62</v>
      </c>
      <c r="B1923" t="s">
        <v>63</v>
      </c>
      <c r="C1923">
        <v>79</v>
      </c>
    </row>
    <row r="1924" spans="1:3" x14ac:dyDescent="0.25">
      <c r="A1924" t="s">
        <v>62</v>
      </c>
      <c r="B1924" t="s">
        <v>63</v>
      </c>
      <c r="C1924">
        <v>59</v>
      </c>
    </row>
    <row r="1925" spans="1:3" x14ac:dyDescent="0.25">
      <c r="A1925" t="s">
        <v>64</v>
      </c>
      <c r="B1925" t="s">
        <v>63</v>
      </c>
      <c r="C1925">
        <v>71</v>
      </c>
    </row>
    <row r="1926" spans="1:3" x14ac:dyDescent="0.25">
      <c r="A1926" t="s">
        <v>64</v>
      </c>
      <c r="B1926" t="s">
        <v>63</v>
      </c>
      <c r="C1926">
        <v>33</v>
      </c>
    </row>
    <row r="1927" spans="1:3" x14ac:dyDescent="0.25">
      <c r="A1927" t="s">
        <v>64</v>
      </c>
      <c r="B1927" t="s">
        <v>63</v>
      </c>
      <c r="C1927">
        <v>79</v>
      </c>
    </row>
    <row r="1928" spans="1:3" x14ac:dyDescent="0.25">
      <c r="A1928" t="s">
        <v>62</v>
      </c>
      <c r="B1928" t="s">
        <v>63</v>
      </c>
      <c r="C1928">
        <v>30</v>
      </c>
    </row>
    <row r="1929" spans="1:3" x14ac:dyDescent="0.25">
      <c r="A1929" t="s">
        <v>62</v>
      </c>
      <c r="B1929" t="s">
        <v>63</v>
      </c>
      <c r="C1929">
        <v>21</v>
      </c>
    </row>
    <row r="1930" spans="1:3" x14ac:dyDescent="0.25">
      <c r="A1930" t="s">
        <v>62</v>
      </c>
      <c r="B1930" t="s">
        <v>63</v>
      </c>
      <c r="C1930">
        <v>96</v>
      </c>
    </row>
    <row r="1931" spans="1:3" x14ac:dyDescent="0.25">
      <c r="A1931" t="s">
        <v>62</v>
      </c>
      <c r="B1931" t="s">
        <v>63</v>
      </c>
      <c r="C1931">
        <v>45</v>
      </c>
    </row>
    <row r="1932" spans="1:3" x14ac:dyDescent="0.25">
      <c r="A1932" t="s">
        <v>62</v>
      </c>
      <c r="B1932" t="s">
        <v>63</v>
      </c>
      <c r="C1932">
        <v>92</v>
      </c>
    </row>
    <row r="1933" spans="1:3" x14ac:dyDescent="0.25">
      <c r="A1933" t="s">
        <v>64</v>
      </c>
      <c r="B1933" t="s">
        <v>63</v>
      </c>
      <c r="C1933">
        <v>37</v>
      </c>
    </row>
    <row r="1934" spans="1:3" x14ac:dyDescent="0.25">
      <c r="A1934" t="s">
        <v>64</v>
      </c>
      <c r="B1934" t="s">
        <v>63</v>
      </c>
      <c r="C1934">
        <v>95</v>
      </c>
    </row>
    <row r="1935" spans="1:3" x14ac:dyDescent="0.25">
      <c r="A1935" t="s">
        <v>64</v>
      </c>
      <c r="B1935" t="s">
        <v>63</v>
      </c>
      <c r="C1935">
        <v>63</v>
      </c>
    </row>
    <row r="1936" spans="1:3" x14ac:dyDescent="0.25">
      <c r="A1936" t="s">
        <v>64</v>
      </c>
      <c r="B1936" t="s">
        <v>63</v>
      </c>
      <c r="C1936">
        <v>37</v>
      </c>
    </row>
    <row r="1937" spans="1:3" x14ac:dyDescent="0.25">
      <c r="A1937" t="s">
        <v>64</v>
      </c>
      <c r="B1937" t="s">
        <v>63</v>
      </c>
      <c r="C1937">
        <v>39</v>
      </c>
    </row>
    <row r="1938" spans="1:3" x14ac:dyDescent="0.25">
      <c r="A1938" t="s">
        <v>64</v>
      </c>
      <c r="B1938" t="s">
        <v>63</v>
      </c>
      <c r="C1938">
        <v>48</v>
      </c>
    </row>
    <row r="1939" spans="1:3" x14ac:dyDescent="0.25">
      <c r="A1939" t="s">
        <v>62</v>
      </c>
      <c r="B1939" t="s">
        <v>63</v>
      </c>
      <c r="C1939">
        <v>30</v>
      </c>
    </row>
    <row r="1940" spans="1:3" x14ac:dyDescent="0.25">
      <c r="A1940" t="s">
        <v>64</v>
      </c>
      <c r="B1940" t="s">
        <v>63</v>
      </c>
      <c r="C1940">
        <v>80</v>
      </c>
    </row>
    <row r="1941" spans="1:3" x14ac:dyDescent="0.25">
      <c r="A1941" t="s">
        <v>64</v>
      </c>
      <c r="B1941" t="s">
        <v>63</v>
      </c>
      <c r="C1941">
        <v>94</v>
      </c>
    </row>
    <row r="1942" spans="1:3" x14ac:dyDescent="0.25">
      <c r="A1942" t="s">
        <v>64</v>
      </c>
      <c r="B1942" t="s">
        <v>63</v>
      </c>
      <c r="C1942">
        <v>52</v>
      </c>
    </row>
    <row r="1943" spans="1:3" x14ac:dyDescent="0.25">
      <c r="A1943" t="s">
        <v>62</v>
      </c>
      <c r="B1943" t="s">
        <v>63</v>
      </c>
      <c r="C1943">
        <v>99</v>
      </c>
    </row>
    <row r="1944" spans="1:3" x14ac:dyDescent="0.25">
      <c r="A1944" t="s">
        <v>62</v>
      </c>
      <c r="B1944" t="s">
        <v>63</v>
      </c>
      <c r="C1944">
        <v>83</v>
      </c>
    </row>
    <row r="1945" spans="1:3" x14ac:dyDescent="0.25">
      <c r="A1945" t="s">
        <v>64</v>
      </c>
      <c r="B1945" t="s">
        <v>63</v>
      </c>
      <c r="C1945">
        <v>53</v>
      </c>
    </row>
    <row r="1946" spans="1:3" x14ac:dyDescent="0.25">
      <c r="A1946" t="s">
        <v>62</v>
      </c>
      <c r="B1946" t="s">
        <v>63</v>
      </c>
      <c r="C1946">
        <v>92</v>
      </c>
    </row>
    <row r="1947" spans="1:3" x14ac:dyDescent="0.25">
      <c r="A1947" t="s">
        <v>64</v>
      </c>
      <c r="B1947" t="s">
        <v>63</v>
      </c>
      <c r="C1947">
        <v>46</v>
      </c>
    </row>
    <row r="1948" spans="1:3" x14ac:dyDescent="0.25">
      <c r="A1948" t="s">
        <v>64</v>
      </c>
      <c r="B1948" t="s">
        <v>63</v>
      </c>
      <c r="C1948">
        <v>72</v>
      </c>
    </row>
    <row r="1949" spans="1:3" x14ac:dyDescent="0.25">
      <c r="A1949" t="s">
        <v>64</v>
      </c>
      <c r="B1949" t="s">
        <v>63</v>
      </c>
      <c r="C1949">
        <v>60</v>
      </c>
    </row>
    <row r="1950" spans="1:3" x14ac:dyDescent="0.25">
      <c r="A1950" t="s">
        <v>62</v>
      </c>
      <c r="B1950" t="s">
        <v>63</v>
      </c>
      <c r="C1950">
        <v>73</v>
      </c>
    </row>
    <row r="1951" spans="1:3" x14ac:dyDescent="0.25">
      <c r="A1951" t="s">
        <v>62</v>
      </c>
      <c r="B1951" t="s">
        <v>63</v>
      </c>
      <c r="C1951">
        <v>80</v>
      </c>
    </row>
    <row r="1952" spans="1:3" x14ac:dyDescent="0.25">
      <c r="A1952" t="s">
        <v>62</v>
      </c>
      <c r="B1952" t="s">
        <v>63</v>
      </c>
      <c r="C1952">
        <v>94</v>
      </c>
    </row>
    <row r="1953" spans="1:3" x14ac:dyDescent="0.25">
      <c r="A1953" t="s">
        <v>64</v>
      </c>
      <c r="B1953" t="s">
        <v>63</v>
      </c>
      <c r="C1953">
        <v>37</v>
      </c>
    </row>
    <row r="1954" spans="1:3" x14ac:dyDescent="0.25">
      <c r="A1954" t="s">
        <v>64</v>
      </c>
      <c r="B1954" t="s">
        <v>63</v>
      </c>
      <c r="C1954">
        <v>89</v>
      </c>
    </row>
    <row r="1955" spans="1:3" x14ac:dyDescent="0.25">
      <c r="A1955" t="s">
        <v>62</v>
      </c>
      <c r="B1955" t="s">
        <v>63</v>
      </c>
      <c r="C1955">
        <v>87</v>
      </c>
    </row>
    <row r="1956" spans="1:3" x14ac:dyDescent="0.25">
      <c r="A1956" t="s">
        <v>62</v>
      </c>
      <c r="B1956" t="s">
        <v>63</v>
      </c>
      <c r="C1956">
        <v>38</v>
      </c>
    </row>
    <row r="1957" spans="1:3" x14ac:dyDescent="0.25">
      <c r="A1957" t="s">
        <v>62</v>
      </c>
      <c r="B1957" t="s">
        <v>63</v>
      </c>
      <c r="C1957">
        <v>53</v>
      </c>
    </row>
    <row r="1958" spans="1:3" x14ac:dyDescent="0.25">
      <c r="A1958" t="s">
        <v>62</v>
      </c>
      <c r="B1958" t="s">
        <v>63</v>
      </c>
      <c r="C1958">
        <v>25</v>
      </c>
    </row>
    <row r="1959" spans="1:3" x14ac:dyDescent="0.25">
      <c r="A1959" t="s">
        <v>62</v>
      </c>
      <c r="B1959" t="s">
        <v>63</v>
      </c>
      <c r="C1959">
        <v>92</v>
      </c>
    </row>
    <row r="1960" spans="1:3" x14ac:dyDescent="0.25">
      <c r="A1960" t="s">
        <v>62</v>
      </c>
      <c r="B1960" t="s">
        <v>63</v>
      </c>
      <c r="C1960">
        <v>68</v>
      </c>
    </row>
    <row r="1961" spans="1:3" x14ac:dyDescent="0.25">
      <c r="A1961" t="s">
        <v>62</v>
      </c>
      <c r="B1961" t="s">
        <v>63</v>
      </c>
      <c r="C1961">
        <v>56</v>
      </c>
    </row>
    <row r="1962" spans="1:3" x14ac:dyDescent="0.25">
      <c r="A1962" t="s">
        <v>64</v>
      </c>
      <c r="B1962" t="s">
        <v>63</v>
      </c>
      <c r="C1962">
        <v>42</v>
      </c>
    </row>
    <row r="1963" spans="1:3" x14ac:dyDescent="0.25">
      <c r="A1963" t="s">
        <v>62</v>
      </c>
      <c r="B1963" t="s">
        <v>63</v>
      </c>
      <c r="C1963">
        <v>55</v>
      </c>
    </row>
    <row r="1964" spans="1:3" x14ac:dyDescent="0.25">
      <c r="A1964" t="s">
        <v>64</v>
      </c>
      <c r="B1964" t="s">
        <v>63</v>
      </c>
      <c r="C1964">
        <v>40</v>
      </c>
    </row>
    <row r="1965" spans="1:3" x14ac:dyDescent="0.25">
      <c r="A1965" t="s">
        <v>64</v>
      </c>
      <c r="B1965" t="s">
        <v>63</v>
      </c>
      <c r="C1965">
        <v>27</v>
      </c>
    </row>
    <row r="1966" spans="1:3" x14ac:dyDescent="0.25">
      <c r="A1966" t="s">
        <v>64</v>
      </c>
      <c r="B1966" t="s">
        <v>63</v>
      </c>
      <c r="C1966">
        <v>40</v>
      </c>
    </row>
    <row r="1967" spans="1:3" x14ac:dyDescent="0.25">
      <c r="A1967" t="s">
        <v>64</v>
      </c>
      <c r="B1967" t="s">
        <v>63</v>
      </c>
      <c r="C1967">
        <v>53</v>
      </c>
    </row>
    <row r="1968" spans="1:3" x14ac:dyDescent="0.25">
      <c r="A1968" t="s">
        <v>64</v>
      </c>
      <c r="B1968" t="s">
        <v>63</v>
      </c>
      <c r="C1968">
        <v>38</v>
      </c>
    </row>
    <row r="1969" spans="1:3" x14ac:dyDescent="0.25">
      <c r="A1969" t="s">
        <v>64</v>
      </c>
      <c r="B1969" t="s">
        <v>63</v>
      </c>
      <c r="C1969">
        <v>95</v>
      </c>
    </row>
    <row r="1970" spans="1:3" x14ac:dyDescent="0.25">
      <c r="A1970" t="s">
        <v>64</v>
      </c>
      <c r="B1970" t="s">
        <v>63</v>
      </c>
      <c r="C1970">
        <v>51</v>
      </c>
    </row>
    <row r="1971" spans="1:3" x14ac:dyDescent="0.25">
      <c r="A1971" t="s">
        <v>64</v>
      </c>
      <c r="B1971" t="s">
        <v>63</v>
      </c>
      <c r="C1971">
        <v>59</v>
      </c>
    </row>
    <row r="1972" spans="1:3" x14ac:dyDescent="0.25">
      <c r="A1972" t="s">
        <v>64</v>
      </c>
      <c r="B1972" t="s">
        <v>63</v>
      </c>
      <c r="C1972">
        <v>28</v>
      </c>
    </row>
    <row r="1973" spans="1:3" x14ac:dyDescent="0.25">
      <c r="A1973" t="s">
        <v>64</v>
      </c>
      <c r="B1973" t="s">
        <v>63</v>
      </c>
      <c r="C1973">
        <v>20</v>
      </c>
    </row>
    <row r="1974" spans="1:3" x14ac:dyDescent="0.25">
      <c r="A1974" t="s">
        <v>62</v>
      </c>
      <c r="B1974" t="s">
        <v>63</v>
      </c>
      <c r="C1974">
        <v>39</v>
      </c>
    </row>
    <row r="1975" spans="1:3" x14ac:dyDescent="0.25">
      <c r="A1975" t="s">
        <v>64</v>
      </c>
      <c r="B1975" t="s">
        <v>63</v>
      </c>
      <c r="C1975">
        <v>57</v>
      </c>
    </row>
    <row r="1976" spans="1:3" x14ac:dyDescent="0.25">
      <c r="A1976" t="s">
        <v>62</v>
      </c>
      <c r="B1976" t="s">
        <v>63</v>
      </c>
      <c r="C1976">
        <v>81</v>
      </c>
    </row>
    <row r="1977" spans="1:3" x14ac:dyDescent="0.25">
      <c r="A1977" t="s">
        <v>64</v>
      </c>
      <c r="B1977" t="s">
        <v>63</v>
      </c>
      <c r="C1977">
        <v>47</v>
      </c>
    </row>
    <row r="1978" spans="1:3" x14ac:dyDescent="0.25">
      <c r="A1978" t="s">
        <v>62</v>
      </c>
      <c r="B1978" t="s">
        <v>63</v>
      </c>
      <c r="C1978">
        <v>66</v>
      </c>
    </row>
    <row r="1979" spans="1:3" x14ac:dyDescent="0.25">
      <c r="A1979" t="s">
        <v>64</v>
      </c>
      <c r="B1979" t="s">
        <v>63</v>
      </c>
      <c r="C1979">
        <v>21</v>
      </c>
    </row>
    <row r="1980" spans="1:3" x14ac:dyDescent="0.25">
      <c r="A1980" t="s">
        <v>62</v>
      </c>
      <c r="B1980" t="s">
        <v>63</v>
      </c>
      <c r="C1980">
        <v>50</v>
      </c>
    </row>
    <row r="1981" spans="1:3" x14ac:dyDescent="0.25">
      <c r="A1981" t="s">
        <v>64</v>
      </c>
      <c r="B1981" t="s">
        <v>63</v>
      </c>
      <c r="C1981">
        <v>28</v>
      </c>
    </row>
    <row r="1982" spans="1:3" x14ac:dyDescent="0.25">
      <c r="A1982" t="s">
        <v>64</v>
      </c>
      <c r="B1982" t="s">
        <v>63</v>
      </c>
      <c r="C1982">
        <v>29</v>
      </c>
    </row>
    <row r="1983" spans="1:3" x14ac:dyDescent="0.25">
      <c r="A1983" t="s">
        <v>64</v>
      </c>
      <c r="B1983" t="s">
        <v>63</v>
      </c>
      <c r="C1983">
        <v>36</v>
      </c>
    </row>
    <row r="1984" spans="1:3" x14ac:dyDescent="0.25">
      <c r="A1984" t="s">
        <v>64</v>
      </c>
      <c r="B1984" t="s">
        <v>63</v>
      </c>
      <c r="C1984">
        <v>80</v>
      </c>
    </row>
    <row r="1985" spans="1:3" x14ac:dyDescent="0.25">
      <c r="A1985" t="s">
        <v>62</v>
      </c>
      <c r="B1985" t="s">
        <v>63</v>
      </c>
      <c r="C1985">
        <v>89</v>
      </c>
    </row>
    <row r="1986" spans="1:3" x14ac:dyDescent="0.25">
      <c r="A1986" t="s">
        <v>64</v>
      </c>
      <c r="B1986" t="s">
        <v>63</v>
      </c>
      <c r="C1986">
        <v>31</v>
      </c>
    </row>
    <row r="1987" spans="1:3" x14ac:dyDescent="0.25">
      <c r="A1987" t="s">
        <v>62</v>
      </c>
      <c r="B1987" t="s">
        <v>63</v>
      </c>
      <c r="C1987">
        <v>81</v>
      </c>
    </row>
    <row r="1988" spans="1:3" x14ac:dyDescent="0.25">
      <c r="A1988" t="s">
        <v>62</v>
      </c>
      <c r="B1988" t="s">
        <v>63</v>
      </c>
      <c r="C1988">
        <v>81</v>
      </c>
    </row>
    <row r="1989" spans="1:3" x14ac:dyDescent="0.25">
      <c r="A1989" t="s">
        <v>64</v>
      </c>
      <c r="B1989" t="s">
        <v>63</v>
      </c>
      <c r="C1989">
        <v>34</v>
      </c>
    </row>
    <row r="1990" spans="1:3" x14ac:dyDescent="0.25">
      <c r="A1990" t="s">
        <v>62</v>
      </c>
      <c r="B1990" t="s">
        <v>63</v>
      </c>
      <c r="C1990">
        <v>48</v>
      </c>
    </row>
    <row r="1991" spans="1:3" x14ac:dyDescent="0.25">
      <c r="A1991" t="s">
        <v>62</v>
      </c>
      <c r="B1991" t="s">
        <v>63</v>
      </c>
      <c r="C1991">
        <v>51</v>
      </c>
    </row>
    <row r="1992" spans="1:3" x14ac:dyDescent="0.25">
      <c r="A1992" t="s">
        <v>64</v>
      </c>
      <c r="B1992" t="s">
        <v>63</v>
      </c>
      <c r="C1992">
        <v>33</v>
      </c>
    </row>
    <row r="1993" spans="1:3" x14ac:dyDescent="0.25">
      <c r="A1993" t="s">
        <v>62</v>
      </c>
      <c r="B1993" t="s">
        <v>63</v>
      </c>
      <c r="C1993">
        <v>73</v>
      </c>
    </row>
    <row r="1994" spans="1:3" x14ac:dyDescent="0.25">
      <c r="A1994" t="s">
        <v>64</v>
      </c>
      <c r="B1994" t="s">
        <v>63</v>
      </c>
      <c r="C1994">
        <v>44</v>
      </c>
    </row>
    <row r="1995" spans="1:3" x14ac:dyDescent="0.25">
      <c r="A1995" t="s">
        <v>62</v>
      </c>
      <c r="B1995" t="s">
        <v>63</v>
      </c>
      <c r="C1995">
        <v>51</v>
      </c>
    </row>
    <row r="1996" spans="1:3" x14ac:dyDescent="0.25">
      <c r="A1996" t="s">
        <v>62</v>
      </c>
      <c r="B1996" t="s">
        <v>63</v>
      </c>
      <c r="C1996">
        <v>32</v>
      </c>
    </row>
    <row r="1997" spans="1:3" x14ac:dyDescent="0.25">
      <c r="A1997" t="s">
        <v>62</v>
      </c>
      <c r="B1997" t="s">
        <v>63</v>
      </c>
      <c r="C1997">
        <v>23</v>
      </c>
    </row>
    <row r="1998" spans="1:3" x14ac:dyDescent="0.25">
      <c r="A1998" t="s">
        <v>62</v>
      </c>
      <c r="B1998" t="s">
        <v>63</v>
      </c>
      <c r="C1998">
        <v>71</v>
      </c>
    </row>
    <row r="1999" spans="1:3" x14ac:dyDescent="0.25">
      <c r="A1999" t="s">
        <v>62</v>
      </c>
      <c r="B1999" t="s">
        <v>63</v>
      </c>
      <c r="C1999">
        <v>65</v>
      </c>
    </row>
    <row r="2000" spans="1:3" x14ac:dyDescent="0.25">
      <c r="A2000" t="s">
        <v>62</v>
      </c>
      <c r="B2000" t="s">
        <v>63</v>
      </c>
      <c r="C2000">
        <v>42</v>
      </c>
    </row>
    <row r="2001" spans="1:3" x14ac:dyDescent="0.25">
      <c r="A2001" t="s">
        <v>62</v>
      </c>
      <c r="B2001" t="s">
        <v>63</v>
      </c>
      <c r="C2001">
        <v>55</v>
      </c>
    </row>
  </sheetData>
  <autoFilter ref="A1:C2001" xr:uid="{2AD4630F-0B6A-4072-B86C-03724AD21C4B}">
    <sortState xmlns:xlrd2="http://schemas.microsoft.com/office/spreadsheetml/2017/richdata2" ref="A2:C2001">
      <sortCondition ref="B1:B2001"/>
    </sortState>
  </autoFilter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8BDA-A6B5-4DF8-A1E4-E1A0EC540FC2}">
  <dimension ref="A2:H10"/>
  <sheetViews>
    <sheetView workbookViewId="0">
      <selection activeCell="A2" sqref="A2:C19"/>
    </sheetView>
  </sheetViews>
  <sheetFormatPr defaultRowHeight="16.5" x14ac:dyDescent="0.25"/>
  <cols>
    <col min="1" max="1" width="17.015625" bestFit="1" customWidth="1"/>
    <col min="2" max="2" width="17.87890625" bestFit="1" customWidth="1"/>
    <col min="3" max="3" width="5.30078125" bestFit="1" customWidth="1"/>
    <col min="4" max="4" width="10.48046875" bestFit="1" customWidth="1"/>
    <col min="5" max="5" width="9.86328125" bestFit="1" customWidth="1"/>
    <col min="6" max="6" width="6.65625" bestFit="1" customWidth="1"/>
    <col min="7" max="7" width="6.78125" bestFit="1" customWidth="1"/>
    <col min="8" max="8" width="10.48046875" bestFit="1" customWidth="1"/>
  </cols>
  <sheetData>
    <row r="2" spans="1:8" x14ac:dyDescent="0.25">
      <c r="A2" s="17" t="s">
        <v>124</v>
      </c>
      <c r="B2" s="17" t="s">
        <v>8</v>
      </c>
    </row>
    <row r="3" spans="1:8" x14ac:dyDescent="0.25">
      <c r="A3" s="17" t="s">
        <v>65</v>
      </c>
      <c r="B3" t="s">
        <v>16</v>
      </c>
      <c r="C3" t="s">
        <v>32</v>
      </c>
      <c r="D3" t="s">
        <v>27</v>
      </c>
      <c r="E3" t="s">
        <v>35</v>
      </c>
      <c r="F3" t="s">
        <v>45</v>
      </c>
      <c r="G3" t="s">
        <v>56</v>
      </c>
      <c r="H3" t="s">
        <v>117</v>
      </c>
    </row>
    <row r="4" spans="1:8" x14ac:dyDescent="0.25">
      <c r="A4" t="s">
        <v>68</v>
      </c>
      <c r="B4">
        <v>45</v>
      </c>
      <c r="C4">
        <v>41</v>
      </c>
      <c r="D4">
        <v>43</v>
      </c>
      <c r="E4">
        <v>37</v>
      </c>
      <c r="F4">
        <v>40</v>
      </c>
      <c r="G4">
        <v>31</v>
      </c>
      <c r="H4">
        <v>237</v>
      </c>
    </row>
    <row r="5" spans="1:8" x14ac:dyDescent="0.25">
      <c r="A5" t="s">
        <v>69</v>
      </c>
      <c r="B5">
        <v>56</v>
      </c>
      <c r="C5">
        <v>71</v>
      </c>
      <c r="D5">
        <v>68</v>
      </c>
      <c r="E5">
        <v>65</v>
      </c>
      <c r="F5">
        <v>55</v>
      </c>
      <c r="G5">
        <v>75</v>
      </c>
      <c r="H5">
        <v>390</v>
      </c>
    </row>
    <row r="6" spans="1:8" x14ac:dyDescent="0.25">
      <c r="A6" t="s">
        <v>70</v>
      </c>
      <c r="B6">
        <v>52</v>
      </c>
      <c r="C6">
        <v>61</v>
      </c>
      <c r="D6">
        <v>73</v>
      </c>
      <c r="E6">
        <v>66</v>
      </c>
      <c r="F6">
        <v>82</v>
      </c>
      <c r="G6">
        <v>60</v>
      </c>
      <c r="H6">
        <v>394</v>
      </c>
    </row>
    <row r="7" spans="1:8" x14ac:dyDescent="0.25">
      <c r="A7" t="s">
        <v>71</v>
      </c>
      <c r="B7">
        <v>59</v>
      </c>
      <c r="C7">
        <v>69</v>
      </c>
      <c r="D7">
        <v>61</v>
      </c>
      <c r="E7">
        <v>65</v>
      </c>
      <c r="F7">
        <v>78</v>
      </c>
      <c r="G7">
        <v>57</v>
      </c>
      <c r="H7">
        <v>389</v>
      </c>
    </row>
    <row r="8" spans="1:8" x14ac:dyDescent="0.25">
      <c r="A8" t="s">
        <v>72</v>
      </c>
      <c r="B8">
        <v>51</v>
      </c>
      <c r="C8">
        <v>63</v>
      </c>
      <c r="D8">
        <v>73</v>
      </c>
      <c r="E8">
        <v>66</v>
      </c>
      <c r="F8">
        <v>66</v>
      </c>
      <c r="G8">
        <v>60</v>
      </c>
      <c r="H8">
        <v>379</v>
      </c>
    </row>
    <row r="9" spans="1:8" x14ac:dyDescent="0.25">
      <c r="A9" t="s">
        <v>73</v>
      </c>
      <c r="B9">
        <v>38</v>
      </c>
      <c r="C9">
        <v>38</v>
      </c>
      <c r="D9">
        <v>49</v>
      </c>
      <c r="E9">
        <v>23</v>
      </c>
      <c r="F9">
        <v>25</v>
      </c>
      <c r="G9">
        <v>38</v>
      </c>
      <c r="H9">
        <v>211</v>
      </c>
    </row>
    <row r="10" spans="1:8" x14ac:dyDescent="0.25">
      <c r="A10" t="s">
        <v>117</v>
      </c>
      <c r="B10">
        <v>301</v>
      </c>
      <c r="C10">
        <v>343</v>
      </c>
      <c r="D10">
        <v>367</v>
      </c>
      <c r="E10">
        <v>322</v>
      </c>
      <c r="F10">
        <v>346</v>
      </c>
      <c r="G10">
        <v>321</v>
      </c>
      <c r="H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 Dataset</vt:lpstr>
      <vt:lpstr>n = 2000</vt:lpstr>
      <vt:lpstr>Below 35</vt:lpstr>
      <vt:lpstr>Sum Stat for Below 35</vt:lpstr>
      <vt:lpstr>35 and above</vt:lpstr>
      <vt:lpstr>Sum Stat for 35 and above</vt:lpstr>
      <vt:lpstr>Part A (Tables &amp; Charts)</vt:lpstr>
      <vt:lpstr>Part B (Tables &amp; Charts)</vt:lpstr>
      <vt:lpstr>Part C (PivotTable)</vt:lpstr>
      <vt:lpstr>Part D 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Hwang Li-Ann</dc:creator>
  <cp:keywords/>
  <dc:description/>
  <cp:lastModifiedBy>HERVINA</cp:lastModifiedBy>
  <cp:revision/>
  <dcterms:created xsi:type="dcterms:W3CDTF">2024-09-11T07:08:00Z</dcterms:created>
  <dcterms:modified xsi:type="dcterms:W3CDTF">2024-10-24T14:59:44Z</dcterms:modified>
  <cp:category/>
  <cp:contentStatus/>
</cp:coreProperties>
</file>