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0171E51-2E8F-4175-B925-3C7153F63587}" xr6:coauthVersionLast="47" xr6:coauthVersionMax="47" xr10:uidLastSave="{00000000-0000-0000-0000-000000000000}"/>
  <bookViews>
    <workbookView xWindow="-108" yWindow="-108" windowWidth="23256" windowHeight="12576" tabRatio="925" xr2:uid="{12C9EFFE-C8BE-49FF-92CB-7EFC9414D22B}"/>
  </bookViews>
  <sheets>
    <sheet name="Dashboard" sheetId="9" r:id="rId1"/>
    <sheet name="KPI TABLE" sheetId="12" r:id="rId2"/>
    <sheet name="Monthly Trend" sheetId="8" r:id="rId3"/>
    <sheet name="Top 5 States by Confirmed cases" sheetId="10" r:id="rId4"/>
    <sheet name="Percentage of Death " sheetId="11" r:id="rId5"/>
    <sheet name="States by Vaccination Coverage" sheetId="6" r:id="rId6"/>
    <sheet name="Month-wise data" sheetId="1" r:id="rId7"/>
    <sheet name="Category-wise death cases" sheetId="3" r:id="rId8"/>
    <sheet name="State-wise vaccination coverage" sheetId="4" r:id="rId9"/>
  </sheets>
  <definedNames>
    <definedName name="_xlcn.WorksheetConnection_Book1Table11" hidden="1">Table1[]</definedName>
    <definedName name="_xlcn.WorksheetConnection_Book1Table41" hidden="1">Table4[]</definedName>
    <definedName name="_xlcn.WorksheetConnection_Book1Table51" hidden="1">Table5[]</definedName>
    <definedName name="Slicer_Month_year__Year">#N/A</definedName>
    <definedName name="Slicer_state">#N/A</definedName>
  </definedNames>
  <calcPr calcId="191029"/>
  <pivotCaches>
    <pivotCache cacheId="1859" r:id="rId10"/>
    <pivotCache cacheId="1967" r:id="rId11"/>
    <pivotCache cacheId="1970" r:id="rId12"/>
    <pivotCache cacheId="1973" r:id="rId13"/>
    <pivotCache cacheId="1976" r:id="rId14"/>
    <pivotCache cacheId="1979" r:id="rId15"/>
    <pivotCache cacheId="1982" r:id="rId16"/>
    <pivotCache cacheId="1985" r:id="rId17"/>
  </pivotCaches>
  <extLst>
    <ext xmlns:x14="http://schemas.microsoft.com/office/spreadsheetml/2009/9/main" uri="{876F7934-8845-4945-9796-88D515C7AA90}">
      <x14:pivotCaches>
        <pivotCache cacheId="1439" r:id="rId18"/>
        <pivotCache cacheId="1536"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Category wise data" connection="WorksheetConnection_Book1!Table4"/>
          <x15:modelTable id="Table1" name="Statewise data" connection="WorksheetConnection_Book1!Table1"/>
          <x15:modelTable id="Table5" name="Monthly data" connection="WorksheetConnection_Book1!Table5"/>
        </x15:modelTables>
        <x15:modelRelationships>
          <x15:modelRelationship fromTable="Category wise data" fromColumn="statecode" toTable="Statewise data" toColumn="statecode"/>
          <x15:modelRelationship fromTable="Monthly data" fromColumn="statecode" toTable="Statewise data" toColumn="statecode"/>
        </x15:modelRelationships>
        <x15:extLst>
          <ext xmlns:x16="http://schemas.microsoft.com/office/spreadsheetml/2014/11/main" uri="{9835A34E-60A6-4A7C-AAB8-D5F71C897F49}">
            <x16:modelTimeGroupings>
              <x16:modelTimeGrouping tableName="Monthly data" columnName="Month_year" columnId="Month_year">
                <x16:calculatedTimeColumn columnName="Month_year (Year)" columnId="Month_year (Year)" contentType="years" isSelected="1"/>
                <x16:calculatedTimeColumn columnName="Month_year (Quarter)" columnId="Month_year (Quarter)" contentType="quarters" isSelected="1"/>
                <x16:calculatedTimeColumn columnName="Month_year (Month Index)" columnId="Month_year (Month Index)" contentType="monthsindex" isSelected="1"/>
                <x16:calculatedTimeColumn columnName="Month_year (Month)" columnId="Month_year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 i="9" l="1"/>
  <c r="M6" i="9"/>
  <c r="J6" i="9"/>
  <c r="F6" i="9"/>
  <c r="B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C7AC1A-EEDA-41A4-9D7D-E6A4B685BA1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37D085D-CF34-4B21-9928-F264A24F37D7}" name="WorksheetConnection_Book1!Table1" type="102" refreshedVersion="8" minRefreshableVersion="5">
    <extLst>
      <ext xmlns:x15="http://schemas.microsoft.com/office/spreadsheetml/2010/11/main" uri="{DE250136-89BD-433C-8126-D09CA5730AF9}">
        <x15:connection id="Table1">
          <x15:rangePr sourceName="_xlcn.WorksheetConnection_Book1Table11"/>
        </x15:connection>
      </ext>
    </extLst>
  </connection>
  <connection id="3" xr16:uid="{B68C9335-0041-49B9-A099-9792186D9F5F}" name="WorksheetConnection_Book1!Table4" type="102" refreshedVersion="8" minRefreshableVersion="5">
    <extLst>
      <ext xmlns:x15="http://schemas.microsoft.com/office/spreadsheetml/2010/11/main" uri="{DE250136-89BD-433C-8126-D09CA5730AF9}">
        <x15:connection id="Table4">
          <x15:rangePr sourceName="_xlcn.WorksheetConnection_Book1Table41"/>
        </x15:connection>
      </ext>
    </extLst>
  </connection>
  <connection id="4" xr16:uid="{312A2994-F09F-4AE4-9D58-9672C8E31973}" name="WorksheetConnection_Book1!Table5" type="102" refreshedVersion="8" minRefreshableVersion="5">
    <extLst>
      <ext xmlns:x15="http://schemas.microsoft.com/office/spreadsheetml/2010/11/main" uri="{DE250136-89BD-433C-8126-D09CA5730AF9}">
        <x15:connection id="Table5">
          <x15:rangePr sourceName="_xlcn.WorksheetConnection_Book1Table5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6">
    <s v="ThisWorkbookDataModel"/>
    <s v="{[Monthly data].[Month_year (Year)].[All]}"/>
    <s v="{[Monthly data].[Month_year (Quarter)].[All]}"/>
    <s v="{[Monthly data].[state].[All]}"/>
    <s v="{[Monthly data].[Month_year].[All]}"/>
    <s v="{[Monthly data].[statecode].[All]}"/>
  </metadataStrings>
  <mdxMetadata count="5">
    <mdx n="0" f="s">
      <ms ns="1" c="0"/>
    </mdx>
    <mdx n="0" f="s">
      <ms ns="2" c="0"/>
    </mdx>
    <mdx n="0" f="s">
      <ms ns="3" c="0"/>
    </mdx>
    <mdx n="0" f="s">
      <ms ns="4" c="0"/>
    </mdx>
    <mdx n="0" f="s">
      <ms ns="5" c="0"/>
    </mdx>
  </mdxMetadata>
  <valueMetadata count="5">
    <bk>
      <rc t="1" v="0"/>
    </bk>
    <bk>
      <rc t="1" v="1"/>
    </bk>
    <bk>
      <rc t="1" v="2"/>
    </bk>
    <bk>
      <rc t="1" v="3"/>
    </bk>
    <bk>
      <rc t="1" v="4"/>
    </bk>
  </valueMetadata>
</metadata>
</file>

<file path=xl/sharedStrings.xml><?xml version="1.0" encoding="utf-8"?>
<sst xmlns="http://schemas.openxmlformats.org/spreadsheetml/2006/main" count="2432" uniqueCount="422">
  <si>
    <t>statecode</t>
  </si>
  <si>
    <t>state</t>
  </si>
  <si>
    <t>Month_year</t>
  </si>
  <si>
    <t>confirmed</t>
  </si>
  <si>
    <t>deceased</t>
  </si>
  <si>
    <t>recovered</t>
  </si>
  <si>
    <t>tested</t>
  </si>
  <si>
    <t>CFR</t>
  </si>
  <si>
    <t>TPR</t>
  </si>
  <si>
    <t>Recovery_rate</t>
  </si>
  <si>
    <t>AR</t>
  </si>
  <si>
    <t>Arunachal Pradesh</t>
  </si>
  <si>
    <t>AS</t>
  </si>
  <si>
    <t>Assam</t>
  </si>
  <si>
    <t>BR</t>
  </si>
  <si>
    <t>Bihar</t>
  </si>
  <si>
    <t>DL</t>
  </si>
  <si>
    <t>Delhi</t>
  </si>
  <si>
    <t>GA</t>
  </si>
  <si>
    <t>Goa</t>
  </si>
  <si>
    <t>GJ</t>
  </si>
  <si>
    <t>Gujarat</t>
  </si>
  <si>
    <t>HP</t>
  </si>
  <si>
    <t>Himachal Pradesh</t>
  </si>
  <si>
    <t>HR</t>
  </si>
  <si>
    <t>Haryana</t>
  </si>
  <si>
    <t>JH</t>
  </si>
  <si>
    <t>Jharkhand</t>
  </si>
  <si>
    <t>JK</t>
  </si>
  <si>
    <t>Jammu and Kashmir</t>
  </si>
  <si>
    <t>KA</t>
  </si>
  <si>
    <t>Karnataka</t>
  </si>
  <si>
    <t>KL</t>
  </si>
  <si>
    <t>Kerala</t>
  </si>
  <si>
    <t>LA</t>
  </si>
  <si>
    <t>Ladakh</t>
  </si>
  <si>
    <t>MH</t>
  </si>
  <si>
    <t>Maharashtra</t>
  </si>
  <si>
    <t>ML</t>
  </si>
  <si>
    <t>Meghalaya</t>
  </si>
  <si>
    <t>MN</t>
  </si>
  <si>
    <t>Manipur</t>
  </si>
  <si>
    <t>MP</t>
  </si>
  <si>
    <t>Madhya Pradesh</t>
  </si>
  <si>
    <t>MZ</t>
  </si>
  <si>
    <t>Mizoram</t>
  </si>
  <si>
    <t>NL</t>
  </si>
  <si>
    <t>Nagaland</t>
  </si>
  <si>
    <t>PB</t>
  </si>
  <si>
    <t>Punjab</t>
  </si>
  <si>
    <t>RJ</t>
  </si>
  <si>
    <t>Rajasthan</t>
  </si>
  <si>
    <t>SK</t>
  </si>
  <si>
    <t>Sikkim</t>
  </si>
  <si>
    <t>TN</t>
  </si>
  <si>
    <t>Tamil Nadu</t>
  </si>
  <si>
    <t>TR</t>
  </si>
  <si>
    <t>Tripura</t>
  </si>
  <si>
    <t>UP</t>
  </si>
  <si>
    <t>Uttar Pradesh</t>
  </si>
  <si>
    <t>WB</t>
  </si>
  <si>
    <t>West Bengal</t>
  </si>
  <si>
    <t>Week 1</t>
  </si>
  <si>
    <t>Week 2</t>
  </si>
  <si>
    <t>Week 3</t>
  </si>
  <si>
    <t>Week 4</t>
  </si>
  <si>
    <t>NULL</t>
  </si>
  <si>
    <t>State</t>
  </si>
  <si>
    <t>Category</t>
  </si>
  <si>
    <t>Number_of_Deaths</t>
  </si>
  <si>
    <t>A</t>
  </si>
  <si>
    <t>B</t>
  </si>
  <si>
    <t>C</t>
  </si>
  <si>
    <t>D</t>
  </si>
  <si>
    <t>districts</t>
  </si>
  <si>
    <t>Agra</t>
  </si>
  <si>
    <t>Ahmedabad</t>
  </si>
  <si>
    <t>Ajmer</t>
  </si>
  <si>
    <t>Aligarh</t>
  </si>
  <si>
    <t>Alwar</t>
  </si>
  <si>
    <t>Ambala</t>
  </si>
  <si>
    <t>Ambedkar Nagar</t>
  </si>
  <si>
    <t>Amethi</t>
  </si>
  <si>
    <t>Amreli</t>
  </si>
  <si>
    <t>Amroha</t>
  </si>
  <si>
    <t>Anand</t>
  </si>
  <si>
    <t>Anjaw</t>
  </si>
  <si>
    <t>Araria</t>
  </si>
  <si>
    <t>Aravalli</t>
  </si>
  <si>
    <t>Arwal</t>
  </si>
  <si>
    <t>Ashoknagar</t>
  </si>
  <si>
    <t>Auraiya</t>
  </si>
  <si>
    <t>Aurangabad</t>
  </si>
  <si>
    <t>Ayodhya</t>
  </si>
  <si>
    <t>Baghpat</t>
  </si>
  <si>
    <t>Bahraich</t>
  </si>
  <si>
    <t>Ballari</t>
  </si>
  <si>
    <t>Ballia</t>
  </si>
  <si>
    <t>Balrampur</t>
  </si>
  <si>
    <t>Banaskantha</t>
  </si>
  <si>
    <t>Banda</t>
  </si>
  <si>
    <t>Banka</t>
  </si>
  <si>
    <t>Barabanki</t>
  </si>
  <si>
    <t>Bareilly</t>
  </si>
  <si>
    <t>Barnala</t>
  </si>
  <si>
    <t>Basti</t>
  </si>
  <si>
    <t>Bathinda</t>
  </si>
  <si>
    <t>Begusarai</t>
  </si>
  <si>
    <t>Belagavi</t>
  </si>
  <si>
    <t>Bengaluru Rural</t>
  </si>
  <si>
    <t>Bengaluru Urban</t>
  </si>
  <si>
    <t>Bhadohi</t>
  </si>
  <si>
    <t>Bhagalpur</t>
  </si>
  <si>
    <t>Bhandara</t>
  </si>
  <si>
    <t>Bharatpur</t>
  </si>
  <si>
    <t>Bharuch</t>
  </si>
  <si>
    <t>Bhavnagar</t>
  </si>
  <si>
    <t>Bhilwara</t>
  </si>
  <si>
    <t>Bhiwani</t>
  </si>
  <si>
    <t>Bhojpur</t>
  </si>
  <si>
    <t>Bhopal</t>
  </si>
  <si>
    <t>Bijnor</t>
  </si>
  <si>
    <t>Bikaner</t>
  </si>
  <si>
    <t>Bilaspur</t>
  </si>
  <si>
    <t>Botad</t>
  </si>
  <si>
    <t>Budaun</t>
  </si>
  <si>
    <t>Bulandshahr</t>
  </si>
  <si>
    <t>Bundi</t>
  </si>
  <si>
    <t>Buxar</t>
  </si>
  <si>
    <t>Chamba</t>
  </si>
  <si>
    <t>Chandauli</t>
  </si>
  <si>
    <t>Chandrapur</t>
  </si>
  <si>
    <t>Changlang</t>
  </si>
  <si>
    <t>Charkhi Dadri</t>
  </si>
  <si>
    <t>Chennai</t>
  </si>
  <si>
    <t>Chhota Udaipur</t>
  </si>
  <si>
    <t>Chitrakoot</t>
  </si>
  <si>
    <t>Chittorgarh</t>
  </si>
  <si>
    <t>Churachandpur</t>
  </si>
  <si>
    <t>Churu</t>
  </si>
  <si>
    <t>Dahod</t>
  </si>
  <si>
    <t>Dakshina Kannada</t>
  </si>
  <si>
    <t>Dang</t>
  </si>
  <si>
    <t>Darbhanga</t>
  </si>
  <si>
    <t>Datia</t>
  </si>
  <si>
    <t>Deoria</t>
  </si>
  <si>
    <t>Devbhumi Dwarka</t>
  </si>
  <si>
    <t>Dewas</t>
  </si>
  <si>
    <t>Dhalai</t>
  </si>
  <si>
    <t>Dharmapuri</t>
  </si>
  <si>
    <t>Dharwad</t>
  </si>
  <si>
    <t>Dholpur</t>
  </si>
  <si>
    <t>Dibrugarh</t>
  </si>
  <si>
    <t>Dimapur</t>
  </si>
  <si>
    <t>Dungarpur</t>
  </si>
  <si>
    <t>East Champaran</t>
  </si>
  <si>
    <t>East Kameng</t>
  </si>
  <si>
    <t>East Siang</t>
  </si>
  <si>
    <t>Etah</t>
  </si>
  <si>
    <t>Etawah</t>
  </si>
  <si>
    <t>Faridabad</t>
  </si>
  <si>
    <t>Farrukhabad</t>
  </si>
  <si>
    <t>Fatehgarh Sahib</t>
  </si>
  <si>
    <t>Fazilka</t>
  </si>
  <si>
    <t>Firozabad</t>
  </si>
  <si>
    <t>Gandhinagar</t>
  </si>
  <si>
    <t>Gautam Buddha Nagar</t>
  </si>
  <si>
    <t>Gaya</t>
  </si>
  <si>
    <t>Ghaziabad</t>
  </si>
  <si>
    <t>Ghazipur</t>
  </si>
  <si>
    <t>Gir Somnath</t>
  </si>
  <si>
    <t>Gomati</t>
  </si>
  <si>
    <t>Gonda</t>
  </si>
  <si>
    <t>Gondia</t>
  </si>
  <si>
    <t>Gopalganj</t>
  </si>
  <si>
    <t>Gorakhpur</t>
  </si>
  <si>
    <t>Gurdaspur</t>
  </si>
  <si>
    <t>Gurugram</t>
  </si>
  <si>
    <t>Gwalior</t>
  </si>
  <si>
    <t>Hamirpur</t>
  </si>
  <si>
    <t>Hanumangarh</t>
  </si>
  <si>
    <t>Hapur</t>
  </si>
  <si>
    <t>Harda</t>
  </si>
  <si>
    <t>Hardoi</t>
  </si>
  <si>
    <t>Hathras</t>
  </si>
  <si>
    <t>Hisar</t>
  </si>
  <si>
    <t>Hoshiarpur</t>
  </si>
  <si>
    <t>Idukki</t>
  </si>
  <si>
    <t>Indore</t>
  </si>
  <si>
    <t>Jabalpur</t>
  </si>
  <si>
    <t>Jaipur</t>
  </si>
  <si>
    <t>Jaisalmer</t>
  </si>
  <si>
    <t>Jalandhar</t>
  </si>
  <si>
    <t>Jalaun</t>
  </si>
  <si>
    <t>Jalgaon</t>
  </si>
  <si>
    <t>Jalna</t>
  </si>
  <si>
    <t>Jalore</t>
  </si>
  <si>
    <t>Jamnagar</t>
  </si>
  <si>
    <t>Jamui</t>
  </si>
  <si>
    <t>Jaunpur</t>
  </si>
  <si>
    <t>Jehanabad</t>
  </si>
  <si>
    <t>Jhabua</t>
  </si>
  <si>
    <t>Jhajjar</t>
  </si>
  <si>
    <t>Jhalawar</t>
  </si>
  <si>
    <t>Jhansi</t>
  </si>
  <si>
    <t>Jhunjhunu</t>
  </si>
  <si>
    <t>Jodhpur</t>
  </si>
  <si>
    <t>Junagadh</t>
  </si>
  <si>
    <t>Kaimur</t>
  </si>
  <si>
    <t>Kalaburagi</t>
  </si>
  <si>
    <t>Kamle</t>
  </si>
  <si>
    <t>Kangra</t>
  </si>
  <si>
    <t>Kannauj</t>
  </si>
  <si>
    <t>Kannur</t>
  </si>
  <si>
    <t>Kanpur Dehat</t>
  </si>
  <si>
    <t>Kanpur Nagar</t>
  </si>
  <si>
    <t>Kapurthala</t>
  </si>
  <si>
    <t>Kargil</t>
  </si>
  <si>
    <t>Karnal</t>
  </si>
  <si>
    <t>Kasganj</t>
  </si>
  <si>
    <t>Katihar</t>
  </si>
  <si>
    <t>Kaushambi</t>
  </si>
  <si>
    <t>Khagaria</t>
  </si>
  <si>
    <t>Kheda</t>
  </si>
  <si>
    <t>Khowai</t>
  </si>
  <si>
    <t>Kinnaur</t>
  </si>
  <si>
    <t>Kishanganj</t>
  </si>
  <si>
    <t>Kodagu</t>
  </si>
  <si>
    <t>Kohima</t>
  </si>
  <si>
    <t>Kolar</t>
  </si>
  <si>
    <t>Kota</t>
  </si>
  <si>
    <t>Kozhikode</t>
  </si>
  <si>
    <t>Kurukshetra</t>
  </si>
  <si>
    <t>Kurung Kumey</t>
  </si>
  <si>
    <t>Kushinagar</t>
  </si>
  <si>
    <t>Kutch</t>
  </si>
  <si>
    <t>Lakhimpur Kheri</t>
  </si>
  <si>
    <t>Lakhisarai</t>
  </si>
  <si>
    <t>Leh</t>
  </si>
  <si>
    <t>Lohit</t>
  </si>
  <si>
    <t>Longding</t>
  </si>
  <si>
    <t>Lower Dibang Valley</t>
  </si>
  <si>
    <t>Lower Siang</t>
  </si>
  <si>
    <t>Lower Subansiri</t>
  </si>
  <si>
    <t>Lucknow</t>
  </si>
  <si>
    <t>Ludhiana</t>
  </si>
  <si>
    <t>Madhepura</t>
  </si>
  <si>
    <t>Madhubani</t>
  </si>
  <si>
    <t>Maharajganj</t>
  </si>
  <si>
    <t>Mahendragarh</t>
  </si>
  <si>
    <t>Mahisagar</t>
  </si>
  <si>
    <t>Mahoba</t>
  </si>
  <si>
    <t>Mainpuri</t>
  </si>
  <si>
    <t>Malappuram</t>
  </si>
  <si>
    <t>Mathura</t>
  </si>
  <si>
    <t>Mau</t>
  </si>
  <si>
    <t>Meerut</t>
  </si>
  <si>
    <t>Mehsana</t>
  </si>
  <si>
    <t>Mirzapur</t>
  </si>
  <si>
    <t>Moga</t>
  </si>
  <si>
    <t>Mon</t>
  </si>
  <si>
    <t>Moradabad</t>
  </si>
  <si>
    <t>Morbi</t>
  </si>
  <si>
    <t>Morena</t>
  </si>
  <si>
    <t>Mumbai</t>
  </si>
  <si>
    <t>Munger</t>
  </si>
  <si>
    <t>Muzaffarpur</t>
  </si>
  <si>
    <t>Nagaur</t>
  </si>
  <si>
    <t>Nagpur</t>
  </si>
  <si>
    <t>Nalanda</t>
  </si>
  <si>
    <t>Namsai</t>
  </si>
  <si>
    <t>Narmada</t>
  </si>
  <si>
    <t>Narsinghpur</t>
  </si>
  <si>
    <t>Nashik</t>
  </si>
  <si>
    <t>Navsari</t>
  </si>
  <si>
    <t>Nawada</t>
  </si>
  <si>
    <t>Neemuch</t>
  </si>
  <si>
    <t>Nilgiris</t>
  </si>
  <si>
    <t>North Tripura</t>
  </si>
  <si>
    <t>Nuh</t>
  </si>
  <si>
    <t>Osmanabad</t>
  </si>
  <si>
    <t>Palakkad</t>
  </si>
  <si>
    <t>Palghar</t>
  </si>
  <si>
    <t>Pali</t>
  </si>
  <si>
    <t>Palwal</t>
  </si>
  <si>
    <t>Panchkula</t>
  </si>
  <si>
    <t>Panchmahal</t>
  </si>
  <si>
    <t>Panipat</t>
  </si>
  <si>
    <t>Papum Pare</t>
  </si>
  <si>
    <t>Parbhani</t>
  </si>
  <si>
    <t>Patan</t>
  </si>
  <si>
    <t>Pathanamthitta</t>
  </si>
  <si>
    <t>Pathankot</t>
  </si>
  <si>
    <t>Patiala</t>
  </si>
  <si>
    <t>Patna</t>
  </si>
  <si>
    <t>Pilibhit</t>
  </si>
  <si>
    <t>Porbandar</t>
  </si>
  <si>
    <t>Pratapgarh</t>
  </si>
  <si>
    <t>Prayagraj</t>
  </si>
  <si>
    <t>Pulwama</t>
  </si>
  <si>
    <t>Purnia</t>
  </si>
  <si>
    <t>Rae Bareli</t>
  </si>
  <si>
    <t>Raigad</t>
  </si>
  <si>
    <t>Rajkot</t>
  </si>
  <si>
    <t>Rajsamand</t>
  </si>
  <si>
    <t>Ramanagara</t>
  </si>
  <si>
    <t>Rampur</t>
  </si>
  <si>
    <t>Rewari</t>
  </si>
  <si>
    <t>Rohtas</t>
  </si>
  <si>
    <t>Rupnagar</t>
  </si>
  <si>
    <t>Sabarkantha</t>
  </si>
  <si>
    <t>Saharanpur</t>
  </si>
  <si>
    <t>Saharsa</t>
  </si>
  <si>
    <t>Samastipur</t>
  </si>
  <si>
    <t>Sambhal</t>
  </si>
  <si>
    <t>Sangrur</t>
  </si>
  <si>
    <t>Sant Kabir Nagar</t>
  </si>
  <si>
    <t>Saraikela-Kharsawan</t>
  </si>
  <si>
    <t>Saran</t>
  </si>
  <si>
    <t>Satara</t>
  </si>
  <si>
    <t>Sawai Madhopur</t>
  </si>
  <si>
    <t>Shahid Bhagat Singh Nagar</t>
  </si>
  <si>
    <t>Shahjahanpur</t>
  </si>
  <si>
    <t>Shamli</t>
  </si>
  <si>
    <t>Sheikhpura</t>
  </si>
  <si>
    <t>Sheohar</t>
  </si>
  <si>
    <t>Sheopur</t>
  </si>
  <si>
    <t>Shi Yomi</t>
  </si>
  <si>
    <t>Shrawasti</t>
  </si>
  <si>
    <t>Siang</t>
  </si>
  <si>
    <t>Siddharthnagar</t>
  </si>
  <si>
    <t>Sikar</t>
  </si>
  <si>
    <t>Sipahijala</t>
  </si>
  <si>
    <t>Sirmaur</t>
  </si>
  <si>
    <t>Sirohi</t>
  </si>
  <si>
    <t>Sirsa</t>
  </si>
  <si>
    <t>Sitamarhi</t>
  </si>
  <si>
    <t>Sitapur</t>
  </si>
  <si>
    <t>Siwan</t>
  </si>
  <si>
    <t>Solan</t>
  </si>
  <si>
    <t>Solapur</t>
  </si>
  <si>
    <t>Sonbhadra</t>
  </si>
  <si>
    <t>Sonipat</t>
  </si>
  <si>
    <t>South Tripura</t>
  </si>
  <si>
    <t>Sri Muktsar Sahib</t>
  </si>
  <si>
    <t>Sultanpur</t>
  </si>
  <si>
    <t>Supaul</t>
  </si>
  <si>
    <t>Surat</t>
  </si>
  <si>
    <t>Surendranagar</t>
  </si>
  <si>
    <t>Tapi</t>
  </si>
  <si>
    <t>Tarn Taran</t>
  </si>
  <si>
    <t>Tawang</t>
  </si>
  <si>
    <t>Thane</t>
  </si>
  <si>
    <t>Thiruvananthapuram</t>
  </si>
  <si>
    <t>Thiruvarur</t>
  </si>
  <si>
    <t>Thrissur</t>
  </si>
  <si>
    <t>Tirap</t>
  </si>
  <si>
    <t>Tonk</t>
  </si>
  <si>
    <t>Udaipur</t>
  </si>
  <si>
    <t>Udupi</t>
  </si>
  <si>
    <t>Umaria</t>
  </si>
  <si>
    <t>Una</t>
  </si>
  <si>
    <t>Unnao</t>
  </si>
  <si>
    <t>Unokoti</t>
  </si>
  <si>
    <t>Upper Dibang Valley</t>
  </si>
  <si>
    <t>Upper Siang</t>
  </si>
  <si>
    <t>Upper Subansiri</t>
  </si>
  <si>
    <t>Vadodara</t>
  </si>
  <si>
    <t>Vaishali</t>
  </si>
  <si>
    <t>Valsad</t>
  </si>
  <si>
    <t>Varanasi</t>
  </si>
  <si>
    <t>Vidisha</t>
  </si>
  <si>
    <t>Wayanad</t>
  </si>
  <si>
    <t>West Champaran</t>
  </si>
  <si>
    <t>West Kameng</t>
  </si>
  <si>
    <t>West Siang</t>
  </si>
  <si>
    <t>West Tripura</t>
  </si>
  <si>
    <t>Yadgir</t>
  </si>
  <si>
    <t>Yamunanagar</t>
  </si>
  <si>
    <t>Yavatmal</t>
  </si>
  <si>
    <t>Vaccination_coverage</t>
  </si>
  <si>
    <t>Fully_vaccinated_proportion</t>
  </si>
  <si>
    <t>Grand Total</t>
  </si>
  <si>
    <t>All</t>
  </si>
  <si>
    <t>Vaccination Coverage</t>
  </si>
  <si>
    <t>Fully Vaccinated Proportion</t>
  </si>
  <si>
    <t>Month</t>
  </si>
  <si>
    <t>Apr</t>
  </si>
  <si>
    <t>May</t>
  </si>
  <si>
    <t>Jun</t>
  </si>
  <si>
    <t>Jul</t>
  </si>
  <si>
    <t>Aug</t>
  </si>
  <si>
    <t>Sep</t>
  </si>
  <si>
    <t>Oct</t>
  </si>
  <si>
    <t>Nov</t>
  </si>
  <si>
    <t>Dec</t>
  </si>
  <si>
    <t>Jan</t>
  </si>
  <si>
    <t>Feb</t>
  </si>
  <si>
    <t>Mar</t>
  </si>
  <si>
    <t>Month_year (Year)</t>
  </si>
  <si>
    <t>Sum of confirmed</t>
  </si>
  <si>
    <t>Month_year (Quarter)</t>
  </si>
  <si>
    <t>Sum of recovered</t>
  </si>
  <si>
    <t xml:space="preserve">Category </t>
  </si>
  <si>
    <t xml:space="preserve">Death Percentage </t>
  </si>
  <si>
    <t>COVID 19 DASHBOARD</t>
  </si>
  <si>
    <t>Average of CFR</t>
  </si>
  <si>
    <t>Average of TPR</t>
  </si>
  <si>
    <t>Average of Recovery_rate</t>
  </si>
  <si>
    <t>Recovery Rate</t>
  </si>
  <si>
    <t>Deceased Cases</t>
  </si>
  <si>
    <t>Confirmed Cases</t>
  </si>
  <si>
    <t>Sum of tested</t>
  </si>
  <si>
    <t xml:space="preserve">Case Fatality Rate </t>
  </si>
  <si>
    <t>Total Positive Rate</t>
  </si>
  <si>
    <t xml:space="preserve">Recovery Rate </t>
  </si>
  <si>
    <t xml:space="preserve">Filter </t>
  </si>
  <si>
    <t>Testing ratio</t>
  </si>
  <si>
    <t>&gt;=0.5 &amp; &lt;=0.1</t>
  </si>
  <si>
    <t>&gt;0.1 &amp; &lt;=0.3</t>
  </si>
  <si>
    <t>&gt;0.3 &amp; &lt;=0.5</t>
  </si>
  <si>
    <t>&gt;0.5 &amp; &lt;=0.75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</si>
</sst>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00%"/>
    <numFmt numFmtId="166" formatCode="[&lt;100000]\ 0.00,\ &quot;K&quot;;\ #\.00,\ &quot;L&quot;"/>
  </numFmts>
  <fonts count="1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rgb="FFFFFFFF"/>
      <name val="Calibri"/>
      <family val="2"/>
      <scheme val="minor"/>
    </font>
    <font>
      <sz val="21"/>
      <color rgb="FFFFFFFF"/>
      <name val="Calibri"/>
      <family val="2"/>
      <scheme val="minor"/>
    </font>
    <font>
      <sz val="15"/>
      <color theme="1"/>
      <name val="Calibri"/>
      <family val="2"/>
      <scheme val="minor"/>
    </font>
    <font>
      <b/>
      <sz val="20"/>
      <color rgb="FFE96479"/>
      <name val="Calibri"/>
      <family val="2"/>
      <scheme val="minor"/>
    </font>
    <font>
      <sz val="21"/>
      <color rgb="FFE96479"/>
      <name val="Calibri"/>
      <family val="2"/>
      <scheme val="minor"/>
    </font>
    <font>
      <b/>
      <sz val="21"/>
      <color rgb="FFE96479"/>
      <name val="Calibri"/>
      <family val="2"/>
      <scheme val="minor"/>
    </font>
  </fonts>
  <fills count="8">
    <fill>
      <patternFill patternType="none"/>
    </fill>
    <fill>
      <patternFill patternType="gray125"/>
    </fill>
    <fill>
      <patternFill patternType="solid">
        <fgColor theme="6"/>
        <bgColor theme="6"/>
      </patternFill>
    </fill>
    <fill>
      <patternFill patternType="solid">
        <fgColor theme="0" tint="-0.34998626667073579"/>
        <bgColor indexed="64"/>
      </patternFill>
    </fill>
    <fill>
      <patternFill patternType="solid">
        <fgColor rgb="FF4D455D"/>
        <bgColor indexed="64"/>
      </patternFill>
    </fill>
    <fill>
      <patternFill patternType="solid">
        <fgColor theme="6" tint="0.79998168889431442"/>
        <bgColor theme="6" tint="0.79998168889431442"/>
      </patternFill>
    </fill>
    <fill>
      <patternFill patternType="solid">
        <fgColor theme="0" tint="-4.9989318521683403E-2"/>
        <bgColor indexed="64"/>
      </patternFill>
    </fill>
    <fill>
      <patternFill patternType="solid">
        <fgColor theme="0"/>
        <bgColor indexed="64"/>
      </patternFill>
    </fill>
  </fills>
  <borders count="7">
    <border>
      <left/>
      <right/>
      <top/>
      <bottom/>
      <diagonal/>
    </border>
    <border>
      <left style="thin">
        <color theme="6"/>
      </left>
      <right/>
      <top style="thin">
        <color theme="6"/>
      </top>
      <bottom/>
      <diagonal/>
    </border>
    <border>
      <left/>
      <right/>
      <top style="thin">
        <color theme="6"/>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theme="6" tint="0.39997558519241921"/>
      </left>
      <right/>
      <top style="thin">
        <color theme="6"/>
      </top>
      <bottom/>
      <diagonal/>
    </border>
    <border>
      <left style="thin">
        <color theme="6" tint="0.39997558519241921"/>
      </left>
      <right/>
      <top style="thin">
        <color theme="6" tint="0.39997558519241921"/>
      </top>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2" fillId="2" borderId="1" xfId="0" applyFont="1" applyFill="1" applyBorder="1"/>
    <xf numFmtId="0" fontId="2" fillId="2" borderId="2" xfId="0" applyFont="1" applyFill="1" applyBorder="1"/>
    <xf numFmtId="0" fontId="2" fillId="4" borderId="0" xfId="0" applyFont="1" applyFill="1"/>
    <xf numFmtId="0" fontId="0" fillId="4" borderId="0" xfId="0" applyFill="1"/>
    <xf numFmtId="0" fontId="4" fillId="4" borderId="0" xfId="0" applyFont="1" applyFill="1"/>
    <xf numFmtId="9" fontId="0" fillId="0" borderId="0" xfId="1" applyFont="1"/>
    <xf numFmtId="0" fontId="2" fillId="2" borderId="3" xfId="0" applyFont="1" applyFill="1" applyBorder="1"/>
    <xf numFmtId="0" fontId="2" fillId="3" borderId="3" xfId="0" applyFont="1" applyFill="1" applyBorder="1"/>
    <xf numFmtId="0" fontId="2" fillId="3" borderId="4" xfId="0" applyFont="1" applyFill="1" applyBorder="1"/>
    <xf numFmtId="17" fontId="0" fillId="5" borderId="1" xfId="0" applyNumberFormat="1" applyFont="1" applyFill="1" applyBorder="1"/>
    <xf numFmtId="0" fontId="0" fillId="5" borderId="2" xfId="0" applyFont="1" applyFill="1" applyBorder="1"/>
    <xf numFmtId="17" fontId="0" fillId="5" borderId="2" xfId="0" applyNumberFormat="1" applyFont="1" applyFill="1" applyBorder="1"/>
    <xf numFmtId="9" fontId="0" fillId="5" borderId="2" xfId="1" applyNumberFormat="1" applyFont="1" applyFill="1" applyBorder="1"/>
    <xf numFmtId="9" fontId="0" fillId="5" borderId="3" xfId="1" applyNumberFormat="1" applyFont="1" applyFill="1" applyBorder="1"/>
    <xf numFmtId="0" fontId="0" fillId="5" borderId="3" xfId="0" applyFont="1" applyFill="1" applyBorder="1"/>
    <xf numFmtId="0" fontId="0" fillId="5" borderId="4" xfId="0" applyFont="1" applyFill="1" applyBorder="1"/>
    <xf numFmtId="17" fontId="0" fillId="0" borderId="1" xfId="0" applyNumberFormat="1" applyFont="1" applyBorder="1"/>
    <xf numFmtId="0" fontId="0" fillId="0" borderId="2" xfId="0" applyFont="1" applyBorder="1"/>
    <xf numFmtId="17" fontId="0" fillId="0" borderId="2" xfId="0" applyNumberFormat="1" applyFont="1" applyBorder="1"/>
    <xf numFmtId="9" fontId="0" fillId="0" borderId="2" xfId="1" applyNumberFormat="1" applyFont="1" applyBorder="1"/>
    <xf numFmtId="9" fontId="0" fillId="0" borderId="3" xfId="1" applyNumberFormat="1" applyFont="1" applyBorder="1"/>
    <xf numFmtId="0" fontId="0" fillId="0" borderId="3" xfId="0" applyFont="1" applyBorder="1"/>
    <xf numFmtId="0" fontId="0" fillId="0" borderId="4" xfId="0" applyFont="1" applyBorder="1"/>
    <xf numFmtId="0" fontId="0" fillId="0" borderId="5" xfId="0" applyFont="1" applyBorder="1"/>
    <xf numFmtId="0" fontId="0" fillId="5" borderId="6" xfId="0" applyFont="1" applyFill="1" applyBorder="1"/>
    <xf numFmtId="17" fontId="0" fillId="5" borderId="3" xfId="0" applyNumberFormat="1" applyFont="1" applyFill="1" applyBorder="1"/>
    <xf numFmtId="0" fontId="0" fillId="0" borderId="6" xfId="0" applyFont="1" applyBorder="1"/>
    <xf numFmtId="17" fontId="0" fillId="0" borderId="3" xfId="0" applyNumberFormat="1" applyFont="1" applyBorder="1"/>
    <xf numFmtId="0" fontId="2" fillId="3" borderId="6" xfId="0" applyFont="1" applyFill="1" applyBorder="1"/>
    <xf numFmtId="0" fontId="0" fillId="0" borderId="0" xfId="0" pivotButton="1"/>
    <xf numFmtId="0" fontId="0" fillId="0" borderId="0" xfId="0" applyAlignment="1">
      <alignment horizontal="left"/>
    </xf>
    <xf numFmtId="164" fontId="0" fillId="0" borderId="0" xfId="0" applyNumberFormat="1"/>
    <xf numFmtId="0" fontId="0" fillId="0" borderId="0" xfId="0" applyNumberFormat="1"/>
    <xf numFmtId="10" fontId="0" fillId="0" borderId="0" xfId="0" applyNumberFormat="1"/>
    <xf numFmtId="0" fontId="5" fillId="4" borderId="0" xfId="0" applyFont="1" applyFill="1" applyAlignment="1">
      <alignment horizontal="center" vertical="center"/>
    </xf>
    <xf numFmtId="0" fontId="0" fillId="6" borderId="0" xfId="0" applyFill="1"/>
    <xf numFmtId="0" fontId="0" fillId="7" borderId="0" xfId="0" applyFill="1"/>
    <xf numFmtId="0" fontId="0" fillId="7" borderId="0" xfId="0" applyFill="1" applyAlignment="1">
      <alignment horizontal="left"/>
    </xf>
    <xf numFmtId="166" fontId="0" fillId="7" borderId="0" xfId="0" applyNumberFormat="1" applyFill="1"/>
    <xf numFmtId="164" fontId="0" fillId="7" borderId="0" xfId="0" applyNumberFormat="1" applyFill="1"/>
    <xf numFmtId="0" fontId="0" fillId="7" borderId="0" xfId="0" applyNumberFormat="1" applyFill="1"/>
    <xf numFmtId="0" fontId="0" fillId="7" borderId="0" xfId="0" applyFill="1" applyAlignment="1">
      <alignment horizontal="center"/>
    </xf>
    <xf numFmtId="0" fontId="6" fillId="7" borderId="0" xfId="0" applyFont="1" applyFill="1" applyAlignment="1">
      <alignment horizontal="center" vertical="center"/>
    </xf>
    <xf numFmtId="166" fontId="7" fillId="7" borderId="0" xfId="0" applyNumberFormat="1" applyFont="1" applyFill="1" applyAlignment="1">
      <alignment horizontal="center" vertical="center"/>
    </xf>
    <xf numFmtId="166" fontId="9" fillId="7" borderId="0" xfId="0" applyNumberFormat="1" applyFont="1" applyFill="1" applyAlignment="1">
      <alignment horizontal="center" vertical="center"/>
    </xf>
    <xf numFmtId="9" fontId="8" fillId="7" borderId="0" xfId="1" applyFont="1" applyFill="1" applyAlignment="1">
      <alignment horizontal="center" vertical="center"/>
    </xf>
    <xf numFmtId="9" fontId="9" fillId="7" borderId="0" xfId="1" applyFont="1" applyFill="1" applyAlignment="1">
      <alignment horizontal="center" vertical="center"/>
    </xf>
    <xf numFmtId="0" fontId="6" fillId="7" borderId="0" xfId="0" applyFont="1" applyFill="1" applyAlignment="1">
      <alignment horizontal="center" vertical="center"/>
    </xf>
    <xf numFmtId="9" fontId="8" fillId="7" borderId="0" xfId="1" applyFont="1" applyFill="1" applyAlignment="1">
      <alignment horizontal="center" vertical="center"/>
    </xf>
    <xf numFmtId="0" fontId="3" fillId="4" borderId="0" xfId="0" applyFont="1" applyFill="1"/>
    <xf numFmtId="0" fontId="0" fillId="0" borderId="0" xfId="0" applyAlignment="1">
      <alignment horizontal="center"/>
    </xf>
    <xf numFmtId="0" fontId="0" fillId="7" borderId="0" xfId="0" applyFill="1" applyBorder="1"/>
  </cellXfs>
  <cellStyles count="2">
    <cellStyle name="Normal" xfId="0" builtinId="0"/>
    <cellStyle name="Percent" xfId="1" builtinId="5"/>
  </cellStyles>
  <dxfs count="36">
    <dxf>
      <font>
        <b/>
        <i val="0"/>
        <sz val="16"/>
        <color rgb="FF7DB9B6"/>
      </font>
    </dxf>
    <dxf>
      <font>
        <b/>
        <i val="0"/>
        <sz val="10"/>
        <color theme="1" tint="0.24994659260841701"/>
      </font>
    </dxf>
    <dxf>
      <fill>
        <patternFill patternType="solid">
          <bgColor rgb="FF7DB9B6"/>
        </patternFill>
      </fill>
    </dxf>
    <dxf>
      <fill>
        <patternFill patternType="solid">
          <bgColor rgb="FF7DB9B6"/>
        </patternFill>
      </fill>
    </dxf>
    <dxf>
      <fill>
        <patternFill>
          <bgColor rgb="FF4D455D"/>
        </patternFill>
      </fill>
    </dxf>
    <dxf>
      <fill>
        <patternFill>
          <bgColor rgb="FF4D455D"/>
        </patternFill>
      </fill>
    </dxf>
    <dxf>
      <font>
        <color rgb="FFFFFFFF"/>
      </font>
    </dxf>
    <dxf>
      <font>
        <color rgb="FFFFFFFF"/>
      </font>
    </dxf>
    <dxf>
      <font>
        <b/>
      </font>
    </dxf>
    <dxf>
      <font>
        <b/>
      </font>
    </dxf>
    <dxf>
      <numFmt numFmtId="166" formatCode="[&lt;100000]\ 0.00,\ &quot;K&quot;;\ #\.00,\ &quot;L&quot;"/>
    </dxf>
    <dxf>
      <numFmt numFmtId="166" formatCode="[&lt;100000]\ 0.00,\ &quot;K&quot;;\ #\.00,\ &quot;L&quot;"/>
    </dxf>
    <dxf>
      <fill>
        <patternFill>
          <bgColor theme="0"/>
        </patternFill>
      </fill>
    </dxf>
    <dxf>
      <fill>
        <patternFill>
          <bgColor theme="0"/>
        </patternFill>
      </fill>
    </dxf>
    <dxf>
      <fill>
        <patternFill>
          <bgColor theme="0"/>
        </patternFill>
      </fill>
    </dxf>
    <dxf>
      <fill>
        <patternFill>
          <bgColor rgb="FF4D455D"/>
        </patternFill>
      </fill>
    </dxf>
    <dxf>
      <fill>
        <patternFill>
          <bgColor rgb="FF4D455D"/>
        </patternFill>
      </fill>
    </dxf>
    <dxf>
      <font>
        <b/>
        <i val="0"/>
        <strike val="0"/>
        <condense val="0"/>
        <extend val="0"/>
        <outline val="0"/>
        <shadow val="0"/>
        <u val="none"/>
        <vertAlign val="baseline"/>
        <sz val="11"/>
        <color theme="0"/>
        <name val="Calibri"/>
        <family val="2"/>
        <scheme val="minor"/>
      </font>
      <fill>
        <patternFill patternType="solid">
          <fgColor indexed="64"/>
          <bgColor theme="0" tint="-0.34998626667073579"/>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6" tint="0.39997558519241921"/>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theme="6" tint="0.39997558519241921"/>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22" formatCode="mmm/yy"/>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6" tint="0.39997558519241921"/>
        </left>
        <right/>
        <top style="thin">
          <color theme="6" tint="0.39997558519241921"/>
        </top>
        <bottom/>
        <vertical/>
        <horizontal/>
      </border>
    </dxf>
    <dxf>
      <border outline="0">
        <right style="thin">
          <color theme="6" tint="0.39997558519241921"/>
        </right>
        <bottom style="thin">
          <color theme="6"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4D455D"/>
        </patternFill>
      </fill>
    </dxf>
    <dxf>
      <fill>
        <patternFill patternType="solid">
          <fgColor indexed="64"/>
          <bgColor rgb="FF4D455D"/>
        </patternFill>
      </fill>
    </dxf>
  </dxfs>
  <tableStyles count="1" defaultTableStyle="TableStyleMedium2" defaultPivotStyle="PivotStyleLight16">
    <tableStyle name="Slicer Style 1" pivot="0" table="0" count="2" xr9:uid="{774A4D81-E0D3-461A-848A-D5D61A4AB8B4}">
      <tableStyleElement type="wholeTable" dxfId="1"/>
      <tableStyleElement type="headerRow" dxfId="0"/>
    </tableStyle>
  </tableStyles>
  <colors>
    <mruColors>
      <color rgb="FF7DB9B6"/>
      <color rgb="FF4D455D"/>
      <color rgb="FFE96479"/>
      <color rgb="FFF5E9C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2.xml"/><Relationship Id="rId34" Type="http://schemas.openxmlformats.org/officeDocument/2006/relationships/customXml" Target="../customXml/item6.xml"/><Relationship Id="rId42" Type="http://schemas.openxmlformats.org/officeDocument/2006/relationships/customXml" Target="../customXml/item1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pivotCacheDefinition" Target="pivotCache/pivotCacheDefinition1.xml"/><Relationship Id="rId19" Type="http://schemas.openxmlformats.org/officeDocument/2006/relationships/pivotCacheDefinition" Target="pivotCache/pivotCacheDefinition10.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1.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[Book1.xlsx]Monthly Trend!PivotTable10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4D455D"/>
                </a:solidFill>
              </a:rPr>
              <a:t>Monthly</a:t>
            </a:r>
            <a:r>
              <a:rPr lang="en-IN" b="1" baseline="0">
                <a:solidFill>
                  <a:srgbClr val="4D455D"/>
                </a:solidFill>
              </a:rPr>
              <a:t> Trend </a:t>
            </a:r>
            <a:r>
              <a:rPr lang="en-IN" baseline="0"/>
              <a:t>of Cases</a:t>
            </a:r>
            <a:endParaRPr lang="en-IN"/>
          </a:p>
        </c:rich>
      </c:tx>
      <c:layout>
        <c:manualLayout>
          <c:xMode val="edge"/>
          <c:yMode val="edge"/>
          <c:x val="1.8271208447249561E-2"/>
          <c:y val="2.3429953295063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E9647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DB9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E96479"/>
            </a:solidFill>
            <a:round/>
          </a:ln>
          <a:effectLst/>
        </c:spPr>
        <c:marker>
          <c:symbol val="none"/>
        </c:marker>
      </c:pivotFmt>
      <c:pivotFmt>
        <c:idx val="3"/>
        <c:spPr>
          <a:solidFill>
            <a:schemeClr val="accent1"/>
          </a:solidFill>
          <a:ln w="28575" cap="rnd">
            <a:solidFill>
              <a:srgbClr val="E9647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DB9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E9647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7DB9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Trend'!$B$5</c:f>
              <c:strCache>
                <c:ptCount val="1"/>
                <c:pt idx="0">
                  <c:v>Sum of confirmed</c:v>
                </c:pt>
              </c:strCache>
            </c:strRef>
          </c:tx>
          <c:spPr>
            <a:ln w="28575" cap="rnd">
              <a:solidFill>
                <a:srgbClr val="E96479"/>
              </a:solidFill>
              <a:round/>
            </a:ln>
            <a:effectLst/>
          </c:spPr>
          <c:marker>
            <c:symbol val="none"/>
          </c:marker>
          <c:cat>
            <c:strRef>
              <c:f>'Monthly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Trend'!$B$6:$B$18</c:f>
              <c:numCache>
                <c:formatCode>General</c:formatCode>
                <c:ptCount val="12"/>
                <c:pt idx="0">
                  <c:v>419935</c:v>
                </c:pt>
                <c:pt idx="1">
                  <c:v>334906</c:v>
                </c:pt>
                <c:pt idx="2">
                  <c:v>1035778</c:v>
                </c:pt>
                <c:pt idx="3">
                  <c:v>6037039</c:v>
                </c:pt>
                <c:pt idx="4">
                  <c:v>7640859</c:v>
                </c:pt>
                <c:pt idx="5">
                  <c:v>2158307</c:v>
                </c:pt>
                <c:pt idx="6">
                  <c:v>1969823</c:v>
                </c:pt>
                <c:pt idx="7">
                  <c:v>2565330</c:v>
                </c:pt>
                <c:pt idx="8">
                  <c:v>2935682</c:v>
                </c:pt>
                <c:pt idx="9">
                  <c:v>2008012</c:v>
                </c:pt>
                <c:pt idx="10">
                  <c:v>1107430</c:v>
                </c:pt>
                <c:pt idx="11">
                  <c:v>719247</c:v>
                </c:pt>
              </c:numCache>
            </c:numRef>
          </c:val>
          <c:smooth val="0"/>
          <c:extLst>
            <c:ext xmlns:c16="http://schemas.microsoft.com/office/drawing/2014/chart" uri="{C3380CC4-5D6E-409C-BE32-E72D297353CC}">
              <c16:uniqueId val="{00000000-1D70-4B71-BBE4-43603BBDECD3}"/>
            </c:ext>
          </c:extLst>
        </c:ser>
        <c:ser>
          <c:idx val="1"/>
          <c:order val="1"/>
          <c:tx>
            <c:strRef>
              <c:f>'Monthly Trend'!$C$5</c:f>
              <c:strCache>
                <c:ptCount val="1"/>
                <c:pt idx="0">
                  <c:v>Sum of recovered</c:v>
                </c:pt>
              </c:strCache>
            </c:strRef>
          </c:tx>
          <c:spPr>
            <a:ln w="28575" cap="rnd">
              <a:solidFill>
                <a:srgbClr val="7DB9B6"/>
              </a:solidFill>
              <a:round/>
            </a:ln>
            <a:effectLst/>
          </c:spPr>
          <c:marker>
            <c:symbol val="none"/>
          </c:marker>
          <c:cat>
            <c:strRef>
              <c:f>'Monthly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Trend'!$C$6:$C$18</c:f>
              <c:numCache>
                <c:formatCode>General</c:formatCode>
                <c:ptCount val="12"/>
                <c:pt idx="0">
                  <c:v>482720</c:v>
                </c:pt>
                <c:pt idx="1">
                  <c:v>329075</c:v>
                </c:pt>
                <c:pt idx="2">
                  <c:v>654425</c:v>
                </c:pt>
                <c:pt idx="3">
                  <c:v>3688107</c:v>
                </c:pt>
                <c:pt idx="4">
                  <c:v>8744506</c:v>
                </c:pt>
                <c:pt idx="5">
                  <c:v>3089683</c:v>
                </c:pt>
                <c:pt idx="6">
                  <c:v>1740334</c:v>
                </c:pt>
                <c:pt idx="7">
                  <c:v>2393404</c:v>
                </c:pt>
                <c:pt idx="8">
                  <c:v>2821937</c:v>
                </c:pt>
                <c:pt idx="9">
                  <c:v>2373736</c:v>
                </c:pt>
                <c:pt idx="10">
                  <c:v>1191198</c:v>
                </c:pt>
                <c:pt idx="11">
                  <c:v>870450</c:v>
                </c:pt>
              </c:numCache>
            </c:numRef>
          </c:val>
          <c:smooth val="0"/>
          <c:extLst>
            <c:ext xmlns:c16="http://schemas.microsoft.com/office/drawing/2014/chart" uri="{C3380CC4-5D6E-409C-BE32-E72D297353CC}">
              <c16:uniqueId val="{00000001-1D70-4B71-BBE4-43603BBDECD3}"/>
            </c:ext>
          </c:extLst>
        </c:ser>
        <c:dLbls>
          <c:showLegendKey val="0"/>
          <c:showVal val="0"/>
          <c:showCatName val="0"/>
          <c:showSerName val="0"/>
          <c:showPercent val="0"/>
          <c:showBubbleSize val="0"/>
        </c:dLbls>
        <c:smooth val="0"/>
        <c:axId val="1119372784"/>
        <c:axId val="2088314128"/>
      </c:lineChart>
      <c:catAx>
        <c:axId val="111937278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14128"/>
        <c:crosses val="autoZero"/>
        <c:auto val="1"/>
        <c:lblAlgn val="ctr"/>
        <c:lblOffset val="100"/>
        <c:noMultiLvlLbl val="0"/>
      </c:catAx>
      <c:valAx>
        <c:axId val="2088314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72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[Book1.xlsx]States by Vaccination Coverage!PivotTable8</c:name>
    <c:fmtId val="5"/>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a:t>Top</a:t>
            </a:r>
            <a:r>
              <a:rPr lang="en-IN" baseline="0"/>
              <a:t> 5 States by </a:t>
            </a:r>
            <a:r>
              <a:rPr lang="en-IN" b="1" baseline="0">
                <a:solidFill>
                  <a:srgbClr val="4D455D"/>
                </a:solidFill>
              </a:rPr>
              <a:t>Vaccination Coverage</a:t>
            </a:r>
            <a:endParaRPr lang="en-IN" b="1">
              <a:solidFill>
                <a:srgbClr val="4D455D"/>
              </a:solidFill>
            </a:endParaRPr>
          </a:p>
        </c:rich>
      </c:tx>
      <c:layout>
        <c:manualLayout>
          <c:xMode val="edge"/>
          <c:yMode val="edge"/>
          <c:x val="2.4233904099373472E-2"/>
          <c:y val="3.840176103823848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96479"/>
          </a:solidFill>
          <a:ln>
            <a:noFill/>
          </a:ln>
          <a:effectLst/>
        </c:spPr>
        <c:dLbl>
          <c:idx val="0"/>
          <c:layout>
            <c:manualLayout>
              <c:x val="0"/>
              <c:y val="9.1472560572661444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96479"/>
          </a:solidFill>
          <a:ln>
            <a:noFill/>
          </a:ln>
          <a:effectLst/>
        </c:spPr>
        <c:dLbl>
          <c:idx val="0"/>
          <c:layout>
            <c:manualLayout>
              <c:x val="0"/>
              <c:y val="1.372088408589921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96479"/>
          </a:solidFill>
          <a:ln>
            <a:noFill/>
          </a:ln>
          <a:effectLst/>
        </c:spPr>
        <c:dLbl>
          <c:idx val="0"/>
          <c:layout>
            <c:manualLayout>
              <c:x val="0"/>
              <c:y val="1.372088408589921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96479"/>
          </a:solidFill>
          <a:ln>
            <a:noFill/>
          </a:ln>
          <a:effectLst/>
        </c:spPr>
        <c:dLbl>
          <c:idx val="0"/>
          <c:layout>
            <c:manualLayout>
              <c:x val="-6.3926440360024775E-17"/>
              <c:y val="9.1472560572660611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96479"/>
          </a:solidFill>
          <a:ln>
            <a:noFill/>
          </a:ln>
          <a:effectLst/>
        </c:spPr>
        <c:dLbl>
          <c:idx val="0"/>
          <c:layout>
            <c:manualLayout>
              <c:x val="-6.3926440360024775E-17"/>
              <c:y val="1.372088408589904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95520162469226"/>
          <c:y val="0.16654854020659288"/>
          <c:w val="0.67362714372697785"/>
          <c:h val="0.69317547441431526"/>
        </c:manualLayout>
      </c:layout>
      <c:barChart>
        <c:barDir val="bar"/>
        <c:grouping val="clustered"/>
        <c:varyColors val="0"/>
        <c:ser>
          <c:idx val="0"/>
          <c:order val="0"/>
          <c:tx>
            <c:strRef>
              <c:f>'States by Vaccination Coverage'!$B$3</c:f>
              <c:strCache>
                <c:ptCount val="1"/>
                <c:pt idx="0">
                  <c:v>Fully Vaccinated Proportion</c:v>
                </c:pt>
              </c:strCache>
            </c:strRef>
          </c:tx>
          <c:spPr>
            <a:solidFill>
              <a:srgbClr val="E96479"/>
            </a:solidFill>
            <a:ln>
              <a:noFill/>
            </a:ln>
            <a:effectLst/>
          </c:spPr>
          <c:invertIfNegative val="0"/>
          <c:dLbls>
            <c:dLbl>
              <c:idx val="0"/>
              <c:layout>
                <c:manualLayout>
                  <c:x val="-6.3926440360024775E-17"/>
                  <c:y val="1.372088408589904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DC93-4E66-8E0C-63B3AB329F90}"/>
                </c:ext>
              </c:extLst>
            </c:dLbl>
            <c:dLbl>
              <c:idx val="1"/>
              <c:layout>
                <c:manualLayout>
                  <c:x val="-6.3926440360024775E-17"/>
                  <c:y val="9.147256057266061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DC93-4E66-8E0C-63B3AB329F90}"/>
                </c:ext>
              </c:extLst>
            </c:dLbl>
            <c:dLbl>
              <c:idx val="2"/>
              <c:layout>
                <c:manualLayout>
                  <c:x val="0"/>
                  <c:y val="1.37208840858992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DC93-4E66-8E0C-63B3AB329F90}"/>
                </c:ext>
              </c:extLst>
            </c:dLbl>
            <c:dLbl>
              <c:idx val="3"/>
              <c:layout>
                <c:manualLayout>
                  <c:x val="0"/>
                  <c:y val="1.37208840858992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DC93-4E66-8E0C-63B3AB329F90}"/>
                </c:ext>
              </c:extLst>
            </c:dLbl>
            <c:dLbl>
              <c:idx val="4"/>
              <c:layout>
                <c:manualLayout>
                  <c:x val="0"/>
                  <c:y val="9.147256057266144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DC93-4E66-8E0C-63B3AB329F9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Coverage'!$A$4:$A$9</c:f>
              <c:strCache>
                <c:ptCount val="5"/>
                <c:pt idx="0">
                  <c:v>Jammu and Kashmir</c:v>
                </c:pt>
                <c:pt idx="1">
                  <c:v>Kerala</c:v>
                </c:pt>
                <c:pt idx="2">
                  <c:v>Himachal Pradesh</c:v>
                </c:pt>
                <c:pt idx="3">
                  <c:v>Sikkim</c:v>
                </c:pt>
                <c:pt idx="4">
                  <c:v>Goa</c:v>
                </c:pt>
              </c:strCache>
            </c:strRef>
          </c:cat>
          <c:val>
            <c:numRef>
              <c:f>'States by Vaccination Coverage'!$B$4:$B$9</c:f>
              <c:numCache>
                <c:formatCode>0.00%;\-0.00%;0.00%</c:formatCode>
                <c:ptCount val="5"/>
                <c:pt idx="0">
                  <c:v>0.39</c:v>
                </c:pt>
                <c:pt idx="1">
                  <c:v>0.39</c:v>
                </c:pt>
                <c:pt idx="2">
                  <c:v>0.47</c:v>
                </c:pt>
                <c:pt idx="3">
                  <c:v>0.68</c:v>
                </c:pt>
                <c:pt idx="4">
                  <c:v>0.59</c:v>
                </c:pt>
              </c:numCache>
            </c:numRef>
          </c:val>
          <c:extLst>
            <c:ext xmlns:c16="http://schemas.microsoft.com/office/drawing/2014/chart" uri="{C3380CC4-5D6E-409C-BE32-E72D297353CC}">
              <c16:uniqueId val="{00000000-DC93-4E66-8E0C-63B3AB329F90}"/>
            </c:ext>
          </c:extLst>
        </c:ser>
        <c:ser>
          <c:idx val="1"/>
          <c:order val="1"/>
          <c:tx>
            <c:strRef>
              <c:f>'States by Vaccination Coverage'!$C$3</c:f>
              <c:strCache>
                <c:ptCount val="1"/>
                <c:pt idx="0">
                  <c:v>Vaccination Coverage</c:v>
                </c:pt>
              </c:strCache>
            </c:strRef>
          </c:tx>
          <c:spPr>
            <a:solidFill>
              <a:srgbClr val="7DB9B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Coverage'!$A$4:$A$9</c:f>
              <c:strCache>
                <c:ptCount val="5"/>
                <c:pt idx="0">
                  <c:v>Jammu and Kashmir</c:v>
                </c:pt>
                <c:pt idx="1">
                  <c:v>Kerala</c:v>
                </c:pt>
                <c:pt idx="2">
                  <c:v>Himachal Pradesh</c:v>
                </c:pt>
                <c:pt idx="3">
                  <c:v>Sikkim</c:v>
                </c:pt>
                <c:pt idx="4">
                  <c:v>Goa</c:v>
                </c:pt>
              </c:strCache>
            </c:strRef>
          </c:cat>
          <c:val>
            <c:numRef>
              <c:f>'States by Vaccination Coverage'!$C$4:$C$9</c:f>
              <c:numCache>
                <c:formatCode>0.00%;\-0.00%;0.00%</c:formatCode>
                <c:ptCount val="5"/>
                <c:pt idx="0">
                  <c:v>0.72</c:v>
                </c:pt>
                <c:pt idx="1">
                  <c:v>0.72</c:v>
                </c:pt>
                <c:pt idx="2">
                  <c:v>0.78</c:v>
                </c:pt>
                <c:pt idx="3">
                  <c:v>0.79</c:v>
                </c:pt>
                <c:pt idx="4">
                  <c:v>0.82</c:v>
                </c:pt>
              </c:numCache>
            </c:numRef>
          </c:val>
          <c:extLst>
            <c:ext xmlns:c16="http://schemas.microsoft.com/office/drawing/2014/chart" uri="{C3380CC4-5D6E-409C-BE32-E72D297353CC}">
              <c16:uniqueId val="{00000001-DC93-4E66-8E0C-63B3AB329F90}"/>
            </c:ext>
          </c:extLst>
        </c:ser>
        <c:dLbls>
          <c:dLblPos val="outEnd"/>
          <c:showLegendKey val="0"/>
          <c:showVal val="1"/>
          <c:showCatName val="0"/>
          <c:showSerName val="0"/>
          <c:showPercent val="0"/>
          <c:showBubbleSize val="0"/>
        </c:dLbls>
        <c:gapWidth val="182"/>
        <c:axId val="664810336"/>
        <c:axId val="2088303568"/>
      </c:barChart>
      <c:catAx>
        <c:axId val="664810336"/>
        <c:scaling>
          <c:orientation val="minMax"/>
        </c:scaling>
        <c:delete val="0"/>
        <c:axPos val="l"/>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03568"/>
        <c:crosses val="autoZero"/>
        <c:auto val="1"/>
        <c:lblAlgn val="ctr"/>
        <c:lblOffset val="100"/>
        <c:noMultiLvlLbl val="0"/>
      </c:catAx>
      <c:valAx>
        <c:axId val="2088303568"/>
        <c:scaling>
          <c:orientation val="minMax"/>
        </c:scaling>
        <c:delete val="1"/>
        <c:axPos val="b"/>
        <c:numFmt formatCode="0.00%;\-0.00%;0.00%" sourceLinked="1"/>
        <c:majorTickMark val="out"/>
        <c:minorTickMark val="none"/>
        <c:tickLblPos val="nextTo"/>
        <c:crossAx val="66481033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[Book1.xlsx]Top 5 States by Confirmed cases!PivotTable11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States by </a:t>
            </a:r>
            <a:r>
              <a:rPr lang="en-US" b="1" baseline="0">
                <a:solidFill>
                  <a:srgbClr val="4D455D"/>
                </a:solidFill>
              </a:rPr>
              <a:t>Confirmed Cases</a:t>
            </a:r>
            <a:endParaRPr lang="en-US" b="1">
              <a:solidFill>
                <a:srgbClr val="4D455D"/>
              </a:solidFill>
            </a:endParaRPr>
          </a:p>
        </c:rich>
      </c:tx>
      <c:layout>
        <c:manualLayout>
          <c:xMode val="edge"/>
          <c:yMode val="edge"/>
          <c:x val="2.0136698212407982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DB9B6"/>
          </a:solidFill>
          <a:ln>
            <a:noFill/>
          </a:ln>
          <a:effectLst/>
        </c:spPr>
        <c:marker>
          <c:symbol val="none"/>
        </c:marker>
        <c:dLbl>
          <c:idx val="0"/>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DB9B6"/>
          </a:solidFill>
          <a:ln>
            <a:noFill/>
          </a:ln>
          <a:effectLst/>
        </c:spPr>
        <c:marker>
          <c:symbol val="none"/>
        </c:marker>
        <c:dLbl>
          <c:idx val="0"/>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DB9B6"/>
          </a:solidFill>
          <a:ln>
            <a:noFill/>
          </a:ln>
          <a:effectLst/>
        </c:spPr>
        <c:marker>
          <c:symbol val="none"/>
        </c:marker>
        <c:dLbl>
          <c:idx val="0"/>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DB9B6"/>
          </a:solidFill>
          <a:ln>
            <a:noFill/>
          </a:ln>
          <a:effectLst/>
        </c:spPr>
        <c:marker>
          <c:symbol val="none"/>
        </c:marker>
        <c:dLbl>
          <c:idx val="0"/>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States by Confirmed cases'!$B$3</c:f>
              <c:strCache>
                <c:ptCount val="1"/>
                <c:pt idx="0">
                  <c:v>Total</c:v>
                </c:pt>
              </c:strCache>
            </c:strRef>
          </c:tx>
          <c:spPr>
            <a:solidFill>
              <a:srgbClr val="7DB9B6"/>
            </a:solidFill>
            <a:ln>
              <a:noFill/>
            </a:ln>
            <a:effectLst/>
          </c:spPr>
          <c:invertIfNegative val="0"/>
          <c:dLbls>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 by Confirmed cases'!$A$4:$A$9</c:f>
              <c:strCache>
                <c:ptCount val="5"/>
                <c:pt idx="0">
                  <c:v>Uttar Pradesh</c:v>
                </c:pt>
                <c:pt idx="1">
                  <c:v>Tamil Nadu</c:v>
                </c:pt>
                <c:pt idx="2">
                  <c:v>Karnataka</c:v>
                </c:pt>
                <c:pt idx="3">
                  <c:v>Kerala</c:v>
                </c:pt>
                <c:pt idx="4">
                  <c:v>Maharashtra</c:v>
                </c:pt>
              </c:strCache>
            </c:strRef>
          </c:cat>
          <c:val>
            <c:numRef>
              <c:f>'Top 5 States by Confirmed cases'!$B$4:$B$9</c:f>
              <c:numCache>
                <c:formatCode>General</c:formatCode>
                <c:ptCount val="5"/>
                <c:pt idx="0">
                  <c:v>1710054</c:v>
                </c:pt>
                <c:pt idx="1">
                  <c:v>2702499</c:v>
                </c:pt>
                <c:pt idx="2">
                  <c:v>2988232</c:v>
                </c:pt>
                <c:pt idx="3">
                  <c:v>4968416</c:v>
                </c:pt>
                <c:pt idx="4">
                  <c:v>6610776</c:v>
                </c:pt>
              </c:numCache>
            </c:numRef>
          </c:val>
          <c:extLst>
            <c:ext xmlns:c16="http://schemas.microsoft.com/office/drawing/2014/chart" uri="{C3380CC4-5D6E-409C-BE32-E72D297353CC}">
              <c16:uniqueId val="{00000000-B1F0-4864-9FD1-E6AF8A4ED243}"/>
            </c:ext>
          </c:extLst>
        </c:ser>
        <c:dLbls>
          <c:dLblPos val="outEnd"/>
          <c:showLegendKey val="0"/>
          <c:showVal val="1"/>
          <c:showCatName val="0"/>
          <c:showSerName val="0"/>
          <c:showPercent val="0"/>
          <c:showBubbleSize val="0"/>
        </c:dLbls>
        <c:gapWidth val="182"/>
        <c:axId val="1119375568"/>
        <c:axId val="2088311248"/>
      </c:barChart>
      <c:catAx>
        <c:axId val="1119375568"/>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11248"/>
        <c:crosses val="autoZero"/>
        <c:auto val="1"/>
        <c:lblAlgn val="ctr"/>
        <c:lblOffset val="100"/>
        <c:noMultiLvlLbl val="0"/>
      </c:catAx>
      <c:valAx>
        <c:axId val="2088311248"/>
        <c:scaling>
          <c:orientation val="minMax"/>
        </c:scaling>
        <c:delete val="1"/>
        <c:axPos val="b"/>
        <c:numFmt formatCode="General" sourceLinked="1"/>
        <c:majorTickMark val="none"/>
        <c:minorTickMark val="none"/>
        <c:tickLblPos val="nextTo"/>
        <c:crossAx val="111937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[Book1.xlsx]States by Vaccination Coverage!PivotTable9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Bottom</a:t>
            </a:r>
            <a:r>
              <a:rPr lang="en-IN" baseline="0"/>
              <a:t> 5 States by </a:t>
            </a:r>
            <a:r>
              <a:rPr lang="en-IN" b="1" baseline="0">
                <a:solidFill>
                  <a:srgbClr val="4D455D"/>
                </a:solidFill>
              </a:rPr>
              <a:t>Vaccination Coverage</a:t>
            </a:r>
            <a:endParaRPr lang="en-IN" b="1">
              <a:solidFill>
                <a:srgbClr val="4D455D"/>
              </a:solidFill>
            </a:endParaRPr>
          </a:p>
        </c:rich>
      </c:tx>
      <c:layout>
        <c:manualLayout>
          <c:xMode val="edge"/>
          <c:yMode val="edge"/>
          <c:x val="3.304315703602393E-2"/>
          <c:y val="4.0928412518293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96479"/>
          </a:solidFill>
          <a:ln>
            <a:noFill/>
          </a:ln>
          <a:effectLst/>
        </c:spPr>
        <c:dLbl>
          <c:idx val="0"/>
          <c:layout>
            <c:manualLayout>
              <c:x val="-6.3822580037419455E-17"/>
              <c:y val="9.787261917147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96479"/>
          </a:solidFill>
          <a:ln>
            <a:noFill/>
          </a:ln>
          <a:effectLst/>
        </c:spPr>
        <c:dLbl>
          <c:idx val="0"/>
          <c:layout>
            <c:manualLayout>
              <c:x val="0"/>
              <c:y val="9.7872619171473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E96479"/>
          </a:solidFill>
          <a:ln>
            <a:noFill/>
          </a:ln>
          <a:effectLst/>
        </c:spPr>
        <c:dLbl>
          <c:idx val="0"/>
          <c:layout>
            <c:manualLayout>
              <c:x val="-6.3822580037419455E-17"/>
              <c:y val="4.8936309585736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96479"/>
          </a:solidFill>
          <a:ln>
            <a:noFill/>
          </a:ln>
          <a:effectLst/>
        </c:spPr>
        <c:dLbl>
          <c:idx val="0"/>
          <c:layout>
            <c:manualLayout>
              <c:x val="-6.3822580037419455E-17"/>
              <c:y val="4.8936309585736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96479"/>
          </a:solidFill>
          <a:ln>
            <a:noFill/>
          </a:ln>
          <a:effectLst/>
        </c:spPr>
        <c:dLbl>
          <c:idx val="0"/>
          <c:layout>
            <c:manualLayout>
              <c:x val="3.481271853889586E-3"/>
              <c:y val="4.8936309585736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894901809148857"/>
          <c:y val="0.21697455204892843"/>
          <c:w val="0.69284484049722928"/>
          <c:h val="0.64939028377378882"/>
        </c:manualLayout>
      </c:layout>
      <c:barChart>
        <c:barDir val="bar"/>
        <c:grouping val="clustered"/>
        <c:varyColors val="0"/>
        <c:ser>
          <c:idx val="0"/>
          <c:order val="0"/>
          <c:tx>
            <c:strRef>
              <c:f>'States by Vaccination Coverage'!$B$12</c:f>
              <c:strCache>
                <c:ptCount val="1"/>
                <c:pt idx="0">
                  <c:v>Fully Vaccinated Proportion</c:v>
                </c:pt>
              </c:strCache>
            </c:strRef>
          </c:tx>
          <c:spPr>
            <a:solidFill>
              <a:srgbClr val="E96479"/>
            </a:solidFill>
            <a:ln>
              <a:noFill/>
            </a:ln>
            <a:effectLst/>
          </c:spPr>
          <c:invertIfNegative val="0"/>
          <c:dLbls>
            <c:dLbl>
              <c:idx val="0"/>
              <c:layout>
                <c:manualLayout>
                  <c:x val="3.481271853889586E-3"/>
                  <c:y val="4.8936309585736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81A-4983-9418-991129BF8A88}"/>
                </c:ext>
              </c:extLst>
            </c:dLbl>
            <c:dLbl>
              <c:idx val="1"/>
              <c:layout>
                <c:manualLayout>
                  <c:x val="-6.3822580037419455E-17"/>
                  <c:y val="4.8936309585736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1A-4983-9418-991129BF8A88}"/>
                </c:ext>
              </c:extLst>
            </c:dLbl>
            <c:dLbl>
              <c:idx val="2"/>
              <c:layout>
                <c:manualLayout>
                  <c:x val="-6.3822580037419455E-17"/>
                  <c:y val="4.8936309585736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81A-4983-9418-991129BF8A88}"/>
                </c:ext>
              </c:extLst>
            </c:dLbl>
            <c:dLbl>
              <c:idx val="3"/>
              <c:layout>
                <c:manualLayout>
                  <c:x val="0"/>
                  <c:y val="9.7872619171473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1A-4983-9418-991129BF8A88}"/>
                </c:ext>
              </c:extLst>
            </c:dLbl>
            <c:dLbl>
              <c:idx val="4"/>
              <c:layout>
                <c:manualLayout>
                  <c:x val="-6.3822580037419455E-17"/>
                  <c:y val="9.7872619171473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1A-4983-9418-991129BF8A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Coverage'!$A$13:$A$18</c:f>
              <c:strCache>
                <c:ptCount val="5"/>
                <c:pt idx="0">
                  <c:v>Bihar</c:v>
                </c:pt>
                <c:pt idx="1">
                  <c:v>Jharkhand</c:v>
                </c:pt>
                <c:pt idx="2">
                  <c:v>Manipur</c:v>
                </c:pt>
                <c:pt idx="3">
                  <c:v>Meghalaya</c:v>
                </c:pt>
                <c:pt idx="4">
                  <c:v>Nagaland</c:v>
                </c:pt>
              </c:strCache>
            </c:strRef>
          </c:cat>
          <c:val>
            <c:numRef>
              <c:f>'States by Vaccination Coverage'!$B$13:$B$18</c:f>
              <c:numCache>
                <c:formatCode>0.00%;\-0.00%;0.00%</c:formatCode>
                <c:ptCount val="5"/>
                <c:pt idx="0">
                  <c:v>0.15</c:v>
                </c:pt>
                <c:pt idx="1">
                  <c:v>0.15</c:v>
                </c:pt>
                <c:pt idx="2">
                  <c:v>0.23</c:v>
                </c:pt>
                <c:pt idx="3">
                  <c:v>0.2</c:v>
                </c:pt>
                <c:pt idx="4">
                  <c:v>0.23</c:v>
                </c:pt>
              </c:numCache>
            </c:numRef>
          </c:val>
          <c:extLst>
            <c:ext xmlns:c16="http://schemas.microsoft.com/office/drawing/2014/chart" uri="{C3380CC4-5D6E-409C-BE32-E72D297353CC}">
              <c16:uniqueId val="{00000000-681A-4983-9418-991129BF8A88}"/>
            </c:ext>
          </c:extLst>
        </c:ser>
        <c:ser>
          <c:idx val="1"/>
          <c:order val="1"/>
          <c:tx>
            <c:strRef>
              <c:f>'States by Vaccination Coverage'!$C$12</c:f>
              <c:strCache>
                <c:ptCount val="1"/>
                <c:pt idx="0">
                  <c:v>Vaccination Coverage</c:v>
                </c:pt>
              </c:strCache>
            </c:strRef>
          </c:tx>
          <c:spPr>
            <a:solidFill>
              <a:srgbClr val="7DB9B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Coverage'!$A$13:$A$18</c:f>
              <c:strCache>
                <c:ptCount val="5"/>
                <c:pt idx="0">
                  <c:v>Bihar</c:v>
                </c:pt>
                <c:pt idx="1">
                  <c:v>Jharkhand</c:v>
                </c:pt>
                <c:pt idx="2">
                  <c:v>Manipur</c:v>
                </c:pt>
                <c:pt idx="3">
                  <c:v>Meghalaya</c:v>
                </c:pt>
                <c:pt idx="4">
                  <c:v>Nagaland</c:v>
                </c:pt>
              </c:strCache>
            </c:strRef>
          </c:cat>
          <c:val>
            <c:numRef>
              <c:f>'States by Vaccination Coverage'!$C$13:$C$18</c:f>
              <c:numCache>
                <c:formatCode>0.00%;\-0.00%;0.00%</c:formatCode>
                <c:ptCount val="5"/>
                <c:pt idx="0">
                  <c:v>0.42</c:v>
                </c:pt>
                <c:pt idx="1">
                  <c:v>0.4</c:v>
                </c:pt>
                <c:pt idx="2">
                  <c:v>0.4</c:v>
                </c:pt>
                <c:pt idx="3">
                  <c:v>0.34</c:v>
                </c:pt>
                <c:pt idx="4">
                  <c:v>0.33</c:v>
                </c:pt>
              </c:numCache>
            </c:numRef>
          </c:val>
          <c:extLst>
            <c:ext xmlns:c16="http://schemas.microsoft.com/office/drawing/2014/chart" uri="{C3380CC4-5D6E-409C-BE32-E72D297353CC}">
              <c16:uniqueId val="{00000001-681A-4983-9418-991129BF8A88}"/>
            </c:ext>
          </c:extLst>
        </c:ser>
        <c:dLbls>
          <c:dLblPos val="outEnd"/>
          <c:showLegendKey val="0"/>
          <c:showVal val="1"/>
          <c:showCatName val="0"/>
          <c:showSerName val="0"/>
          <c:showPercent val="0"/>
          <c:showBubbleSize val="0"/>
        </c:dLbls>
        <c:gapWidth val="182"/>
        <c:axId val="1421280320"/>
        <c:axId val="2088304528"/>
      </c:barChart>
      <c:catAx>
        <c:axId val="1421280320"/>
        <c:scaling>
          <c:orientation val="minMax"/>
        </c:scaling>
        <c:delete val="0"/>
        <c:axPos val="l"/>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04528"/>
        <c:crosses val="autoZero"/>
        <c:auto val="1"/>
        <c:lblAlgn val="ctr"/>
        <c:lblOffset val="100"/>
        <c:noMultiLvlLbl val="0"/>
      </c:catAx>
      <c:valAx>
        <c:axId val="2088304528"/>
        <c:scaling>
          <c:orientation val="minMax"/>
        </c:scaling>
        <c:delete val="1"/>
        <c:axPos val="b"/>
        <c:numFmt formatCode="0.00%;\-0.00%;0.00%" sourceLinked="1"/>
        <c:majorTickMark val="none"/>
        <c:minorTickMark val="none"/>
        <c:tickLblPos val="nextTo"/>
        <c:crossAx val="1421280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[Book1.xlsx]Percentage of Death !PivotTable12</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baseline="0"/>
              <a:t>Number of Death by </a:t>
            </a:r>
            <a:r>
              <a:rPr lang="en-US" b="1" baseline="0">
                <a:solidFill>
                  <a:srgbClr val="4D455D"/>
                </a:solidFill>
              </a:rPr>
              <a:t>Testing Ratio Category </a:t>
            </a:r>
            <a:endParaRPr lang="en-US" b="1">
              <a:solidFill>
                <a:srgbClr val="4D455D"/>
              </a:solidFill>
            </a:endParaRPr>
          </a:p>
        </c:rich>
      </c:tx>
      <c:layout>
        <c:manualLayout>
          <c:xMode val="edge"/>
          <c:yMode val="edge"/>
          <c:x val="2.4194444444444449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96479"/>
          </a:solidFill>
          <a:ln w="19050">
            <a:solidFill>
              <a:schemeClr val="lt1"/>
            </a:solidFill>
          </a:ln>
          <a:effectLst/>
        </c:spPr>
      </c:pivotFmt>
      <c:pivotFmt>
        <c:idx val="2"/>
        <c:spPr>
          <a:solidFill>
            <a:srgbClr val="7DB9B6"/>
          </a:solidFill>
          <a:ln w="19050">
            <a:solidFill>
              <a:schemeClr val="lt1"/>
            </a:solidFill>
          </a:ln>
          <a:effectLst/>
        </c:spPr>
      </c:pivotFmt>
      <c:pivotFmt>
        <c:idx val="3"/>
        <c:spPr>
          <a:solidFill>
            <a:schemeClr val="bg1">
              <a:lumMod val="65000"/>
            </a:schemeClr>
          </a:solidFill>
          <a:ln w="19050">
            <a:solidFill>
              <a:schemeClr val="lt1"/>
            </a:solidFill>
          </a:ln>
          <a:effectLst/>
        </c:spPr>
      </c:pivotFmt>
      <c:pivotFmt>
        <c:idx val="4"/>
        <c:spPr>
          <a:solidFill>
            <a:srgbClr val="4D455D"/>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4D455D"/>
          </a:solidFill>
          <a:ln w="19050">
            <a:solidFill>
              <a:schemeClr val="lt1"/>
            </a:solidFill>
          </a:ln>
          <a:effectLst/>
        </c:spPr>
      </c:pivotFmt>
      <c:pivotFmt>
        <c:idx val="7"/>
        <c:spPr>
          <a:solidFill>
            <a:srgbClr val="E96479"/>
          </a:solidFill>
          <a:ln w="19050">
            <a:solidFill>
              <a:schemeClr val="lt1"/>
            </a:solidFill>
          </a:ln>
          <a:effectLst/>
        </c:spPr>
      </c:pivotFmt>
      <c:pivotFmt>
        <c:idx val="8"/>
        <c:spPr>
          <a:solidFill>
            <a:srgbClr val="7DB9B6"/>
          </a:solidFill>
          <a:ln w="19050">
            <a:solidFill>
              <a:schemeClr val="lt1"/>
            </a:solidFill>
          </a:ln>
          <a:effectLst/>
        </c:spPr>
      </c:pivotFmt>
      <c:pivotFmt>
        <c:idx val="9"/>
        <c:spPr>
          <a:solidFill>
            <a:schemeClr val="bg1">
              <a:lumMod val="65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4D455D"/>
          </a:solidFill>
          <a:ln w="19050">
            <a:solidFill>
              <a:schemeClr val="lt1"/>
            </a:solidFill>
          </a:ln>
          <a:effectLst/>
        </c:spPr>
      </c:pivotFmt>
      <c:pivotFmt>
        <c:idx val="12"/>
        <c:spPr>
          <a:solidFill>
            <a:srgbClr val="E96479"/>
          </a:solidFill>
          <a:ln w="19050">
            <a:solidFill>
              <a:schemeClr val="lt1"/>
            </a:solidFill>
          </a:ln>
          <a:effectLst/>
        </c:spPr>
      </c:pivotFmt>
      <c:pivotFmt>
        <c:idx val="13"/>
        <c:spPr>
          <a:solidFill>
            <a:srgbClr val="7DB9B6"/>
          </a:solidFill>
          <a:ln w="19050">
            <a:solidFill>
              <a:schemeClr val="lt1"/>
            </a:solidFill>
          </a:ln>
          <a:effectLst/>
        </c:spPr>
        <c:dLbl>
          <c:idx val="0"/>
          <c:layout>
            <c:manualLayout>
              <c:x val="7.3030756023918064E-2"/>
              <c:y val="9.15744386118402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65000"/>
            </a:schemeClr>
          </a:solidFill>
          <a:ln w="19050">
            <a:solidFill>
              <a:schemeClr val="lt1"/>
            </a:solidFill>
          </a:ln>
          <a:effectLst/>
        </c:spPr>
        <c:dLbl>
          <c:idx val="0"/>
          <c:layout>
            <c:manualLayout>
              <c:x val="4.5039151356080442E-2"/>
              <c:y val="0.108156167979002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391708963563805E-2"/>
          <c:y val="0.27463721458279899"/>
          <c:w val="0.46602173276031933"/>
          <c:h val="0.56077953802364222"/>
        </c:manualLayout>
      </c:layout>
      <c:pieChart>
        <c:varyColors val="1"/>
        <c:ser>
          <c:idx val="0"/>
          <c:order val="0"/>
          <c:tx>
            <c:strRef>
              <c:f>'Percentage of Death '!$B$5</c:f>
              <c:strCache>
                <c:ptCount val="1"/>
                <c:pt idx="0">
                  <c:v>Total</c:v>
                </c:pt>
              </c:strCache>
            </c:strRef>
          </c:tx>
          <c:dPt>
            <c:idx val="0"/>
            <c:bubble3D val="0"/>
            <c:spPr>
              <a:solidFill>
                <a:srgbClr val="4D455D"/>
              </a:solidFill>
              <a:ln w="19050">
                <a:solidFill>
                  <a:schemeClr val="lt1"/>
                </a:solidFill>
              </a:ln>
              <a:effectLst/>
            </c:spPr>
            <c:extLst>
              <c:ext xmlns:c16="http://schemas.microsoft.com/office/drawing/2014/chart" uri="{C3380CC4-5D6E-409C-BE32-E72D297353CC}">
                <c16:uniqueId val="{00000001-FF43-468B-8EDD-0A327EA64032}"/>
              </c:ext>
            </c:extLst>
          </c:dPt>
          <c:dPt>
            <c:idx val="1"/>
            <c:bubble3D val="0"/>
            <c:spPr>
              <a:solidFill>
                <a:srgbClr val="E96479"/>
              </a:solidFill>
              <a:ln w="19050">
                <a:solidFill>
                  <a:schemeClr val="lt1"/>
                </a:solidFill>
              </a:ln>
              <a:effectLst/>
            </c:spPr>
            <c:extLst>
              <c:ext xmlns:c16="http://schemas.microsoft.com/office/drawing/2014/chart" uri="{C3380CC4-5D6E-409C-BE32-E72D297353CC}">
                <c16:uniqueId val="{00000003-FF43-468B-8EDD-0A327EA64032}"/>
              </c:ext>
            </c:extLst>
          </c:dPt>
          <c:dPt>
            <c:idx val="2"/>
            <c:bubble3D val="0"/>
            <c:spPr>
              <a:solidFill>
                <a:srgbClr val="7DB9B6"/>
              </a:solidFill>
              <a:ln w="19050">
                <a:solidFill>
                  <a:schemeClr val="lt1"/>
                </a:solidFill>
              </a:ln>
              <a:effectLst/>
            </c:spPr>
            <c:extLst>
              <c:ext xmlns:c16="http://schemas.microsoft.com/office/drawing/2014/chart" uri="{C3380CC4-5D6E-409C-BE32-E72D297353CC}">
                <c16:uniqueId val="{00000005-FF43-468B-8EDD-0A327EA64032}"/>
              </c:ext>
            </c:extLst>
          </c:dPt>
          <c:dPt>
            <c:idx val="3"/>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7-FF43-468B-8EDD-0A327EA64032}"/>
              </c:ext>
            </c:extLst>
          </c:dPt>
          <c:dLbls>
            <c:dLbl>
              <c:idx val="2"/>
              <c:layout>
                <c:manualLayout>
                  <c:x val="7.3030756023918064E-2"/>
                  <c:y val="9.157443861184022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F43-468B-8EDD-0A327EA64032}"/>
                </c:ext>
              </c:extLst>
            </c:dLbl>
            <c:dLbl>
              <c:idx val="3"/>
              <c:layout>
                <c:manualLayout>
                  <c:x val="4.5039151356080442E-2"/>
                  <c:y val="0.1081561679790026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F43-468B-8EDD-0A327EA640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of Death '!$A$6:$A$10</c:f>
              <c:strCache>
                <c:ptCount val="4"/>
                <c:pt idx="0">
                  <c:v>A</c:v>
                </c:pt>
                <c:pt idx="1">
                  <c:v>B</c:v>
                </c:pt>
                <c:pt idx="2">
                  <c:v>C</c:v>
                </c:pt>
                <c:pt idx="3">
                  <c:v>D</c:v>
                </c:pt>
              </c:strCache>
            </c:strRef>
          </c:cat>
          <c:val>
            <c:numRef>
              <c:f>'Percentage of Death '!$B$6:$B$10</c:f>
              <c:numCache>
                <c:formatCode>0.00%</c:formatCode>
                <c:ptCount val="4"/>
                <c:pt idx="0">
                  <c:v>0.32150882525711194</c:v>
                </c:pt>
                <c:pt idx="1">
                  <c:v>0.51377169017892943</c:v>
                </c:pt>
                <c:pt idx="2">
                  <c:v>8.8816678943393415E-2</c:v>
                </c:pt>
                <c:pt idx="3">
                  <c:v>7.5902805620565228E-2</c:v>
                </c:pt>
              </c:numCache>
            </c:numRef>
          </c:val>
          <c:extLst>
            <c:ext xmlns:c16="http://schemas.microsoft.com/office/drawing/2014/chart" uri="{C3380CC4-5D6E-409C-BE32-E72D297353CC}">
              <c16:uniqueId val="{00000008-FF43-468B-8EDD-0A327EA6403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079561290730295"/>
          <c:y val="0.88431902518289474"/>
          <c:w val="0.33624222312908703"/>
          <c:h val="7.812554680664916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[Book1.xlsx]Monthly Trend!PivotTable10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4D455D"/>
                </a:solidFill>
              </a:rPr>
              <a:t>Monthly</a:t>
            </a:r>
            <a:r>
              <a:rPr lang="en-IN" b="1" baseline="0">
                <a:solidFill>
                  <a:srgbClr val="4D455D"/>
                </a:solidFill>
              </a:rPr>
              <a:t> Trend </a:t>
            </a:r>
            <a:r>
              <a:rPr lang="en-IN" baseline="0"/>
              <a:t>of Cases</a:t>
            </a:r>
            <a:endParaRPr lang="en-IN"/>
          </a:p>
        </c:rich>
      </c:tx>
      <c:layout>
        <c:manualLayout>
          <c:xMode val="edge"/>
          <c:yMode val="edge"/>
          <c:x val="1.8271208447249561E-2"/>
          <c:y val="2.3429953295063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E9647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7DB9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E96479"/>
            </a:solidFill>
            <a:round/>
          </a:ln>
          <a:effectLst/>
        </c:spPr>
        <c:marker>
          <c:symbol val="none"/>
        </c:marker>
      </c:pivotFmt>
    </c:pivotFmts>
    <c:plotArea>
      <c:layout/>
      <c:lineChart>
        <c:grouping val="standard"/>
        <c:varyColors val="0"/>
        <c:ser>
          <c:idx val="0"/>
          <c:order val="0"/>
          <c:tx>
            <c:strRef>
              <c:f>'Monthly Trend'!$B$5</c:f>
              <c:strCache>
                <c:ptCount val="1"/>
                <c:pt idx="0">
                  <c:v>Sum of confirmed</c:v>
                </c:pt>
              </c:strCache>
            </c:strRef>
          </c:tx>
          <c:spPr>
            <a:ln w="28575" cap="rnd">
              <a:solidFill>
                <a:srgbClr val="E96479"/>
              </a:solidFill>
              <a:round/>
            </a:ln>
            <a:effectLst/>
          </c:spPr>
          <c:marker>
            <c:symbol val="none"/>
          </c:marker>
          <c:cat>
            <c:strRef>
              <c:f>'Monthly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Trend'!$B$6:$B$18</c:f>
              <c:numCache>
                <c:formatCode>General</c:formatCode>
                <c:ptCount val="12"/>
                <c:pt idx="0">
                  <c:v>419935</c:v>
                </c:pt>
                <c:pt idx="1">
                  <c:v>334906</c:v>
                </c:pt>
                <c:pt idx="2">
                  <c:v>1035778</c:v>
                </c:pt>
                <c:pt idx="3">
                  <c:v>6037039</c:v>
                </c:pt>
                <c:pt idx="4">
                  <c:v>7640859</c:v>
                </c:pt>
                <c:pt idx="5">
                  <c:v>2158307</c:v>
                </c:pt>
                <c:pt idx="6">
                  <c:v>1969823</c:v>
                </c:pt>
                <c:pt idx="7">
                  <c:v>2565330</c:v>
                </c:pt>
                <c:pt idx="8">
                  <c:v>2935682</c:v>
                </c:pt>
                <c:pt idx="9">
                  <c:v>2008012</c:v>
                </c:pt>
                <c:pt idx="10">
                  <c:v>1107430</c:v>
                </c:pt>
                <c:pt idx="11">
                  <c:v>719247</c:v>
                </c:pt>
              </c:numCache>
            </c:numRef>
          </c:val>
          <c:smooth val="0"/>
          <c:extLst>
            <c:ext xmlns:c16="http://schemas.microsoft.com/office/drawing/2014/chart" uri="{C3380CC4-5D6E-409C-BE32-E72D297353CC}">
              <c16:uniqueId val="{00000000-385B-492C-BE53-3FD273B95F46}"/>
            </c:ext>
          </c:extLst>
        </c:ser>
        <c:ser>
          <c:idx val="1"/>
          <c:order val="1"/>
          <c:tx>
            <c:strRef>
              <c:f>'Monthly Trend'!$C$5</c:f>
              <c:strCache>
                <c:ptCount val="1"/>
                <c:pt idx="0">
                  <c:v>Sum of recovered</c:v>
                </c:pt>
              </c:strCache>
            </c:strRef>
          </c:tx>
          <c:spPr>
            <a:ln w="28575" cap="rnd">
              <a:solidFill>
                <a:srgbClr val="7DB9B6"/>
              </a:solidFill>
              <a:round/>
            </a:ln>
            <a:effectLst/>
          </c:spPr>
          <c:marker>
            <c:symbol val="none"/>
          </c:marker>
          <c:cat>
            <c:strRef>
              <c:f>'Monthly Trend'!$A$6:$A$18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Trend'!$C$6:$C$18</c:f>
              <c:numCache>
                <c:formatCode>General</c:formatCode>
                <c:ptCount val="12"/>
                <c:pt idx="0">
                  <c:v>482720</c:v>
                </c:pt>
                <c:pt idx="1">
                  <c:v>329075</c:v>
                </c:pt>
                <c:pt idx="2">
                  <c:v>654425</c:v>
                </c:pt>
                <c:pt idx="3">
                  <c:v>3688107</c:v>
                </c:pt>
                <c:pt idx="4">
                  <c:v>8744506</c:v>
                </c:pt>
                <c:pt idx="5">
                  <c:v>3089683</c:v>
                </c:pt>
                <c:pt idx="6">
                  <c:v>1740334</c:v>
                </c:pt>
                <c:pt idx="7">
                  <c:v>2393404</c:v>
                </c:pt>
                <c:pt idx="8">
                  <c:v>2821937</c:v>
                </c:pt>
                <c:pt idx="9">
                  <c:v>2373736</c:v>
                </c:pt>
                <c:pt idx="10">
                  <c:v>1191198</c:v>
                </c:pt>
                <c:pt idx="11">
                  <c:v>870450</c:v>
                </c:pt>
              </c:numCache>
            </c:numRef>
          </c:val>
          <c:smooth val="0"/>
          <c:extLst>
            <c:ext xmlns:c16="http://schemas.microsoft.com/office/drawing/2014/chart" uri="{C3380CC4-5D6E-409C-BE32-E72D297353CC}">
              <c16:uniqueId val="{00000002-385B-492C-BE53-3FD273B95F46}"/>
            </c:ext>
          </c:extLst>
        </c:ser>
        <c:dLbls>
          <c:showLegendKey val="0"/>
          <c:showVal val="0"/>
          <c:showCatName val="0"/>
          <c:showSerName val="0"/>
          <c:showPercent val="0"/>
          <c:showBubbleSize val="0"/>
        </c:dLbls>
        <c:smooth val="0"/>
        <c:axId val="1119372784"/>
        <c:axId val="2088314128"/>
      </c:lineChart>
      <c:catAx>
        <c:axId val="111937278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14128"/>
        <c:crosses val="autoZero"/>
        <c:auto val="1"/>
        <c:lblAlgn val="ctr"/>
        <c:lblOffset val="100"/>
        <c:noMultiLvlLbl val="0"/>
      </c:catAx>
      <c:valAx>
        <c:axId val="2088314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7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[Book1.xlsx]Top 5 States by Confirmed cases!PivotTable11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States by </a:t>
            </a:r>
            <a:r>
              <a:rPr lang="en-US" b="1" baseline="0">
                <a:solidFill>
                  <a:srgbClr val="4D455D"/>
                </a:solidFill>
              </a:rPr>
              <a:t>Confirmed Cases</a:t>
            </a:r>
            <a:endParaRPr lang="en-US" b="1">
              <a:solidFill>
                <a:srgbClr val="4D455D"/>
              </a:solidFill>
            </a:endParaRPr>
          </a:p>
        </c:rich>
      </c:tx>
      <c:layout>
        <c:manualLayout>
          <c:xMode val="edge"/>
          <c:yMode val="edge"/>
          <c:x val="2.0136698212407982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DB9B6"/>
          </a:solidFill>
          <a:ln>
            <a:noFill/>
          </a:ln>
          <a:effectLst/>
        </c:spPr>
        <c:marker>
          <c:symbol val="none"/>
        </c:marker>
        <c:dLbl>
          <c:idx val="0"/>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States by Confirmed cases'!$B$3</c:f>
              <c:strCache>
                <c:ptCount val="1"/>
                <c:pt idx="0">
                  <c:v>Total</c:v>
                </c:pt>
              </c:strCache>
            </c:strRef>
          </c:tx>
          <c:spPr>
            <a:solidFill>
              <a:srgbClr val="7DB9B6"/>
            </a:solidFill>
            <a:ln>
              <a:noFill/>
            </a:ln>
            <a:effectLst/>
          </c:spPr>
          <c:invertIfNegative val="0"/>
          <c:dLbls>
            <c:numFmt formatCode="[&lt;100000]\ 0.00,\ &quot;K&quot;;\ #\.00,\ &quot;L&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 by Confirmed cases'!$A$4:$A$9</c:f>
              <c:strCache>
                <c:ptCount val="5"/>
                <c:pt idx="0">
                  <c:v>Uttar Pradesh</c:v>
                </c:pt>
                <c:pt idx="1">
                  <c:v>Tamil Nadu</c:v>
                </c:pt>
                <c:pt idx="2">
                  <c:v>Karnataka</c:v>
                </c:pt>
                <c:pt idx="3">
                  <c:v>Kerala</c:v>
                </c:pt>
                <c:pt idx="4">
                  <c:v>Maharashtra</c:v>
                </c:pt>
              </c:strCache>
            </c:strRef>
          </c:cat>
          <c:val>
            <c:numRef>
              <c:f>'Top 5 States by Confirmed cases'!$B$4:$B$9</c:f>
              <c:numCache>
                <c:formatCode>General</c:formatCode>
                <c:ptCount val="5"/>
                <c:pt idx="0">
                  <c:v>1710054</c:v>
                </c:pt>
                <c:pt idx="1">
                  <c:v>2702499</c:v>
                </c:pt>
                <c:pt idx="2">
                  <c:v>2988232</c:v>
                </c:pt>
                <c:pt idx="3">
                  <c:v>4968416</c:v>
                </c:pt>
                <c:pt idx="4">
                  <c:v>6610776</c:v>
                </c:pt>
              </c:numCache>
            </c:numRef>
          </c:val>
          <c:extLst>
            <c:ext xmlns:c16="http://schemas.microsoft.com/office/drawing/2014/chart" uri="{C3380CC4-5D6E-409C-BE32-E72D297353CC}">
              <c16:uniqueId val="{00000000-7894-490B-9528-5D02C8EC7870}"/>
            </c:ext>
          </c:extLst>
        </c:ser>
        <c:dLbls>
          <c:dLblPos val="outEnd"/>
          <c:showLegendKey val="0"/>
          <c:showVal val="1"/>
          <c:showCatName val="0"/>
          <c:showSerName val="0"/>
          <c:showPercent val="0"/>
          <c:showBubbleSize val="0"/>
        </c:dLbls>
        <c:gapWidth val="182"/>
        <c:axId val="1119375568"/>
        <c:axId val="2088311248"/>
      </c:barChart>
      <c:catAx>
        <c:axId val="1119375568"/>
        <c:scaling>
          <c:orientation val="minMax"/>
        </c:scaling>
        <c:delete val="0"/>
        <c:axPos val="l"/>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11248"/>
        <c:crosses val="autoZero"/>
        <c:auto val="1"/>
        <c:lblAlgn val="ctr"/>
        <c:lblOffset val="100"/>
        <c:noMultiLvlLbl val="0"/>
      </c:catAx>
      <c:valAx>
        <c:axId val="2088311248"/>
        <c:scaling>
          <c:orientation val="minMax"/>
        </c:scaling>
        <c:delete val="1"/>
        <c:axPos val="b"/>
        <c:numFmt formatCode="General" sourceLinked="1"/>
        <c:majorTickMark val="none"/>
        <c:minorTickMark val="none"/>
        <c:tickLblPos val="nextTo"/>
        <c:crossAx val="111937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[Book1.xlsx]Percentage of Death !PivotTable12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Death by </a:t>
            </a:r>
            <a:r>
              <a:rPr lang="en-US" b="1" baseline="0">
                <a:solidFill>
                  <a:srgbClr val="4D455D"/>
                </a:solidFill>
              </a:rPr>
              <a:t>Testing Ratio Category </a:t>
            </a:r>
            <a:endParaRPr lang="en-US" b="1">
              <a:solidFill>
                <a:srgbClr val="4D455D"/>
              </a:solidFill>
            </a:endParaRPr>
          </a:p>
        </c:rich>
      </c:tx>
      <c:layout>
        <c:manualLayout>
          <c:xMode val="edge"/>
          <c:yMode val="edge"/>
          <c:x val="2.4194444444444449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96479"/>
          </a:solidFill>
          <a:ln w="19050">
            <a:solidFill>
              <a:schemeClr val="lt1"/>
            </a:solidFill>
          </a:ln>
          <a:effectLst/>
        </c:spPr>
      </c:pivotFmt>
      <c:pivotFmt>
        <c:idx val="2"/>
        <c:spPr>
          <a:solidFill>
            <a:srgbClr val="7DB9B6"/>
          </a:solidFill>
          <a:ln w="19050">
            <a:solidFill>
              <a:schemeClr val="lt1"/>
            </a:solidFill>
          </a:ln>
          <a:effectLst/>
        </c:spPr>
      </c:pivotFmt>
      <c:pivotFmt>
        <c:idx val="3"/>
        <c:spPr>
          <a:solidFill>
            <a:schemeClr val="bg1">
              <a:lumMod val="65000"/>
            </a:schemeClr>
          </a:solidFill>
          <a:ln w="19050">
            <a:solidFill>
              <a:schemeClr val="lt1"/>
            </a:solidFill>
          </a:ln>
          <a:effectLst/>
        </c:spPr>
        <c:dLbl>
          <c:idx val="0"/>
          <c:layout>
            <c:manualLayout>
              <c:x val="4.5039041994750603E-2"/>
              <c:y val="9.42672790901137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D455D"/>
          </a:solidFill>
          <a:ln w="19050">
            <a:solidFill>
              <a:schemeClr val="lt1"/>
            </a:solidFill>
          </a:ln>
          <a:effectLst/>
        </c:spPr>
      </c:pivotFmt>
    </c:pivotFmts>
    <c:plotArea>
      <c:layout/>
      <c:pieChart>
        <c:varyColors val="1"/>
        <c:ser>
          <c:idx val="0"/>
          <c:order val="0"/>
          <c:tx>
            <c:strRef>
              <c:f>'Percentage of Death '!$B$5</c:f>
              <c:strCache>
                <c:ptCount val="1"/>
                <c:pt idx="0">
                  <c:v>Total</c:v>
                </c:pt>
              </c:strCache>
            </c:strRef>
          </c:tx>
          <c:dPt>
            <c:idx val="0"/>
            <c:bubble3D val="0"/>
            <c:spPr>
              <a:solidFill>
                <a:srgbClr val="4D455D"/>
              </a:solidFill>
              <a:ln w="19050">
                <a:solidFill>
                  <a:schemeClr val="lt1"/>
                </a:solidFill>
              </a:ln>
              <a:effectLst/>
            </c:spPr>
            <c:extLst>
              <c:ext xmlns:c16="http://schemas.microsoft.com/office/drawing/2014/chart" uri="{C3380CC4-5D6E-409C-BE32-E72D297353CC}">
                <c16:uniqueId val="{00000005-B70E-46E1-B60F-404568E56B29}"/>
              </c:ext>
            </c:extLst>
          </c:dPt>
          <c:dPt>
            <c:idx val="1"/>
            <c:bubble3D val="0"/>
            <c:spPr>
              <a:solidFill>
                <a:srgbClr val="E96479"/>
              </a:solidFill>
              <a:ln w="19050">
                <a:solidFill>
                  <a:schemeClr val="lt1"/>
                </a:solidFill>
              </a:ln>
              <a:effectLst/>
            </c:spPr>
            <c:extLst>
              <c:ext xmlns:c16="http://schemas.microsoft.com/office/drawing/2014/chart" uri="{C3380CC4-5D6E-409C-BE32-E72D297353CC}">
                <c16:uniqueId val="{00000002-B70E-46E1-B60F-404568E56B29}"/>
              </c:ext>
            </c:extLst>
          </c:dPt>
          <c:dPt>
            <c:idx val="2"/>
            <c:bubble3D val="0"/>
            <c:spPr>
              <a:solidFill>
                <a:srgbClr val="7DB9B6"/>
              </a:solidFill>
              <a:ln w="19050">
                <a:solidFill>
                  <a:schemeClr val="lt1"/>
                </a:solidFill>
              </a:ln>
              <a:effectLst/>
            </c:spPr>
            <c:extLst>
              <c:ext xmlns:c16="http://schemas.microsoft.com/office/drawing/2014/chart" uri="{C3380CC4-5D6E-409C-BE32-E72D297353CC}">
                <c16:uniqueId val="{00000003-B70E-46E1-B60F-404568E56B29}"/>
              </c:ext>
            </c:extLst>
          </c:dPt>
          <c:dPt>
            <c:idx val="3"/>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4-B70E-46E1-B60F-404568E56B29}"/>
              </c:ext>
            </c:extLst>
          </c:dPt>
          <c:dLbls>
            <c:dLbl>
              <c:idx val="3"/>
              <c:layout>
                <c:manualLayout>
                  <c:x val="4.5039041994750603E-2"/>
                  <c:y val="9.426727909011373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0E-46E1-B60F-404568E56B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of Death '!$A$6:$A$10</c:f>
              <c:strCache>
                <c:ptCount val="4"/>
                <c:pt idx="0">
                  <c:v>A</c:v>
                </c:pt>
                <c:pt idx="1">
                  <c:v>B</c:v>
                </c:pt>
                <c:pt idx="2">
                  <c:v>C</c:v>
                </c:pt>
                <c:pt idx="3">
                  <c:v>D</c:v>
                </c:pt>
              </c:strCache>
            </c:strRef>
          </c:cat>
          <c:val>
            <c:numRef>
              <c:f>'Percentage of Death '!$B$6:$B$10</c:f>
              <c:numCache>
                <c:formatCode>0.00%</c:formatCode>
                <c:ptCount val="4"/>
                <c:pt idx="0">
                  <c:v>0.32150882525711194</c:v>
                </c:pt>
                <c:pt idx="1">
                  <c:v>0.51377169017892943</c:v>
                </c:pt>
                <c:pt idx="2">
                  <c:v>8.8816678943393415E-2</c:v>
                </c:pt>
                <c:pt idx="3">
                  <c:v>7.5902805620565228E-2</c:v>
                </c:pt>
              </c:numCache>
            </c:numRef>
          </c:val>
          <c:extLst>
            <c:ext xmlns:c16="http://schemas.microsoft.com/office/drawing/2014/chart" uri="{C3380CC4-5D6E-409C-BE32-E72D297353CC}">
              <c16:uniqueId val="{00000000-B70E-46E1-B60F-404568E56B2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[Book1.xlsx]States by Vaccination Coverage!PivotTable8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States by </a:t>
            </a:r>
            <a:r>
              <a:rPr lang="en-IN" b="1" baseline="0">
                <a:solidFill>
                  <a:srgbClr val="4D455D"/>
                </a:solidFill>
              </a:rPr>
              <a:t>Vaccination Coverage</a:t>
            </a:r>
            <a:endParaRPr lang="en-IN" b="1">
              <a:solidFill>
                <a:srgbClr val="4D455D"/>
              </a:solidFill>
            </a:endParaRPr>
          </a:p>
        </c:rich>
      </c:tx>
      <c:layout>
        <c:manualLayout>
          <c:xMode val="edge"/>
          <c:yMode val="edge"/>
          <c:x val="2.4233904099373472E-2"/>
          <c:y val="3.84017610382384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95520162469226"/>
          <c:y val="0.23136889114178721"/>
          <c:w val="0.67362714372697785"/>
          <c:h val="0.55731677846019645"/>
        </c:manualLayout>
      </c:layout>
      <c:barChart>
        <c:barDir val="bar"/>
        <c:grouping val="clustered"/>
        <c:varyColors val="0"/>
        <c:ser>
          <c:idx val="0"/>
          <c:order val="0"/>
          <c:tx>
            <c:strRef>
              <c:f>'States by Vaccination Coverage'!$B$3</c:f>
              <c:strCache>
                <c:ptCount val="1"/>
                <c:pt idx="0">
                  <c:v>Fully Vaccinated Proportion</c:v>
                </c:pt>
              </c:strCache>
            </c:strRef>
          </c:tx>
          <c:spPr>
            <a:solidFill>
              <a:srgbClr val="E9647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Coverage'!$A$4:$A$9</c:f>
              <c:strCache>
                <c:ptCount val="5"/>
                <c:pt idx="0">
                  <c:v>Jammu and Kashmir</c:v>
                </c:pt>
                <c:pt idx="1">
                  <c:v>Kerala</c:v>
                </c:pt>
                <c:pt idx="2">
                  <c:v>Himachal Pradesh</c:v>
                </c:pt>
                <c:pt idx="3">
                  <c:v>Sikkim</c:v>
                </c:pt>
                <c:pt idx="4">
                  <c:v>Goa</c:v>
                </c:pt>
              </c:strCache>
            </c:strRef>
          </c:cat>
          <c:val>
            <c:numRef>
              <c:f>'States by Vaccination Coverage'!$B$4:$B$9</c:f>
              <c:numCache>
                <c:formatCode>0.00%;\-0.00%;0.00%</c:formatCode>
                <c:ptCount val="5"/>
                <c:pt idx="0">
                  <c:v>0.39</c:v>
                </c:pt>
                <c:pt idx="1">
                  <c:v>0.39</c:v>
                </c:pt>
                <c:pt idx="2">
                  <c:v>0.47</c:v>
                </c:pt>
                <c:pt idx="3">
                  <c:v>0.68</c:v>
                </c:pt>
                <c:pt idx="4">
                  <c:v>0.59</c:v>
                </c:pt>
              </c:numCache>
            </c:numRef>
          </c:val>
          <c:extLst>
            <c:ext xmlns:c16="http://schemas.microsoft.com/office/drawing/2014/chart" uri="{C3380CC4-5D6E-409C-BE32-E72D297353CC}">
              <c16:uniqueId val="{00000000-019B-4D33-BB48-A2953FFE0044}"/>
            </c:ext>
          </c:extLst>
        </c:ser>
        <c:ser>
          <c:idx val="1"/>
          <c:order val="1"/>
          <c:tx>
            <c:strRef>
              <c:f>'States by Vaccination Coverage'!$C$3</c:f>
              <c:strCache>
                <c:ptCount val="1"/>
                <c:pt idx="0">
                  <c:v>Vaccination Coverage</c:v>
                </c:pt>
              </c:strCache>
            </c:strRef>
          </c:tx>
          <c:spPr>
            <a:solidFill>
              <a:srgbClr val="7DB9B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Coverage'!$A$4:$A$9</c:f>
              <c:strCache>
                <c:ptCount val="5"/>
                <c:pt idx="0">
                  <c:v>Jammu and Kashmir</c:v>
                </c:pt>
                <c:pt idx="1">
                  <c:v>Kerala</c:v>
                </c:pt>
                <c:pt idx="2">
                  <c:v>Himachal Pradesh</c:v>
                </c:pt>
                <c:pt idx="3">
                  <c:v>Sikkim</c:v>
                </c:pt>
                <c:pt idx="4">
                  <c:v>Goa</c:v>
                </c:pt>
              </c:strCache>
            </c:strRef>
          </c:cat>
          <c:val>
            <c:numRef>
              <c:f>'States by Vaccination Coverage'!$C$4:$C$9</c:f>
              <c:numCache>
                <c:formatCode>0.00%;\-0.00%;0.00%</c:formatCode>
                <c:ptCount val="5"/>
                <c:pt idx="0">
                  <c:v>0.72</c:v>
                </c:pt>
                <c:pt idx="1">
                  <c:v>0.72</c:v>
                </c:pt>
                <c:pt idx="2">
                  <c:v>0.78</c:v>
                </c:pt>
                <c:pt idx="3">
                  <c:v>0.79</c:v>
                </c:pt>
                <c:pt idx="4">
                  <c:v>0.82</c:v>
                </c:pt>
              </c:numCache>
            </c:numRef>
          </c:val>
          <c:extLst>
            <c:ext xmlns:c16="http://schemas.microsoft.com/office/drawing/2014/chart" uri="{C3380CC4-5D6E-409C-BE32-E72D297353CC}">
              <c16:uniqueId val="{00000001-019B-4D33-BB48-A2953FFE0044}"/>
            </c:ext>
          </c:extLst>
        </c:ser>
        <c:dLbls>
          <c:dLblPos val="outEnd"/>
          <c:showLegendKey val="0"/>
          <c:showVal val="1"/>
          <c:showCatName val="0"/>
          <c:showSerName val="0"/>
          <c:showPercent val="0"/>
          <c:showBubbleSize val="0"/>
        </c:dLbls>
        <c:gapWidth val="182"/>
        <c:axId val="664810336"/>
        <c:axId val="2088303568"/>
      </c:barChart>
      <c:catAx>
        <c:axId val="664810336"/>
        <c:scaling>
          <c:orientation val="minMax"/>
        </c:scaling>
        <c:delete val="0"/>
        <c:axPos val="l"/>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03568"/>
        <c:crosses val="autoZero"/>
        <c:auto val="1"/>
        <c:lblAlgn val="ctr"/>
        <c:lblOffset val="100"/>
        <c:noMultiLvlLbl val="0"/>
      </c:catAx>
      <c:valAx>
        <c:axId val="2088303568"/>
        <c:scaling>
          <c:orientation val="minMax"/>
        </c:scaling>
        <c:delete val="1"/>
        <c:axPos val="b"/>
        <c:numFmt formatCode="0.00%;\-0.00%;0.00%" sourceLinked="1"/>
        <c:majorTickMark val="out"/>
        <c:minorTickMark val="none"/>
        <c:tickLblPos val="nextTo"/>
        <c:crossAx val="66481033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[Book1.xlsx]States by Vaccination Coverage!PivotTable9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Bottom</a:t>
            </a:r>
            <a:r>
              <a:rPr lang="en-IN" baseline="0"/>
              <a:t> 5 States by </a:t>
            </a:r>
            <a:r>
              <a:rPr lang="en-IN" b="1" baseline="0">
                <a:solidFill>
                  <a:srgbClr val="4D455D"/>
                </a:solidFill>
              </a:rPr>
              <a:t>Vaccination Coverage</a:t>
            </a:r>
            <a:endParaRPr lang="en-IN" b="1">
              <a:solidFill>
                <a:srgbClr val="4D455D"/>
              </a:solidFill>
            </a:endParaRPr>
          </a:p>
        </c:rich>
      </c:tx>
      <c:layout>
        <c:manualLayout>
          <c:xMode val="edge"/>
          <c:yMode val="edge"/>
          <c:x val="3.304315703602393E-2"/>
          <c:y val="4.0928412518293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964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DB9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70510329242838"/>
          <c:y val="0.22658324418345122"/>
          <c:w val="0.69284484049722928"/>
          <c:h val="0.56647326273175758"/>
        </c:manualLayout>
      </c:layout>
      <c:barChart>
        <c:barDir val="bar"/>
        <c:grouping val="clustered"/>
        <c:varyColors val="0"/>
        <c:ser>
          <c:idx val="0"/>
          <c:order val="0"/>
          <c:tx>
            <c:strRef>
              <c:f>'States by Vaccination Coverage'!$B$12</c:f>
              <c:strCache>
                <c:ptCount val="1"/>
                <c:pt idx="0">
                  <c:v>Fully Vaccinated Proportion</c:v>
                </c:pt>
              </c:strCache>
            </c:strRef>
          </c:tx>
          <c:spPr>
            <a:solidFill>
              <a:srgbClr val="E9647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Coverage'!$A$13:$A$18</c:f>
              <c:strCache>
                <c:ptCount val="5"/>
                <c:pt idx="0">
                  <c:v>Bihar</c:v>
                </c:pt>
                <c:pt idx="1">
                  <c:v>Jharkhand</c:v>
                </c:pt>
                <c:pt idx="2">
                  <c:v>Manipur</c:v>
                </c:pt>
                <c:pt idx="3">
                  <c:v>Meghalaya</c:v>
                </c:pt>
                <c:pt idx="4">
                  <c:v>Nagaland</c:v>
                </c:pt>
              </c:strCache>
            </c:strRef>
          </c:cat>
          <c:val>
            <c:numRef>
              <c:f>'States by Vaccination Coverage'!$B$13:$B$18</c:f>
              <c:numCache>
                <c:formatCode>0.00%;\-0.00%;0.00%</c:formatCode>
                <c:ptCount val="5"/>
                <c:pt idx="0">
                  <c:v>0.15</c:v>
                </c:pt>
                <c:pt idx="1">
                  <c:v>0.15</c:v>
                </c:pt>
                <c:pt idx="2">
                  <c:v>0.23</c:v>
                </c:pt>
                <c:pt idx="3">
                  <c:v>0.2</c:v>
                </c:pt>
                <c:pt idx="4">
                  <c:v>0.23</c:v>
                </c:pt>
              </c:numCache>
            </c:numRef>
          </c:val>
          <c:extLst>
            <c:ext xmlns:c16="http://schemas.microsoft.com/office/drawing/2014/chart" uri="{C3380CC4-5D6E-409C-BE32-E72D297353CC}">
              <c16:uniqueId val="{00000000-B2BC-44B1-920F-22B62527A173}"/>
            </c:ext>
          </c:extLst>
        </c:ser>
        <c:ser>
          <c:idx val="1"/>
          <c:order val="1"/>
          <c:tx>
            <c:strRef>
              <c:f>'States by Vaccination Coverage'!$C$12</c:f>
              <c:strCache>
                <c:ptCount val="1"/>
                <c:pt idx="0">
                  <c:v>Vaccination Coverage</c:v>
                </c:pt>
              </c:strCache>
            </c:strRef>
          </c:tx>
          <c:spPr>
            <a:solidFill>
              <a:srgbClr val="7DB9B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by Vaccination Coverage'!$A$13:$A$18</c:f>
              <c:strCache>
                <c:ptCount val="5"/>
                <c:pt idx="0">
                  <c:v>Bihar</c:v>
                </c:pt>
                <c:pt idx="1">
                  <c:v>Jharkhand</c:v>
                </c:pt>
                <c:pt idx="2">
                  <c:v>Manipur</c:v>
                </c:pt>
                <c:pt idx="3">
                  <c:v>Meghalaya</c:v>
                </c:pt>
                <c:pt idx="4">
                  <c:v>Nagaland</c:v>
                </c:pt>
              </c:strCache>
            </c:strRef>
          </c:cat>
          <c:val>
            <c:numRef>
              <c:f>'States by Vaccination Coverage'!$C$13:$C$18</c:f>
              <c:numCache>
                <c:formatCode>0.00%;\-0.00%;0.00%</c:formatCode>
                <c:ptCount val="5"/>
                <c:pt idx="0">
                  <c:v>0.42</c:v>
                </c:pt>
                <c:pt idx="1">
                  <c:v>0.4</c:v>
                </c:pt>
                <c:pt idx="2">
                  <c:v>0.4</c:v>
                </c:pt>
                <c:pt idx="3">
                  <c:v>0.34</c:v>
                </c:pt>
                <c:pt idx="4">
                  <c:v>0.33</c:v>
                </c:pt>
              </c:numCache>
            </c:numRef>
          </c:val>
          <c:extLst>
            <c:ext xmlns:c16="http://schemas.microsoft.com/office/drawing/2014/chart" uri="{C3380CC4-5D6E-409C-BE32-E72D297353CC}">
              <c16:uniqueId val="{00000001-B2BC-44B1-920F-22B62527A173}"/>
            </c:ext>
          </c:extLst>
        </c:ser>
        <c:dLbls>
          <c:dLblPos val="outEnd"/>
          <c:showLegendKey val="0"/>
          <c:showVal val="1"/>
          <c:showCatName val="0"/>
          <c:showSerName val="0"/>
          <c:showPercent val="0"/>
          <c:showBubbleSize val="0"/>
        </c:dLbls>
        <c:gapWidth val="182"/>
        <c:axId val="1421280320"/>
        <c:axId val="2088304528"/>
      </c:barChart>
      <c:catAx>
        <c:axId val="1421280320"/>
        <c:scaling>
          <c:orientation val="minMax"/>
        </c:scaling>
        <c:delete val="0"/>
        <c:axPos val="l"/>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04528"/>
        <c:crosses val="autoZero"/>
        <c:auto val="1"/>
        <c:lblAlgn val="ctr"/>
        <c:lblOffset val="100"/>
        <c:noMultiLvlLbl val="0"/>
      </c:catAx>
      <c:valAx>
        <c:axId val="2088304528"/>
        <c:scaling>
          <c:orientation val="minMax"/>
        </c:scaling>
        <c:delete val="1"/>
        <c:axPos val="b"/>
        <c:numFmt formatCode="0.00%;\-0.00%;0.00%" sourceLinked="1"/>
        <c:majorTickMark val="none"/>
        <c:minorTickMark val="none"/>
        <c:tickLblPos val="nextTo"/>
        <c:crossAx val="1421280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10732</xdr:colOff>
      <xdr:row>9</xdr:row>
      <xdr:rowOff>9294</xdr:rowOff>
    </xdr:from>
    <xdr:to>
      <xdr:col>15</xdr:col>
      <xdr:colOff>14796</xdr:colOff>
      <xdr:row>24</xdr:row>
      <xdr:rowOff>0</xdr:rowOff>
    </xdr:to>
    <xdr:graphicFrame macro="">
      <xdr:nvGraphicFramePr>
        <xdr:cNvPr id="2" name="Chart 1">
          <a:extLst>
            <a:ext uri="{FF2B5EF4-FFF2-40B4-BE49-F238E27FC236}">
              <a16:creationId xmlns:a16="http://schemas.microsoft.com/office/drawing/2014/main" id="{CC4125CD-EC58-4307-867E-F26490DC2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5521</xdr:colOff>
      <xdr:row>9</xdr:row>
      <xdr:rowOff>8734</xdr:rowOff>
    </xdr:from>
    <xdr:to>
      <xdr:col>22</xdr:col>
      <xdr:colOff>11906</xdr:colOff>
      <xdr:row>24</xdr:row>
      <xdr:rowOff>7398</xdr:rowOff>
    </xdr:to>
    <xdr:graphicFrame macro="">
      <xdr:nvGraphicFramePr>
        <xdr:cNvPr id="3" name="Chart 2">
          <a:extLst>
            <a:ext uri="{FF2B5EF4-FFF2-40B4-BE49-F238E27FC236}">
              <a16:creationId xmlns:a16="http://schemas.microsoft.com/office/drawing/2014/main" id="{A5DF8712-9528-417C-A12A-1144F0A56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7800</xdr:colOff>
      <xdr:row>26</xdr:row>
      <xdr:rowOff>12500</xdr:rowOff>
    </xdr:from>
    <xdr:to>
      <xdr:col>7</xdr:col>
      <xdr:colOff>0</xdr:colOff>
      <xdr:row>40</xdr:row>
      <xdr:rowOff>172719</xdr:rowOff>
    </xdr:to>
    <xdr:graphicFrame macro="">
      <xdr:nvGraphicFramePr>
        <xdr:cNvPr id="7" name="Chart 6">
          <a:extLst>
            <a:ext uri="{FF2B5EF4-FFF2-40B4-BE49-F238E27FC236}">
              <a16:creationId xmlns:a16="http://schemas.microsoft.com/office/drawing/2014/main" id="{73578BD7-DB5F-4101-8A28-D8B3A5025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26</xdr:row>
      <xdr:rowOff>5106</xdr:rowOff>
    </xdr:from>
    <xdr:to>
      <xdr:col>22</xdr:col>
      <xdr:colOff>0</xdr:colOff>
      <xdr:row>40</xdr:row>
      <xdr:rowOff>176894</xdr:rowOff>
    </xdr:to>
    <xdr:graphicFrame macro="">
      <xdr:nvGraphicFramePr>
        <xdr:cNvPr id="9" name="Chart 8">
          <a:extLst>
            <a:ext uri="{FF2B5EF4-FFF2-40B4-BE49-F238E27FC236}">
              <a16:creationId xmlns:a16="http://schemas.microsoft.com/office/drawing/2014/main" id="{CC83946A-BEFB-4BFE-990F-3B78FEB15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9</xdr:row>
      <xdr:rowOff>39771</xdr:rowOff>
    </xdr:from>
    <xdr:to>
      <xdr:col>7</xdr:col>
      <xdr:colOff>21465</xdr:colOff>
      <xdr:row>23</xdr:row>
      <xdr:rowOff>162870</xdr:rowOff>
    </xdr:to>
    <xdr:graphicFrame macro="">
      <xdr:nvGraphicFramePr>
        <xdr:cNvPr id="11" name="Chart 10">
          <a:extLst>
            <a:ext uri="{FF2B5EF4-FFF2-40B4-BE49-F238E27FC236}">
              <a16:creationId xmlns:a16="http://schemas.microsoft.com/office/drawing/2014/main" id="{B904B4A9-DB83-4B7D-BAD0-30DB1805D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21465</xdr:colOff>
      <xdr:row>2</xdr:row>
      <xdr:rowOff>15342</xdr:rowOff>
    </xdr:from>
    <xdr:to>
      <xdr:col>5</xdr:col>
      <xdr:colOff>94336</xdr:colOff>
      <xdr:row>8</xdr:row>
      <xdr:rowOff>7355</xdr:rowOff>
    </xdr:to>
    <xdr:sp macro="" textlink="">
      <xdr:nvSpPr>
        <xdr:cNvPr id="15" name="Rectangle 14">
          <a:extLst>
            <a:ext uri="{FF2B5EF4-FFF2-40B4-BE49-F238E27FC236}">
              <a16:creationId xmlns:a16="http://schemas.microsoft.com/office/drawing/2014/main" id="{97788425-0AC9-4F91-9517-9AC3E8D00970}"/>
            </a:ext>
          </a:extLst>
        </xdr:cNvPr>
        <xdr:cNvSpPr/>
      </xdr:nvSpPr>
      <xdr:spPr>
        <a:xfrm>
          <a:off x="2455774" y="383557"/>
          <a:ext cx="72871" cy="1347248"/>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506394</xdr:colOff>
      <xdr:row>2</xdr:row>
      <xdr:rowOff>16792</xdr:rowOff>
    </xdr:from>
    <xdr:to>
      <xdr:col>12</xdr:col>
      <xdr:colOff>60100</xdr:colOff>
      <xdr:row>8</xdr:row>
      <xdr:rowOff>8805</xdr:rowOff>
    </xdr:to>
    <xdr:sp macro="" textlink="">
      <xdr:nvSpPr>
        <xdr:cNvPr id="18" name="Rectangle 17">
          <a:extLst>
            <a:ext uri="{FF2B5EF4-FFF2-40B4-BE49-F238E27FC236}">
              <a16:creationId xmlns:a16="http://schemas.microsoft.com/office/drawing/2014/main" id="{FDBE435C-C2EA-4454-9DD7-660777CBD01B}"/>
            </a:ext>
          </a:extLst>
        </xdr:cNvPr>
        <xdr:cNvSpPr/>
      </xdr:nvSpPr>
      <xdr:spPr>
        <a:xfrm>
          <a:off x="7548614" y="385232"/>
          <a:ext cx="72871" cy="134854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596434</xdr:colOff>
      <xdr:row>2</xdr:row>
      <xdr:rowOff>25636</xdr:rowOff>
    </xdr:from>
    <xdr:to>
      <xdr:col>16</xdr:col>
      <xdr:colOff>64523</xdr:colOff>
      <xdr:row>8</xdr:row>
      <xdr:rowOff>17649</xdr:rowOff>
    </xdr:to>
    <xdr:sp macro="" textlink="">
      <xdr:nvSpPr>
        <xdr:cNvPr id="19" name="Rectangle 18">
          <a:extLst>
            <a:ext uri="{FF2B5EF4-FFF2-40B4-BE49-F238E27FC236}">
              <a16:creationId xmlns:a16="http://schemas.microsoft.com/office/drawing/2014/main" id="{2E190E96-4F27-4347-B8D1-402BF108F7D3}"/>
            </a:ext>
          </a:extLst>
        </xdr:cNvPr>
        <xdr:cNvSpPr/>
      </xdr:nvSpPr>
      <xdr:spPr>
        <a:xfrm>
          <a:off x="10219895" y="385232"/>
          <a:ext cx="75976" cy="1353338"/>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848577</xdr:colOff>
      <xdr:row>2</xdr:row>
      <xdr:rowOff>16498</xdr:rowOff>
    </xdr:from>
    <xdr:to>
      <xdr:col>20</xdr:col>
      <xdr:colOff>44655</xdr:colOff>
      <xdr:row>8</xdr:row>
      <xdr:rowOff>8511</xdr:rowOff>
    </xdr:to>
    <xdr:sp macro="" textlink="">
      <xdr:nvSpPr>
        <xdr:cNvPr id="20" name="Rectangle 19">
          <a:extLst>
            <a:ext uri="{FF2B5EF4-FFF2-40B4-BE49-F238E27FC236}">
              <a16:creationId xmlns:a16="http://schemas.microsoft.com/office/drawing/2014/main" id="{76E168A4-B74E-49FE-A2B3-7F5F0A464208}"/>
            </a:ext>
          </a:extLst>
        </xdr:cNvPr>
        <xdr:cNvSpPr/>
      </xdr:nvSpPr>
      <xdr:spPr>
        <a:xfrm>
          <a:off x="14353562" y="391636"/>
          <a:ext cx="75308" cy="1410506"/>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20</xdr:col>
      <xdr:colOff>32084</xdr:colOff>
      <xdr:row>6</xdr:row>
      <xdr:rowOff>87443</xdr:rowOff>
    </xdr:from>
    <xdr:to>
      <xdr:col>21</xdr:col>
      <xdr:colOff>1357587</xdr:colOff>
      <xdr:row>9</xdr:row>
      <xdr:rowOff>137410</xdr:rowOff>
    </xdr:to>
    <mc:AlternateContent xmlns:mc="http://schemas.openxmlformats.org/markup-compatibility/2006">
      <mc:Choice xmlns:a14="http://schemas.microsoft.com/office/drawing/2010/main" Requires="a14">
        <xdr:graphicFrame macro="">
          <xdr:nvGraphicFramePr>
            <xdr:cNvPr id="21" name="Month_year (Year)">
              <a:extLst>
                <a:ext uri="{FF2B5EF4-FFF2-40B4-BE49-F238E27FC236}">
                  <a16:creationId xmlns:a16="http://schemas.microsoft.com/office/drawing/2014/main" id="{FF9395F5-13F1-405D-421A-6017BF92B447}"/>
                </a:ext>
              </a:extLst>
            </xdr:cNvPr>
            <xdr:cNvGraphicFramePr/>
          </xdr:nvGraphicFramePr>
          <xdr:xfrm>
            <a:off x="0" y="0"/>
            <a:ext cx="0" cy="0"/>
          </xdr:xfrm>
          <a:graphic>
            <a:graphicData uri="http://schemas.microsoft.com/office/drawing/2010/slicer">
              <sle:slicer xmlns:sle="http://schemas.microsoft.com/office/drawing/2010/slicer" name="Month_year (Year)"/>
            </a:graphicData>
          </a:graphic>
        </xdr:graphicFrame>
      </mc:Choice>
      <mc:Fallback>
        <xdr:sp macro="" textlink="">
          <xdr:nvSpPr>
            <xdr:cNvPr id="0" name=""/>
            <xdr:cNvSpPr>
              <a:spLocks noTextEdit="1"/>
            </xdr:cNvSpPr>
          </xdr:nvSpPr>
          <xdr:spPr>
            <a:xfrm>
              <a:off x="13802513" y="1197786"/>
              <a:ext cx="1412588" cy="811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1257017</xdr:colOff>
      <xdr:row>2</xdr:row>
      <xdr:rowOff>39728</xdr:rowOff>
    </xdr:from>
    <xdr:to>
      <xdr:col>9</xdr:col>
      <xdr:colOff>47498</xdr:colOff>
      <xdr:row>8</xdr:row>
      <xdr:rowOff>31741</xdr:rowOff>
    </xdr:to>
    <xdr:sp macro="" textlink="">
      <xdr:nvSpPr>
        <xdr:cNvPr id="22" name="Rectangle 21">
          <a:extLst>
            <a:ext uri="{FF2B5EF4-FFF2-40B4-BE49-F238E27FC236}">
              <a16:creationId xmlns:a16="http://schemas.microsoft.com/office/drawing/2014/main" id="{6CC604A9-FA2C-45A5-808C-2B8C68D8BD47}"/>
            </a:ext>
          </a:extLst>
        </xdr:cNvPr>
        <xdr:cNvSpPr/>
      </xdr:nvSpPr>
      <xdr:spPr>
        <a:xfrm>
          <a:off x="5550237" y="411435"/>
          <a:ext cx="72871" cy="1339452"/>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20</xdr:col>
      <xdr:colOff>43070</xdr:colOff>
      <xdr:row>4</xdr:row>
      <xdr:rowOff>186258</xdr:rowOff>
    </xdr:from>
    <xdr:to>
      <xdr:col>21</xdr:col>
      <xdr:colOff>1355969</xdr:colOff>
      <xdr:row>6</xdr:row>
      <xdr:rowOff>36357</xdr:rowOff>
    </xdr:to>
    <mc:AlternateContent xmlns:mc="http://schemas.openxmlformats.org/markup-compatibility/2006">
      <mc:Choice xmlns:a14="http://schemas.microsoft.com/office/drawing/2010/main" Requires="a14">
        <xdr:graphicFrame macro="">
          <xdr:nvGraphicFramePr>
            <xdr:cNvPr id="23" name="state">
              <a:extLst>
                <a:ext uri="{FF2B5EF4-FFF2-40B4-BE49-F238E27FC236}">
                  <a16:creationId xmlns:a16="http://schemas.microsoft.com/office/drawing/2014/main" id="{501F4565-2EC2-A2FB-5580-C83E9A7321A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3813499" y="872058"/>
              <a:ext cx="1399984" cy="274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838391</xdr:colOff>
      <xdr:row>8</xdr:row>
      <xdr:rowOff>1904</xdr:rowOff>
    </xdr:from>
    <xdr:to>
      <xdr:col>21</xdr:col>
      <xdr:colOff>1399827</xdr:colOff>
      <xdr:row>9</xdr:row>
      <xdr:rowOff>3</xdr:rowOff>
    </xdr:to>
    <xdr:sp macro="" textlink="">
      <xdr:nvSpPr>
        <xdr:cNvPr id="24" name="Rectangle 23">
          <a:extLst>
            <a:ext uri="{FF2B5EF4-FFF2-40B4-BE49-F238E27FC236}">
              <a16:creationId xmlns:a16="http://schemas.microsoft.com/office/drawing/2014/main" id="{3DAAD94E-CC3D-4D53-B579-6403442343A3}"/>
            </a:ext>
          </a:extLst>
        </xdr:cNvPr>
        <xdr:cNvSpPr/>
      </xdr:nvSpPr>
      <xdr:spPr>
        <a:xfrm rot="5400000">
          <a:off x="14462679" y="1068976"/>
          <a:ext cx="74299" cy="1521556"/>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7385</xdr:colOff>
      <xdr:row>3</xdr:row>
      <xdr:rowOff>179777</xdr:rowOff>
    </xdr:from>
    <xdr:to>
      <xdr:col>12</xdr:col>
      <xdr:colOff>667732</xdr:colOff>
      <xdr:row>18</xdr:row>
      <xdr:rowOff>0</xdr:rowOff>
    </xdr:to>
    <xdr:graphicFrame macro="">
      <xdr:nvGraphicFramePr>
        <xdr:cNvPr id="2" name="Chart 1">
          <a:extLst>
            <a:ext uri="{FF2B5EF4-FFF2-40B4-BE49-F238E27FC236}">
              <a16:creationId xmlns:a16="http://schemas.microsoft.com/office/drawing/2014/main" id="{6FC44D08-46F1-37DC-E6D7-640A3DE84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171450</xdr:rowOff>
    </xdr:from>
    <xdr:to>
      <xdr:col>10</xdr:col>
      <xdr:colOff>563880</xdr:colOff>
      <xdr:row>15</xdr:row>
      <xdr:rowOff>171450</xdr:rowOff>
    </xdr:to>
    <xdr:graphicFrame macro="">
      <xdr:nvGraphicFramePr>
        <xdr:cNvPr id="2" name="Chart 1">
          <a:extLst>
            <a:ext uri="{FF2B5EF4-FFF2-40B4-BE49-F238E27FC236}">
              <a16:creationId xmlns:a16="http://schemas.microsoft.com/office/drawing/2014/main" id="{D22C7BC1-C578-F77D-7B17-E088F0B145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xdr:colOff>
      <xdr:row>3</xdr:row>
      <xdr:rowOff>156210</xdr:rowOff>
    </xdr:from>
    <xdr:to>
      <xdr:col>14</xdr:col>
      <xdr:colOff>121920</xdr:colOff>
      <xdr:row>18</xdr:row>
      <xdr:rowOff>156210</xdr:rowOff>
    </xdr:to>
    <xdr:graphicFrame macro="">
      <xdr:nvGraphicFramePr>
        <xdr:cNvPr id="2" name="Chart 1">
          <a:extLst>
            <a:ext uri="{FF2B5EF4-FFF2-40B4-BE49-F238E27FC236}">
              <a16:creationId xmlns:a16="http://schemas.microsoft.com/office/drawing/2014/main" id="{D0E55DE0-DB6F-A3E1-C329-FF617C0738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599308</xdr:colOff>
      <xdr:row>0</xdr:row>
      <xdr:rowOff>177030</xdr:rowOff>
    </xdr:from>
    <xdr:to>
      <xdr:col>11</xdr:col>
      <xdr:colOff>0</xdr:colOff>
      <xdr:row>11</xdr:row>
      <xdr:rowOff>180926</xdr:rowOff>
    </xdr:to>
    <xdr:graphicFrame macro="">
      <xdr:nvGraphicFramePr>
        <xdr:cNvPr id="2" name="Chart 1">
          <a:extLst>
            <a:ext uri="{FF2B5EF4-FFF2-40B4-BE49-F238E27FC236}">
              <a16:creationId xmlns:a16="http://schemas.microsoft.com/office/drawing/2014/main" id="{6A4A2A27-3556-5FAB-7B2A-96F09E6A7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5772</xdr:colOff>
      <xdr:row>12</xdr:row>
      <xdr:rowOff>6984</xdr:rowOff>
    </xdr:from>
    <xdr:to>
      <xdr:col>10</xdr:col>
      <xdr:colOff>577273</xdr:colOff>
      <xdr:row>23</xdr:row>
      <xdr:rowOff>53880</xdr:rowOff>
    </xdr:to>
    <xdr:graphicFrame macro="">
      <xdr:nvGraphicFramePr>
        <xdr:cNvPr id="3" name="Chart 2">
          <a:extLst>
            <a:ext uri="{FF2B5EF4-FFF2-40B4-BE49-F238E27FC236}">
              <a16:creationId xmlns:a16="http://schemas.microsoft.com/office/drawing/2014/main" id="{3F37CA59-70EA-0354-8587-AEDD202E4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40982638887" backgroundQuery="1" createdVersion="8" refreshedVersion="8" minRefreshableVersion="3" recordCount="0" supportSubquery="1" supportAdvancedDrill="1" xr:uid="{640A921F-8B43-4E6C-9CBA-C662D30F604E}">
  <cacheSource type="external" connectionId="1"/>
  <cacheFields count="1">
    <cacheField name="[Monthly data].[state].[state]" caption="state" numFmtId="0" hierarchy="6" level="1">
      <sharedItems containsSemiMixedTypes="0" containsNonDate="0" containsString="0"/>
    </cacheField>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fieldsUsage count="2">
        <fieldUsage x="-1"/>
        <fieldUsage x="0"/>
      </fieldsUsage>
    </cacheHierarchy>
    <cacheHierarchy uniqueName="[Monthly data].[Month_year]" caption="Month_year" attribute="1" time="1" defaultMemberUniqueName="[Monthly data].[Month_year].[All]" allUniqueName="[Monthly data].[Month_year].[All]" dimensionUniqueName="[Monthly data]" displayFolder="" count="0"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0" memberValueDatatype="130" unbalanced="0"/>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hidden="1">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2523148" backgroundQuery="1" createdVersion="8" refreshedVersion="8" minRefreshableVersion="3" recordCount="0" supportSubquery="1" supportAdvancedDrill="1" xr:uid="{66297505-C601-4677-963E-001E31B474BA}">
  <cacheSource type="external" connectionId="1"/>
  <cacheFields count="6">
    <cacheField name="[Monthly data].[Month_year (Month)].[Month_year (Month)]" caption="Month_year (Month)" numFmtId="0" hierarchy="21" level="1">
      <sharedItems count="12">
        <s v="Jan"/>
        <s v="Feb"/>
        <s v="Mar"/>
        <s v="Apr"/>
        <s v="May"/>
        <s v="Jun"/>
        <s v="Jul"/>
        <s v="Aug"/>
        <s v="Sep"/>
        <s v="Oct"/>
        <s v="Nov"/>
        <s v="Dec"/>
      </sharedItems>
    </cacheField>
    <cacheField name="[Monthly data].[Month_year (Quarter)].[Month_year (Quarter)]" caption="Month_year (Quarter)" numFmtId="0" hierarchy="20" level="1">
      <sharedItems containsSemiMixedTypes="0" containsNonDate="0" containsString="0"/>
    </cacheField>
    <cacheField name="[Monthly data].[Month_year (Year)].[Month_year (Year)]" caption="Month_year (Year)" numFmtId="0" hierarchy="19" level="1">
      <sharedItems containsSemiMixedTypes="0" containsNonDate="0" containsString="0"/>
    </cacheField>
    <cacheField name="[Measures].[Sum of confirmed]" caption="Sum of confirmed" numFmtId="0" hierarchy="33" level="32767"/>
    <cacheField name="[Monthly data].[state].[state]" caption="state" numFmtId="0" hierarchy="6" level="1">
      <sharedItems containsSemiMixedTypes="0" containsNonDate="0" containsString="0"/>
    </cacheField>
    <cacheField name="[Measures].[Sum of recovered]" caption="Sum of recovered" numFmtId="0" hierarchy="34" level="32767"/>
  </cacheFields>
  <cacheHierarchies count="44">
    <cacheHierarchy uniqueName="[Category wise data].[statecode]" caption="statecode" attribute="1" defaultMemberUniqueName="[Category wise data].[statecode].[All]" allUniqueName="[Category wise data].[statecode].[All]" dimensionUniqueName="[Category wise data]" displayFolder="" count="2" memberValueDatatype="130" unbalanced="0"/>
    <cacheHierarchy uniqueName="[Category wise data].[State]" caption="State" attribute="1" defaultMemberUniqueName="[Category wise data].[State].[All]" allUniqueName="[Category wise data].[State].[All]" dimensionUniqueName="[Category wise data]" displayFolder="" count="2" memberValueDatatype="130" unbalanced="0"/>
    <cacheHierarchy uniqueName="[Category wise data].[districts]" caption="districts" attribute="1" defaultMemberUniqueName="[Category wise data].[districts].[All]" allUniqueName="[Category wise data].[districts].[All]" dimensionUniqueName="[Category wise data]" displayFolder="" count="2" memberValueDatatype="130" unbalanced="0"/>
    <cacheHierarchy uniqueName="[Category wise data].[Category]" caption="Category" attribute="1" defaultMemberUniqueName="[Category wise data].[Category].[All]" allUniqueName="[Category wise data].[Category].[All]" dimensionUniqueName="[Category wise data]" displayFolder="" count="2"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2" memberValueDatatype="20" unbalanced="0"/>
    <cacheHierarchy uniqueName="[Monthly data].[statecode]" caption="statecode" attribute="1" defaultMemberUniqueName="[Monthly data].[statecode].[All]" allUniqueName="[Monthly data].[statecode].[All]" dimensionUniqueName="[Monthly data]" displayFolder="" count="2" memberValueDatatype="130" unbalanced="0"/>
    <cacheHierarchy uniqueName="[Monthly data].[state]" caption="state" attribute="1" defaultMemberUniqueName="[Monthly data].[state].[All]" allUniqueName="[Monthly data].[state].[All]" dimensionUniqueName="[Monthly data]" displayFolder="" count="2" memberValueDatatype="130" unbalanced="0">
      <fieldsUsage count="2">
        <fieldUsage x="-1"/>
        <fieldUsage x="4"/>
      </fieldsUsage>
    </cacheHierarchy>
    <cacheHierarchy uniqueName="[Monthly data].[Month_year]" caption="Month_year" attribute="1" time="1" defaultMemberUniqueName="[Monthly data].[Month_year].[All]" allUniqueName="[Monthly data].[Month_year].[All]" dimensionUniqueName="[Monthly data]" displayFolder="" count="2" memberValueDatatype="7" unbalanced="0"/>
    <cacheHierarchy uniqueName="[Monthly data].[confirmed]" caption="confirmed" attribute="1" defaultMemberUniqueName="[Monthly data].[confirmed].[All]" allUniqueName="[Monthly data].[confirmed].[All]" dimensionUniqueName="[Monthly data]" displayFolder="" count="2" memberValueDatatype="20" unbalanced="0"/>
    <cacheHierarchy uniqueName="[Monthly data].[deceased]" caption="deceased" attribute="1" defaultMemberUniqueName="[Monthly data].[deceased].[All]" allUniqueName="[Monthly data].[deceased].[All]" dimensionUniqueName="[Monthly data]" displayFolder="" count="2" memberValueDatatype="20" unbalanced="0"/>
    <cacheHierarchy uniqueName="[Monthly data].[recovered]" caption="recovered" attribute="1" defaultMemberUniqueName="[Monthly data].[recovered].[All]" allUniqueName="[Monthly data].[recovered].[All]" dimensionUniqueName="[Monthly data]" displayFolder="" count="2" memberValueDatatype="20" unbalanced="0"/>
    <cacheHierarchy uniqueName="[Monthly data].[tested]" caption="tested" attribute="1" defaultMemberUniqueName="[Monthly data].[tested].[All]" allUniqueName="[Monthly data].[tested].[All]" dimensionUniqueName="[Monthly data]" displayFolder="" count="2" memberValueDatatype="20" unbalanced="0"/>
    <cacheHierarchy uniqueName="[Monthly data].[CFR]" caption="CFR" attribute="1" defaultMemberUniqueName="[Monthly data].[CFR].[All]" allUniqueName="[Monthly data].[CFR].[All]" dimensionUniqueName="[Monthly data]" displayFolder="" count="2" memberValueDatatype="5" unbalanced="0"/>
    <cacheHierarchy uniqueName="[Monthly data].[TPR]" caption="TPR" attribute="1" defaultMemberUniqueName="[Monthly data].[TPR].[All]" allUniqueName="[Monthly data].[TPR].[All]" dimensionUniqueName="[Monthly data]" displayFolder="" count="2" memberValueDatatype="5" unbalanced="0"/>
    <cacheHierarchy uniqueName="[Monthly data].[Recovery_rate]" caption="Recovery_rate" attribute="1" defaultMemberUniqueName="[Monthly data].[Recovery_rate].[All]" allUniqueName="[Monthly data].[Recovery_rate].[All]" dimensionUniqueName="[Monthly data]" displayFolder="" count="2" memberValueDatatype="5" unbalanced="0"/>
    <cacheHierarchy uniqueName="[Monthly data].[Week 1]" caption="Week 1" attribute="1" defaultMemberUniqueName="[Monthly data].[Week 1].[All]" allUniqueName="[Monthly data].[Week 1].[All]" dimensionUniqueName="[Monthly data]" displayFolder="" count="2" memberValueDatatype="130" unbalanced="0"/>
    <cacheHierarchy uniqueName="[Monthly data].[Week 2]" caption="Week 2" attribute="1" defaultMemberUniqueName="[Monthly data].[Week 2].[All]" allUniqueName="[Monthly data].[Week 2].[All]" dimensionUniqueName="[Monthly data]" displayFolder="" count="2" memberValueDatatype="130" unbalanced="0"/>
    <cacheHierarchy uniqueName="[Monthly data].[Week 3]" caption="Week 3" attribute="1" defaultMemberUniqueName="[Monthly data].[Week 3].[All]" allUniqueName="[Monthly data].[Week 3].[All]" dimensionUniqueName="[Monthly data]" displayFolder="" count="2" memberValueDatatype="130" unbalanced="0"/>
    <cacheHierarchy uniqueName="[Monthly data].[Week 4]" caption="Week 4" attribute="1" defaultMemberUniqueName="[Monthly data].[Week 4].[All]" allUniqueName="[Monthly data].[Week 4].[All]" dimensionUniqueName="[Monthly data]" displayFolder="" count="2"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2"/>
      </fieldsUsage>
    </cacheHierarchy>
    <cacheHierarchy uniqueName="[Monthly data].[Month_year (Quarter)]" caption="Month_year (Quarter)" attribute="1" defaultMemberUniqueName="[Monthly data].[Month_year (Quarter)].[All]" allUniqueName="[Monthly data].[Month_year (Quarter)].[All]" dimensionUniqueName="[Monthly data]" displayFolder="" count="2" memberValueDatatype="130" unbalanced="0">
      <fieldsUsage count="2">
        <fieldUsage x="-1"/>
        <fieldUsage x="1"/>
      </fieldsUsage>
    </cacheHierarchy>
    <cacheHierarchy uniqueName="[Monthly data].[Month_year (Month)]" caption="Month_year (Month)" attribute="1" defaultMemberUniqueName="[Monthly data].[Month_year (Month)].[All]" allUniqueName="[Monthly data].[Month_year (Month)].[All]" dimensionUniqueName="[Monthly data]" displayFolder="" count="2" memberValueDatatype="130" unbalanced="0">
      <fieldsUsage count="2">
        <fieldUsage x="-1"/>
        <fieldUsage x="0"/>
      </fieldsUsage>
    </cacheHierarchy>
    <cacheHierarchy uniqueName="[Statewise data].[statecode]" caption="statecode" attribute="1" defaultMemberUniqueName="[Statewise data].[statecode].[All]" allUniqueName="[Statewise data].[statecode].[All]" dimensionUniqueName="[Statewise data]" displayFolder="" count="2" memberValueDatatype="130" unbalanced="0"/>
    <cacheHierarchy uniqueName="[Statewise data].[state]" caption="state" attribute="1" defaultMemberUniqueName="[Statewise data].[state].[All]" allUniqueName="[Statewise data].[state].[All]" dimensionUniqueName="[Statewise data]" displayFolder="" count="2"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2"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2"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2"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oneField="1" hidden="1">
      <fieldsUsage count="1">
        <fieldUsage x="3"/>
      </fieldsUsage>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oneField="1" hidden="1">
      <fieldsUsage count="1">
        <fieldUsage x="5"/>
      </fieldsUsage>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26157411" backgroundQuery="1" createdVersion="8" refreshedVersion="8" minRefreshableVersion="3" recordCount="0" supportSubquery="1" supportAdvancedDrill="1" xr:uid="{50DE6358-8D7E-4CE9-BEBF-92C11CE62A08}">
  <cacheSource type="external" connectionId="1"/>
  <cacheFields count="7">
    <cacheField name="[Monthly data].[Month_year (Month)].[Month_year (Month)]" caption="Month_year (Month)" numFmtId="0" hierarchy="21" level="1">
      <sharedItems count="12">
        <s v="Jan"/>
        <s v="Feb"/>
        <s v="Mar"/>
        <s v="Apr"/>
        <s v="May"/>
        <s v="Jun"/>
        <s v="Jul"/>
        <s v="Aug"/>
        <s v="Sep"/>
        <s v="Oct"/>
        <s v="Nov"/>
        <s v="Dec"/>
      </sharedItems>
    </cacheField>
    <cacheField name="[Monthly data].[Month_year (Year)].[Month_year (Year)]" caption="Month_year (Year)" numFmtId="0" hierarchy="19" level="1">
      <sharedItems containsSemiMixedTypes="0" containsNonDate="0" containsString="0"/>
    </cacheField>
    <cacheField name="[Measures].[Sum of confirmed]" caption="Sum of confirmed" numFmtId="0" hierarchy="33" level="32767"/>
    <cacheField name="[Measures].[Sum of deceased]" caption="Sum of deceased" numFmtId="0" hierarchy="37" level="32767"/>
    <cacheField name="[Measures].[Average of CFR]" caption="Average of CFR" numFmtId="0" hierarchy="38" level="32767"/>
    <cacheField name="[Measures].[Average of TPR]" caption="Average of TPR" numFmtId="0" hierarchy="40" level="32767"/>
    <cacheField name="[Measures].[Average of Recovery_rate]" caption="Average of Recovery_rate" numFmtId="0" hierarchy="42" level="32767"/>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cacheHierarchy uniqueName="[Monthly data].[Month_year]" caption="Month_year" attribute="1" time="1" defaultMemberUniqueName="[Monthly data].[Month_year].[All]" allUniqueName="[Monthly data].[Month_year].[All]" dimensionUniqueName="[Monthly data]" displayFolder="" count="0"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1"/>
      </fieldsUsage>
    </cacheHierarchy>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2" memberValueDatatype="130" unbalanced="0">
      <fieldsUsage count="2">
        <fieldUsage x="-1"/>
        <fieldUsage x="0"/>
      </fieldsUsage>
    </cacheHierarchy>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oneField="1" hidden="1">
      <fieldsUsage count="1">
        <fieldUsage x="3"/>
      </fieldsUsage>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oneField="1" hidden="1">
      <fieldsUsage count="1">
        <fieldUsage x="5"/>
      </fieldsUsage>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oneField="1" hidden="1">
      <fieldsUsage count="1">
        <fieldUsage x="6"/>
      </fieldsUsage>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27314812" backgroundQuery="1" createdVersion="8" refreshedVersion="8" minRefreshableVersion="3" recordCount="0" supportSubquery="1" supportAdvancedDrill="1" xr:uid="{C6066B74-9B34-4995-8457-B872CBAA72BB}">
  <cacheSource type="external" connectionId="1"/>
  <cacheFields count="9">
    <cacheField name="[Measures].[Sum of recovered]" caption="Sum of recovered" numFmtId="0" hierarchy="34" level="32767"/>
    <cacheField name="[Measures].[Average of CFR]" caption="Average of CFR" numFmtId="0" hierarchy="38" level="32767"/>
    <cacheField name="[Measures].[Average of TPR]" caption="Average of TPR" numFmtId="0" hierarchy="40" level="32767"/>
    <cacheField name="[Measures].[Average of Recovery_rate]" caption="Average of Recovery_rate" numFmtId="0" hierarchy="42" level="32767"/>
    <cacheField name="[Measures].[Sum of confirmed]" caption="Sum of confirmed" numFmtId="0" hierarchy="33" level="32767"/>
    <cacheField name="[Monthly data].[statecode].[statecode]" caption="statecode" numFmtId="0" hierarchy="5" level="1">
      <sharedItems containsSemiMixedTypes="0" containsNonDate="0" containsString="0"/>
    </cacheField>
    <cacheField name="[Monthly data].[Month_year (Month)].[Month_year (Month)]" caption="Month_year (Month)" numFmtId="0" hierarchy="21" level="1">
      <sharedItems count="12">
        <s v="Jan"/>
        <s v="Feb"/>
        <s v="Mar"/>
        <s v="Apr"/>
        <s v="May"/>
        <s v="Jun"/>
        <s v="Jul"/>
        <s v="Aug"/>
        <s v="Sep"/>
        <s v="Oct"/>
        <s v="Nov"/>
        <s v="Dec"/>
      </sharedItems>
    </cacheField>
    <cacheField name="[Monthly data].[Month_year (Year)].[Month_year (Year)]" caption="Month_year (Year)" numFmtId="0" hierarchy="19" level="1">
      <sharedItems containsSemiMixedTypes="0" containsNonDate="0" containsString="0"/>
    </cacheField>
    <cacheField name="[Measures].[Sum of tested]" caption="Sum of tested" numFmtId="0" hierarchy="43" level="32767"/>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2" memberValueDatatype="130" unbalanced="0">
      <fieldsUsage count="2">
        <fieldUsage x="-1"/>
        <fieldUsage x="5"/>
      </fieldsUsage>
    </cacheHierarchy>
    <cacheHierarchy uniqueName="[Monthly data].[state]" caption="state" attribute="1" defaultMemberUniqueName="[Monthly data].[state].[All]" allUniqueName="[Monthly data].[state].[All]" dimensionUniqueName="[Monthly data]" displayFolder="" count="2" memberValueDatatype="130" unbalanced="0"/>
    <cacheHierarchy uniqueName="[Monthly data].[Month_year]" caption="Month_year" attribute="1" time="1" defaultMemberUniqueName="[Monthly data].[Month_year].[All]" allUniqueName="[Monthly data].[Month_year].[All]" dimensionUniqueName="[Monthly data]" displayFolder="" count="2"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7"/>
      </fieldsUsage>
    </cacheHierarchy>
    <cacheHierarchy uniqueName="[Monthly data].[Month_year (Quarter)]" caption="Month_year (Quarter)" attribute="1" defaultMemberUniqueName="[Monthly data].[Month_year (Quarter)].[All]" allUniqueName="[Monthly data].[Month_year (Quarter)].[All]" dimensionUniqueName="[Monthly data]" displayFolder="" count="2" memberValueDatatype="130" unbalanced="0"/>
    <cacheHierarchy uniqueName="[Monthly data].[Month_year (Month)]" caption="Month_year (Month)" attribute="1" defaultMemberUniqueName="[Monthly data].[Month_year (Month)].[All]" allUniqueName="[Monthly data].[Month_year (Month)].[All]" dimensionUniqueName="[Monthly data]" displayFolder="" count="2" memberValueDatatype="130" unbalanced="0">
      <fieldsUsage count="2">
        <fieldUsage x="-1"/>
        <fieldUsage x="6"/>
      </fieldsUsage>
    </cacheHierarchy>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oneField="1" hidden="1">
      <fieldsUsage count="1">
        <fieldUsage x="4"/>
      </fieldsUsage>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oneField="1" hidden="1">
      <fieldsUsage count="1">
        <fieldUsage x="8"/>
      </fieldsUsage>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27777781" backgroundQuery="1" createdVersion="8" refreshedVersion="8" minRefreshableVersion="3" recordCount="0" supportSubquery="1" supportAdvancedDrill="1" xr:uid="{3FFEA389-803E-46B5-8977-766041B4B25F}">
  <cacheSource type="external" connectionId="1"/>
  <cacheFields count="3">
    <cacheField name="[Category wise data].[Category].[Category]" caption="Category" numFmtId="0" hierarchy="3" level="1">
      <sharedItems count="4">
        <s v="A"/>
        <s v="B"/>
        <s v="C"/>
        <s v="D"/>
      </sharedItems>
    </cacheField>
    <cacheField name="[Measures].[Sum of Number_of_Deaths]" caption="Sum of Number_of_Deaths" numFmtId="0" hierarchy="35" level="32767"/>
    <cacheField name="[Monthly data].[Month_year (Year)].[Month_year (Year)]" caption="Month_year (Year)" numFmtId="0" hierarchy="19" level="1">
      <sharedItems containsSemiMixedTypes="0" containsNonDate="0" containsString="0"/>
    </cacheField>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2" memberValueDatatype="130" unbalanced="0">
      <fieldsUsage count="2">
        <fieldUsage x="-1"/>
        <fieldUsage x="0"/>
      </fieldsUsage>
    </cacheHierarchy>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cacheHierarchy uniqueName="[Monthly data].[Month_year]" caption="Month_year" attribute="1" time="1" defaultMemberUniqueName="[Monthly data].[Month_year].[All]" allUniqueName="[Monthly data].[Month_year].[All]" dimensionUniqueName="[Monthly data]" displayFolder="" count="0"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2"/>
      </fieldsUsage>
    </cacheHierarchy>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hidden="1">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28587966" backgroundQuery="1" createdVersion="8" refreshedVersion="8" minRefreshableVersion="3" recordCount="0" supportSubquery="1" supportAdvancedDrill="1" xr:uid="{24C6FE45-934F-415F-91A7-F0400EB603A8}">
  <cacheSource type="external" connectionId="1"/>
  <cacheFields count="5">
    <cacheField name="[Statewise data].[state].[state]" caption="state" numFmtId="0" hierarchy="23" level="1">
      <sharedItems count="5">
        <s v="Goa"/>
        <s v="Himachal Pradesh"/>
        <s v="Jammu and Kashmir"/>
        <s v="Kerala"/>
        <s v="Sikkim"/>
      </sharedItems>
    </cacheField>
    <cacheField name="[Measures].[Sum of Vaccination_coverage]" caption="Sum of Vaccination_coverage" numFmtId="0" hierarchy="32" level="32767"/>
    <cacheField name="[Measures].[Sum of Fully_vaccinated_proportion]" caption="Sum of Fully_vaccinated_proportion" numFmtId="0" hierarchy="31" level="32767"/>
    <cacheField name="[Monthly data].[Month_year].[Month_year]" caption="Month_year" numFmtId="0" hierarchy="7" level="1">
      <sharedItems containsSemiMixedTypes="0" containsNonDate="0" containsString="0"/>
    </cacheField>
    <cacheField name="[Monthly data].[Month_year (Year)].[Month_year (Year)]" caption="Month_year (Year)" numFmtId="0" hierarchy="19" level="1">
      <sharedItems containsSemiMixedTypes="0" containsNonDate="0" containsString="0"/>
    </cacheField>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cacheHierarchy uniqueName="[Monthly data].[Month_year]" caption="Month_year" attribute="1" time="1" defaultMemberUniqueName="[Monthly data].[Month_year].[All]" allUniqueName="[Monthly data].[Month_year].[All]" dimensionUniqueName="[Monthly data]" displayFolder="" count="2" memberValueDatatype="7" unbalanced="0">
      <fieldsUsage count="2">
        <fieldUsage x="-1"/>
        <fieldUsage x="3"/>
      </fieldsUsage>
    </cacheHierarchy>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4"/>
      </fieldsUsage>
    </cacheHierarchy>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2" memberValueDatatype="130" unbalanced="0">
      <fieldsUsage count="2">
        <fieldUsage x="-1"/>
        <fieldUsage x="0"/>
      </fieldsUsage>
    </cacheHierarchy>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oneField="1" hidden="1">
      <fieldsUsage count="1">
        <fieldUsage x="2"/>
      </fieldsUsage>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oneField="1" hidden="1">
      <fieldsUsage count="1">
        <fieldUsage x="1"/>
      </fieldsUsage>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hidden="1">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29398151" backgroundQuery="1" createdVersion="8" refreshedVersion="8" minRefreshableVersion="3" recordCount="0" supportSubquery="1" supportAdvancedDrill="1" xr:uid="{014217FD-8992-4EF6-935E-47DC0C8331DA}">
  <cacheSource type="external" connectionId="1"/>
  <cacheFields count="4">
    <cacheField name="[Statewise data].[state].[state]" caption="state" numFmtId="0" hierarchy="23" level="1">
      <sharedItems count="5">
        <s v="Bihar"/>
        <s v="Jharkhand"/>
        <s v="Manipur"/>
        <s v="Meghalaya"/>
        <s v="Nagaland"/>
      </sharedItems>
    </cacheField>
    <cacheField name="[Measures].[Sum of Fully_vaccinated_proportion]" caption="Sum of Fully_vaccinated_proportion" numFmtId="0" hierarchy="31" level="32767"/>
    <cacheField name="[Measures].[Sum of Vaccination_coverage]" caption="Sum of Vaccination_coverage" numFmtId="0" hierarchy="32" level="32767"/>
    <cacheField name="[Monthly data].[Month_year (Year)].[Month_year (Year)]" caption="Month_year (Year)" numFmtId="0" hierarchy="19" level="1">
      <sharedItems containsSemiMixedTypes="0" containsNonDate="0" containsString="0"/>
    </cacheField>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cacheHierarchy uniqueName="[Monthly data].[Month_year]" caption="Month_year" attribute="1" time="1" defaultMemberUniqueName="[Monthly data].[Month_year].[All]" allUniqueName="[Monthly data].[Month_year].[All]" dimensionUniqueName="[Monthly data]" displayFolder="" count="0"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3"/>
      </fieldsUsage>
    </cacheHierarchy>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2" memberValueDatatype="130" unbalanced="0">
      <fieldsUsage count="2">
        <fieldUsage x="-1"/>
        <fieldUsage x="0"/>
      </fieldsUsage>
    </cacheHierarchy>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oneField="1" hidden="1">
      <fieldsUsage count="1">
        <fieldUsage x="2"/>
      </fieldsUsage>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hidden="1">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53330555552" backgroundQuery="1" createdVersion="8" refreshedVersion="8" minRefreshableVersion="3" recordCount="0" supportSubquery="1" supportAdvancedDrill="1" xr:uid="{619AB4FB-99FE-4C68-AB17-3D14DDD0171A}">
  <cacheSource type="external" connectionId="1"/>
  <cacheFields count="4">
    <cacheField name="[Monthly data].[Month_year].[Month_year]" caption="Month_year" numFmtId="0" hierarchy="7" level="1">
      <sharedItems containsSemiMixedTypes="0" containsNonDate="0" containsString="0"/>
    </cacheField>
    <cacheField name="[Monthly data].[state].[state]" caption="state" numFmtId="0" hierarchy="6" level="1">
      <sharedItems count="5">
        <s v="Karnataka"/>
        <s v="Kerala"/>
        <s v="Maharashtra"/>
        <s v="Tamil Nadu"/>
        <s v="Uttar Pradesh"/>
      </sharedItems>
    </cacheField>
    <cacheField name="[Measures].[Sum of confirmed]" caption="Sum of confirmed" numFmtId="0" hierarchy="33" level="32767"/>
    <cacheField name="[Monthly data].[Month_year (Year)].[Month_year (Year)]" caption="Month_year (Year)" numFmtId="0" hierarchy="19" level="1">
      <sharedItems containsSemiMixedTypes="0" containsNonDate="0" containsString="0"/>
    </cacheField>
  </cacheFields>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fieldsUsage count="2">
        <fieldUsage x="-1"/>
        <fieldUsage x="1"/>
      </fieldsUsage>
    </cacheHierarchy>
    <cacheHierarchy uniqueName="[Monthly data].[Month_year]" caption="Month_year" attribute="1" time="1" defaultMemberUniqueName="[Monthly data].[Month_year].[All]" allUniqueName="[Monthly data].[Month_year].[All]" dimensionUniqueName="[Monthly data]" displayFolder="" count="2" memberValueDatatype="7" unbalanced="0">
      <fieldsUsage count="2">
        <fieldUsage x="-1"/>
        <fieldUsage x="0"/>
      </fieldsUsage>
    </cacheHierarchy>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fieldsUsage count="2">
        <fieldUsage x="-1"/>
        <fieldUsage x="3"/>
      </fieldsUsage>
    </cacheHierarchy>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dimensions count="4">
    <dimension name="Category wise data" uniqueName="[Category wise data]" caption="Category wise data"/>
    <dimension measure="1" name="Measures" uniqueName="[Measures]" caption="Measures"/>
    <dimension name="Monthly data" uniqueName="[Monthly data]" caption="Monthly data"/>
    <dimension name="Statewise data" uniqueName="[Statewise data]" caption="Statewise data"/>
  </dimensions>
  <measureGroups count="3">
    <measureGroup name="Category wise data" caption="Category wise data"/>
    <measureGroup name="Monthly data" caption="Monthly data"/>
    <measureGroup name="Statewise data" caption="Statewise data"/>
  </measureGroups>
  <maps count="5">
    <map measureGroup="0" dimension="0"/>
    <map measureGroup="0" dimension="3"/>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21950462965" backgroundQuery="1" createdVersion="3" refreshedVersion="8" minRefreshableVersion="3" recordCount="0" supportSubquery="1" supportAdvancedDrill="1" xr:uid="{74F25094-1629-448A-9156-B68335948AE7}">
  <cacheSource type="external" connectionId="1">
    <extLst>
      <ext xmlns:x14="http://schemas.microsoft.com/office/spreadsheetml/2009/9/main" uri="{F057638F-6D5F-4e77-A914-E7F072B9BCA8}">
        <x14:sourceConnection name="ThisWorkbookDataModel"/>
      </ext>
    </extLst>
  </cacheSource>
  <cacheFields count="0"/>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0" memberValueDatatype="130" unbalanced="0"/>
    <cacheHierarchy uniqueName="[Monthly data].[Month_year]" caption="Month_year" attribute="1" time="1" defaultMemberUniqueName="[Monthly data].[Month_year].[All]" allUniqueName="[Monthly data].[Month_year].[All]" dimensionUniqueName="[Monthly data]" displayFolder="" count="0"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2" memberValueDatatype="130" unbalanced="0"/>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hidden="1">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936706807"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eerthi" refreshedDate="44999.426697685187" backgroundQuery="1" createdVersion="3" refreshedVersion="8" minRefreshableVersion="3" recordCount="0" supportSubquery="1" supportAdvancedDrill="1" xr:uid="{F732E214-85E9-408F-A1F5-3F48EFF0DB2C}">
  <cacheSource type="external" connectionId="1">
    <extLst>
      <ext xmlns:x14="http://schemas.microsoft.com/office/spreadsheetml/2009/9/main" uri="{F057638F-6D5F-4e77-A914-E7F072B9BCA8}">
        <x14:sourceConnection name="ThisWorkbookDataModel"/>
      </ext>
    </extLst>
  </cacheSource>
  <cacheFields count="0"/>
  <cacheHierarchies count="44">
    <cacheHierarchy uniqueName="[Category wise data].[statecode]" caption="statecode" attribute="1" defaultMemberUniqueName="[Category wise data].[statecode].[All]" allUniqueName="[Category wise data].[statecode].[All]" dimensionUniqueName="[Category wise data]" displayFolder="" count="0" memberValueDatatype="130" unbalanced="0"/>
    <cacheHierarchy uniqueName="[Category wise data].[State]" caption="State" attribute="1" defaultMemberUniqueName="[Category wise data].[State].[All]" allUniqueName="[Category wise data].[State].[All]" dimensionUniqueName="[Category wise data]" displayFolder="" count="0" memberValueDatatype="130" unbalanced="0"/>
    <cacheHierarchy uniqueName="[Category wise data].[districts]" caption="districts" attribute="1" defaultMemberUniqueName="[Category wise data].[districts].[All]" allUniqueName="[Category wise data].[districts].[All]" dimensionUniqueName="[Category wise data]" displayFolder="" count="0" memberValueDatatype="130" unbalanced="0"/>
    <cacheHierarchy uniqueName="[Category wise data].[Category]" caption="Category" attribute="1" defaultMemberUniqueName="[Category wise data].[Category].[All]" allUniqueName="[Category wise data].[Category].[All]" dimensionUniqueName="[Category wise data]" displayFolder="" count="0" memberValueDatatype="130" unbalanced="0"/>
    <cacheHierarchy uniqueName="[Category wise data].[Number_of_Deaths]" caption="Number_of_Deaths" attribute="1" defaultMemberUniqueName="[Category wise data].[Number_of_Deaths].[All]" allUniqueName="[Category wise data].[Number_of_Deaths].[All]" dimensionUniqueName="[Category wise data]" displayFolder="" count="0" memberValueDatatype="20" unbalanced="0"/>
    <cacheHierarchy uniqueName="[Monthly data].[statecode]" caption="statecode" attribute="1" defaultMemberUniqueName="[Monthly data].[statecode].[All]" allUniqueName="[Monthly data].[statecode].[All]" dimensionUniqueName="[Monthly data]" displayFolder="" count="0" memberValueDatatype="130" unbalanced="0"/>
    <cacheHierarchy uniqueName="[Monthly data].[state]" caption="state" attribute="1" defaultMemberUniqueName="[Monthly data].[state].[All]" allUniqueName="[Monthly data].[state].[All]" dimensionUniqueName="[Monthly data]" displayFolder="" count="2" memberValueDatatype="130" unbalanced="0"/>
    <cacheHierarchy uniqueName="[Monthly data].[Month_year]" caption="Month_year" attribute="1" time="1" defaultMemberUniqueName="[Monthly data].[Month_year].[All]" allUniqueName="[Monthly data].[Month_year].[All]" dimensionUniqueName="[Monthly data]" displayFolder="" count="0" memberValueDatatype="7" unbalanced="0"/>
    <cacheHierarchy uniqueName="[Monthly data].[confirmed]" caption="confirmed" attribute="1" defaultMemberUniqueName="[Monthly data].[confirmed].[All]" allUniqueName="[Monthly data].[confirmed].[All]" dimensionUniqueName="[Monthly data]" displayFolder="" count="0" memberValueDatatype="20" unbalanced="0"/>
    <cacheHierarchy uniqueName="[Monthly data].[deceased]" caption="deceased" attribute="1" defaultMemberUniqueName="[Monthly data].[deceased].[All]" allUniqueName="[Monthly data].[deceased].[All]" dimensionUniqueName="[Monthly data]" displayFolder="" count="0" memberValueDatatype="20" unbalanced="0"/>
    <cacheHierarchy uniqueName="[Monthly data].[recovered]" caption="recovered" attribute="1" defaultMemberUniqueName="[Monthly data].[recovered].[All]" allUniqueName="[Monthly data].[recovered].[All]" dimensionUniqueName="[Monthly data]" displayFolder="" count="0" memberValueDatatype="20" unbalanced="0"/>
    <cacheHierarchy uniqueName="[Monthly data].[tested]" caption="tested" attribute="1" defaultMemberUniqueName="[Monthly data].[tested].[All]" allUniqueName="[Monthly data].[tested].[All]" dimensionUniqueName="[Monthly data]" displayFolder="" count="0" memberValueDatatype="20" unbalanced="0"/>
    <cacheHierarchy uniqueName="[Monthly data].[CFR]" caption="CFR" attribute="1" defaultMemberUniqueName="[Monthly data].[CFR].[All]" allUniqueName="[Monthly data].[CFR].[All]" dimensionUniqueName="[Monthly data]" displayFolder="" count="0" memberValueDatatype="5" unbalanced="0"/>
    <cacheHierarchy uniqueName="[Monthly data].[TPR]" caption="TPR" attribute="1" defaultMemberUniqueName="[Monthly data].[TPR].[All]" allUniqueName="[Monthly data].[TPR].[All]" dimensionUniqueName="[Monthly data]" displayFolder="" count="0" memberValueDatatype="5" unbalanced="0"/>
    <cacheHierarchy uniqueName="[Monthly data].[Recovery_rate]" caption="Recovery_rate" attribute="1" defaultMemberUniqueName="[Monthly data].[Recovery_rate].[All]" allUniqueName="[Monthly data].[Recovery_rate].[All]" dimensionUniqueName="[Monthly data]" displayFolder="" count="0" memberValueDatatype="5" unbalanced="0"/>
    <cacheHierarchy uniqueName="[Monthly data].[Week 1]" caption="Week 1" attribute="1" defaultMemberUniqueName="[Monthly data].[Week 1].[All]" allUniqueName="[Monthly data].[Week 1].[All]" dimensionUniqueName="[Monthly data]" displayFolder="" count="0" memberValueDatatype="130" unbalanced="0"/>
    <cacheHierarchy uniqueName="[Monthly data].[Week 2]" caption="Week 2" attribute="1" defaultMemberUniqueName="[Monthly data].[Week 2].[All]" allUniqueName="[Monthly data].[Week 2].[All]" dimensionUniqueName="[Monthly data]" displayFolder="" count="0" memberValueDatatype="130" unbalanced="0"/>
    <cacheHierarchy uniqueName="[Monthly data].[Week 3]" caption="Week 3" attribute="1" defaultMemberUniqueName="[Monthly data].[Week 3].[All]" allUniqueName="[Monthly data].[Week 3].[All]" dimensionUniqueName="[Monthly data]" displayFolder="" count="0" memberValueDatatype="130" unbalanced="0"/>
    <cacheHierarchy uniqueName="[Monthly data].[Week 4]" caption="Week 4" attribute="1" defaultMemberUniqueName="[Monthly data].[Week 4].[All]" allUniqueName="[Monthly data].[Week 4].[All]" dimensionUniqueName="[Monthly data]" displayFolder="" count="0" memberValueDatatype="130" unbalanced="0"/>
    <cacheHierarchy uniqueName="[Monthly data].[Month_year (Year)]" caption="Month_year (Year)" attribute="1" defaultMemberUniqueName="[Monthly data].[Month_year (Year)].[All]" allUniqueName="[Monthly data].[Month_year (Year)].[All]" dimensionUniqueName="[Monthly data]" displayFolder="" count="0" memberValueDatatype="130" unbalanced="0"/>
    <cacheHierarchy uniqueName="[Monthly data].[Month_year (Quarter)]" caption="Month_year (Quarter)" attribute="1" defaultMemberUniqueName="[Monthly data].[Month_year (Quarter)].[All]" allUniqueName="[Monthly data].[Month_year (Quarter)].[All]" dimensionUniqueName="[Monthly data]" displayFolder="" count="0" memberValueDatatype="130" unbalanced="0"/>
    <cacheHierarchy uniqueName="[Monthly data].[Month_year (Month)]" caption="Month_year (Month)" attribute="1" defaultMemberUniqueName="[Monthly data].[Month_year (Month)].[All]" allUniqueName="[Monthly data].[Month_year (Month)].[All]" dimensionUniqueName="[Monthly data]" displayFolder="" count="0" memberValueDatatype="130" unbalanced="0"/>
    <cacheHierarchy uniqueName="[Statewise data].[statecode]" caption="statecode" attribute="1" defaultMemberUniqueName="[Statewise data].[statecode].[All]" allUniqueName="[Statewise data].[statecode].[All]" dimensionUniqueName="[Statewise data]" displayFolder="" count="0" memberValueDatatype="130" unbalanced="0"/>
    <cacheHierarchy uniqueName="[Statewise data].[state]" caption="state" attribute="1" defaultMemberUniqueName="[Statewise data].[state].[All]" allUniqueName="[Statewise data].[state].[All]" dimensionUniqueName="[Statewise data]" displayFolder="" count="0" memberValueDatatype="130" unbalanced="0"/>
    <cacheHierarchy uniqueName="[Statewise data].[Vaccination_coverage]" caption="Vaccination_coverage" attribute="1" defaultMemberUniqueName="[Statewise data].[Vaccination_coverage].[All]" allUniqueName="[Statewise data].[Vaccination_coverage].[All]" dimensionUniqueName="[Statewise data]" displayFolder="" count="0" memberValueDatatype="5" unbalanced="0"/>
    <cacheHierarchy uniqueName="[Statewise data].[Fully_vaccinated_proportion]" caption="Fully_vaccinated_proportion" attribute="1" defaultMemberUniqueName="[Statewise data].[Fully_vaccinated_proportion].[All]" allUniqueName="[Statewise data].[Fully_vaccinated_proportion].[All]" dimensionUniqueName="[Statewise data]" displayFolder="" count="0" memberValueDatatype="5" unbalanced="0"/>
    <cacheHierarchy uniqueName="[Monthly data].[Month_year (Month Index)]" caption="Month_year (Month Index)" attribute="1" defaultMemberUniqueName="[Monthly data].[Month_year (Month Index)].[All]" allUniqueName="[Monthly data].[Month_year (Month Index)].[All]" dimensionUniqueName="[Monthly data]" displayFolder="" count="0" memberValueDatatype="20" unbalanced="0" hidden="1"/>
    <cacheHierarchy uniqueName="[Measures].[__XL_Count Table4]" caption="__XL_Count Table4" measure="1" displayFolder="" measureGroup="Category wise data" count="0" hidden="1"/>
    <cacheHierarchy uniqueName="[Measures].[__XL_Count Table1]" caption="__XL_Count Table1" measure="1" displayFolder="" measureGroup="Statewise data" count="0" hidden="1"/>
    <cacheHierarchy uniqueName="[Measures].[__XL_Count Table5]" caption="__XL_Count Table5" measure="1" displayFolder="" measureGroup="Monthly data" count="0" hidden="1"/>
    <cacheHierarchy uniqueName="[Measures].[__No measures defined]" caption="__No measures defined" measure="1" displayFolder="" count="0" hidden="1"/>
    <cacheHierarchy uniqueName="[Measures].[Sum of Fully_vaccinated_proportion]" caption="Sum of Fully_vaccinated_proportion" measure="1" displayFolder="" measureGroup="Statewise data" count="0" hidden="1">
      <extLst>
        <ext xmlns:x15="http://schemas.microsoft.com/office/spreadsheetml/2010/11/main" uri="{B97F6D7D-B522-45F9-BDA1-12C45D357490}">
          <x15:cacheHierarchy aggregatedColumn="25"/>
        </ext>
      </extLst>
    </cacheHierarchy>
    <cacheHierarchy uniqueName="[Measures].[Sum of Vaccination_coverage]" caption="Sum of Vaccination_coverage" measure="1" displayFolder="" measureGroup="Statewise data" count="0" hidden="1">
      <extLst>
        <ext xmlns:x15="http://schemas.microsoft.com/office/spreadsheetml/2010/11/main" uri="{B97F6D7D-B522-45F9-BDA1-12C45D357490}">
          <x15:cacheHierarchy aggregatedColumn="24"/>
        </ext>
      </extLst>
    </cacheHierarchy>
    <cacheHierarchy uniqueName="[Measures].[Sum of confirmed]" caption="Sum of confirmed" measure="1" displayFolder="" measureGroup="Monthly data" count="0" hidden="1">
      <extLst>
        <ext xmlns:x15="http://schemas.microsoft.com/office/spreadsheetml/2010/11/main" uri="{B97F6D7D-B522-45F9-BDA1-12C45D357490}">
          <x15:cacheHierarchy aggregatedColumn="8"/>
        </ext>
      </extLst>
    </cacheHierarchy>
    <cacheHierarchy uniqueName="[Measures].[Sum of recovered]" caption="Sum of recovered" measure="1" displayFolder="" measureGroup="Monthly data" count="0" hidden="1">
      <extLst>
        <ext xmlns:x15="http://schemas.microsoft.com/office/spreadsheetml/2010/11/main" uri="{B97F6D7D-B522-45F9-BDA1-12C45D357490}">
          <x15:cacheHierarchy aggregatedColumn="10"/>
        </ext>
      </extLst>
    </cacheHierarchy>
    <cacheHierarchy uniqueName="[Measures].[Sum of Number_of_Deaths]" caption="Sum of Number_of_Deaths" measure="1" displayFolder="" measureGroup="Category wise data" count="0" hidden="1">
      <extLst>
        <ext xmlns:x15="http://schemas.microsoft.com/office/spreadsheetml/2010/11/main" uri="{B97F6D7D-B522-45F9-BDA1-12C45D357490}">
          <x15:cacheHierarchy aggregatedColumn="4"/>
        </ext>
      </extLst>
    </cacheHierarchy>
    <cacheHierarchy uniqueName="[Measures].[Sum of CFR]" caption="Sum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deceased]" caption="Sum of deceased" measure="1" displayFolder="" measureGroup="Monthly data" count="0" hidden="1">
      <extLst>
        <ext xmlns:x15="http://schemas.microsoft.com/office/spreadsheetml/2010/11/main" uri="{B97F6D7D-B522-45F9-BDA1-12C45D357490}">
          <x15:cacheHierarchy aggregatedColumn="9"/>
        </ext>
      </extLst>
    </cacheHierarchy>
    <cacheHierarchy uniqueName="[Measures].[Average of CFR]" caption="Average of CFR" measure="1" displayFolder="" measureGroup="Monthly data" count="0" hidden="1">
      <extLst>
        <ext xmlns:x15="http://schemas.microsoft.com/office/spreadsheetml/2010/11/main" uri="{B97F6D7D-B522-45F9-BDA1-12C45D357490}">
          <x15:cacheHierarchy aggregatedColumn="12"/>
        </ext>
      </extLst>
    </cacheHierarchy>
    <cacheHierarchy uniqueName="[Measures].[Sum of TPR]" caption="Sum of TPR" measure="1" displayFolder="" measureGroup="Monthly data" count="0" hidden="1">
      <extLst>
        <ext xmlns:x15="http://schemas.microsoft.com/office/spreadsheetml/2010/11/main" uri="{B97F6D7D-B522-45F9-BDA1-12C45D357490}">
          <x15:cacheHierarchy aggregatedColumn="13"/>
        </ext>
      </extLst>
    </cacheHierarchy>
    <cacheHierarchy uniqueName="[Measures].[Average of TPR]" caption="Average of TPR" measure="1" displayFolder="" measureGroup="Monthly data" count="0" hidden="1">
      <extLst>
        <ext xmlns:x15="http://schemas.microsoft.com/office/spreadsheetml/2010/11/main" uri="{B97F6D7D-B522-45F9-BDA1-12C45D357490}">
          <x15:cacheHierarchy aggregatedColumn="13"/>
        </ext>
      </extLst>
    </cacheHierarchy>
    <cacheHierarchy uniqueName="[Measures].[Sum of Recovery_rate]" caption="Sum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Average of Recovery_rate]" caption="Average of Recovery_rate" measure="1" displayFolder="" measureGroup="Monthly data" count="0" hidden="1">
      <extLst>
        <ext xmlns:x15="http://schemas.microsoft.com/office/spreadsheetml/2010/11/main" uri="{B97F6D7D-B522-45F9-BDA1-12C45D357490}">
          <x15:cacheHierarchy aggregatedColumn="14"/>
        </ext>
      </extLst>
    </cacheHierarchy>
    <cacheHierarchy uniqueName="[Measures].[Sum of tested]" caption="Sum of tested" measure="1" displayFolder="" measureGroup="Monthly 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82127244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2D08A9-5F5A-4C52-8396-683D6E8EDC40}" name="PivotTable15" cacheId="1859" applyNumberFormats="0" applyBorderFormats="0" applyFontFormats="0" applyPatternFormats="0" applyAlignmentFormats="0" applyWidthHeightFormats="1" dataCaption="Values" tag="cca9b825-233f-4639-9ca8-867df5d160d5" updatedVersion="8" minRefreshableVersion="3" useAutoFormatting="1" itemPrintTitles="1" createdVersion="8" indent="0" outline="1" outlineData="1" multipleFieldFilters="0">
  <location ref="U8" firstHeaderRow="0" firstDataRow="0" firstDataCol="0" rowPageCount="1" colPageCount="1"/>
  <pivotFields count="1">
    <pivotField axis="axisPage" allDrilled="1" subtotalTop="0" showAll="0" dataSourceSort="1" defaultSubtotal="0" defaultAttributeDrillState="1"/>
  </pivotFields>
  <pageFields count="1">
    <pageField fld="0" hier="6" name="[Monthly data].[state].[All]" cap="All"/>
  </pageFields>
  <pivotHierarchies count="4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D5500-8823-49AE-9CBB-73543292EC34}" name="PivotTable13" cacheId="1970" applyNumberFormats="0" applyBorderFormats="0" applyFontFormats="0" applyPatternFormats="0" applyAlignmentFormats="0" applyWidthHeightFormats="1" dataCaption="Values" tag="be0c1d87-27ac-4ec1-996f-85de94a7e7ad" updatedVersion="8" minRefreshableVersion="3" useAutoFormatting="1" subtotalHiddenItems="1" rowGrandTotals="0" colGrandTotals="0" itemPrintTitles="1" createdVersion="8" indent="0" outline="1" outlineData="1" multipleFieldFilters="0" rowHeaderCaption="Month">
  <location ref="I29:N41" firstHeaderRow="0" firstDataRow="1" firstDataCol="1" rowPageCount="1" colPageCount="1"/>
  <pivotFields count="7">
    <pivotField axis="axisRow" allDrilled="1" subtotalTop="0" showAll="0" dataSourceSort="1" defaultSubtotal="0" defaultAttributeDrillState="1">
      <items count="12">
        <item x="0"/>
        <item x="1"/>
        <item x="2"/>
        <item x="3"/>
        <item x="4"/>
        <item x="5"/>
        <item x="6"/>
        <item x="7"/>
        <item x="8"/>
        <item x="9"/>
        <item x="10"/>
        <item x="11"/>
      </items>
    </pivotField>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12">
    <i>
      <x/>
    </i>
    <i>
      <x v="1"/>
    </i>
    <i>
      <x v="2"/>
    </i>
    <i>
      <x v="3"/>
    </i>
    <i>
      <x v="4"/>
    </i>
    <i>
      <x v="5"/>
    </i>
    <i>
      <x v="6"/>
    </i>
    <i>
      <x v="7"/>
    </i>
    <i>
      <x v="8"/>
    </i>
    <i>
      <x v="9"/>
    </i>
    <i>
      <x v="10"/>
    </i>
    <i>
      <x v="11"/>
    </i>
  </rowItems>
  <colFields count="1">
    <field x="-2"/>
  </colFields>
  <colItems count="5">
    <i>
      <x/>
    </i>
    <i i="1">
      <x v="1"/>
    </i>
    <i i="2">
      <x v="2"/>
    </i>
    <i i="3">
      <x v="3"/>
    </i>
    <i i="4">
      <x v="4"/>
    </i>
  </colItems>
  <pageFields count="1">
    <pageField fld="1" hier="19" name="[Monthly data].[Month_year (Year)].[All]" cap="All"/>
  </pageFields>
  <dataFields count="5">
    <dataField name="Confirmed Cases" fld="2" baseField="0" baseItem="0" numFmtId="166"/>
    <dataField name="Deceased Cases" fld="3" baseField="0" baseItem="0" numFmtId="166"/>
    <dataField name="CFR" fld="4" subtotal="average" baseField="0" baseItem="0"/>
    <dataField name="Recovery Rate" fld="6" subtotal="average" baseField="0" baseItem="0"/>
    <dataField name="TPR" fld="5" subtotal="average" baseField="0" baseItem="0"/>
  </dataFields>
  <formats count="15">
    <format dxfId="2">
      <pivotArea field="0" type="button" dataOnly="0" labelOnly="1" outline="0" axis="axisRow" fieldPosition="0"/>
    </format>
    <format dxfId="3">
      <pivotArea dataOnly="0" labelOnly="1" outline="0" fieldPosition="0">
        <references count="1">
          <reference field="4294967294" count="5">
            <x v="0"/>
            <x v="1"/>
            <x v="2"/>
            <x v="3"/>
            <x v="4"/>
          </reference>
        </references>
      </pivotArea>
    </format>
    <format dxfId="4">
      <pivotArea field="0" type="button" dataOnly="0" labelOnly="1" outline="0" axis="axisRow" fieldPosition="0"/>
    </format>
    <format dxfId="5">
      <pivotArea dataOnly="0" labelOnly="1" outline="0" fieldPosition="0">
        <references count="1">
          <reference field="4294967294" count="5">
            <x v="0"/>
            <x v="1"/>
            <x v="2"/>
            <x v="3"/>
            <x v="4"/>
          </reference>
        </references>
      </pivotArea>
    </format>
    <format dxfId="6">
      <pivotArea field="0" type="button" dataOnly="0" labelOnly="1" outline="0" axis="axisRow" fieldPosition="0"/>
    </format>
    <format dxfId="7">
      <pivotArea dataOnly="0" labelOnly="1" outline="0" fieldPosition="0">
        <references count="1">
          <reference field="4294967294" count="5">
            <x v="0"/>
            <x v="1"/>
            <x v="2"/>
            <x v="3"/>
            <x v="4"/>
          </reference>
        </references>
      </pivotArea>
    </format>
    <format dxfId="8">
      <pivotArea field="0" type="button" dataOnly="0" labelOnly="1" outline="0" axis="axisRow" fieldPosition="0"/>
    </format>
    <format dxfId="9">
      <pivotArea dataOnly="0" labelOnly="1" outline="0" fieldPosition="0">
        <references count="1">
          <reference field="4294967294" count="5">
            <x v="0"/>
            <x v="1"/>
            <x v="2"/>
            <x v="3"/>
            <x v="4"/>
          </reference>
        </references>
      </pivotArea>
    </format>
    <format dxfId="10">
      <pivotArea outline="0" collapsedLevelsAreSubtotals="1" fieldPosition="0">
        <references count="1">
          <reference field="4294967294" count="1" selected="0">
            <x v="0"/>
          </reference>
        </references>
      </pivotArea>
    </format>
    <format dxfId="11">
      <pivotArea outline="0" collapsedLevelsAreSubtotals="1" fieldPosition="0">
        <references count="1">
          <reference field="4294967294" count="1" selected="0">
            <x v="1"/>
          </reference>
        </references>
      </pivotArea>
    </format>
    <format dxfId="12">
      <pivotArea type="all" dataOnly="0" outline="0" fieldPosition="0"/>
    </format>
    <format dxfId="13">
      <pivotArea outline="0" collapsedLevelsAreSubtotals="1" fieldPosition="0"/>
    </format>
    <format dxfId="14">
      <pivotArea dataOnly="0" labelOnly="1" fieldPosition="0">
        <references count="1">
          <reference field="0" count="0"/>
        </references>
      </pivotArea>
    </format>
    <format dxfId="15">
      <pivotArea field="0" type="button" dataOnly="0" labelOnly="1" outline="0" axis="axisRow" fieldPosition="0"/>
    </format>
    <format dxfId="16">
      <pivotArea dataOnly="0" labelOnly="1" outline="0" fieldPosition="0">
        <references count="1">
          <reference field="4294967294" count="5">
            <x v="0"/>
            <x v="1"/>
            <x v="2"/>
            <x v="3"/>
            <x v="4"/>
          </reference>
        </references>
      </pivotArea>
    </format>
  </formats>
  <conditionalFormats count="3">
    <conditionalFormat priority="3">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44">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nfirmed Cases"/>
    <pivotHierarchy dragToData="1"/>
    <pivotHierarchy dragToData="1"/>
    <pivotHierarchy dragToData="1"/>
    <pivotHierarchy dragToData="1" caption="Deceased Cases"/>
    <pivotHierarchy dragToData="1" caption="CFR"/>
    <pivotHierarchy dragToData="1"/>
    <pivotHierarchy dragToData="1" caption="TPR"/>
    <pivotHierarchy dragToData="1"/>
    <pivotHierarchy dragToData="1" caption="Recovery Rate"/>
    <pivotHierarchy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86071A-D5C5-4E1F-89DE-C1012ECB4958}" name="PivotTable14" cacheId="1973" applyNumberFormats="0" applyBorderFormats="0" applyFontFormats="0" applyPatternFormats="0" applyAlignmentFormats="0" applyWidthHeightFormats="1" dataCaption="Values" tag="9d27fddc-af26-42bd-861d-b2b6c41a490d" updatedVersion="8" minRefreshableVersion="3" useAutoFormatting="1" subtotalHiddenItems="1" itemPrintTitles="1" createdVersion="8" indent="0" outline="1" outlineData="1" multipleFieldFilters="0" rowHeaderCaption="Month">
  <location ref="A4:G17" firstHeaderRow="0" firstDataRow="1" firstDataCol="1" rowPageCount="2" colPageCount="1"/>
  <pivotFields count="9">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Page" allDrilled="1" subtotalTop="0" showAll="0" dataSourceSort="1" defaultSubtotal="0" defaultAttributeDrillState="1"/>
    <pivotField dataField="1" subtotalTop="0" showAll="0" defaultSubtotal="0"/>
  </pivotFields>
  <rowFields count="1">
    <field x="6"/>
  </rowFields>
  <rowItems count="13">
    <i>
      <x/>
    </i>
    <i>
      <x v="1"/>
    </i>
    <i>
      <x v="2"/>
    </i>
    <i>
      <x v="3"/>
    </i>
    <i>
      <x v="4"/>
    </i>
    <i>
      <x v="5"/>
    </i>
    <i>
      <x v="6"/>
    </i>
    <i>
      <x v="7"/>
    </i>
    <i>
      <x v="8"/>
    </i>
    <i>
      <x v="9"/>
    </i>
    <i>
      <x v="10"/>
    </i>
    <i>
      <x v="11"/>
    </i>
    <i t="grand">
      <x/>
    </i>
  </rowItems>
  <colFields count="1">
    <field x="-2"/>
  </colFields>
  <colItems count="6">
    <i>
      <x/>
    </i>
    <i i="1">
      <x v="1"/>
    </i>
    <i i="2">
      <x v="2"/>
    </i>
    <i i="3">
      <x v="3"/>
    </i>
    <i i="4">
      <x v="4"/>
    </i>
    <i i="5">
      <x v="5"/>
    </i>
  </colItems>
  <pageFields count="2">
    <pageField fld="5" hier="5" name="[Monthly data].[statecode].[All]" cap="All"/>
    <pageField fld="7" hier="19" name="[Monthly data].[Month_year (Year)].[All]" cap="All"/>
  </pageFields>
  <dataFields count="6">
    <dataField name="Sum of recovered" fld="0" baseField="0" baseItem="0"/>
    <dataField name="Average of CFR" fld="1" subtotal="average" baseField="0" baseItem="0"/>
    <dataField name="Average of TPR" fld="2" subtotal="average" baseField="0" baseItem="0"/>
    <dataField name="Average of Recovery_rate" fld="3" subtotal="average" baseField="0" baseItem="0"/>
    <dataField name="Sum of confirmed" fld="4" baseField="0" baseItem="0"/>
    <dataField name="Sum of tested" fld="8" baseField="0" baseItem="0"/>
  </dataFields>
  <pivotHierarchies count="44">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CFR"/>
    <pivotHierarchy dragToData="1"/>
    <pivotHierarchy dragToData="1" caption="Average of TPR"/>
    <pivotHierarchy dragToData="1"/>
    <pivotHierarchy dragToData="1" caption="Average of Recovery_rate"/>
    <pivotHierarchy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17627F-3A6B-442B-BE28-655833303C65}" name="PivotTable10" cacheId="1967" applyNumberFormats="0" applyBorderFormats="0" applyFontFormats="0" applyPatternFormats="0" applyAlignmentFormats="0" applyWidthHeightFormats="1" dataCaption="Values" tag="f4e67dcc-ba7b-4e9e-abb2-358c2c2fc0b2" updatedVersion="8" minRefreshableVersion="3" useAutoFormatting="1" subtotalHiddenItems="1" itemPrintTitles="1" createdVersion="8" indent="0" outline="1" outlineData="1" multipleFieldFilters="0" chartFormat="3" rowHeaderCaption="Month">
  <location ref="A5:C18" firstHeaderRow="0" firstDataRow="1" firstDataCol="1" rowPageCount="3" colPageCount="1"/>
  <pivotFields count="6">
    <pivotField axis="axisRow" allDrilled="1" subtotalTop="0" showAll="0" dataSourceSort="1" defaultSubtotal="0" defaultAttributeDrillState="1">
      <items count="12">
        <item x="0"/>
        <item x="1"/>
        <item x="2"/>
        <item x="3"/>
        <item x="4"/>
        <item x="5"/>
        <item x="6"/>
        <item x="7"/>
        <item x="8"/>
        <item x="9"/>
        <item x="10"/>
        <item x="1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axis="axisPage" allDrilled="1" subtotalTop="0" showAll="0" dataSourceSort="1" defaultSubtotal="0" defaultAttributeDrillState="1"/>
    <pivotField dataField="1" subtotalTop="0" showAll="0" defaultSubtotal="0"/>
  </pivotFields>
  <rowFields count="1">
    <field x="0"/>
  </rowFields>
  <rowItems count="13">
    <i>
      <x/>
    </i>
    <i>
      <x v="1"/>
    </i>
    <i>
      <x v="2"/>
    </i>
    <i>
      <x v="3"/>
    </i>
    <i>
      <x v="4"/>
    </i>
    <i>
      <x v="5"/>
    </i>
    <i>
      <x v="6"/>
    </i>
    <i>
      <x v="7"/>
    </i>
    <i>
      <x v="8"/>
    </i>
    <i>
      <x v="9"/>
    </i>
    <i>
      <x v="10"/>
    </i>
    <i>
      <x v="11"/>
    </i>
    <i t="grand">
      <x/>
    </i>
  </rowItems>
  <colFields count="1">
    <field x="-2"/>
  </colFields>
  <colItems count="2">
    <i>
      <x/>
    </i>
    <i i="1">
      <x v="1"/>
    </i>
  </colItems>
  <pageFields count="3">
    <pageField fld="4" hier="6" name="[Monthly data].[state].[All]" cap="All"/>
    <pageField fld="2" hier="19" name="[Monthly data].[Month_year (Year)].[All]" cap="All"/>
    <pageField fld="1" hier="20" name="[Monthly data].[Month_year (Quarter)].[All]" cap="All"/>
  </pageFields>
  <dataFields count="2">
    <dataField name="Sum of confirmed" fld="3" baseField="0" baseItem="0"/>
    <dataField name="Sum of recovered" fld="5"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Hierarchies count="44">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663D35-9D68-42D8-A15A-265046A98873}" name="PivotTable11" cacheId="1985" applyNumberFormats="0" applyBorderFormats="0" applyFontFormats="0" applyPatternFormats="0" applyAlignmentFormats="0" applyWidthHeightFormats="1" dataCaption="Values" tag="91d4c67f-1977-4974-9e08-65e1c1826da3" updatedVersion="8" minRefreshableVersion="3" useAutoFormatting="1" subtotalHiddenItems="1" itemPrintTitles="1" createdVersion="8" indent="0" outline="1" outlineData="1" multipleFieldFilters="0" chartFormat="5" rowHeaderCaption="State">
  <location ref="A3:B9" firstHeaderRow="1" firstDataRow="1" firstDataCol="1" rowPageCount="1" colPageCount="1"/>
  <pivotFields count="4">
    <pivotField axis="axisPage" allDrilled="1" subtotalTop="0" showAll="0" dataSourceSort="1" defaultSubtotal="0" defaultAttributeDrillState="1"/>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6">
    <i>
      <x v="4"/>
    </i>
    <i>
      <x v="3"/>
    </i>
    <i>
      <x/>
    </i>
    <i>
      <x v="1"/>
    </i>
    <i>
      <x v="2"/>
    </i>
    <i t="grand">
      <x/>
    </i>
  </rowItems>
  <colItems count="1">
    <i/>
  </colItems>
  <pageFields count="1">
    <pageField fld="0" hier="7" name="[Monthly data].[Month_year].[All]" cap="All"/>
  </pageFields>
  <dataFields count="1">
    <dataField name="Sum of confirmed" fld="2"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Hierarchies count="44">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33">
      <autoFilter ref="A1">
        <filterColumn colId="0">
          <top10 val="5" filterVal="5"/>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tewise data]"/>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AEF9FA-48A5-4C54-8E71-B66D7845D796}" name="PivotTable12" cacheId="1976" applyNumberFormats="0" applyBorderFormats="0" applyFontFormats="0" applyPatternFormats="0" applyAlignmentFormats="0" applyWidthHeightFormats="1" dataCaption="Values" tag="944bb3be-1d9a-4d7e-a14a-95dd0260dc2a" updatedVersion="8" minRefreshableVersion="3" useAutoFormatting="1" subtotalHiddenItems="1" itemPrintTitles="1" createdVersion="8" indent="0" outline="1" outlineData="1" multipleFieldFilters="0" chartFormat="4" rowHeaderCaption="Category ">
  <location ref="A5:B10"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Death Percentage " fld="1" showDataAs="percentOfTotal" baseField="0" baseItem="0" numFmtId="1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3"/>
          </reference>
        </references>
      </pivotArea>
    </chartFormat>
    <chartFormat chart="1" format="4">
      <pivotArea type="data" outline="0" fieldPosition="0">
        <references count="2">
          <reference field="4294967294" count="1" selected="0">
            <x v="0"/>
          </reference>
          <reference field="0"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0" count="1" selected="0">
            <x v="0"/>
          </reference>
        </references>
      </pivotArea>
    </chartFormat>
    <chartFormat chart="3" format="12">
      <pivotArea type="data" outline="0" fieldPosition="0">
        <references count="2">
          <reference field="4294967294" count="1" selected="0">
            <x v="0"/>
          </reference>
          <reference field="0" count="1" selected="0">
            <x v="1"/>
          </reference>
        </references>
      </pivotArea>
    </chartFormat>
    <chartFormat chart="3" format="13">
      <pivotArea type="data" outline="0" fieldPosition="0">
        <references count="2">
          <reference field="4294967294" count="1" selected="0">
            <x v="0"/>
          </reference>
          <reference field="0" count="1" selected="0">
            <x v="2"/>
          </reference>
        </references>
      </pivotArea>
    </chartFormat>
    <chartFormat chart="3" format="14">
      <pivotArea type="data" outline="0" fieldPosition="0">
        <references count="2">
          <reference field="4294967294" count="1" selected="0">
            <x v="0"/>
          </reference>
          <reference field="0" count="1" selected="0">
            <x v="3"/>
          </reference>
        </references>
      </pivotArea>
    </chartFormat>
  </chartFormats>
  <pivotHierarchies count="4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Death Percentage "/>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tegory wise data]"/>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DA4ACF-C661-4C71-BEF6-A755EA1ED3E4}" name="PivotTable9" cacheId="1982" applyNumberFormats="0" applyBorderFormats="0" applyFontFormats="0" applyPatternFormats="0" applyAlignmentFormats="0" applyWidthHeightFormats="1" dataCaption="Values" tag="a69666a1-aceb-4907-87b0-451434e36030" updatedVersion="8" minRefreshableVersion="3" useAutoFormatting="1" subtotalHiddenItems="1" itemPrintTitles="1" createdVersion="8" indent="0" outline="1" outlineData="1" multipleFieldFilters="0" chartFormat="4" rowHeaderCaption="Month">
  <location ref="A12:C18"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Fully Vaccinated Proportion" fld="1" baseField="0" baseItem="0"/>
    <dataField name="Vaccination Coverage" fld="2"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3"/>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 chart="2" format="9">
      <pivotArea type="data" outline="0" fieldPosition="0">
        <references count="2">
          <reference field="4294967294" count="1" selected="0">
            <x v="0"/>
          </reference>
          <reference field="0" count="1" selected="0">
            <x v="1"/>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s>
  <pivotHierarchies count="44">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Fully Vaccinated Proportion"/>
    <pivotHierarchy dragToData="1" caption="Vaccination Coverag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2">
      <autoFilter ref="A1">
        <filterColumn colId="0">
          <top10 top="0" val="5" filterVal="5"/>
        </filterColumn>
      </autoFilter>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tewise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D313EC-2EDC-4F0A-A064-5F64A95952D7}" name="PivotTable8" cacheId="1979" applyNumberFormats="0" applyBorderFormats="0" applyFontFormats="0" applyPatternFormats="0" applyAlignmentFormats="0" applyWidthHeightFormats="1" dataCaption="Values" tag="68f7dbeb-345f-4728-8894-2ccba0ed4679" updatedVersion="8" minRefreshableVersion="3" useAutoFormatting="1" subtotalHiddenItems="1" itemPrintTitles="1" createdVersion="8" indent="0" outline="1" outlineData="1" multipleFieldFilters="0" chartFormat="6" rowHeaderCaption="State">
  <location ref="A3:C9" firstHeaderRow="0" firstDataRow="1" firstDataCol="1" rowPageCount="1" colPageCount="1"/>
  <pivotFields count="5">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6">
    <i>
      <x v="2"/>
    </i>
    <i>
      <x v="3"/>
    </i>
    <i>
      <x v="1"/>
    </i>
    <i>
      <x v="4"/>
    </i>
    <i>
      <x/>
    </i>
    <i t="grand">
      <x/>
    </i>
  </rowItems>
  <colFields count="1">
    <field x="-2"/>
  </colFields>
  <colItems count="2">
    <i>
      <x/>
    </i>
    <i i="1">
      <x v="1"/>
    </i>
  </colItems>
  <pageFields count="1">
    <pageField fld="3" hier="7" name="[Monthly data].[Month_year].[All]" cap="All"/>
  </pageFields>
  <dataFields count="2">
    <dataField name="Fully Vaccinated Proportion" fld="2" baseField="0" baseItem="0"/>
    <dataField name="Vaccination Coverage" fld="1" baseField="0" baseItem="0"/>
  </dataFields>
  <chartFormats count="9">
    <chartFormat chart="3" format="0"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pivotArea type="data" outline="0" fieldPosition="0">
        <references count="2">
          <reference field="4294967294" count="1" selected="0">
            <x v="0"/>
          </reference>
          <reference field="0" count="1" selected="0">
            <x v="0"/>
          </reference>
        </references>
      </pivotArea>
    </chartFormat>
    <chartFormat chart="5" format="7">
      <pivotArea type="data" outline="0" fieldPosition="0">
        <references count="2">
          <reference field="4294967294" count="1" selected="0">
            <x v="0"/>
          </reference>
          <reference field="0" count="1" selected="0">
            <x v="4"/>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 chart="5" format="9">
      <pivotArea type="data" outline="0" fieldPosition="0">
        <references count="2">
          <reference field="4294967294" count="1" selected="0">
            <x v="0"/>
          </reference>
          <reference field="0" count="1" selected="0">
            <x v="3"/>
          </reference>
        </references>
      </pivotArea>
    </chartFormat>
    <chartFormat chart="5" format="10">
      <pivotArea type="data" outline="0" fieldPosition="0">
        <references count="2">
          <reference field="4294967294" count="1" selected="0">
            <x v="0"/>
          </reference>
          <reference field="0" count="1" selected="0">
            <x v="2"/>
          </reference>
        </references>
      </pivotArea>
    </chartFormat>
  </chartFormats>
  <pivotHierarchies count="44">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Fully Vaccinated Proportion"/>
    <pivotHierarchy dragToData="1" caption="Vaccination Coverag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2">
      <autoFilter ref="A1">
        <filterColumn colId="0">
          <top10 val="5" filterVal="5"/>
        </filterColumn>
      </autoFilter>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tegory wise data]"/>
        <x15:activeTabTopLevelEntity name="[Statewise data]"/>
        <x15:activeTabTopLevelEntity name="[Monthly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year__Year" xr10:uid="{91B6E22F-A3E6-45D4-92C1-C16952D586BE}" sourceName="[Monthly data].[Month_year (Year)]">
  <pivotTables>
    <pivotTable tabId="8" name="PivotTable10"/>
    <pivotTable tabId="9" name="PivotTable13"/>
    <pivotTable tabId="12" name="PivotTable14"/>
    <pivotTable tabId="11" name="PivotTable12"/>
    <pivotTable tabId="6" name="PivotTable8"/>
    <pivotTable tabId="6" name="PivotTable9"/>
    <pivotTable tabId="10" name="PivotTable11"/>
  </pivotTables>
  <data>
    <olap pivotCacheId="1936706807">
      <levels count="2">
        <level uniqueName="[Monthly data].[Month_year (Year)].[(All)]" sourceCaption="(All)" count="0"/>
        <level uniqueName="[Monthly data].[Month_year (Year)].[Month_year (Year)]" sourceCaption="Month_year (Year)" count="2">
          <ranges>
            <range startItem="0">
              <i n="[Monthly data].[Month_year (Year)].&amp;[2020]" c="2020"/>
              <i n="[Monthly data].[Month_year (Year)].&amp;[2021]" c="2021"/>
            </range>
          </ranges>
        </level>
      </levels>
      <selections count="1">
        <selection n="[Monthly data].[Month_year (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8E04561-0088-4BBD-BAD0-25412296CED9}" sourceName="[Monthly data].[state]">
  <pivotTables>
    <pivotTable tabId="8" name="PivotTable10"/>
    <pivotTable tabId="9" name="PivotTable13"/>
    <pivotTable tabId="12" name="PivotTable14"/>
    <pivotTable tabId="11" name="PivotTable12"/>
    <pivotTable tabId="6" name="PivotTable8"/>
    <pivotTable tabId="6" name="PivotTable9"/>
  </pivotTables>
  <data>
    <olap pivotCacheId="1821272447">
      <levels count="2">
        <level uniqueName="[Monthly data].[state].[(All)]" sourceCaption="(All)" count="0"/>
        <level uniqueName="[Monthly data].[state].[state]" sourceCaption="state" count="26">
          <ranges>
            <range startItem="0">
              <i n="[Monthly data].[state].&amp;[Arunachal Pradesh]" c="Arunachal Pradesh"/>
              <i n="[Monthly data].[state].&amp;[Assam]" c="Assam"/>
              <i n="[Monthly data].[state].&amp;[Bihar]" c="Bihar"/>
              <i n="[Monthly data].[state].&amp;[Delhi]" c="Delhi"/>
              <i n="[Monthly data].[state].&amp;[Goa]" c="Goa"/>
              <i n="[Monthly data].[state].&amp;[Gujarat]" c="Gujarat"/>
              <i n="[Monthly data].[state].&amp;[Haryana]" c="Haryana"/>
              <i n="[Monthly data].[state].&amp;[Himachal Pradesh]" c="Himachal Pradesh"/>
              <i n="[Monthly data].[state].&amp;[Jammu and Kashmir]" c="Jammu and Kashmir"/>
              <i n="[Monthly data].[state].&amp;[Jharkhand]" c="Jharkhand"/>
              <i n="[Monthly data].[state].&amp;[Karnataka]" c="Karnataka"/>
              <i n="[Monthly data].[state].&amp;[Kerala]" c="Kerala"/>
              <i n="[Monthly data].[state].&amp;[Ladakh]" c="Ladakh"/>
              <i n="[Monthly data].[state].&amp;[Madhya Pradesh]" c="Madhya Pradesh"/>
              <i n="[Monthly data].[state].&amp;[Maharashtra]" c="Maharashtra"/>
              <i n="[Monthly data].[state].&amp;[Manipur]" c="Manipur"/>
              <i n="[Monthly data].[state].&amp;[Meghalaya]" c="Meghalaya"/>
              <i n="[Monthly data].[state].&amp;[Mizoram]" c="Mizoram"/>
              <i n="[Monthly data].[state].&amp;[Nagaland]" c="Nagaland"/>
              <i n="[Monthly data].[state].&amp;[Punjab]" c="Punjab"/>
              <i n="[Monthly data].[state].&amp;[Rajasthan]" c="Rajasthan"/>
              <i n="[Monthly data].[state].&amp;[Sikkim]" c="Sikkim"/>
              <i n="[Monthly data].[state].&amp;[Tamil Nadu]" c="Tamil Nadu"/>
              <i n="[Monthly data].[state].&amp;[Tripura]" c="Tripura"/>
              <i n="[Monthly data].[state].&amp;[Uttar Pradesh]" c="Uttar Pradesh"/>
              <i n="[Monthly data].[state].&amp;[West Bengal]" c="West Bengal"/>
            </range>
          </ranges>
        </level>
      </levels>
      <selections count="1">
        <selection n="[Monthly data].[stat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year (Year)" xr10:uid="{958E0B18-110A-412F-BC16-25E0EEDEA4ED}" cache="Slicer_Month_year__Year" caption="Year" columnCount="2" level="1" style="Slicer Style 1" rowHeight="144000"/>
  <slicer name="state" xr10:uid="{E57FA1D3-6BAE-4841-82C8-91F0401F8EF0}" cache="Slicer_state" caption="State" startItem="5" level="1" style="Slicer Style 1"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94217E-EF78-4D67-989A-5C2D26C1902D}" name="Table5" displayName="Table5" ref="A1:N489" totalsRowShown="0" headerRowDxfId="17" dataDxfId="18" tableBorderDxfId="33">
  <autoFilter ref="A1:N489" xr:uid="{4094217E-EF78-4D67-989A-5C2D26C1902D}"/>
  <tableColumns count="14">
    <tableColumn id="1" xr3:uid="{962DBBF1-808B-48E1-917F-28DCBAF5B0D9}" name="statecode" dataDxfId="32"/>
    <tableColumn id="2" xr3:uid="{137A9510-4AC4-4521-BF44-FD3833642365}" name="state" dataDxfId="31"/>
    <tableColumn id="3" xr3:uid="{42C6731E-88FE-4A6E-8E4F-1693C03A45D1}" name="Month_year" dataDxfId="30"/>
    <tableColumn id="4" xr3:uid="{FAB36BA0-76D1-472D-A59E-B1A8A2AC078F}" name="confirmed" dataDxfId="29"/>
    <tableColumn id="5" xr3:uid="{E1594910-8B40-4940-AA8B-5E1225DEA16F}" name="deceased" dataDxfId="28"/>
    <tableColumn id="6" xr3:uid="{4A48887E-DCFD-4B3C-A9AA-6A653A50C2E4}" name="recovered" dataDxfId="27"/>
    <tableColumn id="7" xr3:uid="{5C964E14-0A8F-4529-9627-419E5E2CEE48}" name="tested" dataDxfId="26"/>
    <tableColumn id="8" xr3:uid="{A9C3B8F6-B2F8-45DE-8DE6-740C0ABA0BA3}" name="CFR" dataDxfId="25"/>
    <tableColumn id="9" xr3:uid="{9D50F11E-1D3F-465F-AD3C-E4AA8B69DD28}" name="TPR" dataDxfId="24"/>
    <tableColumn id="10" xr3:uid="{BFD834FB-9272-499C-9384-2858CB98B49B}" name="Recovery_rate" dataDxfId="23"/>
    <tableColumn id="11" xr3:uid="{77A5127F-989B-401E-8583-B1E1779EF1BE}" name="Week 1" dataDxfId="22"/>
    <tableColumn id="12" xr3:uid="{2A1AC9DF-526F-4B2D-A3FA-231375A4D827}" name="Week 2" dataDxfId="21"/>
    <tableColumn id="13" xr3:uid="{425F1190-A4E2-477F-BDDC-DDBB29016DD9}" name="Week 3" dataDxfId="20"/>
    <tableColumn id="14" xr3:uid="{93F9B716-4950-4376-801B-64C888785FA7}" name="Week 4"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65628C-A8AC-4474-95B3-2EE62C166FA7}" name="Table4" displayName="Table4" ref="A1:E307" totalsRowShown="0" headerRowDxfId="34">
  <autoFilter ref="A1:E307" xr:uid="{6965628C-A8AC-4474-95B3-2EE62C166FA7}"/>
  <tableColumns count="5">
    <tableColumn id="1" xr3:uid="{8E6CA425-A025-47A8-80AB-1736043D2ED5}" name="statecode"/>
    <tableColumn id="2" xr3:uid="{D09356AE-FFE4-4E72-8EBC-CEEF94E6F147}" name="State"/>
    <tableColumn id="3" xr3:uid="{4A96E545-8335-46F2-8B89-FDF749314CA6}" name="districts"/>
    <tableColumn id="4" xr3:uid="{CBFF0C32-2AF7-46BA-9D12-02145B27AE37}" name="Category"/>
    <tableColumn id="5" xr3:uid="{FF8FAFD0-35C7-4C22-A839-68D804A478EC}" name="Number_of_Deaths"/>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9F348F-EF37-46D2-A1C2-55C4F6E44E46}" name="Table1" displayName="Table1" ref="A1:D27" totalsRowShown="0" headerRowDxfId="35">
  <autoFilter ref="A1:D27" xr:uid="{6D9F348F-EF37-46D2-A1C2-55C4F6E44E46}"/>
  <tableColumns count="4">
    <tableColumn id="1" xr3:uid="{F5551EFA-3326-4CD4-B4BA-B111DAAE1531}" name="statecode"/>
    <tableColumn id="2" xr3:uid="{99BD0828-80BA-4DA6-B60F-269E71207F7A}" name="state"/>
    <tableColumn id="3" xr3:uid="{33A96FFC-4EBC-4FFD-9A2F-F5FE647731AB}" name="Vaccination_coverage" dataCellStyle="Percent"/>
    <tableColumn id="4" xr3:uid="{FBDDA2B0-E370-462A-802E-87C14C5F2C72}" name="Fully_vaccinated_proportion"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E9-93A4-4FDD-BB30-895A1F272D84}">
  <dimension ref="A1:W63"/>
  <sheetViews>
    <sheetView tabSelected="1" zoomScale="70" zoomScaleNormal="55" workbookViewId="0">
      <selection activeCell="X1" sqref="X1:XFD1048576"/>
    </sheetView>
  </sheetViews>
  <sheetFormatPr defaultRowHeight="14.4" x14ac:dyDescent="0.3"/>
  <cols>
    <col min="1" max="1" width="1" customWidth="1"/>
    <col min="4" max="4" width="12.109375" customWidth="1"/>
    <col min="5" max="5" width="10.88671875" customWidth="1"/>
    <col min="6" max="6" width="11.77734375" customWidth="1"/>
    <col min="7" max="7" width="6.5546875" customWidth="1"/>
    <col min="9" max="9" width="18.44140625" bestFit="1" customWidth="1"/>
    <col min="10" max="10" width="15.33203125" bestFit="1" customWidth="1"/>
    <col min="11" max="11" width="14.77734375" bestFit="1" customWidth="1"/>
    <col min="12" max="12" width="6.21875" bestFit="1" customWidth="1"/>
    <col min="13" max="13" width="13.6640625" bestFit="1" customWidth="1"/>
    <col min="14" max="14" width="6.21875" bestFit="1" customWidth="1"/>
    <col min="20" max="20" width="12.77734375" customWidth="1"/>
    <col min="21" max="21" width="1.21875" customWidth="1"/>
    <col min="22" max="22" width="22.5546875" customWidth="1"/>
    <col min="23" max="23" width="1" customWidth="1"/>
    <col min="24" max="16384" width="8.88671875" style="51"/>
  </cols>
  <sheetData>
    <row r="1" spans="1:23" ht="14.4" customHeight="1" x14ac:dyDescent="0.3">
      <c r="A1" s="4"/>
      <c r="B1" s="35" t="s">
        <v>405</v>
      </c>
      <c r="C1" s="35"/>
      <c r="D1" s="35"/>
      <c r="E1" s="35"/>
      <c r="F1" s="35"/>
      <c r="G1" s="35"/>
      <c r="H1" s="35"/>
      <c r="I1" s="35"/>
      <c r="J1" s="35"/>
      <c r="K1" s="35"/>
      <c r="L1" s="35"/>
      <c r="M1" s="35"/>
      <c r="N1" s="35"/>
      <c r="O1" s="35"/>
      <c r="P1" s="35"/>
      <c r="Q1" s="35"/>
      <c r="R1" s="35"/>
      <c r="S1" s="35"/>
      <c r="T1" s="35"/>
      <c r="U1" s="35"/>
      <c r="V1" s="35"/>
      <c r="W1" s="50"/>
    </row>
    <row r="2" spans="1:23" x14ac:dyDescent="0.3">
      <c r="A2" s="4"/>
      <c r="B2" s="35"/>
      <c r="C2" s="35"/>
      <c r="D2" s="35"/>
      <c r="E2" s="35"/>
      <c r="F2" s="35"/>
      <c r="G2" s="35"/>
      <c r="H2" s="35"/>
      <c r="I2" s="35"/>
      <c r="J2" s="35"/>
      <c r="K2" s="35"/>
      <c r="L2" s="35"/>
      <c r="M2" s="35"/>
      <c r="N2" s="35"/>
      <c r="O2" s="35"/>
      <c r="P2" s="35"/>
      <c r="Q2" s="35"/>
      <c r="R2" s="35"/>
      <c r="S2" s="35"/>
      <c r="T2" s="35"/>
      <c r="U2" s="35"/>
      <c r="V2" s="35"/>
      <c r="W2" s="50"/>
    </row>
    <row r="3" spans="1:23" ht="5.4" customHeight="1" x14ac:dyDescent="0.3">
      <c r="A3" s="36"/>
      <c r="B3" s="36"/>
      <c r="C3" s="36"/>
      <c r="D3" s="36"/>
      <c r="E3" s="36"/>
      <c r="F3" s="36"/>
      <c r="G3" s="36"/>
      <c r="H3" s="36"/>
      <c r="I3" s="36"/>
      <c r="J3" s="36"/>
      <c r="K3" s="36"/>
      <c r="L3" s="36"/>
      <c r="M3" s="36"/>
      <c r="N3" s="36"/>
      <c r="O3" s="36"/>
      <c r="P3" s="36"/>
      <c r="Q3" s="36"/>
      <c r="R3" s="36"/>
      <c r="S3" s="36"/>
      <c r="T3" s="36"/>
      <c r="U3" s="36"/>
      <c r="V3" s="36"/>
      <c r="W3" s="36"/>
    </row>
    <row r="4" spans="1:23" ht="19.8" x14ac:dyDescent="0.3">
      <c r="A4" s="36"/>
      <c r="B4" s="43" t="s">
        <v>411</v>
      </c>
      <c r="C4" s="43"/>
      <c r="D4" s="43"/>
      <c r="E4" s="43"/>
      <c r="F4" s="43" t="s">
        <v>410</v>
      </c>
      <c r="G4" s="43"/>
      <c r="H4" s="43"/>
      <c r="I4" s="43"/>
      <c r="J4" s="43" t="s">
        <v>413</v>
      </c>
      <c r="K4" s="43"/>
      <c r="L4" s="43"/>
      <c r="M4" s="43" t="s">
        <v>414</v>
      </c>
      <c r="N4" s="43"/>
      <c r="O4" s="43"/>
      <c r="P4" s="43"/>
      <c r="Q4" s="43" t="s">
        <v>415</v>
      </c>
      <c r="R4" s="43"/>
      <c r="S4" s="43"/>
      <c r="T4" s="43"/>
      <c r="U4" s="48"/>
      <c r="V4" s="43" t="s">
        <v>416</v>
      </c>
      <c r="W4" s="36"/>
    </row>
    <row r="5" spans="1:23" ht="18.600000000000001" customHeight="1" x14ac:dyDescent="0.3">
      <c r="A5" s="36"/>
      <c r="B5" s="43"/>
      <c r="C5" s="43"/>
      <c r="D5" s="43"/>
      <c r="E5" s="43"/>
      <c r="F5" s="43"/>
      <c r="G5" s="43"/>
      <c r="H5" s="43"/>
      <c r="I5" s="43"/>
      <c r="J5" s="43"/>
      <c r="K5" s="43"/>
      <c r="L5" s="43"/>
      <c r="M5" s="43"/>
      <c r="N5" s="43"/>
      <c r="O5" s="43"/>
      <c r="P5" s="43"/>
      <c r="Q5" s="43"/>
      <c r="R5" s="43"/>
      <c r="S5" s="43"/>
      <c r="T5" s="43"/>
      <c r="U5" s="48"/>
      <c r="V5" s="43"/>
      <c r="W5" s="36"/>
    </row>
    <row r="6" spans="1:23" ht="14.4" customHeight="1" x14ac:dyDescent="0.3">
      <c r="A6" s="36"/>
      <c r="B6" s="44">
        <f>SUM(J30:J41)</f>
        <v>28932348</v>
      </c>
      <c r="C6" s="44"/>
      <c r="D6" s="44"/>
      <c r="E6" s="44"/>
      <c r="F6" s="45">
        <f>SUM(K30:K41)</f>
        <v>407876</v>
      </c>
      <c r="G6" s="45"/>
      <c r="H6" s="45"/>
      <c r="I6" s="45"/>
      <c r="J6" s="46">
        <f>SUM(K30:K41)/SUM(J30:J41)</f>
        <v>1.4097576871396681E-2</v>
      </c>
      <c r="K6" s="46"/>
      <c r="L6" s="46"/>
      <c r="M6" s="47">
        <f>SUM('KPI TABLE'!F5:F16)/SUM('KPI TABLE'!G5:G16)</f>
        <v>5.2589743516896575E-2</v>
      </c>
      <c r="N6" s="47"/>
      <c r="O6" s="47"/>
      <c r="P6" s="47"/>
      <c r="Q6" s="46">
        <f>SUM('KPI TABLE'!B5:B16)/SUM('KPI TABLE'!F5:F16)</f>
        <v>0.98089429174569587</v>
      </c>
      <c r="R6" s="46"/>
      <c r="S6" s="46"/>
      <c r="T6" s="46"/>
      <c r="U6" s="30" t="s">
        <v>1</v>
      </c>
      <c r="V6" t="s" vm="3">
        <v>383</v>
      </c>
      <c r="W6" s="36"/>
    </row>
    <row r="7" spans="1:23" ht="18.600000000000001" customHeight="1" x14ac:dyDescent="0.3">
      <c r="A7" s="36"/>
      <c r="B7" s="44"/>
      <c r="C7" s="44"/>
      <c r="D7" s="44"/>
      <c r="E7" s="44"/>
      <c r="F7" s="45"/>
      <c r="G7" s="45"/>
      <c r="H7" s="45"/>
      <c r="I7" s="45"/>
      <c r="J7" s="46"/>
      <c r="K7" s="46"/>
      <c r="L7" s="46"/>
      <c r="M7" s="47"/>
      <c r="N7" s="47"/>
      <c r="O7" s="47"/>
      <c r="P7" s="47"/>
      <c r="Q7" s="46"/>
      <c r="R7" s="46"/>
      <c r="S7" s="46"/>
      <c r="T7" s="46"/>
      <c r="U7" s="49"/>
      <c r="V7" s="37"/>
      <c r="W7" s="36"/>
    </row>
    <row r="8" spans="1:23" ht="35.4" customHeight="1" x14ac:dyDescent="0.3">
      <c r="A8" s="36"/>
      <c r="B8" s="42"/>
      <c r="C8" s="42"/>
      <c r="D8" s="42"/>
      <c r="E8" s="42"/>
      <c r="F8" s="42"/>
      <c r="G8" s="42"/>
      <c r="H8" s="42"/>
      <c r="I8" s="42"/>
      <c r="J8" s="42"/>
      <c r="K8" s="42"/>
      <c r="L8" s="42"/>
      <c r="M8" s="42"/>
      <c r="N8" s="42"/>
      <c r="O8" s="42"/>
      <c r="P8" s="42"/>
      <c r="Q8" s="42"/>
      <c r="R8" s="42"/>
      <c r="S8" s="42"/>
      <c r="T8" s="42"/>
      <c r="V8" s="37"/>
      <c r="W8" s="36"/>
    </row>
    <row r="9" spans="1:23" ht="6" customHeight="1" x14ac:dyDescent="0.3">
      <c r="A9" s="36"/>
      <c r="B9" s="36"/>
      <c r="C9" s="36"/>
      <c r="D9" s="36"/>
      <c r="E9" s="36"/>
      <c r="F9" s="36"/>
      <c r="G9" s="36"/>
      <c r="H9" s="36"/>
      <c r="I9" s="36"/>
      <c r="J9" s="36"/>
      <c r="K9" s="36"/>
      <c r="L9" s="36"/>
      <c r="M9" s="36"/>
      <c r="N9" s="36"/>
      <c r="O9" s="36"/>
      <c r="P9" s="36"/>
      <c r="Q9" s="36"/>
      <c r="R9" s="36"/>
      <c r="S9" s="36"/>
      <c r="T9" s="36"/>
      <c r="U9" s="36"/>
      <c r="V9" s="36"/>
      <c r="W9" s="36"/>
    </row>
    <row r="10" spans="1:23" x14ac:dyDescent="0.3">
      <c r="A10" s="36"/>
      <c r="B10" s="37"/>
      <c r="C10" s="37"/>
      <c r="D10" s="37"/>
      <c r="E10" s="37"/>
      <c r="F10" s="37"/>
      <c r="G10" s="37"/>
      <c r="W10" s="36"/>
    </row>
    <row r="11" spans="1:23" x14ac:dyDescent="0.3">
      <c r="A11" s="36"/>
      <c r="B11" s="37"/>
      <c r="C11" s="37"/>
      <c r="D11" s="37"/>
      <c r="E11" s="37"/>
      <c r="F11" s="37"/>
      <c r="G11" s="37"/>
      <c r="W11" s="36"/>
    </row>
    <row r="12" spans="1:23" x14ac:dyDescent="0.3">
      <c r="A12" s="36"/>
      <c r="B12" s="37"/>
      <c r="C12" s="37"/>
      <c r="D12" s="37"/>
      <c r="E12" s="37"/>
      <c r="F12" s="37"/>
      <c r="G12" s="37"/>
      <c r="W12" s="36"/>
    </row>
    <row r="13" spans="1:23" x14ac:dyDescent="0.3">
      <c r="A13" s="36"/>
      <c r="B13" s="37"/>
      <c r="C13" s="37"/>
      <c r="D13" s="37"/>
      <c r="E13" s="37"/>
      <c r="F13" s="37"/>
      <c r="G13" s="37"/>
      <c r="W13" s="36"/>
    </row>
    <row r="14" spans="1:23" x14ac:dyDescent="0.3">
      <c r="A14" s="36"/>
      <c r="B14" s="37"/>
      <c r="C14" s="37"/>
      <c r="D14" s="37"/>
      <c r="E14" s="37"/>
      <c r="F14" s="37"/>
      <c r="G14" s="37"/>
      <c r="W14" s="36"/>
    </row>
    <row r="15" spans="1:23" x14ac:dyDescent="0.3">
      <c r="A15" s="36"/>
      <c r="B15" s="37"/>
      <c r="C15" s="37"/>
      <c r="D15" s="37"/>
      <c r="E15" s="37"/>
      <c r="F15" s="37"/>
      <c r="G15" s="37"/>
      <c r="W15" s="36"/>
    </row>
    <row r="16" spans="1:23" x14ac:dyDescent="0.3">
      <c r="A16" s="36"/>
      <c r="B16" s="37"/>
      <c r="C16" s="37"/>
      <c r="D16" s="37"/>
      <c r="E16" s="3" t="s">
        <v>403</v>
      </c>
      <c r="F16" s="3" t="s">
        <v>417</v>
      </c>
      <c r="G16" s="37"/>
      <c r="W16" s="36"/>
    </row>
    <row r="17" spans="1:23" x14ac:dyDescent="0.3">
      <c r="A17" s="36"/>
      <c r="B17" s="37"/>
      <c r="C17" s="37"/>
      <c r="D17" s="37"/>
      <c r="E17" s="37" t="s">
        <v>70</v>
      </c>
      <c r="F17" s="37" t="s">
        <v>418</v>
      </c>
      <c r="G17" s="37"/>
      <c r="W17" s="36"/>
    </row>
    <row r="18" spans="1:23" x14ac:dyDescent="0.3">
      <c r="A18" s="36"/>
      <c r="B18" s="37"/>
      <c r="C18" s="37"/>
      <c r="D18" s="37"/>
      <c r="E18" s="37" t="s">
        <v>71</v>
      </c>
      <c r="F18" s="37" t="s">
        <v>419</v>
      </c>
      <c r="G18" s="37"/>
      <c r="W18" s="36"/>
    </row>
    <row r="19" spans="1:23" x14ac:dyDescent="0.3">
      <c r="A19" s="36"/>
      <c r="B19" s="37"/>
      <c r="C19" s="37"/>
      <c r="D19" s="37"/>
      <c r="E19" s="37" t="s">
        <v>72</v>
      </c>
      <c r="F19" s="37" t="s">
        <v>420</v>
      </c>
      <c r="G19" s="37"/>
      <c r="W19" s="36"/>
    </row>
    <row r="20" spans="1:23" x14ac:dyDescent="0.3">
      <c r="A20" s="36"/>
      <c r="B20" s="37"/>
      <c r="C20" s="37"/>
      <c r="D20" s="37"/>
      <c r="E20" s="37" t="s">
        <v>73</v>
      </c>
      <c r="F20" s="37" t="s">
        <v>421</v>
      </c>
      <c r="G20" s="37"/>
      <c r="W20" s="36"/>
    </row>
    <row r="21" spans="1:23" x14ac:dyDescent="0.3">
      <c r="A21" s="36"/>
      <c r="B21" s="37"/>
      <c r="C21" s="37"/>
      <c r="D21" s="37"/>
      <c r="E21" s="37"/>
      <c r="F21" s="37"/>
      <c r="G21" s="37"/>
      <c r="W21" s="36"/>
    </row>
    <row r="22" spans="1:23" x14ac:dyDescent="0.3">
      <c r="A22" s="36"/>
      <c r="B22" s="37"/>
      <c r="C22" s="37"/>
      <c r="D22" s="37"/>
      <c r="E22" s="37"/>
      <c r="F22" s="37"/>
      <c r="G22" s="37"/>
      <c r="W22" s="36"/>
    </row>
    <row r="23" spans="1:23" x14ac:dyDescent="0.3">
      <c r="A23" s="36"/>
      <c r="B23" s="37"/>
      <c r="C23" s="37"/>
      <c r="D23" s="37"/>
      <c r="E23" s="37"/>
      <c r="F23" s="37"/>
      <c r="G23" s="37"/>
      <c r="W23" s="36"/>
    </row>
    <row r="24" spans="1:23" x14ac:dyDescent="0.3">
      <c r="A24" s="36"/>
      <c r="B24" s="37"/>
      <c r="C24" s="37"/>
      <c r="D24" s="37"/>
      <c r="E24" s="37"/>
      <c r="F24" s="37"/>
      <c r="G24" s="37"/>
      <c r="W24" s="36"/>
    </row>
    <row r="25" spans="1:23" ht="5.4" customHeight="1" x14ac:dyDescent="0.3">
      <c r="A25" s="36"/>
      <c r="B25" s="36"/>
      <c r="C25" s="36"/>
      <c r="D25" s="36"/>
      <c r="E25" s="36"/>
      <c r="F25" s="36"/>
      <c r="G25" s="36"/>
      <c r="H25" s="36"/>
      <c r="I25" s="36"/>
      <c r="J25" s="36"/>
      <c r="K25" s="36"/>
      <c r="L25" s="36"/>
      <c r="M25" s="36"/>
      <c r="N25" s="36"/>
      <c r="O25" s="36"/>
      <c r="P25" s="36"/>
      <c r="Q25" s="36"/>
      <c r="R25" s="36"/>
      <c r="S25" s="36"/>
      <c r="T25" s="36"/>
      <c r="W25" s="36"/>
    </row>
    <row r="26" spans="1:23" ht="14.4" customHeight="1" x14ac:dyDescent="0.3">
      <c r="A26" s="36"/>
      <c r="B26" s="37"/>
      <c r="C26" s="37"/>
      <c r="D26" s="37"/>
      <c r="E26" s="37"/>
      <c r="F26" s="37"/>
      <c r="G26" s="37"/>
      <c r="H26" s="37"/>
      <c r="I26" s="37"/>
      <c r="J26" s="37"/>
      <c r="K26" s="37"/>
      <c r="L26" s="37"/>
      <c r="M26" s="37"/>
      <c r="N26" s="37"/>
      <c r="O26" s="37"/>
      <c r="P26" s="37"/>
      <c r="Q26" s="37"/>
      <c r="R26" s="37"/>
      <c r="S26" s="37"/>
      <c r="T26" s="37"/>
      <c r="V26" s="37"/>
      <c r="W26" s="36"/>
    </row>
    <row r="27" spans="1:23" x14ac:dyDescent="0.3">
      <c r="A27" s="36"/>
      <c r="H27" s="37"/>
      <c r="I27" s="37" t="s">
        <v>399</v>
      </c>
      <c r="J27" s="52" t="s" vm="1">
        <v>383</v>
      </c>
      <c r="K27" s="37"/>
      <c r="L27" s="37"/>
      <c r="M27" s="37"/>
      <c r="N27" s="37"/>
      <c r="O27" s="37"/>
      <c r="W27" s="36"/>
    </row>
    <row r="28" spans="1:23" x14ac:dyDescent="0.3">
      <c r="A28" s="36"/>
      <c r="H28" s="37"/>
      <c r="I28" s="37"/>
      <c r="J28" s="37"/>
      <c r="K28" s="37"/>
      <c r="L28" s="37"/>
      <c r="M28" s="37"/>
      <c r="N28" s="37"/>
      <c r="O28" s="37"/>
      <c r="W28" s="36"/>
    </row>
    <row r="29" spans="1:23" x14ac:dyDescent="0.3">
      <c r="A29" s="36"/>
      <c r="H29" s="37"/>
      <c r="I29" s="5" t="s">
        <v>386</v>
      </c>
      <c r="J29" s="5" t="s">
        <v>411</v>
      </c>
      <c r="K29" s="5" t="s">
        <v>410</v>
      </c>
      <c r="L29" s="5" t="s">
        <v>7</v>
      </c>
      <c r="M29" s="5" t="s">
        <v>409</v>
      </c>
      <c r="N29" s="5" t="s">
        <v>8</v>
      </c>
      <c r="O29" s="37"/>
      <c r="W29" s="36"/>
    </row>
    <row r="30" spans="1:23" x14ac:dyDescent="0.3">
      <c r="A30" s="36"/>
      <c r="H30" s="37"/>
      <c r="I30" s="38" t="s">
        <v>396</v>
      </c>
      <c r="J30" s="39">
        <v>419935</v>
      </c>
      <c r="K30" s="39">
        <v>4777</v>
      </c>
      <c r="L30" s="40">
        <v>0.02</v>
      </c>
      <c r="M30" s="40">
        <v>1.5780769230769232</v>
      </c>
      <c r="N30" s="40">
        <v>1.9615384615384614E-2</v>
      </c>
      <c r="O30" s="37"/>
      <c r="W30" s="36"/>
    </row>
    <row r="31" spans="1:23" x14ac:dyDescent="0.3">
      <c r="A31" s="36"/>
      <c r="H31" s="37"/>
      <c r="I31" s="38" t="s">
        <v>397</v>
      </c>
      <c r="J31" s="39">
        <v>334906</v>
      </c>
      <c r="K31" s="39">
        <v>2484</v>
      </c>
      <c r="L31" s="40">
        <v>1.3600000000000001E-2</v>
      </c>
      <c r="M31" s="40">
        <v>1.2423999999999999</v>
      </c>
      <c r="N31" s="40">
        <v>1.3999999999999999E-2</v>
      </c>
      <c r="O31" s="37"/>
      <c r="W31" s="36"/>
    </row>
    <row r="32" spans="1:23" x14ac:dyDescent="0.3">
      <c r="A32" s="36"/>
      <c r="H32" s="37"/>
      <c r="I32" s="38" t="s">
        <v>398</v>
      </c>
      <c r="J32" s="39">
        <v>1035778</v>
      </c>
      <c r="K32" s="39">
        <v>5249</v>
      </c>
      <c r="L32" s="40">
        <v>8.4000000000000012E-3</v>
      </c>
      <c r="M32" s="40">
        <v>0.64599999999999991</v>
      </c>
      <c r="N32" s="40">
        <v>2.5600000000000001E-2</v>
      </c>
      <c r="O32" s="37"/>
      <c r="W32" s="36"/>
    </row>
    <row r="33" spans="1:23" x14ac:dyDescent="0.3">
      <c r="A33" s="36"/>
      <c r="H33" s="37"/>
      <c r="I33" s="38" t="s">
        <v>387</v>
      </c>
      <c r="J33" s="39">
        <v>6037039</v>
      </c>
      <c r="K33" s="39">
        <v>42921</v>
      </c>
      <c r="L33" s="40">
        <v>1.4489795918367352E-2</v>
      </c>
      <c r="M33" s="40">
        <v>0.57183673469387752</v>
      </c>
      <c r="N33" s="40">
        <v>7.306122448979592E-2</v>
      </c>
      <c r="O33" s="37"/>
      <c r="W33" s="36"/>
    </row>
    <row r="34" spans="1:23" x14ac:dyDescent="0.3">
      <c r="A34" s="36"/>
      <c r="H34" s="37"/>
      <c r="I34" s="38" t="s">
        <v>388</v>
      </c>
      <c r="J34" s="39">
        <v>7640859</v>
      </c>
      <c r="K34" s="39">
        <v>110173</v>
      </c>
      <c r="L34" s="40">
        <v>1.4509803921568632E-2</v>
      </c>
      <c r="M34" s="40">
        <v>0.75078431372549015</v>
      </c>
      <c r="N34" s="40">
        <v>9.0784313725490187E-2</v>
      </c>
      <c r="O34" s="37"/>
      <c r="W34" s="36"/>
    </row>
    <row r="35" spans="1:23" x14ac:dyDescent="0.3">
      <c r="A35" s="36"/>
      <c r="H35" s="37"/>
      <c r="I35" s="38" t="s">
        <v>389</v>
      </c>
      <c r="J35" s="39">
        <v>2158307</v>
      </c>
      <c r="K35" s="39">
        <v>74224</v>
      </c>
      <c r="L35" s="40">
        <v>3.0576923076923088E-2</v>
      </c>
      <c r="M35" s="40">
        <v>1.3096153846153844</v>
      </c>
      <c r="N35" s="40">
        <v>4.9423076923076917E-2</v>
      </c>
      <c r="O35" s="37"/>
      <c r="W35" s="36"/>
    </row>
    <row r="36" spans="1:23" x14ac:dyDescent="0.3">
      <c r="A36" s="36"/>
      <c r="H36" s="37"/>
      <c r="I36" s="38" t="s">
        <v>390</v>
      </c>
      <c r="J36" s="39">
        <v>1969823</v>
      </c>
      <c r="K36" s="39">
        <v>39425</v>
      </c>
      <c r="L36" s="40">
        <v>3.326923076923078E-2</v>
      </c>
      <c r="M36" s="40">
        <v>0.96961538461538466</v>
      </c>
      <c r="N36" s="40">
        <v>5.326923076923077E-2</v>
      </c>
      <c r="O36" s="37"/>
      <c r="W36" s="36"/>
    </row>
    <row r="37" spans="1:23" x14ac:dyDescent="0.3">
      <c r="A37" s="36"/>
      <c r="H37" s="37"/>
      <c r="I37" s="38" t="s">
        <v>391</v>
      </c>
      <c r="J37" s="39">
        <v>2565330</v>
      </c>
      <c r="K37" s="39">
        <v>36924</v>
      </c>
      <c r="L37" s="40">
        <v>1.5769230769230775E-2</v>
      </c>
      <c r="M37" s="40">
        <v>1.0155769230769232</v>
      </c>
      <c r="N37" s="40">
        <v>4.9615384615384617E-2</v>
      </c>
      <c r="O37" s="37"/>
      <c r="W37" s="36"/>
    </row>
    <row r="38" spans="1:23" x14ac:dyDescent="0.3">
      <c r="A38" s="36"/>
      <c r="H38" s="37"/>
      <c r="I38" s="38" t="s">
        <v>392</v>
      </c>
      <c r="J38" s="39">
        <v>2935682</v>
      </c>
      <c r="K38" s="39">
        <v>38009</v>
      </c>
      <c r="L38" s="40">
        <v>2.5961538461538466E-2</v>
      </c>
      <c r="M38" s="40">
        <v>0.99365384615384622</v>
      </c>
      <c r="N38" s="40">
        <v>5.6730769230769237E-2</v>
      </c>
      <c r="O38" s="37"/>
      <c r="W38" s="36"/>
    </row>
    <row r="39" spans="1:23" x14ac:dyDescent="0.3">
      <c r="A39" s="36"/>
      <c r="H39" s="37"/>
      <c r="I39" s="38" t="s">
        <v>393</v>
      </c>
      <c r="J39" s="39">
        <v>2008012</v>
      </c>
      <c r="K39" s="39">
        <v>29890</v>
      </c>
      <c r="L39" s="40">
        <v>2.2307692307692313E-2</v>
      </c>
      <c r="M39" s="40">
        <v>1.1994230769230769</v>
      </c>
      <c r="N39" s="40">
        <v>4.6538461538461535E-2</v>
      </c>
      <c r="O39" s="37"/>
      <c r="W39" s="36"/>
    </row>
    <row r="40" spans="1:23" x14ac:dyDescent="0.3">
      <c r="A40" s="36"/>
      <c r="H40" s="37"/>
      <c r="I40" s="38" t="s">
        <v>394</v>
      </c>
      <c r="J40" s="39">
        <v>1107430</v>
      </c>
      <c r="K40" s="39">
        <v>13626</v>
      </c>
      <c r="L40" s="40">
        <v>1.3076923076923076E-2</v>
      </c>
      <c r="M40" s="40">
        <v>1.1269230769230769</v>
      </c>
      <c r="N40" s="40">
        <v>6.3461538461538458E-2</v>
      </c>
      <c r="O40" s="37"/>
      <c r="W40" s="36"/>
    </row>
    <row r="41" spans="1:23" x14ac:dyDescent="0.3">
      <c r="A41" s="36"/>
      <c r="H41" s="37"/>
      <c r="I41" s="38" t="s">
        <v>395</v>
      </c>
      <c r="J41" s="39">
        <v>719247</v>
      </c>
      <c r="K41" s="39">
        <v>10174</v>
      </c>
      <c r="L41" s="40">
        <v>1.6153846153846154E-2</v>
      </c>
      <c r="M41" s="40">
        <v>1.3442307692307693</v>
      </c>
      <c r="N41" s="40">
        <v>0.04</v>
      </c>
      <c r="O41" s="37"/>
      <c r="W41" s="36"/>
    </row>
    <row r="42" spans="1:23" x14ac:dyDescent="0.3">
      <c r="A42" s="36"/>
      <c r="B42" s="37"/>
      <c r="C42" s="37"/>
      <c r="D42" s="37"/>
      <c r="E42" s="37"/>
      <c r="F42" s="37"/>
      <c r="G42" s="37"/>
      <c r="H42" s="37"/>
      <c r="I42" s="38"/>
      <c r="J42" s="41"/>
      <c r="K42" s="41"/>
      <c r="L42" s="40"/>
      <c r="M42" s="40"/>
      <c r="N42" s="40"/>
      <c r="O42" s="37"/>
      <c r="P42" s="37"/>
      <c r="Q42" s="37"/>
      <c r="R42" s="37"/>
      <c r="S42" s="37"/>
      <c r="T42" s="37"/>
      <c r="U42" s="37"/>
      <c r="V42" s="37"/>
      <c r="W42" s="36"/>
    </row>
    <row r="43" spans="1:23" ht="5.4" customHeight="1" x14ac:dyDescent="0.3">
      <c r="A43" s="36"/>
      <c r="B43" s="36"/>
      <c r="C43" s="36"/>
      <c r="D43" s="36"/>
      <c r="E43" s="36"/>
      <c r="F43" s="36"/>
      <c r="G43" s="36"/>
      <c r="H43" s="36"/>
      <c r="I43" s="36"/>
      <c r="J43" s="36"/>
      <c r="K43" s="36"/>
      <c r="L43" s="36"/>
      <c r="M43" s="36"/>
      <c r="N43" s="36"/>
      <c r="O43" s="36"/>
      <c r="P43" s="36"/>
      <c r="Q43" s="36"/>
      <c r="R43" s="36"/>
      <c r="S43" s="36"/>
      <c r="T43" s="36"/>
      <c r="U43" s="36"/>
      <c r="V43" s="36"/>
      <c r="W43" s="36"/>
    </row>
    <row r="44" spans="1:23" x14ac:dyDescent="0.3">
      <c r="B44" s="37"/>
      <c r="C44" s="37"/>
      <c r="D44" s="37"/>
      <c r="E44" s="37"/>
      <c r="F44" s="37"/>
      <c r="G44" s="37"/>
      <c r="H44" s="37"/>
      <c r="I44" s="37"/>
      <c r="J44" s="37"/>
      <c r="K44" s="37"/>
      <c r="L44" s="37"/>
      <c r="M44" s="37"/>
      <c r="N44" s="37"/>
      <c r="O44" s="37"/>
      <c r="P44" s="37"/>
      <c r="Q44" s="37"/>
      <c r="R44" s="37"/>
      <c r="S44" s="37"/>
      <c r="T44" s="37"/>
      <c r="U44" s="37"/>
      <c r="V44" s="37"/>
    </row>
    <row r="45" spans="1:23" x14ac:dyDescent="0.3">
      <c r="B45" s="37"/>
      <c r="C45" s="37"/>
      <c r="D45" s="37"/>
      <c r="E45" s="37"/>
      <c r="F45" s="37"/>
      <c r="G45" s="37"/>
      <c r="H45" s="37"/>
      <c r="I45" s="37"/>
      <c r="J45" s="37"/>
      <c r="K45" s="37"/>
      <c r="L45" s="37"/>
      <c r="M45" s="37"/>
      <c r="N45" s="37"/>
      <c r="O45" s="37"/>
      <c r="P45" s="37"/>
      <c r="Q45" s="37"/>
      <c r="R45" s="37"/>
      <c r="S45" s="37"/>
      <c r="T45" s="37"/>
      <c r="U45" s="37"/>
      <c r="V45" s="37"/>
    </row>
    <row r="46" spans="1:23" x14ac:dyDescent="0.3">
      <c r="B46" s="37"/>
      <c r="C46" s="37"/>
      <c r="D46" s="37"/>
      <c r="E46" s="37"/>
      <c r="F46" s="37"/>
      <c r="G46" s="37"/>
      <c r="H46" s="37"/>
      <c r="I46" s="37"/>
      <c r="J46" s="37"/>
      <c r="K46" s="37"/>
      <c r="L46" s="37"/>
      <c r="M46" s="37"/>
      <c r="N46" s="37"/>
      <c r="O46" s="37"/>
      <c r="P46" s="37"/>
      <c r="Q46" s="37"/>
      <c r="R46" s="37"/>
      <c r="S46" s="37"/>
      <c r="T46" s="37"/>
      <c r="U46" s="37"/>
      <c r="V46" s="37"/>
    </row>
    <row r="47" spans="1:23" x14ac:dyDescent="0.3">
      <c r="B47" s="37"/>
      <c r="C47" s="37"/>
      <c r="D47" s="37"/>
      <c r="E47" s="37"/>
      <c r="F47" s="37"/>
      <c r="G47" s="37"/>
      <c r="H47" s="37"/>
      <c r="I47" s="37"/>
      <c r="J47" s="37"/>
      <c r="K47" s="37"/>
      <c r="L47" s="37"/>
      <c r="M47" s="37"/>
      <c r="N47" s="37"/>
      <c r="O47" s="37"/>
      <c r="P47" s="37"/>
      <c r="Q47" s="37"/>
      <c r="R47" s="37"/>
      <c r="S47" s="37"/>
      <c r="T47" s="37"/>
      <c r="U47" s="37"/>
      <c r="V47" s="37"/>
    </row>
    <row r="48" spans="1:23" x14ac:dyDescent="0.3">
      <c r="B48" s="37"/>
      <c r="C48" s="37"/>
      <c r="D48" s="37"/>
      <c r="E48" s="37"/>
      <c r="F48" s="37"/>
      <c r="G48" s="37"/>
      <c r="H48" s="37"/>
      <c r="I48" s="37"/>
      <c r="J48" s="37"/>
      <c r="K48" s="37"/>
      <c r="L48" s="37"/>
      <c r="M48" s="37"/>
      <c r="N48" s="37"/>
      <c r="O48" s="37"/>
      <c r="P48" s="37"/>
      <c r="Q48" s="37"/>
      <c r="R48" s="37"/>
      <c r="S48" s="37"/>
      <c r="T48" s="37"/>
      <c r="U48" s="37"/>
      <c r="V48" s="37"/>
    </row>
    <row r="49" spans="2:22" x14ac:dyDescent="0.3">
      <c r="B49" s="37"/>
      <c r="C49" s="37"/>
      <c r="D49" s="37"/>
      <c r="E49" s="37"/>
      <c r="F49" s="37"/>
      <c r="G49" s="37"/>
      <c r="H49" s="37"/>
      <c r="I49" s="37"/>
      <c r="J49" s="37"/>
      <c r="K49" s="37"/>
      <c r="L49" s="37"/>
      <c r="M49" s="37"/>
      <c r="N49" s="37"/>
      <c r="O49" s="37"/>
      <c r="P49" s="37"/>
      <c r="Q49" s="37"/>
      <c r="R49" s="37"/>
      <c r="S49" s="37"/>
      <c r="T49" s="37"/>
      <c r="U49" s="37"/>
      <c r="V49" s="37"/>
    </row>
    <row r="50" spans="2:22" x14ac:dyDescent="0.3">
      <c r="B50" s="37"/>
      <c r="C50" s="37"/>
      <c r="D50" s="37"/>
      <c r="E50" s="37"/>
      <c r="F50" s="37"/>
      <c r="G50" s="37"/>
      <c r="H50" s="37"/>
      <c r="I50" s="37"/>
      <c r="J50" s="37"/>
      <c r="K50" s="37"/>
      <c r="L50" s="37"/>
      <c r="M50" s="37"/>
      <c r="N50" s="37"/>
      <c r="O50" s="37"/>
      <c r="P50" s="37"/>
      <c r="Q50" s="37"/>
      <c r="R50" s="37"/>
      <c r="S50" s="37"/>
      <c r="T50" s="37"/>
      <c r="U50" s="37"/>
      <c r="V50" s="37"/>
    </row>
    <row r="51" spans="2:22" x14ac:dyDescent="0.3">
      <c r="B51" s="37"/>
      <c r="C51" s="37"/>
      <c r="D51" s="37"/>
      <c r="E51" s="37"/>
      <c r="F51" s="37"/>
      <c r="G51" s="37"/>
      <c r="H51" s="37"/>
      <c r="I51" s="37"/>
      <c r="J51" s="37"/>
      <c r="K51" s="37"/>
      <c r="L51" s="37"/>
      <c r="M51" s="37"/>
      <c r="N51" s="37"/>
      <c r="O51" s="37"/>
      <c r="P51" s="37"/>
      <c r="Q51" s="37"/>
      <c r="R51" s="37"/>
      <c r="S51" s="37"/>
      <c r="T51" s="37"/>
      <c r="U51" s="37"/>
      <c r="V51" s="37"/>
    </row>
    <row r="52" spans="2:22" x14ac:dyDescent="0.3">
      <c r="B52" s="37"/>
      <c r="C52" s="37"/>
      <c r="D52" s="37"/>
      <c r="E52" s="37"/>
      <c r="F52" s="37"/>
      <c r="G52" s="37"/>
      <c r="H52" s="37"/>
      <c r="I52" s="37"/>
      <c r="J52" s="37"/>
      <c r="K52" s="37"/>
      <c r="L52" s="37"/>
      <c r="M52" s="37"/>
      <c r="N52" s="37"/>
      <c r="O52" s="37"/>
      <c r="P52" s="37"/>
      <c r="Q52" s="37"/>
      <c r="R52" s="37"/>
      <c r="S52" s="37"/>
      <c r="T52" s="37"/>
      <c r="U52" s="37"/>
      <c r="V52" s="37"/>
    </row>
    <row r="53" spans="2:22" x14ac:dyDescent="0.3">
      <c r="B53" s="37"/>
      <c r="C53" s="37"/>
      <c r="D53" s="37"/>
      <c r="E53" s="37"/>
      <c r="F53" s="37"/>
      <c r="G53" s="37"/>
      <c r="H53" s="37"/>
      <c r="I53" s="37"/>
      <c r="J53" s="37"/>
      <c r="K53" s="37"/>
      <c r="L53" s="37"/>
      <c r="M53" s="37"/>
      <c r="N53" s="37"/>
      <c r="O53" s="37"/>
      <c r="P53" s="37"/>
      <c r="Q53" s="37"/>
      <c r="R53" s="37"/>
      <c r="S53" s="37"/>
      <c r="T53" s="37"/>
      <c r="U53" s="37"/>
      <c r="V53" s="37"/>
    </row>
    <row r="54" spans="2:22" x14ac:dyDescent="0.3">
      <c r="B54" s="37"/>
      <c r="C54" s="37"/>
      <c r="D54" s="37"/>
      <c r="E54" s="37"/>
      <c r="F54" s="37"/>
      <c r="G54" s="37"/>
      <c r="H54" s="37"/>
      <c r="I54" s="37"/>
      <c r="J54" s="37"/>
      <c r="K54" s="37"/>
      <c r="L54" s="37"/>
      <c r="M54" s="37"/>
      <c r="N54" s="37"/>
      <c r="O54" s="37"/>
      <c r="P54" s="37"/>
      <c r="Q54" s="37"/>
      <c r="R54" s="37"/>
      <c r="S54" s="37"/>
      <c r="T54" s="37"/>
      <c r="U54" s="37"/>
      <c r="V54" s="37"/>
    </row>
    <row r="55" spans="2:22" x14ac:dyDescent="0.3">
      <c r="B55" s="37"/>
      <c r="C55" s="37"/>
      <c r="D55" s="37"/>
      <c r="E55" s="37"/>
      <c r="F55" s="37"/>
      <c r="G55" s="37"/>
      <c r="H55" s="37"/>
      <c r="I55" s="37"/>
      <c r="J55" s="37"/>
      <c r="K55" s="37"/>
      <c r="L55" s="37"/>
      <c r="M55" s="37"/>
      <c r="N55" s="37"/>
      <c r="O55" s="37"/>
      <c r="P55" s="37"/>
      <c r="Q55" s="37"/>
      <c r="R55" s="37"/>
      <c r="S55" s="37"/>
      <c r="T55" s="37"/>
      <c r="U55" s="37"/>
      <c r="V55" s="37"/>
    </row>
    <row r="56" spans="2:22" x14ac:dyDescent="0.3">
      <c r="B56" s="37"/>
      <c r="C56" s="37"/>
      <c r="D56" s="37"/>
      <c r="E56" s="37"/>
      <c r="F56" s="37"/>
      <c r="G56" s="37"/>
      <c r="H56" s="37"/>
      <c r="I56" s="37"/>
      <c r="J56" s="37"/>
      <c r="K56" s="37"/>
      <c r="L56" s="37"/>
      <c r="M56" s="37"/>
      <c r="N56" s="37"/>
      <c r="O56" s="37"/>
      <c r="P56" s="37"/>
      <c r="Q56" s="37"/>
      <c r="R56" s="37"/>
      <c r="S56" s="37"/>
      <c r="T56" s="37"/>
      <c r="U56" s="37"/>
      <c r="V56" s="37"/>
    </row>
    <row r="57" spans="2:22" x14ac:dyDescent="0.3">
      <c r="B57" s="37"/>
      <c r="C57" s="37"/>
      <c r="D57" s="37"/>
      <c r="E57" s="37"/>
      <c r="F57" s="37"/>
      <c r="G57" s="37"/>
      <c r="H57" s="37"/>
      <c r="I57" s="37"/>
      <c r="J57" s="37"/>
      <c r="K57" s="37"/>
      <c r="L57" s="37"/>
      <c r="M57" s="37"/>
      <c r="N57" s="37"/>
      <c r="O57" s="37"/>
      <c r="P57" s="37"/>
      <c r="Q57" s="37"/>
      <c r="R57" s="37"/>
      <c r="S57" s="37"/>
      <c r="T57" s="37"/>
      <c r="U57" s="37"/>
      <c r="V57" s="37"/>
    </row>
    <row r="58" spans="2:22" x14ac:dyDescent="0.3">
      <c r="B58" s="37"/>
      <c r="C58" s="37"/>
      <c r="D58" s="37"/>
      <c r="E58" s="37"/>
      <c r="F58" s="37"/>
      <c r="G58" s="37"/>
      <c r="H58" s="37"/>
      <c r="I58" s="37"/>
      <c r="J58" s="37"/>
      <c r="K58" s="37"/>
      <c r="L58" s="37"/>
      <c r="M58" s="37"/>
      <c r="N58" s="37"/>
      <c r="O58" s="37"/>
      <c r="P58" s="37"/>
      <c r="Q58" s="37"/>
      <c r="R58" s="37"/>
      <c r="S58" s="37"/>
      <c r="T58" s="37"/>
      <c r="U58" s="37"/>
      <c r="V58" s="37"/>
    </row>
    <row r="59" spans="2:22" x14ac:dyDescent="0.3">
      <c r="B59" s="37"/>
      <c r="C59" s="37"/>
      <c r="D59" s="37"/>
      <c r="E59" s="37"/>
      <c r="F59" s="37"/>
      <c r="G59" s="37"/>
      <c r="H59" s="37"/>
      <c r="I59" s="37"/>
      <c r="J59" s="37"/>
      <c r="K59" s="37"/>
      <c r="L59" s="37"/>
      <c r="M59" s="37"/>
      <c r="N59" s="37"/>
      <c r="O59" s="37"/>
      <c r="P59" s="37"/>
      <c r="Q59" s="37"/>
      <c r="R59" s="37"/>
      <c r="S59" s="37"/>
      <c r="T59" s="37"/>
      <c r="U59" s="37"/>
      <c r="V59" s="37"/>
    </row>
    <row r="60" spans="2:22" x14ac:dyDescent="0.3">
      <c r="B60" s="37"/>
      <c r="C60" s="37"/>
      <c r="D60" s="37"/>
      <c r="E60" s="37"/>
      <c r="F60" s="37"/>
      <c r="G60" s="37"/>
      <c r="H60" s="37"/>
      <c r="I60" s="37"/>
      <c r="J60" s="37"/>
      <c r="K60" s="37"/>
      <c r="L60" s="37"/>
      <c r="M60" s="37"/>
      <c r="N60" s="37"/>
      <c r="O60" s="37"/>
      <c r="P60" s="37"/>
      <c r="Q60" s="37"/>
      <c r="R60" s="37"/>
      <c r="S60" s="37"/>
      <c r="T60" s="37"/>
      <c r="U60" s="37"/>
      <c r="V60" s="37"/>
    </row>
    <row r="61" spans="2:22" x14ac:dyDescent="0.3">
      <c r="B61" s="37"/>
      <c r="C61" s="37"/>
      <c r="D61" s="37"/>
      <c r="E61" s="37"/>
      <c r="F61" s="37"/>
      <c r="G61" s="37"/>
      <c r="H61" s="37"/>
      <c r="I61" s="37"/>
      <c r="J61" s="37"/>
      <c r="K61" s="37"/>
      <c r="L61" s="37"/>
      <c r="M61" s="37"/>
      <c r="N61" s="37"/>
      <c r="O61" s="37"/>
      <c r="P61" s="37"/>
      <c r="Q61" s="37"/>
      <c r="R61" s="37"/>
      <c r="S61" s="37"/>
      <c r="T61" s="37"/>
      <c r="U61" s="37"/>
      <c r="V61" s="37"/>
    </row>
    <row r="62" spans="2:22" x14ac:dyDescent="0.3">
      <c r="B62" s="37"/>
      <c r="C62" s="37"/>
      <c r="D62" s="37"/>
      <c r="E62" s="37"/>
      <c r="F62" s="37"/>
      <c r="G62" s="37"/>
      <c r="H62" s="37"/>
      <c r="I62" s="37"/>
      <c r="J62" s="37"/>
      <c r="K62" s="37"/>
      <c r="L62" s="37"/>
      <c r="M62" s="37"/>
      <c r="N62" s="37"/>
      <c r="O62" s="37"/>
      <c r="P62" s="37"/>
      <c r="Q62" s="37"/>
      <c r="R62" s="37"/>
      <c r="S62" s="37"/>
      <c r="T62" s="37"/>
      <c r="U62" s="37"/>
      <c r="V62" s="37"/>
    </row>
    <row r="63" spans="2:22" x14ac:dyDescent="0.3">
      <c r="B63" s="37"/>
      <c r="C63" s="37"/>
      <c r="D63" s="37"/>
      <c r="E63" s="37"/>
      <c r="F63" s="37"/>
      <c r="G63" s="37"/>
      <c r="H63" s="37"/>
      <c r="I63" s="37"/>
      <c r="J63" s="37"/>
      <c r="K63" s="37"/>
      <c r="L63" s="37"/>
      <c r="M63" s="37"/>
      <c r="N63" s="37"/>
      <c r="O63" s="37"/>
      <c r="P63" s="37"/>
      <c r="Q63" s="37"/>
      <c r="R63" s="37"/>
      <c r="S63" s="37"/>
      <c r="T63" s="37"/>
      <c r="U63" s="37"/>
      <c r="V63" s="37"/>
    </row>
  </sheetData>
  <mergeCells count="18">
    <mergeCell ref="X1:XFD1048576"/>
    <mergeCell ref="V4:V5"/>
    <mergeCell ref="M4:P5"/>
    <mergeCell ref="M6:P7"/>
    <mergeCell ref="M8:P8"/>
    <mergeCell ref="Q4:T5"/>
    <mergeCell ref="Q6:T7"/>
    <mergeCell ref="Q8:T8"/>
    <mergeCell ref="B1:V2"/>
    <mergeCell ref="B4:E5"/>
    <mergeCell ref="B6:E7"/>
    <mergeCell ref="B8:E8"/>
    <mergeCell ref="F4:I5"/>
    <mergeCell ref="F6:I7"/>
    <mergeCell ref="F8:I8"/>
    <mergeCell ref="J4:L5"/>
    <mergeCell ref="J6:L7"/>
    <mergeCell ref="J8:L8"/>
  </mergeCells>
  <conditionalFormatting pivot="1" sqref="J30:J41">
    <cfRule type="colorScale" priority="3">
      <colorScale>
        <cfvo type="min"/>
        <cfvo type="max"/>
        <color rgb="FFFCFCFF"/>
        <color rgb="FFF8696B"/>
      </colorScale>
    </cfRule>
  </conditionalFormatting>
  <conditionalFormatting pivot="1" sqref="J30:J41">
    <cfRule type="colorScale" priority="2">
      <colorScale>
        <cfvo type="min"/>
        <cfvo type="max"/>
        <color rgb="FFF5E9CF"/>
        <color rgb="FFE96479"/>
      </colorScale>
    </cfRule>
  </conditionalFormatting>
  <conditionalFormatting pivot="1" sqref="K30:K41">
    <cfRule type="colorScale" priority="1">
      <colorScale>
        <cfvo type="min"/>
        <cfvo type="max"/>
        <color rgb="FFF5E9CF"/>
        <color rgb="FFE96479"/>
      </colorScale>
    </cfRule>
  </conditionalFormatting>
  <pageMargins left="0.7" right="0.7" top="0.75" bottom="0.75" header="0.3" footer="0.3"/>
  <drawing r:id="rId3"/>
  <extLst>
    <ext xmlns:x14="http://schemas.microsoft.com/office/spreadsheetml/2009/9/main" uri="{05C60535-1F16-4fd2-B633-F4F36F0B64E0}">
      <x14:sparklineGroups xmlns:xm="http://schemas.microsoft.com/office/excel/2006/main">
        <x14:sparklineGroup type="column" displayEmptyCellsAs="gap" low="1" xr2:uid="{378B6ED1-B99E-45AF-A939-3B23C7B27AD0}">
          <x14:colorSeries rgb="FF7DB9B6"/>
          <x14:colorNegative rgb="FFD00000"/>
          <x14:colorAxis rgb="FF000000"/>
          <x14:colorMarkers rgb="FFD00000"/>
          <x14:colorFirst rgb="FFD00000"/>
          <x14:colorLast rgb="FFD00000"/>
          <x14:colorHigh rgb="FFD00000"/>
          <x14:colorLow rgb="FFE96479"/>
          <x14:sparklines>
            <x14:sparkline>
              <xm:f>Dashboard!M30:M41</xm:f>
              <xm:sqref>Q8</xm:sqref>
            </x14:sparkline>
          </x14:sparklines>
        </x14:sparklineGroup>
        <x14:sparklineGroup type="column" displayEmptyCellsAs="gap" high="1" low="1" xr2:uid="{50F9078E-5F45-424E-8370-9016DE80D4E7}">
          <x14:colorSeries rgb="FF7DB9B6"/>
          <x14:colorNegative rgb="FFD00000"/>
          <x14:colorAxis rgb="FF000000"/>
          <x14:colorMarkers rgb="FFD00000"/>
          <x14:colorFirst rgb="FFD00000"/>
          <x14:colorLast rgb="FFD00000"/>
          <x14:colorHigh rgb="FFE96479"/>
          <x14:colorLow rgb="FF7DB9B6"/>
          <x14:sparklines>
            <x14:sparkline>
              <xm:f>Dashboard!N30:N41</xm:f>
              <xm:sqref>M8</xm:sqref>
            </x14:sparkline>
          </x14:sparklines>
        </x14:sparklineGroup>
        <x14:sparklineGroup type="column" displayEmptyCellsAs="gap" high="1" xr2:uid="{38F14ED9-FE36-4FCB-971E-781899B36D21}">
          <x14:colorSeries rgb="FF7DB9B6"/>
          <x14:colorNegative rgb="FFD00000"/>
          <x14:colorAxis rgb="FF000000"/>
          <x14:colorMarkers rgb="FFD00000"/>
          <x14:colorFirst rgb="FFD00000"/>
          <x14:colorLast rgb="FFD00000"/>
          <x14:colorHigh rgb="FFE96479"/>
          <x14:colorLow rgb="FFD00000"/>
          <x14:sparklines>
            <x14:sparkline>
              <xm:f>Dashboard!L30:L41</xm:f>
              <xm:sqref>J8</xm:sqref>
            </x14:sparkline>
          </x14:sparklines>
        </x14:sparklineGroup>
        <x14:sparklineGroup type="column" displayEmptyCellsAs="gap" high="1" xr2:uid="{68CA72DF-4FF3-469C-835E-627883D0B10F}">
          <x14:colorSeries rgb="FF7DB9B6"/>
          <x14:colorNegative rgb="FFD00000"/>
          <x14:colorAxis rgb="FF000000"/>
          <x14:colorMarkers rgb="FFD00000"/>
          <x14:colorFirst rgb="FFD00000"/>
          <x14:colorLast rgb="FFD00000"/>
          <x14:colorHigh rgb="FFE96479"/>
          <x14:colorLow rgb="FFD00000"/>
          <x14:sparklines>
            <x14:sparkline>
              <xm:f>Dashboard!K30:K41</xm:f>
              <xm:sqref>F8</xm:sqref>
            </x14:sparkline>
          </x14:sparklines>
        </x14:sparklineGroup>
        <x14:sparklineGroup type="column" displayEmptyCellsAs="gap" high="1" xr2:uid="{1EA59220-0452-4F95-BFC1-3FEBE38BD7AC}">
          <x14:colorSeries rgb="FF7DB9B6"/>
          <x14:colorNegative rgb="FFD00000"/>
          <x14:colorAxis rgb="FF000000"/>
          <x14:colorMarkers rgb="FFD00000"/>
          <x14:colorFirst rgb="FFD00000"/>
          <x14:colorLast rgb="FFD00000"/>
          <x14:colorHigh rgb="FFE96479"/>
          <x14:colorLow rgb="FFD00000"/>
          <x14:sparklines>
            <x14:sparkline>
              <xm:f>Dashboard!J30:J41</xm:f>
              <xm:sqref>B8</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9B727-9F8B-47C4-BDFC-8120AA893044}">
  <sheetPr>
    <tabColor theme="5" tint="0.59999389629810485"/>
  </sheetPr>
  <dimension ref="A1:G17"/>
  <sheetViews>
    <sheetView workbookViewId="0">
      <selection activeCell="A4" sqref="A4"/>
    </sheetView>
  </sheetViews>
  <sheetFormatPr defaultRowHeight="14.4" x14ac:dyDescent="0.3"/>
  <cols>
    <col min="1" max="1" width="16.33203125" bestFit="1" customWidth="1"/>
    <col min="2" max="2" width="16" bestFit="1" customWidth="1"/>
    <col min="3" max="3" width="13.77734375" bestFit="1" customWidth="1"/>
    <col min="4" max="4" width="13.88671875" bestFit="1" customWidth="1"/>
    <col min="5" max="5" width="23" bestFit="1" customWidth="1"/>
    <col min="6" max="6" width="16.21875" bestFit="1" customWidth="1"/>
    <col min="7" max="7" width="12.6640625" bestFit="1" customWidth="1"/>
  </cols>
  <sheetData>
    <row r="1" spans="1:7" x14ac:dyDescent="0.3">
      <c r="A1" s="30" t="s">
        <v>0</v>
      </c>
      <c r="B1" t="s" vm="5">
        <v>383</v>
      </c>
    </row>
    <row r="2" spans="1:7" x14ac:dyDescent="0.3">
      <c r="A2" s="30" t="s">
        <v>399</v>
      </c>
      <c r="B2" t="s" vm="1">
        <v>383</v>
      </c>
    </row>
    <row r="4" spans="1:7" x14ac:dyDescent="0.3">
      <c r="A4" s="30" t="s">
        <v>386</v>
      </c>
      <c r="B4" t="s">
        <v>402</v>
      </c>
      <c r="C4" t="s">
        <v>406</v>
      </c>
      <c r="D4" t="s">
        <v>407</v>
      </c>
      <c r="E4" t="s">
        <v>408</v>
      </c>
      <c r="F4" t="s">
        <v>400</v>
      </c>
      <c r="G4" t="s">
        <v>412</v>
      </c>
    </row>
    <row r="5" spans="1:7" x14ac:dyDescent="0.3">
      <c r="A5" s="31" t="s">
        <v>396</v>
      </c>
      <c r="B5" s="33">
        <v>482720</v>
      </c>
      <c r="C5" s="32">
        <v>0.02</v>
      </c>
      <c r="D5" s="32">
        <v>1.9615384615384614E-2</v>
      </c>
      <c r="E5" s="32">
        <v>1.5780769230769232</v>
      </c>
      <c r="F5" s="33">
        <v>419935</v>
      </c>
      <c r="G5" s="33">
        <v>23620459</v>
      </c>
    </row>
    <row r="6" spans="1:7" x14ac:dyDescent="0.3">
      <c r="A6" s="31" t="s">
        <v>397</v>
      </c>
      <c r="B6" s="33">
        <v>329075</v>
      </c>
      <c r="C6" s="32">
        <v>1.3600000000000001E-2</v>
      </c>
      <c r="D6" s="32">
        <v>1.3999999999999999E-2</v>
      </c>
      <c r="E6" s="32">
        <v>1.2423999999999999</v>
      </c>
      <c r="F6" s="33">
        <v>334906</v>
      </c>
      <c r="G6" s="33">
        <v>18264715</v>
      </c>
    </row>
    <row r="7" spans="1:7" x14ac:dyDescent="0.3">
      <c r="A7" s="31" t="s">
        <v>398</v>
      </c>
      <c r="B7" s="33">
        <v>654425</v>
      </c>
      <c r="C7" s="32">
        <v>8.4000000000000012E-3</v>
      </c>
      <c r="D7" s="32">
        <v>2.5600000000000001E-2</v>
      </c>
      <c r="E7" s="32">
        <v>0.64599999999999991</v>
      </c>
      <c r="F7" s="33">
        <v>1035778</v>
      </c>
      <c r="G7" s="33">
        <v>23905405</v>
      </c>
    </row>
    <row r="8" spans="1:7" x14ac:dyDescent="0.3">
      <c r="A8" s="31" t="s">
        <v>387</v>
      </c>
      <c r="B8" s="33">
        <v>3688107</v>
      </c>
      <c r="C8" s="32">
        <v>1.4489795918367352E-2</v>
      </c>
      <c r="D8" s="32">
        <v>7.306122448979592E-2</v>
      </c>
      <c r="E8" s="32">
        <v>0.57183673469387752</v>
      </c>
      <c r="F8" s="33">
        <v>6037039</v>
      </c>
      <c r="G8" s="33">
        <v>45037665</v>
      </c>
    </row>
    <row r="9" spans="1:7" x14ac:dyDescent="0.3">
      <c r="A9" s="31" t="s">
        <v>388</v>
      </c>
      <c r="B9" s="33">
        <v>8744506</v>
      </c>
      <c r="C9" s="32">
        <v>1.4509803921568632E-2</v>
      </c>
      <c r="D9" s="32">
        <v>9.0784313725490187E-2</v>
      </c>
      <c r="E9" s="32">
        <v>0.75078431372549015</v>
      </c>
      <c r="F9" s="33">
        <v>7640859</v>
      </c>
      <c r="G9" s="33">
        <v>58269490</v>
      </c>
    </row>
    <row r="10" spans="1:7" x14ac:dyDescent="0.3">
      <c r="A10" s="31" t="s">
        <v>389</v>
      </c>
      <c r="B10" s="33">
        <v>3089683</v>
      </c>
      <c r="C10" s="32">
        <v>3.0576923076923088E-2</v>
      </c>
      <c r="D10" s="32">
        <v>4.9423076923076917E-2</v>
      </c>
      <c r="E10" s="32">
        <v>1.3096153846153844</v>
      </c>
      <c r="F10" s="33">
        <v>2158307</v>
      </c>
      <c r="G10" s="33">
        <v>56454041</v>
      </c>
    </row>
    <row r="11" spans="1:7" x14ac:dyDescent="0.3">
      <c r="A11" s="31" t="s">
        <v>390</v>
      </c>
      <c r="B11" s="33">
        <v>1740334</v>
      </c>
      <c r="C11" s="32">
        <v>3.326923076923078E-2</v>
      </c>
      <c r="D11" s="32">
        <v>5.326923076923077E-2</v>
      </c>
      <c r="E11" s="32">
        <v>0.96961538461538466</v>
      </c>
      <c r="F11" s="33">
        <v>1969823</v>
      </c>
      <c r="G11" s="33">
        <v>61341138</v>
      </c>
    </row>
    <row r="12" spans="1:7" x14ac:dyDescent="0.3">
      <c r="A12" s="31" t="s">
        <v>391</v>
      </c>
      <c r="B12" s="33">
        <v>2393404</v>
      </c>
      <c r="C12" s="32">
        <v>1.5769230769230775E-2</v>
      </c>
      <c r="D12" s="32">
        <v>4.9615384615384617E-2</v>
      </c>
      <c r="E12" s="32">
        <v>1.0155769230769232</v>
      </c>
      <c r="F12" s="33">
        <v>2565330</v>
      </c>
      <c r="G12" s="33">
        <v>70269056</v>
      </c>
    </row>
    <row r="13" spans="1:7" x14ac:dyDescent="0.3">
      <c r="A13" s="31" t="s">
        <v>392</v>
      </c>
      <c r="B13" s="33">
        <v>2821937</v>
      </c>
      <c r="C13" s="32">
        <v>2.5961538461538466E-2</v>
      </c>
      <c r="D13" s="32">
        <v>5.6730769230769237E-2</v>
      </c>
      <c r="E13" s="32">
        <v>0.99365384615384622</v>
      </c>
      <c r="F13" s="33">
        <v>2935682</v>
      </c>
      <c r="G13" s="33">
        <v>72251711</v>
      </c>
    </row>
    <row r="14" spans="1:7" x14ac:dyDescent="0.3">
      <c r="A14" s="31" t="s">
        <v>393</v>
      </c>
      <c r="B14" s="33">
        <v>2373736</v>
      </c>
      <c r="C14" s="32">
        <v>2.2307692307692313E-2</v>
      </c>
      <c r="D14" s="32">
        <v>4.6538461538461535E-2</v>
      </c>
      <c r="E14" s="32">
        <v>1.1994230769230769</v>
      </c>
      <c r="F14" s="33">
        <v>2008012</v>
      </c>
      <c r="G14" s="33">
        <v>64928729</v>
      </c>
    </row>
    <row r="15" spans="1:7" x14ac:dyDescent="0.3">
      <c r="A15" s="31" t="s">
        <v>394</v>
      </c>
      <c r="B15" s="33">
        <v>1191198</v>
      </c>
      <c r="C15" s="32">
        <v>1.3076923076923076E-2</v>
      </c>
      <c r="D15" s="32">
        <v>6.3461538461538458E-2</v>
      </c>
      <c r="E15" s="32">
        <v>1.1269230769230769</v>
      </c>
      <c r="F15" s="33">
        <v>1107430</v>
      </c>
      <c r="G15" s="33">
        <v>27361731</v>
      </c>
    </row>
    <row r="16" spans="1:7" x14ac:dyDescent="0.3">
      <c r="A16" s="31" t="s">
        <v>395</v>
      </c>
      <c r="B16" s="33">
        <v>870450</v>
      </c>
      <c r="C16" s="32">
        <v>1.6153846153846154E-2</v>
      </c>
      <c r="D16" s="32">
        <v>0.04</v>
      </c>
      <c r="E16" s="32">
        <v>1.3442307692307693</v>
      </c>
      <c r="F16" s="33">
        <v>719247</v>
      </c>
      <c r="G16" s="33">
        <v>28447773</v>
      </c>
    </row>
    <row r="17" spans="1:7" x14ac:dyDescent="0.3">
      <c r="A17" s="31" t="s">
        <v>382</v>
      </c>
      <c r="B17" s="33">
        <v>28379575</v>
      </c>
      <c r="C17" s="32">
        <v>2.0348360655737571E-2</v>
      </c>
      <c r="D17" s="32">
        <v>5.2643442622950821E-2</v>
      </c>
      <c r="E17" s="32">
        <v>1.0331352459016394</v>
      </c>
      <c r="F17" s="33">
        <v>28932348</v>
      </c>
      <c r="G17" s="33">
        <v>550151913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92926-484A-4286-897B-1D842630DE57}">
  <sheetPr>
    <tabColor theme="6" tint="0.39997558519241921"/>
  </sheetPr>
  <dimension ref="A1:C18"/>
  <sheetViews>
    <sheetView zoomScale="97" workbookViewId="0">
      <selection activeCell="J33" sqref="J33"/>
    </sheetView>
  </sheetViews>
  <sheetFormatPr defaultRowHeight="14.4" x14ac:dyDescent="0.3"/>
  <cols>
    <col min="1" max="1" width="19.6640625" bestFit="1" customWidth="1"/>
    <col min="2" max="2" width="16.6640625" bestFit="1" customWidth="1"/>
    <col min="3" max="3" width="16.44140625" bestFit="1" customWidth="1"/>
    <col min="4" max="20" width="10.33203125" bestFit="1" customWidth="1"/>
    <col min="21" max="21" width="10.77734375" bestFit="1" customWidth="1"/>
  </cols>
  <sheetData>
    <row r="1" spans="1:3" x14ac:dyDescent="0.3">
      <c r="A1" s="30" t="s">
        <v>1</v>
      </c>
      <c r="B1" t="s" vm="3">
        <v>383</v>
      </c>
    </row>
    <row r="2" spans="1:3" x14ac:dyDescent="0.3">
      <c r="A2" s="30" t="s">
        <v>399</v>
      </c>
      <c r="B2" t="s" vm="1">
        <v>383</v>
      </c>
    </row>
    <row r="3" spans="1:3" x14ac:dyDescent="0.3">
      <c r="A3" s="30" t="s">
        <v>401</v>
      </c>
      <c r="B3" t="s" vm="2">
        <v>383</v>
      </c>
    </row>
    <row r="5" spans="1:3" x14ac:dyDescent="0.3">
      <c r="A5" s="30" t="s">
        <v>386</v>
      </c>
      <c r="B5" t="s">
        <v>400</v>
      </c>
      <c r="C5" t="s">
        <v>402</v>
      </c>
    </row>
    <row r="6" spans="1:3" x14ac:dyDescent="0.3">
      <c r="A6" s="31" t="s">
        <v>396</v>
      </c>
      <c r="B6" s="33">
        <v>419935</v>
      </c>
      <c r="C6" s="33">
        <v>482720</v>
      </c>
    </row>
    <row r="7" spans="1:3" x14ac:dyDescent="0.3">
      <c r="A7" s="31" t="s">
        <v>397</v>
      </c>
      <c r="B7" s="33">
        <v>334906</v>
      </c>
      <c r="C7" s="33">
        <v>329075</v>
      </c>
    </row>
    <row r="8" spans="1:3" x14ac:dyDescent="0.3">
      <c r="A8" s="31" t="s">
        <v>398</v>
      </c>
      <c r="B8" s="33">
        <v>1035778</v>
      </c>
      <c r="C8" s="33">
        <v>654425</v>
      </c>
    </row>
    <row r="9" spans="1:3" x14ac:dyDescent="0.3">
      <c r="A9" s="31" t="s">
        <v>387</v>
      </c>
      <c r="B9" s="33">
        <v>6037039</v>
      </c>
      <c r="C9" s="33">
        <v>3688107</v>
      </c>
    </row>
    <row r="10" spans="1:3" x14ac:dyDescent="0.3">
      <c r="A10" s="31" t="s">
        <v>388</v>
      </c>
      <c r="B10" s="33">
        <v>7640859</v>
      </c>
      <c r="C10" s="33">
        <v>8744506</v>
      </c>
    </row>
    <row r="11" spans="1:3" x14ac:dyDescent="0.3">
      <c r="A11" s="31" t="s">
        <v>389</v>
      </c>
      <c r="B11" s="33">
        <v>2158307</v>
      </c>
      <c r="C11" s="33">
        <v>3089683</v>
      </c>
    </row>
    <row r="12" spans="1:3" x14ac:dyDescent="0.3">
      <c r="A12" s="31" t="s">
        <v>390</v>
      </c>
      <c r="B12" s="33">
        <v>1969823</v>
      </c>
      <c r="C12" s="33">
        <v>1740334</v>
      </c>
    </row>
    <row r="13" spans="1:3" x14ac:dyDescent="0.3">
      <c r="A13" s="31" t="s">
        <v>391</v>
      </c>
      <c r="B13" s="33">
        <v>2565330</v>
      </c>
      <c r="C13" s="33">
        <v>2393404</v>
      </c>
    </row>
    <row r="14" spans="1:3" x14ac:dyDescent="0.3">
      <c r="A14" s="31" t="s">
        <v>392</v>
      </c>
      <c r="B14" s="33">
        <v>2935682</v>
      </c>
      <c r="C14" s="33">
        <v>2821937</v>
      </c>
    </row>
    <row r="15" spans="1:3" x14ac:dyDescent="0.3">
      <c r="A15" s="31" t="s">
        <v>393</v>
      </c>
      <c r="B15" s="33">
        <v>2008012</v>
      </c>
      <c r="C15" s="33">
        <v>2373736</v>
      </c>
    </row>
    <row r="16" spans="1:3" x14ac:dyDescent="0.3">
      <c r="A16" s="31" t="s">
        <v>394</v>
      </c>
      <c r="B16" s="33">
        <v>1107430</v>
      </c>
      <c r="C16" s="33">
        <v>1191198</v>
      </c>
    </row>
    <row r="17" spans="1:3" x14ac:dyDescent="0.3">
      <c r="A17" s="31" t="s">
        <v>395</v>
      </c>
      <c r="B17" s="33">
        <v>719247</v>
      </c>
      <c r="C17" s="33">
        <v>870450</v>
      </c>
    </row>
    <row r="18" spans="1:3" x14ac:dyDescent="0.3">
      <c r="A18" s="31" t="s">
        <v>382</v>
      </c>
      <c r="B18" s="33">
        <v>28932348</v>
      </c>
      <c r="C18" s="33">
        <v>28379575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F36D-0051-4C22-88E6-D18C3601941C}">
  <sheetPr>
    <tabColor rgb="FF7DB9B6"/>
  </sheetPr>
  <dimension ref="A1:B9"/>
  <sheetViews>
    <sheetView workbookViewId="0">
      <selection activeCell="O8" sqref="O8"/>
    </sheetView>
  </sheetViews>
  <sheetFormatPr defaultRowHeight="14.4" x14ac:dyDescent="0.3"/>
  <cols>
    <col min="1" max="1" width="12.21875" bestFit="1" customWidth="1"/>
    <col min="2" max="2" width="16.21875" bestFit="1" customWidth="1"/>
  </cols>
  <sheetData>
    <row r="1" spans="1:2" x14ac:dyDescent="0.3">
      <c r="A1" s="30" t="s">
        <v>2</v>
      </c>
      <c r="B1" t="s" vm="4">
        <v>383</v>
      </c>
    </row>
    <row r="3" spans="1:2" x14ac:dyDescent="0.3">
      <c r="A3" s="30" t="s">
        <v>67</v>
      </c>
      <c r="B3" t="s">
        <v>400</v>
      </c>
    </row>
    <row r="4" spans="1:2" x14ac:dyDescent="0.3">
      <c r="A4" s="31" t="s">
        <v>59</v>
      </c>
      <c r="B4" s="33">
        <v>1710054</v>
      </c>
    </row>
    <row r="5" spans="1:2" x14ac:dyDescent="0.3">
      <c r="A5" s="31" t="s">
        <v>55</v>
      </c>
      <c r="B5" s="33">
        <v>2702499</v>
      </c>
    </row>
    <row r="6" spans="1:2" x14ac:dyDescent="0.3">
      <c r="A6" s="31" t="s">
        <v>31</v>
      </c>
      <c r="B6" s="33">
        <v>2988232</v>
      </c>
    </row>
    <row r="7" spans="1:2" x14ac:dyDescent="0.3">
      <c r="A7" s="31" t="s">
        <v>33</v>
      </c>
      <c r="B7" s="33">
        <v>4968416</v>
      </c>
    </row>
    <row r="8" spans="1:2" x14ac:dyDescent="0.3">
      <c r="A8" s="31" t="s">
        <v>37</v>
      </c>
      <c r="B8" s="33">
        <v>6610776</v>
      </c>
    </row>
    <row r="9" spans="1:2" x14ac:dyDescent="0.3">
      <c r="A9" s="31" t="s">
        <v>382</v>
      </c>
      <c r="B9" s="33">
        <v>18979977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554B-82BF-427C-B0DB-E2E91907496F}">
  <sheetPr>
    <tabColor theme="7" tint="0.79998168889431442"/>
  </sheetPr>
  <dimension ref="A5:B10"/>
  <sheetViews>
    <sheetView workbookViewId="0">
      <selection activeCell="N25" sqref="N25"/>
    </sheetView>
  </sheetViews>
  <sheetFormatPr defaultRowHeight="14.4" x14ac:dyDescent="0.3"/>
  <cols>
    <col min="1" max="1" width="11.21875" bestFit="1" customWidth="1"/>
    <col min="2" max="2" width="16.44140625" bestFit="1" customWidth="1"/>
    <col min="3" max="5" width="4.6640625" bestFit="1" customWidth="1"/>
    <col min="6" max="6" width="10.77734375" bestFit="1" customWidth="1"/>
    <col min="7" max="7" width="3.88671875" bestFit="1" customWidth="1"/>
    <col min="8" max="8" width="6.6640625" bestFit="1" customWidth="1"/>
    <col min="9" max="9" width="4.33203125" bestFit="1" customWidth="1"/>
    <col min="10" max="10" width="4.109375" bestFit="1" customWidth="1"/>
    <col min="11" max="11" width="6.6640625" bestFit="1" customWidth="1"/>
    <col min="12" max="12" width="4.44140625" bestFit="1" customWidth="1"/>
    <col min="13" max="13" width="4.109375" bestFit="1" customWidth="1"/>
    <col min="14" max="14" width="10.77734375" bestFit="1" customWidth="1"/>
    <col min="15" max="15" width="6.77734375" bestFit="1" customWidth="1"/>
    <col min="16" max="16" width="5.88671875" bestFit="1" customWidth="1"/>
    <col min="17" max="17" width="6.6640625" bestFit="1" customWidth="1"/>
    <col min="18" max="18" width="6.33203125" bestFit="1" customWidth="1"/>
    <col min="19" max="19" width="6.109375" bestFit="1" customWidth="1"/>
    <col min="20" max="20" width="6.6640625" bestFit="1" customWidth="1"/>
    <col min="21" max="21" width="10.77734375" bestFit="1" customWidth="1"/>
  </cols>
  <sheetData>
    <row r="5" spans="1:2" x14ac:dyDescent="0.3">
      <c r="A5" s="30" t="s">
        <v>403</v>
      </c>
      <c r="B5" t="s">
        <v>404</v>
      </c>
    </row>
    <row r="6" spans="1:2" x14ac:dyDescent="0.3">
      <c r="A6" s="31" t="s">
        <v>70</v>
      </c>
      <c r="B6" s="34">
        <v>0.32150882525711194</v>
      </c>
    </row>
    <row r="7" spans="1:2" x14ac:dyDescent="0.3">
      <c r="A7" s="31" t="s">
        <v>71</v>
      </c>
      <c r="B7" s="34">
        <v>0.51377169017892943</v>
      </c>
    </row>
    <row r="8" spans="1:2" x14ac:dyDescent="0.3">
      <c r="A8" s="31" t="s">
        <v>72</v>
      </c>
      <c r="B8" s="34">
        <v>8.8816678943393415E-2</v>
      </c>
    </row>
    <row r="9" spans="1:2" x14ac:dyDescent="0.3">
      <c r="A9" s="31" t="s">
        <v>73</v>
      </c>
      <c r="B9" s="34">
        <v>7.5902805620565228E-2</v>
      </c>
    </row>
    <row r="10" spans="1:2" x14ac:dyDescent="0.3">
      <c r="A10" s="31" t="s">
        <v>382</v>
      </c>
      <c r="B10" s="3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0C88-6B12-4F41-BB1D-EA013A2EEB54}">
  <sheetPr>
    <tabColor theme="9" tint="0.59999389629810485"/>
  </sheetPr>
  <dimension ref="A1:C18"/>
  <sheetViews>
    <sheetView zoomScale="99" workbookViewId="0">
      <selection activeCell="D27" sqref="D27"/>
    </sheetView>
  </sheetViews>
  <sheetFormatPr defaultRowHeight="14.4" x14ac:dyDescent="0.3"/>
  <cols>
    <col min="1" max="1" width="10.88671875" bestFit="1" customWidth="1"/>
    <col min="2" max="2" width="24.77734375" bestFit="1" customWidth="1"/>
    <col min="3" max="3" width="19.6640625" bestFit="1" customWidth="1"/>
  </cols>
  <sheetData>
    <row r="1" spans="1:3" x14ac:dyDescent="0.3">
      <c r="A1" s="30" t="s">
        <v>2</v>
      </c>
      <c r="B1" t="s" vm="4">
        <v>383</v>
      </c>
    </row>
    <row r="3" spans="1:3" x14ac:dyDescent="0.3">
      <c r="A3" s="30" t="s">
        <v>67</v>
      </c>
      <c r="B3" t="s">
        <v>385</v>
      </c>
      <c r="C3" t="s">
        <v>384</v>
      </c>
    </row>
    <row r="4" spans="1:3" x14ac:dyDescent="0.3">
      <c r="A4" s="31" t="s">
        <v>29</v>
      </c>
      <c r="B4" s="32">
        <v>0.39</v>
      </c>
      <c r="C4" s="32">
        <v>0.72</v>
      </c>
    </row>
    <row r="5" spans="1:3" x14ac:dyDescent="0.3">
      <c r="A5" s="31" t="s">
        <v>33</v>
      </c>
      <c r="B5" s="32">
        <v>0.39</v>
      </c>
      <c r="C5" s="32">
        <v>0.72</v>
      </c>
    </row>
    <row r="6" spans="1:3" x14ac:dyDescent="0.3">
      <c r="A6" s="31" t="s">
        <v>23</v>
      </c>
      <c r="B6" s="32">
        <v>0.47</v>
      </c>
      <c r="C6" s="32">
        <v>0.78</v>
      </c>
    </row>
    <row r="7" spans="1:3" x14ac:dyDescent="0.3">
      <c r="A7" s="31" t="s">
        <v>53</v>
      </c>
      <c r="B7" s="32">
        <v>0.68</v>
      </c>
      <c r="C7" s="32">
        <v>0.79</v>
      </c>
    </row>
    <row r="8" spans="1:3" x14ac:dyDescent="0.3">
      <c r="A8" s="31" t="s">
        <v>19</v>
      </c>
      <c r="B8" s="32">
        <v>0.59</v>
      </c>
      <c r="C8" s="32">
        <v>0.82</v>
      </c>
    </row>
    <row r="9" spans="1:3" x14ac:dyDescent="0.3">
      <c r="A9" s="31" t="s">
        <v>382</v>
      </c>
      <c r="B9" s="32">
        <v>2.52</v>
      </c>
      <c r="C9" s="32">
        <v>3.83</v>
      </c>
    </row>
    <row r="12" spans="1:3" x14ac:dyDescent="0.3">
      <c r="A12" s="30" t="s">
        <v>386</v>
      </c>
      <c r="B12" t="s">
        <v>385</v>
      </c>
      <c r="C12" t="s">
        <v>384</v>
      </c>
    </row>
    <row r="13" spans="1:3" x14ac:dyDescent="0.3">
      <c r="A13" s="31" t="s">
        <v>15</v>
      </c>
      <c r="B13" s="32">
        <v>0.15</v>
      </c>
      <c r="C13" s="32">
        <v>0.42</v>
      </c>
    </row>
    <row r="14" spans="1:3" x14ac:dyDescent="0.3">
      <c r="A14" s="31" t="s">
        <v>27</v>
      </c>
      <c r="B14" s="32">
        <v>0.15</v>
      </c>
      <c r="C14" s="32">
        <v>0.4</v>
      </c>
    </row>
    <row r="15" spans="1:3" x14ac:dyDescent="0.3">
      <c r="A15" s="31" t="s">
        <v>41</v>
      </c>
      <c r="B15" s="32">
        <v>0.23</v>
      </c>
      <c r="C15" s="32">
        <v>0.4</v>
      </c>
    </row>
    <row r="16" spans="1:3" x14ac:dyDescent="0.3">
      <c r="A16" s="31" t="s">
        <v>39</v>
      </c>
      <c r="B16" s="32">
        <v>0.2</v>
      </c>
      <c r="C16" s="32">
        <v>0.34</v>
      </c>
    </row>
    <row r="17" spans="1:3" x14ac:dyDescent="0.3">
      <c r="A17" s="31" t="s">
        <v>47</v>
      </c>
      <c r="B17" s="32">
        <v>0.23</v>
      </c>
      <c r="C17" s="32">
        <v>0.33</v>
      </c>
    </row>
    <row r="18" spans="1:3" x14ac:dyDescent="0.3">
      <c r="A18" s="31" t="s">
        <v>382</v>
      </c>
      <c r="B18" s="32">
        <v>0.96</v>
      </c>
      <c r="C18" s="32">
        <v>1.89</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F484-48F4-496C-91D4-C6E9829B11CC}">
  <sheetPr>
    <tabColor theme="8" tint="-0.249977111117893"/>
  </sheetPr>
  <dimension ref="A1:N489"/>
  <sheetViews>
    <sheetView topLeftCell="B2" workbookViewId="0">
      <selection activeCell="Q24" sqref="Q24"/>
    </sheetView>
  </sheetViews>
  <sheetFormatPr defaultRowHeight="14.4" x14ac:dyDescent="0.3"/>
  <cols>
    <col min="1" max="1" width="11.109375" customWidth="1"/>
    <col min="3" max="3" width="13.33203125" customWidth="1"/>
    <col min="4" max="4" width="11.5546875" customWidth="1"/>
    <col min="5" max="5" width="10.77734375" customWidth="1"/>
    <col min="6" max="6" width="11.33203125" customWidth="1"/>
    <col min="7" max="7" width="10.44140625" bestFit="1" customWidth="1"/>
    <col min="10" max="10" width="15" customWidth="1"/>
    <col min="11" max="14" width="9.109375" customWidth="1"/>
  </cols>
  <sheetData>
    <row r="1" spans="1:14" x14ac:dyDescent="0.3">
      <c r="A1" s="1" t="s">
        <v>0</v>
      </c>
      <c r="B1" s="2" t="s">
        <v>1</v>
      </c>
      <c r="C1" s="2" t="s">
        <v>2</v>
      </c>
      <c r="D1" s="2" t="s">
        <v>3</v>
      </c>
      <c r="E1" s="2" t="s">
        <v>4</v>
      </c>
      <c r="F1" s="2" t="s">
        <v>5</v>
      </c>
      <c r="G1" s="2" t="s">
        <v>6</v>
      </c>
      <c r="H1" s="7" t="s">
        <v>7</v>
      </c>
      <c r="I1" s="8" t="s">
        <v>8</v>
      </c>
      <c r="J1" s="9" t="s">
        <v>9</v>
      </c>
      <c r="K1" s="29" t="s">
        <v>62</v>
      </c>
      <c r="L1" s="8" t="s">
        <v>63</v>
      </c>
      <c r="M1" s="8" t="s">
        <v>64</v>
      </c>
      <c r="N1" s="8" t="s">
        <v>65</v>
      </c>
    </row>
    <row r="2" spans="1:14" x14ac:dyDescent="0.3">
      <c r="A2" s="10" t="s">
        <v>10</v>
      </c>
      <c r="B2" s="11" t="s">
        <v>11</v>
      </c>
      <c r="C2" s="12">
        <v>43922</v>
      </c>
      <c r="D2" s="11">
        <v>1</v>
      </c>
      <c r="E2" s="11">
        <v>0</v>
      </c>
      <c r="F2" s="13">
        <v>1</v>
      </c>
      <c r="G2" s="13">
        <v>694</v>
      </c>
      <c r="H2" s="14">
        <v>0</v>
      </c>
      <c r="I2" s="15">
        <v>0</v>
      </c>
      <c r="J2" s="16">
        <v>1</v>
      </c>
      <c r="K2" s="25">
        <v>0</v>
      </c>
      <c r="L2" s="15">
        <v>0</v>
      </c>
      <c r="M2" s="15">
        <v>0</v>
      </c>
      <c r="N2" s="15">
        <v>0</v>
      </c>
    </row>
    <row r="3" spans="1:14" x14ac:dyDescent="0.3">
      <c r="A3" s="17" t="s">
        <v>10</v>
      </c>
      <c r="B3" s="18" t="s">
        <v>11</v>
      </c>
      <c r="C3" s="19">
        <v>43952</v>
      </c>
      <c r="D3" s="18">
        <v>3</v>
      </c>
      <c r="E3" s="18">
        <v>0</v>
      </c>
      <c r="F3" s="20">
        <v>0</v>
      </c>
      <c r="G3" s="20">
        <v>7589</v>
      </c>
      <c r="H3" s="21">
        <v>0</v>
      </c>
      <c r="I3" s="22">
        <v>0</v>
      </c>
      <c r="J3" s="23">
        <v>0</v>
      </c>
      <c r="K3" s="27" t="s">
        <v>66</v>
      </c>
      <c r="L3" s="22" t="s">
        <v>66</v>
      </c>
      <c r="M3" s="22" t="s">
        <v>66</v>
      </c>
      <c r="N3" s="22">
        <v>0</v>
      </c>
    </row>
    <row r="4" spans="1:14" x14ac:dyDescent="0.3">
      <c r="A4" s="10" t="s">
        <v>10</v>
      </c>
      <c r="B4" s="11" t="s">
        <v>11</v>
      </c>
      <c r="C4" s="12">
        <v>43983</v>
      </c>
      <c r="D4" s="11">
        <v>187</v>
      </c>
      <c r="E4" s="11">
        <v>1</v>
      </c>
      <c r="F4" s="13">
        <v>61</v>
      </c>
      <c r="G4" s="13">
        <v>15954</v>
      </c>
      <c r="H4" s="14">
        <v>0.01</v>
      </c>
      <c r="I4" s="15">
        <v>0.01</v>
      </c>
      <c r="J4" s="16">
        <v>0.33</v>
      </c>
      <c r="K4" s="25">
        <v>0</v>
      </c>
      <c r="L4" s="15">
        <v>0</v>
      </c>
      <c r="M4" s="15">
        <v>0</v>
      </c>
      <c r="N4" s="15">
        <v>1</v>
      </c>
    </row>
    <row r="5" spans="1:14" x14ac:dyDescent="0.3">
      <c r="A5" s="17" t="s">
        <v>10</v>
      </c>
      <c r="B5" s="18" t="s">
        <v>11</v>
      </c>
      <c r="C5" s="19">
        <v>44013</v>
      </c>
      <c r="D5" s="18">
        <v>1400</v>
      </c>
      <c r="E5" s="18">
        <v>2</v>
      </c>
      <c r="F5" s="20">
        <v>856</v>
      </c>
      <c r="G5" s="20">
        <v>57628</v>
      </c>
      <c r="H5" s="21">
        <v>0</v>
      </c>
      <c r="I5" s="22">
        <v>0.02</v>
      </c>
      <c r="J5" s="23">
        <v>0.61</v>
      </c>
      <c r="K5" s="27">
        <v>1</v>
      </c>
      <c r="L5" s="22">
        <v>1</v>
      </c>
      <c r="M5" s="22">
        <v>0</v>
      </c>
      <c r="N5" s="22">
        <v>0</v>
      </c>
    </row>
    <row r="6" spans="1:14" x14ac:dyDescent="0.3">
      <c r="A6" s="10" t="s">
        <v>10</v>
      </c>
      <c r="B6" s="11" t="s">
        <v>11</v>
      </c>
      <c r="C6" s="12">
        <v>44044</v>
      </c>
      <c r="D6" s="11">
        <v>2521</v>
      </c>
      <c r="E6" s="11">
        <v>4</v>
      </c>
      <c r="F6" s="13">
        <v>1967</v>
      </c>
      <c r="G6" s="13">
        <v>85750</v>
      </c>
      <c r="H6" s="14">
        <v>0</v>
      </c>
      <c r="I6" s="15">
        <v>0.03</v>
      </c>
      <c r="J6" s="16">
        <v>0.78</v>
      </c>
      <c r="K6" s="25">
        <v>0</v>
      </c>
      <c r="L6" s="15">
        <v>2</v>
      </c>
      <c r="M6" s="15">
        <v>0</v>
      </c>
      <c r="N6" s="15">
        <v>2</v>
      </c>
    </row>
    <row r="7" spans="1:14" x14ac:dyDescent="0.3">
      <c r="A7" s="17" t="s">
        <v>10</v>
      </c>
      <c r="B7" s="18" t="s">
        <v>11</v>
      </c>
      <c r="C7" s="19">
        <v>44075</v>
      </c>
      <c r="D7" s="18">
        <v>5684</v>
      </c>
      <c r="E7" s="18">
        <v>9</v>
      </c>
      <c r="F7" s="20">
        <v>4005</v>
      </c>
      <c r="G7" s="20">
        <v>80824</v>
      </c>
      <c r="H7" s="21">
        <v>0</v>
      </c>
      <c r="I7" s="22">
        <v>7.0000000000000007E-2</v>
      </c>
      <c r="J7" s="23">
        <v>0.7</v>
      </c>
      <c r="K7" s="27">
        <v>1</v>
      </c>
      <c r="L7" s="22">
        <v>3</v>
      </c>
      <c r="M7" s="22">
        <v>2</v>
      </c>
      <c r="N7" s="22">
        <v>3</v>
      </c>
    </row>
    <row r="8" spans="1:14" x14ac:dyDescent="0.3">
      <c r="A8" s="10" t="s">
        <v>10</v>
      </c>
      <c r="B8" s="11" t="s">
        <v>11</v>
      </c>
      <c r="C8" s="12">
        <v>44105</v>
      </c>
      <c r="D8" s="11">
        <v>5056</v>
      </c>
      <c r="E8" s="11">
        <v>21</v>
      </c>
      <c r="F8" s="13">
        <v>6069</v>
      </c>
      <c r="G8" s="13">
        <v>70040</v>
      </c>
      <c r="H8" s="14">
        <v>0</v>
      </c>
      <c r="I8" s="15">
        <v>7.0000000000000007E-2</v>
      </c>
      <c r="J8" s="16">
        <v>1.2</v>
      </c>
      <c r="K8" s="25">
        <v>5</v>
      </c>
      <c r="L8" s="15">
        <v>8</v>
      </c>
      <c r="M8" s="15">
        <v>2</v>
      </c>
      <c r="N8" s="15">
        <v>6</v>
      </c>
    </row>
    <row r="9" spans="1:14" x14ac:dyDescent="0.3">
      <c r="A9" s="17" t="s">
        <v>10</v>
      </c>
      <c r="B9" s="18" t="s">
        <v>11</v>
      </c>
      <c r="C9" s="19">
        <v>44136</v>
      </c>
      <c r="D9" s="18">
        <v>1430</v>
      </c>
      <c r="E9" s="18">
        <v>17</v>
      </c>
      <c r="F9" s="20">
        <v>2452</v>
      </c>
      <c r="G9" s="20">
        <v>40644</v>
      </c>
      <c r="H9" s="21">
        <v>0.01</v>
      </c>
      <c r="I9" s="22">
        <v>0.04</v>
      </c>
      <c r="J9" s="23">
        <v>1.71</v>
      </c>
      <c r="K9" s="27">
        <v>8</v>
      </c>
      <c r="L9" s="22">
        <v>3</v>
      </c>
      <c r="M9" s="22">
        <v>1</v>
      </c>
      <c r="N9" s="22">
        <v>5</v>
      </c>
    </row>
    <row r="10" spans="1:14" x14ac:dyDescent="0.3">
      <c r="A10" s="10" t="s">
        <v>10</v>
      </c>
      <c r="B10" s="11" t="s">
        <v>11</v>
      </c>
      <c r="C10" s="12">
        <v>44166</v>
      </c>
      <c r="D10" s="11">
        <v>437</v>
      </c>
      <c r="E10" s="11">
        <v>2</v>
      </c>
      <c r="F10" s="13">
        <v>1153</v>
      </c>
      <c r="G10" s="13">
        <v>19028</v>
      </c>
      <c r="H10" s="14">
        <v>0</v>
      </c>
      <c r="I10" s="15">
        <v>0.02</v>
      </c>
      <c r="J10" s="16">
        <v>2.64</v>
      </c>
      <c r="K10" s="25">
        <v>1</v>
      </c>
      <c r="L10" s="15">
        <v>0</v>
      </c>
      <c r="M10" s="15">
        <v>1</v>
      </c>
      <c r="N10" s="15">
        <v>0</v>
      </c>
    </row>
    <row r="11" spans="1:14" x14ac:dyDescent="0.3">
      <c r="A11" s="17" t="s">
        <v>10</v>
      </c>
      <c r="B11" s="18" t="s">
        <v>11</v>
      </c>
      <c r="C11" s="19">
        <v>44197</v>
      </c>
      <c r="D11" s="18">
        <v>109</v>
      </c>
      <c r="E11" s="18">
        <v>0</v>
      </c>
      <c r="F11" s="20">
        <v>195</v>
      </c>
      <c r="G11" s="20">
        <v>14060</v>
      </c>
      <c r="H11" s="21">
        <v>0</v>
      </c>
      <c r="I11" s="22">
        <v>0.01</v>
      </c>
      <c r="J11" s="23">
        <v>1.79</v>
      </c>
      <c r="K11" s="27">
        <v>0</v>
      </c>
      <c r="L11" s="22">
        <v>0</v>
      </c>
      <c r="M11" s="22">
        <v>0</v>
      </c>
      <c r="N11" s="22">
        <v>0</v>
      </c>
    </row>
    <row r="12" spans="1:14" x14ac:dyDescent="0.3">
      <c r="A12" s="10" t="s">
        <v>10</v>
      </c>
      <c r="B12" s="11" t="s">
        <v>11</v>
      </c>
      <c r="C12" s="12">
        <v>44228</v>
      </c>
      <c r="D12" s="11">
        <v>8</v>
      </c>
      <c r="E12" s="11">
        <v>0</v>
      </c>
      <c r="F12" s="13">
        <v>21</v>
      </c>
      <c r="G12" s="13">
        <v>13593</v>
      </c>
      <c r="H12" s="14">
        <v>0</v>
      </c>
      <c r="I12" s="15">
        <v>0</v>
      </c>
      <c r="J12" s="16">
        <v>2.63</v>
      </c>
      <c r="K12" s="25">
        <v>0</v>
      </c>
      <c r="L12" s="15">
        <v>0</v>
      </c>
      <c r="M12" s="15">
        <v>0</v>
      </c>
      <c r="N12" s="15" t="s">
        <v>66</v>
      </c>
    </row>
    <row r="13" spans="1:14" x14ac:dyDescent="0.3">
      <c r="A13" s="17" t="s">
        <v>10</v>
      </c>
      <c r="B13" s="18" t="s">
        <v>11</v>
      </c>
      <c r="C13" s="19">
        <v>44256</v>
      </c>
      <c r="D13" s="18">
        <v>9</v>
      </c>
      <c r="E13" s="18">
        <v>0</v>
      </c>
      <c r="F13" s="20">
        <v>5</v>
      </c>
      <c r="G13" s="20">
        <v>8159</v>
      </c>
      <c r="H13" s="21">
        <v>0</v>
      </c>
      <c r="I13" s="22">
        <v>0</v>
      </c>
      <c r="J13" s="23">
        <v>0.56000000000000005</v>
      </c>
      <c r="K13" s="27">
        <v>0</v>
      </c>
      <c r="L13" s="22">
        <v>0</v>
      </c>
      <c r="M13" s="22">
        <v>0</v>
      </c>
      <c r="N13" s="22">
        <v>0</v>
      </c>
    </row>
    <row r="14" spans="1:14" x14ac:dyDescent="0.3">
      <c r="A14" s="10" t="s">
        <v>10</v>
      </c>
      <c r="B14" s="11" t="s">
        <v>11</v>
      </c>
      <c r="C14" s="12">
        <v>44287</v>
      </c>
      <c r="D14" s="11">
        <v>1574</v>
      </c>
      <c r="E14" s="11">
        <v>3</v>
      </c>
      <c r="F14" s="13">
        <v>349</v>
      </c>
      <c r="G14" s="13">
        <v>39943</v>
      </c>
      <c r="H14" s="14">
        <v>0</v>
      </c>
      <c r="I14" s="15">
        <v>0.04</v>
      </c>
      <c r="J14" s="16">
        <v>0.22</v>
      </c>
      <c r="K14" s="25">
        <v>0</v>
      </c>
      <c r="L14" s="15">
        <v>0</v>
      </c>
      <c r="M14" s="15">
        <v>0</v>
      </c>
      <c r="N14" s="15">
        <v>3</v>
      </c>
    </row>
    <row r="15" spans="1:14" x14ac:dyDescent="0.3">
      <c r="A15" s="17" t="s">
        <v>10</v>
      </c>
      <c r="B15" s="18" t="s">
        <v>11</v>
      </c>
      <c r="C15" s="19">
        <v>44317</v>
      </c>
      <c r="D15" s="18">
        <v>8853</v>
      </c>
      <c r="E15" s="18">
        <v>56</v>
      </c>
      <c r="F15" s="20">
        <v>6268</v>
      </c>
      <c r="G15" s="20">
        <v>131999</v>
      </c>
      <c r="H15" s="21">
        <v>0.01</v>
      </c>
      <c r="I15" s="22">
        <v>7.0000000000000007E-2</v>
      </c>
      <c r="J15" s="23">
        <v>0.71</v>
      </c>
      <c r="K15" s="27">
        <v>1</v>
      </c>
      <c r="L15" s="22">
        <v>17</v>
      </c>
      <c r="M15" s="22">
        <v>15</v>
      </c>
      <c r="N15" s="22">
        <v>23</v>
      </c>
    </row>
    <row r="16" spans="1:14" x14ac:dyDescent="0.3">
      <c r="A16" s="10" t="s">
        <v>10</v>
      </c>
      <c r="B16" s="11" t="s">
        <v>11</v>
      </c>
      <c r="C16" s="12">
        <v>44348</v>
      </c>
      <c r="D16" s="11">
        <v>8585</v>
      </c>
      <c r="E16" s="11">
        <v>57</v>
      </c>
      <c r="F16" s="13">
        <v>9521</v>
      </c>
      <c r="G16" s="13">
        <v>179985</v>
      </c>
      <c r="H16" s="14">
        <v>0.01</v>
      </c>
      <c r="I16" s="15">
        <v>0.05</v>
      </c>
      <c r="J16" s="16">
        <v>1.1100000000000001</v>
      </c>
      <c r="K16" s="25">
        <v>10</v>
      </c>
      <c r="L16" s="15">
        <v>26</v>
      </c>
      <c r="M16" s="15">
        <v>8</v>
      </c>
      <c r="N16" s="15">
        <v>13</v>
      </c>
    </row>
    <row r="17" spans="1:14" x14ac:dyDescent="0.3">
      <c r="A17" s="17" t="s">
        <v>10</v>
      </c>
      <c r="B17" s="18" t="s">
        <v>11</v>
      </c>
      <c r="C17" s="19">
        <v>44378</v>
      </c>
      <c r="D17" s="18">
        <v>12265</v>
      </c>
      <c r="E17" s="18">
        <v>57</v>
      </c>
      <c r="F17" s="20">
        <v>11016</v>
      </c>
      <c r="G17" s="20">
        <v>173042</v>
      </c>
      <c r="H17" s="21">
        <v>0</v>
      </c>
      <c r="I17" s="22">
        <v>7.0000000000000007E-2</v>
      </c>
      <c r="J17" s="23">
        <v>0.9</v>
      </c>
      <c r="K17" s="27">
        <v>12</v>
      </c>
      <c r="L17" s="22">
        <v>11</v>
      </c>
      <c r="M17" s="22">
        <v>9</v>
      </c>
      <c r="N17" s="22">
        <v>25</v>
      </c>
    </row>
    <row r="18" spans="1:14" x14ac:dyDescent="0.3">
      <c r="A18" s="10" t="s">
        <v>10</v>
      </c>
      <c r="B18" s="11" t="s">
        <v>11</v>
      </c>
      <c r="C18" s="12">
        <v>44409</v>
      </c>
      <c r="D18" s="11">
        <v>4909</v>
      </c>
      <c r="E18" s="11">
        <v>31</v>
      </c>
      <c r="F18" s="13">
        <v>7969</v>
      </c>
      <c r="G18" s="13">
        <v>120682</v>
      </c>
      <c r="H18" s="14">
        <v>0.01</v>
      </c>
      <c r="I18" s="15">
        <v>0.04</v>
      </c>
      <c r="J18" s="16">
        <v>1.62</v>
      </c>
      <c r="K18" s="25">
        <v>11</v>
      </c>
      <c r="L18" s="15">
        <v>12</v>
      </c>
      <c r="M18" s="15">
        <v>5</v>
      </c>
      <c r="N18" s="15">
        <v>3</v>
      </c>
    </row>
    <row r="19" spans="1:14" x14ac:dyDescent="0.3">
      <c r="A19" s="17" t="s">
        <v>10</v>
      </c>
      <c r="B19" s="18" t="s">
        <v>11</v>
      </c>
      <c r="C19" s="19">
        <v>44440</v>
      </c>
      <c r="D19" s="18">
        <v>1595</v>
      </c>
      <c r="E19" s="18">
        <v>16</v>
      </c>
      <c r="F19" s="20">
        <v>2023</v>
      </c>
      <c r="G19" s="20">
        <v>85905</v>
      </c>
      <c r="H19" s="21">
        <v>0.01</v>
      </c>
      <c r="I19" s="22">
        <v>0.02</v>
      </c>
      <c r="J19" s="23">
        <v>1.27</v>
      </c>
      <c r="K19" s="27">
        <v>8</v>
      </c>
      <c r="L19" s="22">
        <v>3</v>
      </c>
      <c r="M19" s="22">
        <v>2</v>
      </c>
      <c r="N19" s="22">
        <v>3</v>
      </c>
    </row>
    <row r="20" spans="1:14" x14ac:dyDescent="0.3">
      <c r="A20" s="10" t="s">
        <v>10</v>
      </c>
      <c r="B20" s="11" t="s">
        <v>11</v>
      </c>
      <c r="C20" s="12">
        <v>44470</v>
      </c>
      <c r="D20" s="11">
        <v>529</v>
      </c>
      <c r="E20" s="11">
        <v>4</v>
      </c>
      <c r="F20" s="13">
        <v>843</v>
      </c>
      <c r="G20" s="13">
        <v>39917</v>
      </c>
      <c r="H20" s="14">
        <v>0.01</v>
      </c>
      <c r="I20" s="15">
        <v>0.01</v>
      </c>
      <c r="J20" s="16">
        <v>1.59</v>
      </c>
      <c r="K20" s="25">
        <v>3</v>
      </c>
      <c r="L20" s="15">
        <v>1</v>
      </c>
      <c r="M20" s="15">
        <v>0</v>
      </c>
      <c r="N20" s="15">
        <v>0</v>
      </c>
    </row>
    <row r="21" spans="1:14" x14ac:dyDescent="0.3">
      <c r="A21" s="24" t="s">
        <v>12</v>
      </c>
      <c r="B21" s="18" t="s">
        <v>13</v>
      </c>
      <c r="C21" s="19">
        <v>43922</v>
      </c>
      <c r="D21" s="18">
        <v>42</v>
      </c>
      <c r="E21" s="18">
        <v>1</v>
      </c>
      <c r="F21" s="18">
        <v>29</v>
      </c>
      <c r="G21" s="18">
        <v>9520</v>
      </c>
      <c r="H21" s="22">
        <v>0.02</v>
      </c>
      <c r="I21" s="22">
        <v>0</v>
      </c>
      <c r="J21" s="23">
        <v>0.69</v>
      </c>
      <c r="K21" s="27">
        <v>0</v>
      </c>
      <c r="L21" s="22">
        <v>1</v>
      </c>
      <c r="M21" s="22">
        <v>0</v>
      </c>
      <c r="N21" s="22">
        <v>0</v>
      </c>
    </row>
    <row r="22" spans="1:14" x14ac:dyDescent="0.3">
      <c r="A22" s="25" t="s">
        <v>12</v>
      </c>
      <c r="B22" s="15" t="s">
        <v>13</v>
      </c>
      <c r="C22" s="26">
        <v>43952</v>
      </c>
      <c r="D22" s="15">
        <v>1297</v>
      </c>
      <c r="E22" s="15">
        <v>3</v>
      </c>
      <c r="F22" s="15">
        <v>157</v>
      </c>
      <c r="G22" s="15">
        <v>99577</v>
      </c>
      <c r="H22" s="15">
        <v>0</v>
      </c>
      <c r="I22" s="15">
        <v>0.01</v>
      </c>
      <c r="J22" s="16">
        <v>0.12</v>
      </c>
      <c r="K22" s="25">
        <v>0</v>
      </c>
      <c r="L22" s="15">
        <v>1</v>
      </c>
      <c r="M22" s="15">
        <v>2</v>
      </c>
      <c r="N22" s="15">
        <v>0</v>
      </c>
    </row>
    <row r="23" spans="1:14" x14ac:dyDescent="0.3">
      <c r="A23" s="27" t="s">
        <v>12</v>
      </c>
      <c r="B23" s="22" t="s">
        <v>13</v>
      </c>
      <c r="C23" s="28">
        <v>43983</v>
      </c>
      <c r="D23" s="22">
        <v>7068</v>
      </c>
      <c r="E23" s="22">
        <v>8</v>
      </c>
      <c r="F23" s="22">
        <v>5462</v>
      </c>
      <c r="G23" s="22">
        <v>303117</v>
      </c>
      <c r="H23" s="22">
        <v>0</v>
      </c>
      <c r="I23" s="22">
        <v>0.02</v>
      </c>
      <c r="J23" s="23">
        <v>0.77</v>
      </c>
      <c r="K23" s="27">
        <v>0</v>
      </c>
      <c r="L23" s="22">
        <v>4</v>
      </c>
      <c r="M23" s="22">
        <v>1</v>
      </c>
      <c r="N23" s="22">
        <v>3</v>
      </c>
    </row>
    <row r="24" spans="1:14" x14ac:dyDescent="0.3">
      <c r="A24" s="25" t="s">
        <v>12</v>
      </c>
      <c r="B24" s="15" t="s">
        <v>13</v>
      </c>
      <c r="C24" s="26">
        <v>44013</v>
      </c>
      <c r="D24" s="15">
        <v>31862</v>
      </c>
      <c r="E24" s="15">
        <v>86</v>
      </c>
      <c r="F24" s="15">
        <v>24710</v>
      </c>
      <c r="G24" s="15">
        <v>505181</v>
      </c>
      <c r="H24" s="15">
        <v>0</v>
      </c>
      <c r="I24" s="15">
        <v>0.06</v>
      </c>
      <c r="J24" s="16">
        <v>0.78</v>
      </c>
      <c r="K24" s="25">
        <v>4</v>
      </c>
      <c r="L24" s="15">
        <v>30</v>
      </c>
      <c r="M24" s="15">
        <v>18</v>
      </c>
      <c r="N24" s="15">
        <v>34</v>
      </c>
    </row>
    <row r="25" spans="1:14" x14ac:dyDescent="0.3">
      <c r="A25" s="27" t="s">
        <v>12</v>
      </c>
      <c r="B25" s="22" t="s">
        <v>13</v>
      </c>
      <c r="C25" s="28">
        <v>44044</v>
      </c>
      <c r="D25" s="22">
        <v>68771</v>
      </c>
      <c r="E25" s="22">
        <v>208</v>
      </c>
      <c r="F25" s="22">
        <v>55101</v>
      </c>
      <c r="G25" s="22">
        <v>1345432</v>
      </c>
      <c r="H25" s="22">
        <v>0</v>
      </c>
      <c r="I25" s="22">
        <v>0.05</v>
      </c>
      <c r="J25" s="23">
        <v>0.8</v>
      </c>
      <c r="K25" s="27">
        <v>34</v>
      </c>
      <c r="L25" s="22">
        <v>43</v>
      </c>
      <c r="M25" s="22">
        <v>52</v>
      </c>
      <c r="N25" s="22">
        <v>79</v>
      </c>
    </row>
    <row r="26" spans="1:14" x14ac:dyDescent="0.3">
      <c r="A26" s="25" t="s">
        <v>12</v>
      </c>
      <c r="B26" s="15" t="s">
        <v>13</v>
      </c>
      <c r="C26" s="26">
        <v>44075</v>
      </c>
      <c r="D26" s="15">
        <v>71770</v>
      </c>
      <c r="E26" s="15">
        <v>391</v>
      </c>
      <c r="F26" s="15">
        <v>60156</v>
      </c>
      <c r="G26" s="15">
        <v>1260603</v>
      </c>
      <c r="H26" s="15">
        <v>0.01</v>
      </c>
      <c r="I26" s="15">
        <v>0.06</v>
      </c>
      <c r="J26" s="16">
        <v>0.84</v>
      </c>
      <c r="K26" s="25">
        <v>64</v>
      </c>
      <c r="L26" s="15">
        <v>112</v>
      </c>
      <c r="M26" s="15">
        <v>96</v>
      </c>
      <c r="N26" s="15">
        <v>119</v>
      </c>
    </row>
    <row r="27" spans="1:14" x14ac:dyDescent="0.3">
      <c r="A27" s="27" t="s">
        <v>12</v>
      </c>
      <c r="B27" s="22" t="s">
        <v>13</v>
      </c>
      <c r="C27" s="28">
        <v>44105</v>
      </c>
      <c r="D27" s="22">
        <v>25540</v>
      </c>
      <c r="E27" s="22">
        <v>233</v>
      </c>
      <c r="F27" s="22">
        <v>50436</v>
      </c>
      <c r="G27" s="22">
        <v>1134409</v>
      </c>
      <c r="H27" s="22">
        <v>0.01</v>
      </c>
      <c r="I27" s="22">
        <v>0.02</v>
      </c>
      <c r="J27" s="23">
        <v>1.97</v>
      </c>
      <c r="K27" s="27">
        <v>88</v>
      </c>
      <c r="L27" s="22">
        <v>49</v>
      </c>
      <c r="M27" s="22">
        <v>55</v>
      </c>
      <c r="N27" s="22">
        <v>41</v>
      </c>
    </row>
    <row r="28" spans="1:14" x14ac:dyDescent="0.3">
      <c r="A28" s="25" t="s">
        <v>12</v>
      </c>
      <c r="B28" s="15" t="s">
        <v>13</v>
      </c>
      <c r="C28" s="26">
        <v>44136</v>
      </c>
      <c r="D28" s="15">
        <v>6425</v>
      </c>
      <c r="E28" s="15">
        <v>51</v>
      </c>
      <c r="F28" s="15">
        <v>12342</v>
      </c>
      <c r="G28" s="15">
        <v>656350</v>
      </c>
      <c r="H28" s="15">
        <v>0.01</v>
      </c>
      <c r="I28" s="15">
        <v>0.01</v>
      </c>
      <c r="J28" s="16">
        <v>1.92</v>
      </c>
      <c r="K28" s="25">
        <v>10</v>
      </c>
      <c r="L28" s="15">
        <v>21</v>
      </c>
      <c r="M28" s="15">
        <v>12</v>
      </c>
      <c r="N28" s="15">
        <v>8</v>
      </c>
    </row>
    <row r="29" spans="1:14" x14ac:dyDescent="0.3">
      <c r="A29" s="27" t="s">
        <v>12</v>
      </c>
      <c r="B29" s="22" t="s">
        <v>13</v>
      </c>
      <c r="C29" s="28">
        <v>44166</v>
      </c>
      <c r="D29" s="22">
        <v>3435</v>
      </c>
      <c r="E29" s="22">
        <v>64</v>
      </c>
      <c r="F29" s="22">
        <v>3514</v>
      </c>
      <c r="G29" s="22">
        <v>683261</v>
      </c>
      <c r="H29" s="22">
        <v>0.02</v>
      </c>
      <c r="I29" s="22">
        <v>0.01</v>
      </c>
      <c r="J29" s="23">
        <v>1.02</v>
      </c>
      <c r="K29" s="27">
        <v>14</v>
      </c>
      <c r="L29" s="22">
        <v>8</v>
      </c>
      <c r="M29" s="22">
        <v>17</v>
      </c>
      <c r="N29" s="22">
        <v>25</v>
      </c>
    </row>
    <row r="30" spans="1:14" x14ac:dyDescent="0.3">
      <c r="A30" s="25" t="s">
        <v>12</v>
      </c>
      <c r="B30" s="15" t="s">
        <v>13</v>
      </c>
      <c r="C30" s="26">
        <v>44197</v>
      </c>
      <c r="D30" s="15">
        <v>930</v>
      </c>
      <c r="E30" s="15">
        <v>37</v>
      </c>
      <c r="F30" s="15">
        <v>2271</v>
      </c>
      <c r="G30" s="15">
        <v>468476</v>
      </c>
      <c r="H30" s="15">
        <v>0.04</v>
      </c>
      <c r="I30" s="15">
        <v>0</v>
      </c>
      <c r="J30" s="16">
        <v>2.44</v>
      </c>
      <c r="K30" s="25">
        <v>14</v>
      </c>
      <c r="L30" s="15">
        <v>6</v>
      </c>
      <c r="M30" s="15">
        <v>12</v>
      </c>
      <c r="N30" s="15">
        <v>5</v>
      </c>
    </row>
    <row r="31" spans="1:14" x14ac:dyDescent="0.3">
      <c r="A31" s="27" t="s">
        <v>12</v>
      </c>
      <c r="B31" s="22" t="s">
        <v>13</v>
      </c>
      <c r="C31" s="28">
        <v>44228</v>
      </c>
      <c r="D31" s="22">
        <v>396</v>
      </c>
      <c r="E31" s="22">
        <v>10</v>
      </c>
      <c r="F31" s="22">
        <v>652</v>
      </c>
      <c r="G31" s="22">
        <v>384278</v>
      </c>
      <c r="H31" s="22">
        <v>0.03</v>
      </c>
      <c r="I31" s="22">
        <v>0</v>
      </c>
      <c r="J31" s="23">
        <v>1.65</v>
      </c>
      <c r="K31" s="27">
        <v>2</v>
      </c>
      <c r="L31" s="22">
        <v>3</v>
      </c>
      <c r="M31" s="22">
        <v>4</v>
      </c>
      <c r="N31" s="22">
        <v>1</v>
      </c>
    </row>
    <row r="32" spans="1:14" x14ac:dyDescent="0.3">
      <c r="A32" s="25" t="s">
        <v>12</v>
      </c>
      <c r="B32" s="15" t="s">
        <v>13</v>
      </c>
      <c r="C32" s="26">
        <v>44256</v>
      </c>
      <c r="D32" s="15">
        <v>875</v>
      </c>
      <c r="E32" s="15">
        <v>13</v>
      </c>
      <c r="F32" s="15">
        <v>615</v>
      </c>
      <c r="G32" s="15">
        <v>381195</v>
      </c>
      <c r="H32" s="15">
        <v>0.01</v>
      </c>
      <c r="I32" s="15">
        <v>0</v>
      </c>
      <c r="J32" s="16">
        <v>0.7</v>
      </c>
      <c r="K32" s="25">
        <v>2</v>
      </c>
      <c r="L32" s="15">
        <v>4</v>
      </c>
      <c r="M32" s="15">
        <v>2</v>
      </c>
      <c r="N32" s="15">
        <v>5</v>
      </c>
    </row>
    <row r="33" spans="1:14" x14ac:dyDescent="0.3">
      <c r="A33" s="27" t="s">
        <v>12</v>
      </c>
      <c r="B33" s="22" t="s">
        <v>13</v>
      </c>
      <c r="C33" s="28">
        <v>44287</v>
      </c>
      <c r="D33" s="22">
        <v>34711</v>
      </c>
      <c r="E33" s="22">
        <v>202</v>
      </c>
      <c r="F33" s="22">
        <v>11198</v>
      </c>
      <c r="G33" s="22">
        <v>1373536</v>
      </c>
      <c r="H33" s="22">
        <v>0.01</v>
      </c>
      <c r="I33" s="22">
        <v>0.03</v>
      </c>
      <c r="J33" s="23">
        <v>0.32</v>
      </c>
      <c r="K33" s="27">
        <v>6</v>
      </c>
      <c r="L33" s="22">
        <v>11</v>
      </c>
      <c r="M33" s="22">
        <v>28</v>
      </c>
      <c r="N33" s="22">
        <v>157</v>
      </c>
    </row>
    <row r="34" spans="1:14" x14ac:dyDescent="0.3">
      <c r="A34" s="25" t="s">
        <v>12</v>
      </c>
      <c r="B34" s="15" t="s">
        <v>13</v>
      </c>
      <c r="C34" s="26">
        <v>44317</v>
      </c>
      <c r="D34" s="15">
        <v>158093</v>
      </c>
      <c r="E34" s="15">
        <v>2058</v>
      </c>
      <c r="F34" s="15">
        <v>128167</v>
      </c>
      <c r="G34" s="15">
        <v>2440767</v>
      </c>
      <c r="H34" s="15">
        <v>0.01</v>
      </c>
      <c r="I34" s="15">
        <v>0.06</v>
      </c>
      <c r="J34" s="16">
        <v>0.81</v>
      </c>
      <c r="K34" s="25">
        <v>271</v>
      </c>
      <c r="L34" s="15">
        <v>482</v>
      </c>
      <c r="M34" s="15">
        <v>528</v>
      </c>
      <c r="N34" s="15">
        <v>777</v>
      </c>
    </row>
    <row r="35" spans="1:14" x14ac:dyDescent="0.3">
      <c r="A35" s="27" t="s">
        <v>12</v>
      </c>
      <c r="B35" s="22" t="s">
        <v>13</v>
      </c>
      <c r="C35" s="28">
        <v>44348</v>
      </c>
      <c r="D35" s="22">
        <v>97268</v>
      </c>
      <c r="E35" s="22">
        <v>1174</v>
      </c>
      <c r="F35" s="22">
        <v>122700</v>
      </c>
      <c r="G35" s="22">
        <v>3803089</v>
      </c>
      <c r="H35" s="22">
        <v>0.01</v>
      </c>
      <c r="I35" s="22">
        <v>0.03</v>
      </c>
      <c r="J35" s="23">
        <v>1.26</v>
      </c>
      <c r="K35" s="27">
        <v>330</v>
      </c>
      <c r="L35" s="22">
        <v>299</v>
      </c>
      <c r="M35" s="22">
        <v>249</v>
      </c>
      <c r="N35" s="22">
        <v>296</v>
      </c>
    </row>
    <row r="36" spans="1:14" x14ac:dyDescent="0.3">
      <c r="A36" s="25" t="s">
        <v>12</v>
      </c>
      <c r="B36" s="15" t="s">
        <v>13</v>
      </c>
      <c r="C36" s="26">
        <v>44378</v>
      </c>
      <c r="D36" s="15">
        <v>57714</v>
      </c>
      <c r="E36" s="15">
        <v>721</v>
      </c>
      <c r="F36" s="15">
        <v>70106</v>
      </c>
      <c r="G36" s="15">
        <v>3782319</v>
      </c>
      <c r="H36" s="15">
        <v>0.01</v>
      </c>
      <c r="I36" s="15">
        <v>0.02</v>
      </c>
      <c r="J36" s="16">
        <v>1.21</v>
      </c>
      <c r="K36" s="25">
        <v>204</v>
      </c>
      <c r="L36" s="15">
        <v>167</v>
      </c>
      <c r="M36" s="15">
        <v>144</v>
      </c>
      <c r="N36" s="15">
        <v>206</v>
      </c>
    </row>
    <row r="37" spans="1:14" x14ac:dyDescent="0.3">
      <c r="A37" s="27" t="s">
        <v>12</v>
      </c>
      <c r="B37" s="22" t="s">
        <v>13</v>
      </c>
      <c r="C37" s="28">
        <v>44409</v>
      </c>
      <c r="D37" s="22">
        <v>23228</v>
      </c>
      <c r="E37" s="22">
        <v>400</v>
      </c>
      <c r="F37" s="22">
        <v>29249</v>
      </c>
      <c r="G37" s="22">
        <v>3043761</v>
      </c>
      <c r="H37" s="22">
        <v>0.02</v>
      </c>
      <c r="I37" s="22">
        <v>0.01</v>
      </c>
      <c r="J37" s="23">
        <v>1.26</v>
      </c>
      <c r="K37" s="27">
        <v>112</v>
      </c>
      <c r="L37" s="22">
        <v>110</v>
      </c>
      <c r="M37" s="22">
        <v>84</v>
      </c>
      <c r="N37" s="22">
        <v>94</v>
      </c>
    </row>
    <row r="38" spans="1:14" x14ac:dyDescent="0.3">
      <c r="A38" s="25" t="s">
        <v>12</v>
      </c>
      <c r="B38" s="15" t="s">
        <v>13</v>
      </c>
      <c r="C38" s="26">
        <v>44440</v>
      </c>
      <c r="D38" s="15">
        <v>12737</v>
      </c>
      <c r="E38" s="15">
        <v>213</v>
      </c>
      <c r="F38" s="15">
        <v>15021</v>
      </c>
      <c r="G38" s="15">
        <v>1888496</v>
      </c>
      <c r="H38" s="15">
        <v>0.02</v>
      </c>
      <c r="I38" s="15">
        <v>0.01</v>
      </c>
      <c r="J38" s="16">
        <v>1.18</v>
      </c>
      <c r="K38" s="25">
        <v>59</v>
      </c>
      <c r="L38" s="15">
        <v>48</v>
      </c>
      <c r="M38" s="15">
        <v>46</v>
      </c>
      <c r="N38" s="15">
        <v>60</v>
      </c>
    </row>
    <row r="39" spans="1:14" x14ac:dyDescent="0.3">
      <c r="A39" s="27" t="s">
        <v>12</v>
      </c>
      <c r="B39" s="22" t="s">
        <v>13</v>
      </c>
      <c r="C39" s="28">
        <v>44470</v>
      </c>
      <c r="D39" s="22">
        <v>8482</v>
      </c>
      <c r="E39" s="22">
        <v>124</v>
      </c>
      <c r="F39" s="22">
        <v>9088</v>
      </c>
      <c r="G39" s="22">
        <v>1148675</v>
      </c>
      <c r="H39" s="22">
        <v>0.01</v>
      </c>
      <c r="I39" s="22">
        <v>0.01</v>
      </c>
      <c r="J39" s="23">
        <v>1.07</v>
      </c>
      <c r="K39" s="27">
        <v>38</v>
      </c>
      <c r="L39" s="22">
        <v>27</v>
      </c>
      <c r="M39" s="22">
        <v>24</v>
      </c>
      <c r="N39" s="22">
        <v>35</v>
      </c>
    </row>
    <row r="40" spans="1:14" x14ac:dyDescent="0.3">
      <c r="A40" s="25" t="s">
        <v>14</v>
      </c>
      <c r="B40" s="15" t="s">
        <v>15</v>
      </c>
      <c r="C40" s="26">
        <v>43922</v>
      </c>
      <c r="D40" s="15">
        <v>404</v>
      </c>
      <c r="E40" s="15">
        <v>1</v>
      </c>
      <c r="F40" s="15">
        <v>84</v>
      </c>
      <c r="G40" s="15">
        <v>22672</v>
      </c>
      <c r="H40" s="15">
        <v>0</v>
      </c>
      <c r="I40" s="15">
        <v>0.02</v>
      </c>
      <c r="J40" s="16">
        <v>0.21</v>
      </c>
      <c r="K40" s="25">
        <v>0</v>
      </c>
      <c r="L40" s="15">
        <v>0</v>
      </c>
      <c r="M40" s="15">
        <v>1</v>
      </c>
      <c r="N40" s="15">
        <v>0</v>
      </c>
    </row>
    <row r="41" spans="1:14" x14ac:dyDescent="0.3">
      <c r="A41" s="27" t="s">
        <v>14</v>
      </c>
      <c r="B41" s="22" t="s">
        <v>15</v>
      </c>
      <c r="C41" s="28">
        <v>43952</v>
      </c>
      <c r="D41" s="22">
        <v>3382</v>
      </c>
      <c r="E41" s="22">
        <v>21</v>
      </c>
      <c r="F41" s="22">
        <v>1436</v>
      </c>
      <c r="G41" s="22">
        <v>53065</v>
      </c>
      <c r="H41" s="22">
        <v>0.01</v>
      </c>
      <c r="I41" s="22">
        <v>0.06</v>
      </c>
      <c r="J41" s="23">
        <v>0.42</v>
      </c>
      <c r="K41" s="27">
        <v>3</v>
      </c>
      <c r="L41" s="22">
        <v>2</v>
      </c>
      <c r="M41" s="22">
        <v>2</v>
      </c>
      <c r="N41" s="22">
        <v>14</v>
      </c>
    </row>
    <row r="42" spans="1:14" x14ac:dyDescent="0.3">
      <c r="A42" s="25" t="s">
        <v>14</v>
      </c>
      <c r="B42" s="15" t="s">
        <v>15</v>
      </c>
      <c r="C42" s="26">
        <v>43983</v>
      </c>
      <c r="D42" s="15">
        <v>6180</v>
      </c>
      <c r="E42" s="15">
        <v>45</v>
      </c>
      <c r="F42" s="15">
        <v>6024</v>
      </c>
      <c r="G42" s="15">
        <v>145153</v>
      </c>
      <c r="H42" s="15">
        <v>0.01</v>
      </c>
      <c r="I42" s="15">
        <v>0.04</v>
      </c>
      <c r="J42" s="16">
        <v>0.97</v>
      </c>
      <c r="K42" s="25">
        <v>7</v>
      </c>
      <c r="L42" s="15">
        <v>6</v>
      </c>
      <c r="M42" s="15">
        <v>15</v>
      </c>
      <c r="N42" s="15">
        <v>17</v>
      </c>
    </row>
    <row r="43" spans="1:14" x14ac:dyDescent="0.3">
      <c r="A43" s="27" t="s">
        <v>14</v>
      </c>
      <c r="B43" s="22" t="s">
        <v>15</v>
      </c>
      <c r="C43" s="28">
        <v>44013</v>
      </c>
      <c r="D43" s="22">
        <v>41000</v>
      </c>
      <c r="E43" s="22">
        <v>230</v>
      </c>
      <c r="F43" s="22">
        <v>26106</v>
      </c>
      <c r="G43" s="22">
        <v>327282</v>
      </c>
      <c r="H43" s="22">
        <v>0.01</v>
      </c>
      <c r="I43" s="22">
        <v>0.13</v>
      </c>
      <c r="J43" s="23">
        <v>0.64</v>
      </c>
      <c r="K43" s="27">
        <v>30</v>
      </c>
      <c r="L43" s="22">
        <v>45</v>
      </c>
      <c r="M43" s="22">
        <v>55</v>
      </c>
      <c r="N43" s="22">
        <v>100</v>
      </c>
    </row>
    <row r="44" spans="1:14" x14ac:dyDescent="0.3">
      <c r="A44" s="25" t="s">
        <v>14</v>
      </c>
      <c r="B44" s="15" t="s">
        <v>15</v>
      </c>
      <c r="C44" s="26">
        <v>44044</v>
      </c>
      <c r="D44" s="15">
        <v>85350</v>
      </c>
      <c r="E44" s="15">
        <v>396</v>
      </c>
      <c r="F44" s="15">
        <v>85922</v>
      </c>
      <c r="G44" s="15">
        <v>2638989</v>
      </c>
      <c r="H44" s="15">
        <v>0</v>
      </c>
      <c r="I44" s="15">
        <v>0.03</v>
      </c>
      <c r="J44" s="16">
        <v>1.01</v>
      </c>
      <c r="K44" s="25">
        <v>102</v>
      </c>
      <c r="L44" s="15">
        <v>100</v>
      </c>
      <c r="M44" s="15">
        <v>88</v>
      </c>
      <c r="N44" s="15">
        <v>106</v>
      </c>
    </row>
    <row r="45" spans="1:14" x14ac:dyDescent="0.3">
      <c r="A45" s="27" t="s">
        <v>14</v>
      </c>
      <c r="B45" s="22" t="s">
        <v>15</v>
      </c>
      <c r="C45" s="28">
        <v>44075</v>
      </c>
      <c r="D45" s="22">
        <v>46569</v>
      </c>
      <c r="E45" s="22">
        <v>210</v>
      </c>
      <c r="F45" s="22">
        <v>50053</v>
      </c>
      <c r="G45" s="22">
        <v>4078989</v>
      </c>
      <c r="H45" s="22">
        <v>0</v>
      </c>
      <c r="I45" s="22">
        <v>0.01</v>
      </c>
      <c r="J45" s="23">
        <v>1.07</v>
      </c>
      <c r="K45" s="27">
        <v>67</v>
      </c>
      <c r="L45" s="22">
        <v>70</v>
      </c>
      <c r="M45" s="22">
        <v>39</v>
      </c>
      <c r="N45" s="22">
        <v>34</v>
      </c>
    </row>
    <row r="46" spans="1:14" x14ac:dyDescent="0.3">
      <c r="A46" s="25" t="s">
        <v>14</v>
      </c>
      <c r="B46" s="15" t="s">
        <v>15</v>
      </c>
      <c r="C46" s="26">
        <v>44105</v>
      </c>
      <c r="D46" s="15">
        <v>33858</v>
      </c>
      <c r="E46" s="15">
        <v>186</v>
      </c>
      <c r="F46" s="15">
        <v>38186</v>
      </c>
      <c r="G46" s="15">
        <v>3656873</v>
      </c>
      <c r="H46" s="15">
        <v>0.01</v>
      </c>
      <c r="I46" s="15">
        <v>0.01</v>
      </c>
      <c r="J46" s="16">
        <v>1.1299999999999999</v>
      </c>
      <c r="K46" s="25">
        <v>23</v>
      </c>
      <c r="L46" s="15">
        <v>40</v>
      </c>
      <c r="M46" s="15">
        <v>52</v>
      </c>
      <c r="N46" s="15">
        <v>71</v>
      </c>
    </row>
    <row r="47" spans="1:14" x14ac:dyDescent="0.3">
      <c r="A47" s="27" t="s">
        <v>14</v>
      </c>
      <c r="B47" s="22" t="s">
        <v>15</v>
      </c>
      <c r="C47" s="28">
        <v>44136</v>
      </c>
      <c r="D47" s="22">
        <v>18852</v>
      </c>
      <c r="E47" s="22">
        <v>174</v>
      </c>
      <c r="F47" s="22">
        <v>20987</v>
      </c>
      <c r="G47" s="22">
        <v>3741408</v>
      </c>
      <c r="H47" s="22">
        <v>0.01</v>
      </c>
      <c r="I47" s="22">
        <v>0.01</v>
      </c>
      <c r="J47" s="23">
        <v>1.1100000000000001</v>
      </c>
      <c r="K47" s="27">
        <v>46</v>
      </c>
      <c r="L47" s="22">
        <v>43</v>
      </c>
      <c r="M47" s="22">
        <v>37</v>
      </c>
      <c r="N47" s="22">
        <v>48</v>
      </c>
    </row>
    <row r="48" spans="1:14" x14ac:dyDescent="0.3">
      <c r="A48" s="25" t="s">
        <v>14</v>
      </c>
      <c r="B48" s="15" t="s">
        <v>15</v>
      </c>
      <c r="C48" s="26">
        <v>44166</v>
      </c>
      <c r="D48" s="15">
        <v>17176</v>
      </c>
      <c r="E48" s="15">
        <v>133</v>
      </c>
      <c r="F48" s="15">
        <v>17887</v>
      </c>
      <c r="G48" s="15">
        <v>3672291</v>
      </c>
      <c r="H48" s="15">
        <v>0.01</v>
      </c>
      <c r="I48" s="15">
        <v>0</v>
      </c>
      <c r="J48" s="16">
        <v>1.04</v>
      </c>
      <c r="K48" s="25">
        <v>33</v>
      </c>
      <c r="L48" s="15">
        <v>28</v>
      </c>
      <c r="M48" s="15">
        <v>33</v>
      </c>
      <c r="N48" s="15">
        <v>39</v>
      </c>
    </row>
    <row r="49" spans="1:14" x14ac:dyDescent="0.3">
      <c r="A49" s="27" t="s">
        <v>14</v>
      </c>
      <c r="B49" s="22" t="s">
        <v>15</v>
      </c>
      <c r="C49" s="28">
        <v>44197</v>
      </c>
      <c r="D49" s="22">
        <v>7927</v>
      </c>
      <c r="E49" s="22">
        <v>104</v>
      </c>
      <c r="F49" s="22">
        <v>11333</v>
      </c>
      <c r="G49" s="22">
        <v>2684928</v>
      </c>
      <c r="H49" s="22">
        <v>0.01</v>
      </c>
      <c r="I49" s="22">
        <v>0</v>
      </c>
      <c r="J49" s="23">
        <v>1.43</v>
      </c>
      <c r="K49" s="27">
        <v>27</v>
      </c>
      <c r="L49" s="22">
        <v>23</v>
      </c>
      <c r="M49" s="22">
        <v>21</v>
      </c>
      <c r="N49" s="22">
        <v>33</v>
      </c>
    </row>
    <row r="50" spans="1:14" x14ac:dyDescent="0.3">
      <c r="A50" s="25" t="s">
        <v>14</v>
      </c>
      <c r="B50" s="15" t="s">
        <v>15</v>
      </c>
      <c r="C50" s="26">
        <v>44228</v>
      </c>
      <c r="D50" s="15">
        <v>1815</v>
      </c>
      <c r="E50" s="15">
        <v>40</v>
      </c>
      <c r="F50" s="15">
        <v>2576</v>
      </c>
      <c r="G50" s="15">
        <v>1412394</v>
      </c>
      <c r="H50" s="15">
        <v>0.02</v>
      </c>
      <c r="I50" s="15">
        <v>0</v>
      </c>
      <c r="J50" s="16">
        <v>1.42</v>
      </c>
      <c r="K50" s="25">
        <v>15</v>
      </c>
      <c r="L50" s="15">
        <v>9</v>
      </c>
      <c r="M50" s="15">
        <v>10</v>
      </c>
      <c r="N50" s="15">
        <v>6</v>
      </c>
    </row>
    <row r="51" spans="1:14" x14ac:dyDescent="0.3">
      <c r="A51" s="27" t="s">
        <v>14</v>
      </c>
      <c r="B51" s="22" t="s">
        <v>15</v>
      </c>
      <c r="C51" s="28">
        <v>44256</v>
      </c>
      <c r="D51" s="22">
        <v>2993</v>
      </c>
      <c r="E51" s="22">
        <v>35</v>
      </c>
      <c r="F51" s="22">
        <v>1777</v>
      </c>
      <c r="G51" s="22">
        <v>1267426</v>
      </c>
      <c r="H51" s="22">
        <v>0.01</v>
      </c>
      <c r="I51" s="22">
        <v>0</v>
      </c>
      <c r="J51" s="23">
        <v>0.59</v>
      </c>
      <c r="K51" s="27">
        <v>5</v>
      </c>
      <c r="L51" s="22">
        <v>5</v>
      </c>
      <c r="M51" s="22">
        <v>8</v>
      </c>
      <c r="N51" s="22">
        <v>17</v>
      </c>
    </row>
    <row r="52" spans="1:14" x14ac:dyDescent="0.3">
      <c r="A52" s="25" t="s">
        <v>14</v>
      </c>
      <c r="B52" s="15" t="s">
        <v>15</v>
      </c>
      <c r="C52" s="26">
        <v>44287</v>
      </c>
      <c r="D52" s="15">
        <v>204790</v>
      </c>
      <c r="E52" s="15">
        <v>984</v>
      </c>
      <c r="F52" s="15">
        <v>99985</v>
      </c>
      <c r="G52" s="15">
        <v>2732420</v>
      </c>
      <c r="H52" s="15">
        <v>0</v>
      </c>
      <c r="I52" s="15">
        <v>7.0000000000000007E-2</v>
      </c>
      <c r="J52" s="16">
        <v>0.49</v>
      </c>
      <c r="K52" s="25">
        <v>15</v>
      </c>
      <c r="L52" s="15">
        <v>60</v>
      </c>
      <c r="M52" s="15">
        <v>246</v>
      </c>
      <c r="N52" s="15">
        <v>663</v>
      </c>
    </row>
    <row r="53" spans="1:14" x14ac:dyDescent="0.3">
      <c r="A53" s="27" t="s">
        <v>14</v>
      </c>
      <c r="B53" s="22" t="s">
        <v>15</v>
      </c>
      <c r="C53" s="28">
        <v>44317</v>
      </c>
      <c r="D53" s="22">
        <v>236444</v>
      </c>
      <c r="E53" s="22">
        <v>2603</v>
      </c>
      <c r="F53" s="22">
        <v>323006</v>
      </c>
      <c r="G53" s="22">
        <v>3476706</v>
      </c>
      <c r="H53" s="22">
        <v>0.01</v>
      </c>
      <c r="I53" s="22">
        <v>7.0000000000000007E-2</v>
      </c>
      <c r="J53" s="23">
        <v>1.37</v>
      </c>
      <c r="K53" s="27">
        <v>579</v>
      </c>
      <c r="L53" s="22">
        <v>531</v>
      </c>
      <c r="M53" s="22">
        <v>669</v>
      </c>
      <c r="N53" s="22">
        <v>824</v>
      </c>
    </row>
    <row r="54" spans="1:14" x14ac:dyDescent="0.3">
      <c r="A54" s="25" t="s">
        <v>14</v>
      </c>
      <c r="B54" s="15" t="s">
        <v>15</v>
      </c>
      <c r="C54" s="26">
        <v>44348</v>
      </c>
      <c r="D54" s="15">
        <v>15153</v>
      </c>
      <c r="E54" s="15">
        <v>4425</v>
      </c>
      <c r="F54" s="15">
        <v>25207</v>
      </c>
      <c r="G54" s="15">
        <v>3295508</v>
      </c>
      <c r="H54" s="15">
        <v>0.28999999999999998</v>
      </c>
      <c r="I54" s="15">
        <v>0</v>
      </c>
      <c r="J54" s="16">
        <v>1.66</v>
      </c>
      <c r="K54" s="25">
        <v>261</v>
      </c>
      <c r="L54" s="15">
        <v>4081</v>
      </c>
      <c r="M54" s="15">
        <v>52</v>
      </c>
      <c r="N54" s="15">
        <v>31</v>
      </c>
    </row>
    <row r="55" spans="1:14" x14ac:dyDescent="0.3">
      <c r="A55" s="27" t="s">
        <v>14</v>
      </c>
      <c r="B55" s="22" t="s">
        <v>15</v>
      </c>
      <c r="C55" s="28">
        <v>44378</v>
      </c>
      <c r="D55" s="22">
        <v>2921</v>
      </c>
      <c r="E55" s="22">
        <v>55</v>
      </c>
      <c r="F55" s="22">
        <v>4166</v>
      </c>
      <c r="G55" s="22">
        <v>4145691</v>
      </c>
      <c r="H55" s="22">
        <v>0.02</v>
      </c>
      <c r="I55" s="22">
        <v>0</v>
      </c>
      <c r="J55" s="23">
        <v>1.43</v>
      </c>
      <c r="K55" s="27">
        <v>24</v>
      </c>
      <c r="L55" s="22">
        <v>9</v>
      </c>
      <c r="M55" s="22">
        <v>14</v>
      </c>
      <c r="N55" s="22">
        <v>8</v>
      </c>
    </row>
    <row r="56" spans="1:14" x14ac:dyDescent="0.3">
      <c r="A56" s="25" t="s">
        <v>14</v>
      </c>
      <c r="B56" s="15" t="s">
        <v>15</v>
      </c>
      <c r="C56" s="26">
        <v>44409</v>
      </c>
      <c r="D56" s="15">
        <v>873</v>
      </c>
      <c r="E56" s="15">
        <v>10</v>
      </c>
      <c r="F56" s="15">
        <v>1220</v>
      </c>
      <c r="G56" s="15">
        <v>4493302</v>
      </c>
      <c r="H56" s="15">
        <v>0.01</v>
      </c>
      <c r="I56" s="15">
        <v>0</v>
      </c>
      <c r="J56" s="16">
        <v>1.4</v>
      </c>
      <c r="K56" s="25">
        <v>3</v>
      </c>
      <c r="L56" s="15">
        <v>3</v>
      </c>
      <c r="M56" s="15">
        <v>0</v>
      </c>
      <c r="N56" s="15">
        <v>4</v>
      </c>
    </row>
    <row r="57" spans="1:14" x14ac:dyDescent="0.3">
      <c r="A57" s="27" t="s">
        <v>14</v>
      </c>
      <c r="B57" s="22" t="s">
        <v>15</v>
      </c>
      <c r="C57" s="28">
        <v>44440</v>
      </c>
      <c r="D57" s="22">
        <v>250</v>
      </c>
      <c r="E57" s="22">
        <v>8</v>
      </c>
      <c r="F57" s="22">
        <v>288</v>
      </c>
      <c r="G57" s="22">
        <v>4370082</v>
      </c>
      <c r="H57" s="22">
        <v>0.03</v>
      </c>
      <c r="I57" s="22">
        <v>0</v>
      </c>
      <c r="J57" s="23">
        <v>1.1499999999999999</v>
      </c>
      <c r="K57" s="27">
        <v>3</v>
      </c>
      <c r="L57" s="22">
        <v>2</v>
      </c>
      <c r="M57" s="22">
        <v>1</v>
      </c>
      <c r="N57" s="22">
        <v>2</v>
      </c>
    </row>
    <row r="58" spans="1:14" x14ac:dyDescent="0.3">
      <c r="A58" s="25" t="s">
        <v>14</v>
      </c>
      <c r="B58" s="15" t="s">
        <v>15</v>
      </c>
      <c r="C58" s="26">
        <v>44470</v>
      </c>
      <c r="D58" s="15">
        <v>140</v>
      </c>
      <c r="E58" s="15">
        <v>0</v>
      </c>
      <c r="F58" s="15">
        <v>147</v>
      </c>
      <c r="G58" s="15">
        <v>4316645</v>
      </c>
      <c r="H58" s="15">
        <v>0</v>
      </c>
      <c r="I58" s="15">
        <v>0</v>
      </c>
      <c r="J58" s="16">
        <v>1.05</v>
      </c>
      <c r="K58" s="25">
        <v>0</v>
      </c>
      <c r="L58" s="15">
        <v>0</v>
      </c>
      <c r="M58" s="15">
        <v>0</v>
      </c>
      <c r="N58" s="15">
        <v>0</v>
      </c>
    </row>
    <row r="59" spans="1:14" x14ac:dyDescent="0.3">
      <c r="A59" s="27" t="s">
        <v>16</v>
      </c>
      <c r="B59" s="22" t="s">
        <v>17</v>
      </c>
      <c r="C59" s="28">
        <v>43922</v>
      </c>
      <c r="D59" s="22">
        <v>3395</v>
      </c>
      <c r="E59" s="22">
        <v>57</v>
      </c>
      <c r="F59" s="22">
        <v>1088</v>
      </c>
      <c r="G59" s="22">
        <v>47225</v>
      </c>
      <c r="H59" s="22">
        <v>0.02</v>
      </c>
      <c r="I59" s="22">
        <v>7.0000000000000007E-2</v>
      </c>
      <c r="J59" s="23">
        <v>0.32</v>
      </c>
      <c r="K59" s="27">
        <v>7</v>
      </c>
      <c r="L59" s="22">
        <v>21</v>
      </c>
      <c r="M59" s="22">
        <v>17</v>
      </c>
      <c r="N59" s="22">
        <v>12</v>
      </c>
    </row>
    <row r="60" spans="1:14" x14ac:dyDescent="0.3">
      <c r="A60" s="25" t="s">
        <v>16</v>
      </c>
      <c r="B60" s="15" t="s">
        <v>17</v>
      </c>
      <c r="C60" s="26">
        <v>43952</v>
      </c>
      <c r="D60" s="15">
        <v>16329</v>
      </c>
      <c r="E60" s="15">
        <v>414</v>
      </c>
      <c r="F60" s="15">
        <v>7384</v>
      </c>
      <c r="G60" s="15">
        <v>165559</v>
      </c>
      <c r="H60" s="15">
        <v>0.03</v>
      </c>
      <c r="I60" s="15">
        <v>0.1</v>
      </c>
      <c r="J60" s="16">
        <v>0.45</v>
      </c>
      <c r="K60" s="25">
        <v>7</v>
      </c>
      <c r="L60" s="15">
        <v>49</v>
      </c>
      <c r="M60" s="15">
        <v>79</v>
      </c>
      <c r="N60" s="15">
        <v>279</v>
      </c>
    </row>
    <row r="61" spans="1:14" x14ac:dyDescent="0.3">
      <c r="A61" s="27" t="s">
        <v>16</v>
      </c>
      <c r="B61" s="22" t="s">
        <v>17</v>
      </c>
      <c r="C61" s="28">
        <v>43983</v>
      </c>
      <c r="D61" s="22">
        <v>67516</v>
      </c>
      <c r="E61" s="22">
        <v>2269</v>
      </c>
      <c r="F61" s="22">
        <v>49870</v>
      </c>
      <c r="G61" s="22">
        <v>318968</v>
      </c>
      <c r="H61" s="22">
        <v>0.03</v>
      </c>
      <c r="I61" s="22">
        <v>0.21</v>
      </c>
      <c r="J61" s="23">
        <v>0.74</v>
      </c>
      <c r="K61" s="27">
        <v>339</v>
      </c>
      <c r="L61" s="22">
        <v>515</v>
      </c>
      <c r="M61" s="22">
        <v>848</v>
      </c>
      <c r="N61" s="22">
        <v>567</v>
      </c>
    </row>
    <row r="62" spans="1:14" x14ac:dyDescent="0.3">
      <c r="A62" s="25" t="s">
        <v>16</v>
      </c>
      <c r="B62" s="15" t="s">
        <v>17</v>
      </c>
      <c r="C62" s="26">
        <v>44013</v>
      </c>
      <c r="D62" s="15">
        <v>48238</v>
      </c>
      <c r="E62" s="15">
        <v>1221</v>
      </c>
      <c r="F62" s="15">
        <v>62582</v>
      </c>
      <c r="G62" s="15">
        <v>501033</v>
      </c>
      <c r="H62" s="15">
        <v>0.03</v>
      </c>
      <c r="I62" s="15">
        <v>0.1</v>
      </c>
      <c r="J62" s="16">
        <v>1.3</v>
      </c>
      <c r="K62" s="25">
        <v>423</v>
      </c>
      <c r="L62" s="15">
        <v>281</v>
      </c>
      <c r="M62" s="15">
        <v>244</v>
      </c>
      <c r="N62" s="15">
        <v>273</v>
      </c>
    </row>
    <row r="63" spans="1:14" x14ac:dyDescent="0.3">
      <c r="A63" s="27" t="s">
        <v>16</v>
      </c>
      <c r="B63" s="22" t="s">
        <v>17</v>
      </c>
      <c r="C63" s="28">
        <v>44044</v>
      </c>
      <c r="D63" s="22">
        <v>39150</v>
      </c>
      <c r="E63" s="22">
        <v>481</v>
      </c>
      <c r="F63" s="22">
        <v>34748</v>
      </c>
      <c r="G63" s="22">
        <v>550700</v>
      </c>
      <c r="H63" s="22">
        <v>0.01</v>
      </c>
      <c r="I63" s="22">
        <v>7.0000000000000007E-2</v>
      </c>
      <c r="J63" s="23">
        <v>0.89</v>
      </c>
      <c r="K63" s="27">
        <v>119</v>
      </c>
      <c r="L63" s="22">
        <v>96</v>
      </c>
      <c r="M63" s="22">
        <v>92</v>
      </c>
      <c r="N63" s="22">
        <v>174</v>
      </c>
    </row>
    <row r="64" spans="1:14" x14ac:dyDescent="0.3">
      <c r="A64" s="25" t="s">
        <v>16</v>
      </c>
      <c r="B64" s="15" t="s">
        <v>17</v>
      </c>
      <c r="C64" s="26">
        <v>44075</v>
      </c>
      <c r="D64" s="15">
        <v>104967</v>
      </c>
      <c r="E64" s="15">
        <v>917</v>
      </c>
      <c r="F64" s="15">
        <v>91768</v>
      </c>
      <c r="G64" s="15">
        <v>1496480</v>
      </c>
      <c r="H64" s="15">
        <v>0.01</v>
      </c>
      <c r="I64" s="15">
        <v>7.0000000000000007E-2</v>
      </c>
      <c r="J64" s="16">
        <v>0.87</v>
      </c>
      <c r="K64" s="25">
        <v>155</v>
      </c>
      <c r="L64" s="15">
        <v>171</v>
      </c>
      <c r="M64" s="15">
        <v>244</v>
      </c>
      <c r="N64" s="15">
        <v>347</v>
      </c>
    </row>
    <row r="65" spans="1:14" x14ac:dyDescent="0.3">
      <c r="A65" s="27" t="s">
        <v>16</v>
      </c>
      <c r="B65" s="22" t="s">
        <v>17</v>
      </c>
      <c r="C65" s="28">
        <v>44105</v>
      </c>
      <c r="D65" s="22">
        <v>106991</v>
      </c>
      <c r="E65" s="22">
        <v>1150</v>
      </c>
      <c r="F65" s="22">
        <v>100030</v>
      </c>
      <c r="G65" s="22">
        <v>1600730</v>
      </c>
      <c r="H65" s="22">
        <v>0.01</v>
      </c>
      <c r="I65" s="22">
        <v>7.0000000000000007E-2</v>
      </c>
      <c r="J65" s="23">
        <v>0.93</v>
      </c>
      <c r="K65" s="27">
        <v>255</v>
      </c>
      <c r="L65" s="22">
        <v>282</v>
      </c>
      <c r="M65" s="22">
        <v>230</v>
      </c>
      <c r="N65" s="22">
        <v>383</v>
      </c>
    </row>
    <row r="66" spans="1:14" x14ac:dyDescent="0.3">
      <c r="A66" s="25" t="s">
        <v>16</v>
      </c>
      <c r="B66" s="15" t="s">
        <v>17</v>
      </c>
      <c r="C66" s="26">
        <v>44136</v>
      </c>
      <c r="D66" s="15">
        <v>183668</v>
      </c>
      <c r="E66" s="15">
        <v>2663</v>
      </c>
      <c r="F66" s="15">
        <v>180839</v>
      </c>
      <c r="G66" s="15">
        <v>1607370</v>
      </c>
      <c r="H66" s="15">
        <v>0.01</v>
      </c>
      <c r="I66" s="15">
        <v>0.11</v>
      </c>
      <c r="J66" s="16">
        <v>0.98</v>
      </c>
      <c r="K66" s="25">
        <v>401</v>
      </c>
      <c r="L66" s="15">
        <v>607</v>
      </c>
      <c r="M66" s="15">
        <v>751</v>
      </c>
      <c r="N66" s="15">
        <v>904</v>
      </c>
    </row>
    <row r="67" spans="1:14" x14ac:dyDescent="0.3">
      <c r="A67" s="27" t="s">
        <v>16</v>
      </c>
      <c r="B67" s="22" t="s">
        <v>17</v>
      </c>
      <c r="C67" s="28">
        <v>44166</v>
      </c>
      <c r="D67" s="22">
        <v>54995</v>
      </c>
      <c r="E67" s="22">
        <v>1362</v>
      </c>
      <c r="F67" s="22">
        <v>81007</v>
      </c>
      <c r="G67" s="22">
        <v>2371765</v>
      </c>
      <c r="H67" s="22">
        <v>0.02</v>
      </c>
      <c r="I67" s="22">
        <v>0.02</v>
      </c>
      <c r="J67" s="23">
        <v>1.47</v>
      </c>
      <c r="K67" s="27">
        <v>532</v>
      </c>
      <c r="L67" s="22">
        <v>368</v>
      </c>
      <c r="M67" s="22">
        <v>230</v>
      </c>
      <c r="N67" s="22">
        <v>232</v>
      </c>
    </row>
    <row r="68" spans="1:14" x14ac:dyDescent="0.3">
      <c r="A68" s="25" t="s">
        <v>16</v>
      </c>
      <c r="B68" s="15" t="s">
        <v>17</v>
      </c>
      <c r="C68" s="26">
        <v>44197</v>
      </c>
      <c r="D68" s="15">
        <v>9727</v>
      </c>
      <c r="E68" s="15">
        <v>317</v>
      </c>
      <c r="F68" s="15">
        <v>13560</v>
      </c>
      <c r="G68" s="15">
        <v>2081596</v>
      </c>
      <c r="H68" s="15">
        <v>0.03</v>
      </c>
      <c r="I68" s="15">
        <v>0</v>
      </c>
      <c r="J68" s="16">
        <v>1.39</v>
      </c>
      <c r="K68" s="25">
        <v>108</v>
      </c>
      <c r="L68" s="15">
        <v>78</v>
      </c>
      <c r="M68" s="15">
        <v>60</v>
      </c>
      <c r="N68" s="15">
        <v>71</v>
      </c>
    </row>
    <row r="69" spans="1:14" x14ac:dyDescent="0.3">
      <c r="A69" s="27" t="s">
        <v>16</v>
      </c>
      <c r="B69" s="22" t="s">
        <v>17</v>
      </c>
      <c r="C69" s="28">
        <v>44228</v>
      </c>
      <c r="D69" s="22">
        <v>4193</v>
      </c>
      <c r="E69" s="22">
        <v>57</v>
      </c>
      <c r="F69" s="22">
        <v>4162</v>
      </c>
      <c r="G69" s="22">
        <v>1639273</v>
      </c>
      <c r="H69" s="22">
        <v>0.01</v>
      </c>
      <c r="I69" s="22">
        <v>0</v>
      </c>
      <c r="J69" s="23">
        <v>0.99</v>
      </c>
      <c r="K69" s="27">
        <v>26</v>
      </c>
      <c r="L69" s="22">
        <v>12</v>
      </c>
      <c r="M69" s="22">
        <v>9</v>
      </c>
      <c r="N69" s="22">
        <v>10</v>
      </c>
    </row>
    <row r="70" spans="1:14" x14ac:dyDescent="0.3">
      <c r="A70" s="25" t="s">
        <v>16</v>
      </c>
      <c r="B70" s="15" t="s">
        <v>17</v>
      </c>
      <c r="C70" s="26">
        <v>44256</v>
      </c>
      <c r="D70" s="15">
        <v>23141</v>
      </c>
      <c r="E70" s="15">
        <v>117</v>
      </c>
      <c r="F70" s="15">
        <v>15521</v>
      </c>
      <c r="G70" s="15">
        <v>2194963</v>
      </c>
      <c r="H70" s="15">
        <v>0.01</v>
      </c>
      <c r="I70" s="15">
        <v>0.01</v>
      </c>
      <c r="J70" s="16">
        <v>0.67</v>
      </c>
      <c r="K70" s="25">
        <v>11</v>
      </c>
      <c r="L70" s="15">
        <v>20</v>
      </c>
      <c r="M70" s="15">
        <v>15</v>
      </c>
      <c r="N70" s="15">
        <v>71</v>
      </c>
    </row>
    <row r="71" spans="1:14" x14ac:dyDescent="0.3">
      <c r="A71" s="27" t="s">
        <v>16</v>
      </c>
      <c r="B71" s="22" t="s">
        <v>17</v>
      </c>
      <c r="C71" s="28">
        <v>44287</v>
      </c>
      <c r="D71" s="22">
        <v>486903</v>
      </c>
      <c r="E71" s="22">
        <v>5120</v>
      </c>
      <c r="F71" s="22">
        <v>391260</v>
      </c>
      <c r="G71" s="22">
        <v>2576123</v>
      </c>
      <c r="H71" s="22">
        <v>0.01</v>
      </c>
      <c r="I71" s="22">
        <v>0.19</v>
      </c>
      <c r="J71" s="23">
        <v>0.8</v>
      </c>
      <c r="K71" s="27">
        <v>106</v>
      </c>
      <c r="L71" s="22">
        <v>407</v>
      </c>
      <c r="M71" s="22">
        <v>1347</v>
      </c>
      <c r="N71" s="22">
        <v>3260</v>
      </c>
    </row>
    <row r="72" spans="1:14" x14ac:dyDescent="0.3">
      <c r="A72" s="25" t="s">
        <v>16</v>
      </c>
      <c r="B72" s="15" t="s">
        <v>17</v>
      </c>
      <c r="C72" s="26">
        <v>44317</v>
      </c>
      <c r="D72" s="15">
        <v>276907</v>
      </c>
      <c r="E72" s="15">
        <v>8090</v>
      </c>
      <c r="F72" s="15">
        <v>357138</v>
      </c>
      <c r="G72" s="15">
        <v>2150495</v>
      </c>
      <c r="H72" s="15">
        <v>0.03</v>
      </c>
      <c r="I72" s="15">
        <v>0.13</v>
      </c>
      <c r="J72" s="16">
        <v>1.29</v>
      </c>
      <c r="K72" s="25">
        <v>2592</v>
      </c>
      <c r="L72" s="15">
        <v>2168</v>
      </c>
      <c r="M72" s="15">
        <v>1924</v>
      </c>
      <c r="N72" s="15">
        <v>1406</v>
      </c>
    </row>
    <row r="73" spans="1:14" x14ac:dyDescent="0.3">
      <c r="A73" s="27" t="s">
        <v>16</v>
      </c>
      <c r="B73" s="22" t="s">
        <v>17</v>
      </c>
      <c r="C73" s="28">
        <v>44348</v>
      </c>
      <c r="D73" s="22">
        <v>7948</v>
      </c>
      <c r="E73" s="22">
        <v>740</v>
      </c>
      <c r="F73" s="22">
        <v>16869</v>
      </c>
      <c r="G73" s="22">
        <v>2180824</v>
      </c>
      <c r="H73" s="22">
        <v>0.09</v>
      </c>
      <c r="I73" s="22">
        <v>0</v>
      </c>
      <c r="J73" s="23">
        <v>2.12</v>
      </c>
      <c r="K73" s="27">
        <v>390</v>
      </c>
      <c r="L73" s="22">
        <v>212</v>
      </c>
      <c r="M73" s="22">
        <v>86</v>
      </c>
      <c r="N73" s="22">
        <v>52</v>
      </c>
    </row>
    <row r="74" spans="1:14" x14ac:dyDescent="0.3">
      <c r="A74" s="25" t="s">
        <v>16</v>
      </c>
      <c r="B74" s="15" t="s">
        <v>17</v>
      </c>
      <c r="C74" s="26">
        <v>44378</v>
      </c>
      <c r="D74" s="15">
        <v>2077</v>
      </c>
      <c r="E74" s="15">
        <v>76</v>
      </c>
      <c r="F74" s="15">
        <v>2799</v>
      </c>
      <c r="G74" s="15">
        <v>2183133</v>
      </c>
      <c r="H74" s="15">
        <v>0.04</v>
      </c>
      <c r="I74" s="15">
        <v>0</v>
      </c>
      <c r="J74" s="16">
        <v>1.35</v>
      </c>
      <c r="K74" s="25">
        <v>28</v>
      </c>
      <c r="L74" s="15">
        <v>16</v>
      </c>
      <c r="M74" s="15">
        <v>18</v>
      </c>
      <c r="N74" s="15">
        <v>14</v>
      </c>
    </row>
    <row r="75" spans="1:14" x14ac:dyDescent="0.3">
      <c r="A75" s="27" t="s">
        <v>16</v>
      </c>
      <c r="B75" s="22" t="s">
        <v>17</v>
      </c>
      <c r="C75" s="28">
        <v>44409</v>
      </c>
      <c r="D75" s="22">
        <v>1499</v>
      </c>
      <c r="E75" s="22">
        <v>29</v>
      </c>
      <c r="F75" s="22">
        <v>1702</v>
      </c>
      <c r="G75" s="22">
        <v>2012565</v>
      </c>
      <c r="H75" s="22">
        <v>0.02</v>
      </c>
      <c r="I75" s="22">
        <v>0</v>
      </c>
      <c r="J75" s="23">
        <v>1.1399999999999999</v>
      </c>
      <c r="K75" s="27">
        <v>13</v>
      </c>
      <c r="L75" s="22">
        <v>3</v>
      </c>
      <c r="M75" s="22">
        <v>10</v>
      </c>
      <c r="N75" s="22">
        <v>3</v>
      </c>
    </row>
    <row r="76" spans="1:14" x14ac:dyDescent="0.3">
      <c r="A76" s="25" t="s">
        <v>16</v>
      </c>
      <c r="B76" s="15" t="s">
        <v>17</v>
      </c>
      <c r="C76" s="26">
        <v>44440</v>
      </c>
      <c r="D76" s="15">
        <v>1104</v>
      </c>
      <c r="E76" s="15">
        <v>5</v>
      </c>
      <c r="F76" s="15">
        <v>1048</v>
      </c>
      <c r="G76" s="15">
        <v>1990057</v>
      </c>
      <c r="H76" s="15">
        <v>0</v>
      </c>
      <c r="I76" s="15">
        <v>0</v>
      </c>
      <c r="J76" s="16">
        <v>0.95</v>
      </c>
      <c r="K76" s="25">
        <v>1</v>
      </c>
      <c r="L76" s="15">
        <v>0</v>
      </c>
      <c r="M76" s="15">
        <v>2</v>
      </c>
      <c r="N76" s="15">
        <v>2</v>
      </c>
    </row>
    <row r="77" spans="1:14" x14ac:dyDescent="0.3">
      <c r="A77" s="27" t="s">
        <v>16</v>
      </c>
      <c r="B77" s="22" t="s">
        <v>17</v>
      </c>
      <c r="C77" s="28">
        <v>44470</v>
      </c>
      <c r="D77" s="22">
        <v>1002</v>
      </c>
      <c r="E77" s="22">
        <v>4</v>
      </c>
      <c r="F77" s="22">
        <v>1050</v>
      </c>
      <c r="G77" s="22">
        <v>1758894</v>
      </c>
      <c r="H77" s="22">
        <v>0</v>
      </c>
      <c r="I77" s="22">
        <v>0</v>
      </c>
      <c r="J77" s="23">
        <v>1.05</v>
      </c>
      <c r="K77" s="27">
        <v>1</v>
      </c>
      <c r="L77" s="22">
        <v>1</v>
      </c>
      <c r="M77" s="22">
        <v>1</v>
      </c>
      <c r="N77" s="22">
        <v>1</v>
      </c>
    </row>
    <row r="78" spans="1:14" x14ac:dyDescent="0.3">
      <c r="A78" s="25" t="s">
        <v>18</v>
      </c>
      <c r="B78" s="15" t="s">
        <v>19</v>
      </c>
      <c r="C78" s="26">
        <v>43922</v>
      </c>
      <c r="D78" s="15">
        <v>2</v>
      </c>
      <c r="E78" s="15">
        <v>0</v>
      </c>
      <c r="F78" s="15">
        <v>7</v>
      </c>
      <c r="G78" s="15">
        <v>2031</v>
      </c>
      <c r="H78" s="15">
        <v>0</v>
      </c>
      <c r="I78" s="15">
        <v>0</v>
      </c>
      <c r="J78" s="16">
        <v>3.5</v>
      </c>
      <c r="K78" s="25">
        <v>0</v>
      </c>
      <c r="L78" s="15" t="s">
        <v>66</v>
      </c>
      <c r="M78" s="15" t="s">
        <v>66</v>
      </c>
      <c r="N78" s="15" t="s">
        <v>66</v>
      </c>
    </row>
    <row r="79" spans="1:14" x14ac:dyDescent="0.3">
      <c r="A79" s="27" t="s">
        <v>18</v>
      </c>
      <c r="B79" s="22" t="s">
        <v>19</v>
      </c>
      <c r="C79" s="28">
        <v>43952</v>
      </c>
      <c r="D79" s="22">
        <v>64</v>
      </c>
      <c r="E79" s="22">
        <v>0</v>
      </c>
      <c r="F79" s="22">
        <v>37</v>
      </c>
      <c r="G79" s="22">
        <v>17460</v>
      </c>
      <c r="H79" s="22">
        <v>0</v>
      </c>
      <c r="I79" s="22">
        <v>0</v>
      </c>
      <c r="J79" s="23">
        <v>0.57999999999999996</v>
      </c>
      <c r="K79" s="27" t="s">
        <v>66</v>
      </c>
      <c r="L79" s="22">
        <v>0</v>
      </c>
      <c r="M79" s="22">
        <v>0</v>
      </c>
      <c r="N79" s="22">
        <v>0</v>
      </c>
    </row>
    <row r="80" spans="1:14" x14ac:dyDescent="0.3">
      <c r="A80" s="25" t="s">
        <v>18</v>
      </c>
      <c r="B80" s="15" t="s">
        <v>19</v>
      </c>
      <c r="C80" s="26">
        <v>43983</v>
      </c>
      <c r="D80" s="15">
        <v>1244</v>
      </c>
      <c r="E80" s="15">
        <v>3</v>
      </c>
      <c r="F80" s="15">
        <v>552</v>
      </c>
      <c r="G80" s="15">
        <v>47000</v>
      </c>
      <c r="H80" s="15">
        <v>0</v>
      </c>
      <c r="I80" s="15">
        <v>0.03</v>
      </c>
      <c r="J80" s="16">
        <v>0.44</v>
      </c>
      <c r="K80" s="25">
        <v>0</v>
      </c>
      <c r="L80" s="15">
        <v>0</v>
      </c>
      <c r="M80" s="15">
        <v>0</v>
      </c>
      <c r="N80" s="15">
        <v>3</v>
      </c>
    </row>
    <row r="81" spans="1:14" x14ac:dyDescent="0.3">
      <c r="A81" s="27" t="s">
        <v>18</v>
      </c>
      <c r="B81" s="22" t="s">
        <v>19</v>
      </c>
      <c r="C81" s="28">
        <v>44013</v>
      </c>
      <c r="D81" s="22">
        <v>4598</v>
      </c>
      <c r="E81" s="22">
        <v>42</v>
      </c>
      <c r="F81" s="22">
        <v>3615</v>
      </c>
      <c r="G81" s="22">
        <v>64827</v>
      </c>
      <c r="H81" s="22">
        <v>0.01</v>
      </c>
      <c r="I81" s="22">
        <v>7.0000000000000007E-2</v>
      </c>
      <c r="J81" s="23">
        <v>0.79</v>
      </c>
      <c r="K81" s="27">
        <v>5</v>
      </c>
      <c r="L81" s="22">
        <v>10</v>
      </c>
      <c r="M81" s="22">
        <v>8</v>
      </c>
      <c r="N81" s="22">
        <v>19</v>
      </c>
    </row>
    <row r="82" spans="1:14" x14ac:dyDescent="0.3">
      <c r="A82" s="25" t="s">
        <v>18</v>
      </c>
      <c r="B82" s="15" t="s">
        <v>19</v>
      </c>
      <c r="C82" s="26">
        <v>44044</v>
      </c>
      <c r="D82" s="15">
        <v>11505</v>
      </c>
      <c r="E82" s="15">
        <v>147</v>
      </c>
      <c r="F82" s="15">
        <v>9366</v>
      </c>
      <c r="G82" s="15">
        <v>67906</v>
      </c>
      <c r="H82" s="15">
        <v>0.01</v>
      </c>
      <c r="I82" s="15">
        <v>0.17</v>
      </c>
      <c r="J82" s="16">
        <v>0.81</v>
      </c>
      <c r="K82" s="25">
        <v>25</v>
      </c>
      <c r="L82" s="15">
        <v>23</v>
      </c>
      <c r="M82" s="15">
        <v>42</v>
      </c>
      <c r="N82" s="15">
        <v>57</v>
      </c>
    </row>
    <row r="83" spans="1:14" x14ac:dyDescent="0.3">
      <c r="A83" s="27" t="s">
        <v>18</v>
      </c>
      <c r="B83" s="22" t="s">
        <v>19</v>
      </c>
      <c r="C83" s="28">
        <v>44075</v>
      </c>
      <c r="D83" s="22">
        <v>16000</v>
      </c>
      <c r="E83" s="22">
        <v>236</v>
      </c>
      <c r="F83" s="22">
        <v>14548</v>
      </c>
      <c r="G83" s="22">
        <v>55577</v>
      </c>
      <c r="H83" s="22">
        <v>0.01</v>
      </c>
      <c r="I83" s="22">
        <v>0.28999999999999998</v>
      </c>
      <c r="J83" s="23">
        <v>0.91</v>
      </c>
      <c r="K83" s="27">
        <v>53</v>
      </c>
      <c r="L83" s="22">
        <v>59</v>
      </c>
      <c r="M83" s="22">
        <v>56</v>
      </c>
      <c r="N83" s="22">
        <v>68</v>
      </c>
    </row>
    <row r="84" spans="1:14" x14ac:dyDescent="0.3">
      <c r="A84" s="25" t="s">
        <v>18</v>
      </c>
      <c r="B84" s="15" t="s">
        <v>19</v>
      </c>
      <c r="C84" s="26">
        <v>44105</v>
      </c>
      <c r="D84" s="15">
        <v>10208</v>
      </c>
      <c r="E84" s="15">
        <v>176</v>
      </c>
      <c r="F84" s="15">
        <v>12553</v>
      </c>
      <c r="G84" s="15">
        <v>45747</v>
      </c>
      <c r="H84" s="15">
        <v>0.02</v>
      </c>
      <c r="I84" s="15">
        <v>0.22</v>
      </c>
      <c r="J84" s="16">
        <v>1.23</v>
      </c>
      <c r="K84" s="25">
        <v>49</v>
      </c>
      <c r="L84" s="15">
        <v>42</v>
      </c>
      <c r="M84" s="15">
        <v>38</v>
      </c>
      <c r="N84" s="15">
        <v>47</v>
      </c>
    </row>
    <row r="85" spans="1:14" x14ac:dyDescent="0.3">
      <c r="A85" s="27" t="s">
        <v>18</v>
      </c>
      <c r="B85" s="22" t="s">
        <v>19</v>
      </c>
      <c r="C85" s="28">
        <v>44136</v>
      </c>
      <c r="D85" s="22">
        <v>4337</v>
      </c>
      <c r="E85" s="22">
        <v>84</v>
      </c>
      <c r="F85" s="22">
        <v>5262</v>
      </c>
      <c r="G85" s="22">
        <v>48323</v>
      </c>
      <c r="H85" s="22">
        <v>0.02</v>
      </c>
      <c r="I85" s="22">
        <v>0.09</v>
      </c>
      <c r="J85" s="23">
        <v>1.21</v>
      </c>
      <c r="K85" s="27">
        <v>37</v>
      </c>
      <c r="L85" s="22">
        <v>18</v>
      </c>
      <c r="M85" s="22">
        <v>16</v>
      </c>
      <c r="N85" s="22">
        <v>13</v>
      </c>
    </row>
    <row r="86" spans="1:14" x14ac:dyDescent="0.3">
      <c r="A86" s="25" t="s">
        <v>18</v>
      </c>
      <c r="B86" s="15" t="s">
        <v>19</v>
      </c>
      <c r="C86" s="26">
        <v>44166</v>
      </c>
      <c r="D86" s="15">
        <v>3103</v>
      </c>
      <c r="E86" s="15">
        <v>51</v>
      </c>
      <c r="F86" s="15">
        <v>3448</v>
      </c>
      <c r="G86" s="15">
        <v>50335</v>
      </c>
      <c r="H86" s="15">
        <v>0.02</v>
      </c>
      <c r="I86" s="15">
        <v>0.06</v>
      </c>
      <c r="J86" s="16">
        <v>1.1100000000000001</v>
      </c>
      <c r="K86" s="25">
        <v>13</v>
      </c>
      <c r="L86" s="15">
        <v>6</v>
      </c>
      <c r="M86" s="15">
        <v>16</v>
      </c>
      <c r="N86" s="15">
        <v>16</v>
      </c>
    </row>
    <row r="87" spans="1:14" x14ac:dyDescent="0.3">
      <c r="A87" s="27" t="s">
        <v>18</v>
      </c>
      <c r="B87" s="22" t="s">
        <v>19</v>
      </c>
      <c r="C87" s="28">
        <v>44197</v>
      </c>
      <c r="D87" s="22">
        <v>2343</v>
      </c>
      <c r="E87" s="22">
        <v>29</v>
      </c>
      <c r="F87" s="22">
        <v>2503</v>
      </c>
      <c r="G87" s="22">
        <v>51470</v>
      </c>
      <c r="H87" s="22">
        <v>0.01</v>
      </c>
      <c r="I87" s="22">
        <v>0.05</v>
      </c>
      <c r="J87" s="23">
        <v>1.07</v>
      </c>
      <c r="K87" s="27">
        <v>5</v>
      </c>
      <c r="L87" s="22">
        <v>8</v>
      </c>
      <c r="M87" s="22">
        <v>5</v>
      </c>
      <c r="N87" s="22">
        <v>11</v>
      </c>
    </row>
    <row r="88" spans="1:14" x14ac:dyDescent="0.3">
      <c r="A88" s="25" t="s">
        <v>18</v>
      </c>
      <c r="B88" s="15" t="s">
        <v>19</v>
      </c>
      <c r="C88" s="26">
        <v>44228</v>
      </c>
      <c r="D88" s="15">
        <v>1577</v>
      </c>
      <c r="E88" s="15">
        <v>27</v>
      </c>
      <c r="F88" s="15">
        <v>1694</v>
      </c>
      <c r="G88" s="15">
        <v>42691</v>
      </c>
      <c r="H88" s="15">
        <v>0.02</v>
      </c>
      <c r="I88" s="15">
        <v>0.04</v>
      </c>
      <c r="J88" s="16">
        <v>1.07</v>
      </c>
      <c r="K88" s="25">
        <v>4</v>
      </c>
      <c r="L88" s="15">
        <v>7</v>
      </c>
      <c r="M88" s="15">
        <v>8</v>
      </c>
      <c r="N88" s="15">
        <v>8</v>
      </c>
    </row>
    <row r="89" spans="1:14" x14ac:dyDescent="0.3">
      <c r="A89" s="27" t="s">
        <v>18</v>
      </c>
      <c r="B89" s="22" t="s">
        <v>19</v>
      </c>
      <c r="C89" s="28">
        <v>44256</v>
      </c>
      <c r="D89" s="22">
        <v>3053</v>
      </c>
      <c r="E89" s="22">
        <v>35</v>
      </c>
      <c r="F89" s="22">
        <v>2068</v>
      </c>
      <c r="G89" s="22">
        <v>51285</v>
      </c>
      <c r="H89" s="22">
        <v>0.01</v>
      </c>
      <c r="I89" s="22">
        <v>0.06</v>
      </c>
      <c r="J89" s="23">
        <v>0.68</v>
      </c>
      <c r="K89" s="27">
        <v>4</v>
      </c>
      <c r="L89" s="22">
        <v>7</v>
      </c>
      <c r="M89" s="22">
        <v>12</v>
      </c>
      <c r="N89" s="22">
        <v>12</v>
      </c>
    </row>
    <row r="90" spans="1:14" x14ac:dyDescent="0.3">
      <c r="A90" s="25" t="s">
        <v>18</v>
      </c>
      <c r="B90" s="15" t="s">
        <v>19</v>
      </c>
      <c r="C90" s="26">
        <v>44287</v>
      </c>
      <c r="D90" s="15">
        <v>33013</v>
      </c>
      <c r="E90" s="15">
        <v>338</v>
      </c>
      <c r="F90" s="15">
        <v>11286</v>
      </c>
      <c r="G90" s="15">
        <v>108164</v>
      </c>
      <c r="H90" s="15">
        <v>0.01</v>
      </c>
      <c r="I90" s="15">
        <v>0.31</v>
      </c>
      <c r="J90" s="16">
        <v>0.34</v>
      </c>
      <c r="K90" s="25">
        <v>10</v>
      </c>
      <c r="L90" s="15">
        <v>17</v>
      </c>
      <c r="M90" s="15">
        <v>86</v>
      </c>
      <c r="N90" s="15">
        <v>225</v>
      </c>
    </row>
    <row r="91" spans="1:14" x14ac:dyDescent="0.3">
      <c r="A91" s="27" t="s">
        <v>18</v>
      </c>
      <c r="B91" s="22" t="s">
        <v>19</v>
      </c>
      <c r="C91" s="28">
        <v>44317</v>
      </c>
      <c r="D91" s="22">
        <v>64614</v>
      </c>
      <c r="E91" s="22">
        <v>1481</v>
      </c>
      <c r="F91" s="22">
        <v>73315</v>
      </c>
      <c r="G91" s="22">
        <v>170121</v>
      </c>
      <c r="H91" s="22">
        <v>0.02</v>
      </c>
      <c r="I91" s="22">
        <v>0.38</v>
      </c>
      <c r="J91" s="23">
        <v>1.1299999999999999</v>
      </c>
      <c r="K91" s="27">
        <v>389</v>
      </c>
      <c r="L91" s="22">
        <v>441</v>
      </c>
      <c r="M91" s="22">
        <v>304</v>
      </c>
      <c r="N91" s="22">
        <v>347</v>
      </c>
    </row>
    <row r="92" spans="1:14" x14ac:dyDescent="0.3">
      <c r="A92" s="25" t="s">
        <v>18</v>
      </c>
      <c r="B92" s="15" t="s">
        <v>19</v>
      </c>
      <c r="C92" s="26">
        <v>44348</v>
      </c>
      <c r="D92" s="15">
        <v>11023</v>
      </c>
      <c r="E92" s="15">
        <v>405</v>
      </c>
      <c r="F92" s="15">
        <v>21107</v>
      </c>
      <c r="G92" s="15">
        <v>99323</v>
      </c>
      <c r="H92" s="15">
        <v>0.04</v>
      </c>
      <c r="I92" s="15">
        <v>0.11</v>
      </c>
      <c r="J92" s="16">
        <v>1.91</v>
      </c>
      <c r="K92" s="25">
        <v>191</v>
      </c>
      <c r="L92" s="15">
        <v>97</v>
      </c>
      <c r="M92" s="15">
        <v>60</v>
      </c>
      <c r="N92" s="15">
        <v>57</v>
      </c>
    </row>
    <row r="93" spans="1:14" x14ac:dyDescent="0.3">
      <c r="A93" s="27" t="s">
        <v>18</v>
      </c>
      <c r="B93" s="22" t="s">
        <v>19</v>
      </c>
      <c r="C93" s="28">
        <v>44378</v>
      </c>
      <c r="D93" s="22">
        <v>4457</v>
      </c>
      <c r="E93" s="22">
        <v>93</v>
      </c>
      <c r="F93" s="22">
        <v>5580</v>
      </c>
      <c r="G93" s="22">
        <v>133924</v>
      </c>
      <c r="H93" s="22">
        <v>0.02</v>
      </c>
      <c r="I93" s="22">
        <v>0.03</v>
      </c>
      <c r="J93" s="23">
        <v>1.25</v>
      </c>
      <c r="K93" s="27">
        <v>28</v>
      </c>
      <c r="L93" s="22">
        <v>19</v>
      </c>
      <c r="M93" s="22">
        <v>17</v>
      </c>
      <c r="N93" s="22">
        <v>29</v>
      </c>
    </row>
    <row r="94" spans="1:14" x14ac:dyDescent="0.3">
      <c r="A94" s="25" t="s">
        <v>18</v>
      </c>
      <c r="B94" s="15" t="s">
        <v>19</v>
      </c>
      <c r="C94" s="26">
        <v>44409</v>
      </c>
      <c r="D94" s="15">
        <v>2809</v>
      </c>
      <c r="E94" s="15">
        <v>54</v>
      </c>
      <c r="F94" s="15">
        <v>2936</v>
      </c>
      <c r="G94" s="15">
        <v>152633</v>
      </c>
      <c r="H94" s="15">
        <v>0.02</v>
      </c>
      <c r="I94" s="15">
        <v>0.02</v>
      </c>
      <c r="J94" s="16">
        <v>1.05</v>
      </c>
      <c r="K94" s="25">
        <v>12</v>
      </c>
      <c r="L94" s="15">
        <v>9</v>
      </c>
      <c r="M94" s="15">
        <v>16</v>
      </c>
      <c r="N94" s="15">
        <v>17</v>
      </c>
    </row>
    <row r="95" spans="1:14" x14ac:dyDescent="0.3">
      <c r="A95" s="27" t="s">
        <v>18</v>
      </c>
      <c r="B95" s="22" t="s">
        <v>19</v>
      </c>
      <c r="C95" s="28">
        <v>44440</v>
      </c>
      <c r="D95" s="22">
        <v>2476</v>
      </c>
      <c r="E95" s="22">
        <v>113</v>
      </c>
      <c r="F95" s="22">
        <v>2384</v>
      </c>
      <c r="G95" s="22">
        <v>144672</v>
      </c>
      <c r="H95" s="22">
        <v>0.05</v>
      </c>
      <c r="I95" s="22">
        <v>0.02</v>
      </c>
      <c r="J95" s="23">
        <v>0.96</v>
      </c>
      <c r="K95" s="27">
        <v>9</v>
      </c>
      <c r="L95" s="22">
        <v>9</v>
      </c>
      <c r="M95" s="22">
        <v>78</v>
      </c>
      <c r="N95" s="22">
        <v>17</v>
      </c>
    </row>
    <row r="96" spans="1:14" x14ac:dyDescent="0.3">
      <c r="A96" s="25" t="s">
        <v>18</v>
      </c>
      <c r="B96" s="15" t="s">
        <v>19</v>
      </c>
      <c r="C96" s="26">
        <v>44470</v>
      </c>
      <c r="D96" s="15">
        <v>1677</v>
      </c>
      <c r="E96" s="15">
        <v>50</v>
      </c>
      <c r="F96" s="15">
        <v>2131</v>
      </c>
      <c r="G96" s="15">
        <v>114910</v>
      </c>
      <c r="H96" s="15">
        <v>0.03</v>
      </c>
      <c r="I96" s="15">
        <v>0.01</v>
      </c>
      <c r="J96" s="16">
        <v>1.27</v>
      </c>
      <c r="K96" s="25">
        <v>9</v>
      </c>
      <c r="L96" s="15">
        <v>12</v>
      </c>
      <c r="M96" s="15">
        <v>22</v>
      </c>
      <c r="N96" s="15">
        <v>7</v>
      </c>
    </row>
    <row r="97" spans="1:14" x14ac:dyDescent="0.3">
      <c r="A97" s="27" t="s">
        <v>20</v>
      </c>
      <c r="B97" s="22" t="s">
        <v>21</v>
      </c>
      <c r="C97" s="28">
        <v>43922</v>
      </c>
      <c r="D97" s="22">
        <v>4321</v>
      </c>
      <c r="E97" s="22">
        <v>208</v>
      </c>
      <c r="F97" s="22">
        <v>608</v>
      </c>
      <c r="G97" s="22">
        <v>64007</v>
      </c>
      <c r="H97" s="22">
        <v>0.05</v>
      </c>
      <c r="I97" s="22">
        <v>7.0000000000000007E-2</v>
      </c>
      <c r="J97" s="23">
        <v>0.14000000000000001</v>
      </c>
      <c r="K97" s="27" t="s">
        <v>66</v>
      </c>
      <c r="L97" s="22">
        <v>14</v>
      </c>
      <c r="M97" s="22">
        <v>62</v>
      </c>
      <c r="N97" s="22">
        <v>124</v>
      </c>
    </row>
    <row r="98" spans="1:14" x14ac:dyDescent="0.3">
      <c r="A98" s="25" t="s">
        <v>20</v>
      </c>
      <c r="B98" s="15" t="s">
        <v>21</v>
      </c>
      <c r="C98" s="26">
        <v>43952</v>
      </c>
      <c r="D98" s="15">
        <v>12399</v>
      </c>
      <c r="E98" s="15">
        <v>824</v>
      </c>
      <c r="F98" s="15">
        <v>9306</v>
      </c>
      <c r="G98" s="15">
        <v>147923</v>
      </c>
      <c r="H98" s="15">
        <v>7.0000000000000007E-2</v>
      </c>
      <c r="I98" s="15">
        <v>0.08</v>
      </c>
      <c r="J98" s="16">
        <v>0.75</v>
      </c>
      <c r="K98" s="25">
        <v>211</v>
      </c>
      <c r="L98" s="15">
        <v>161</v>
      </c>
      <c r="M98" s="15">
        <v>187</v>
      </c>
      <c r="N98" s="15">
        <v>265</v>
      </c>
    </row>
    <row r="99" spans="1:14" x14ac:dyDescent="0.3">
      <c r="A99" s="27" t="s">
        <v>20</v>
      </c>
      <c r="B99" s="22" t="s">
        <v>21</v>
      </c>
      <c r="C99" s="28">
        <v>43983</v>
      </c>
      <c r="D99" s="22">
        <v>15849</v>
      </c>
      <c r="E99" s="22">
        <v>810</v>
      </c>
      <c r="F99" s="22">
        <v>13751</v>
      </c>
      <c r="G99" s="22">
        <v>161683</v>
      </c>
      <c r="H99" s="22">
        <v>0.05</v>
      </c>
      <c r="I99" s="22">
        <v>0.1</v>
      </c>
      <c r="J99" s="23">
        <v>0.87</v>
      </c>
      <c r="K99" s="27">
        <v>211</v>
      </c>
      <c r="L99" s="22">
        <v>229</v>
      </c>
      <c r="M99" s="22">
        <v>186</v>
      </c>
      <c r="N99" s="22">
        <v>184</v>
      </c>
    </row>
    <row r="100" spans="1:14" x14ac:dyDescent="0.3">
      <c r="A100" s="25" t="s">
        <v>20</v>
      </c>
      <c r="B100" s="15" t="s">
        <v>21</v>
      </c>
      <c r="C100" s="26">
        <v>44013</v>
      </c>
      <c r="D100" s="15">
        <v>28795</v>
      </c>
      <c r="E100" s="15">
        <v>593</v>
      </c>
      <c r="F100" s="15">
        <v>21237</v>
      </c>
      <c r="G100" s="15">
        <v>391164</v>
      </c>
      <c r="H100" s="15">
        <v>0.02</v>
      </c>
      <c r="I100" s="15">
        <v>7.0000000000000007E-2</v>
      </c>
      <c r="J100" s="16">
        <v>0.74</v>
      </c>
      <c r="K100" s="25">
        <v>131</v>
      </c>
      <c r="L100" s="15">
        <v>92</v>
      </c>
      <c r="M100" s="15">
        <v>130</v>
      </c>
      <c r="N100" s="15">
        <v>240</v>
      </c>
    </row>
    <row r="101" spans="1:14" x14ac:dyDescent="0.3">
      <c r="A101" s="27" t="s">
        <v>20</v>
      </c>
      <c r="B101" s="22" t="s">
        <v>21</v>
      </c>
      <c r="C101" s="28">
        <v>44044</v>
      </c>
      <c r="D101" s="22">
        <v>34997</v>
      </c>
      <c r="E101" s="22">
        <v>581</v>
      </c>
      <c r="F101" s="22">
        <v>32975</v>
      </c>
      <c r="G101" s="22">
        <v>1567059</v>
      </c>
      <c r="H101" s="22">
        <v>0.02</v>
      </c>
      <c r="I101" s="22">
        <v>0.02</v>
      </c>
      <c r="J101" s="23">
        <v>0.94</v>
      </c>
      <c r="K101" s="27">
        <v>165</v>
      </c>
      <c r="L101" s="22">
        <v>142</v>
      </c>
      <c r="M101" s="22">
        <v>121</v>
      </c>
      <c r="N101" s="22">
        <v>153</v>
      </c>
    </row>
    <row r="102" spans="1:14" x14ac:dyDescent="0.3">
      <c r="A102" s="25" t="s">
        <v>20</v>
      </c>
      <c r="B102" s="15" t="s">
        <v>21</v>
      </c>
      <c r="C102" s="26">
        <v>44075</v>
      </c>
      <c r="D102" s="15">
        <v>40959</v>
      </c>
      <c r="E102" s="15">
        <v>431</v>
      </c>
      <c r="F102" s="15">
        <v>39449</v>
      </c>
      <c r="G102" s="15">
        <v>2086192</v>
      </c>
      <c r="H102" s="15">
        <v>0.01</v>
      </c>
      <c r="I102" s="15">
        <v>0.02</v>
      </c>
      <c r="J102" s="16">
        <v>0.96</v>
      </c>
      <c r="K102" s="25">
        <v>101</v>
      </c>
      <c r="L102" s="15">
        <v>107</v>
      </c>
      <c r="M102" s="15">
        <v>109</v>
      </c>
      <c r="N102" s="15">
        <v>114</v>
      </c>
    </row>
    <row r="103" spans="1:14" x14ac:dyDescent="0.3">
      <c r="A103" s="27" t="s">
        <v>20</v>
      </c>
      <c r="B103" s="22" t="s">
        <v>21</v>
      </c>
      <c r="C103" s="28">
        <v>44105</v>
      </c>
      <c r="D103" s="22">
        <v>35550</v>
      </c>
      <c r="E103" s="22">
        <v>266</v>
      </c>
      <c r="F103" s="22">
        <v>38888</v>
      </c>
      <c r="G103" s="22">
        <v>1635819</v>
      </c>
      <c r="H103" s="22">
        <v>0.01</v>
      </c>
      <c r="I103" s="22">
        <v>0.02</v>
      </c>
      <c r="J103" s="23">
        <v>1.0900000000000001</v>
      </c>
      <c r="K103" s="27">
        <v>78</v>
      </c>
      <c r="L103" s="22">
        <v>67</v>
      </c>
      <c r="M103" s="22">
        <v>65</v>
      </c>
      <c r="N103" s="22">
        <v>56</v>
      </c>
    </row>
    <row r="104" spans="1:14" x14ac:dyDescent="0.3">
      <c r="A104" s="25" t="s">
        <v>20</v>
      </c>
      <c r="B104" s="15" t="s">
        <v>21</v>
      </c>
      <c r="C104" s="26">
        <v>44136</v>
      </c>
      <c r="D104" s="15">
        <v>36836</v>
      </c>
      <c r="E104" s="15">
        <v>270</v>
      </c>
      <c r="F104" s="15">
        <v>34702</v>
      </c>
      <c r="G104" s="15">
        <v>1771768</v>
      </c>
      <c r="H104" s="15">
        <v>0.01</v>
      </c>
      <c r="I104" s="15">
        <v>0.02</v>
      </c>
      <c r="J104" s="16">
        <v>0.94</v>
      </c>
      <c r="K104" s="25">
        <v>37</v>
      </c>
      <c r="L104" s="15">
        <v>41</v>
      </c>
      <c r="M104" s="15">
        <v>49</v>
      </c>
      <c r="N104" s="15">
        <v>143</v>
      </c>
    </row>
    <row r="105" spans="1:14" x14ac:dyDescent="0.3">
      <c r="A105" s="27" t="s">
        <v>20</v>
      </c>
      <c r="B105" s="22" t="s">
        <v>21</v>
      </c>
      <c r="C105" s="28">
        <v>44166</v>
      </c>
      <c r="D105" s="22">
        <v>35258</v>
      </c>
      <c r="E105" s="22">
        <v>317</v>
      </c>
      <c r="F105" s="22">
        <v>40072</v>
      </c>
      <c r="G105" s="22">
        <v>1827165</v>
      </c>
      <c r="H105" s="22">
        <v>0.01</v>
      </c>
      <c r="I105" s="22">
        <v>0.02</v>
      </c>
      <c r="J105" s="23">
        <v>1.1399999999999999</v>
      </c>
      <c r="K105" s="27">
        <v>106</v>
      </c>
      <c r="L105" s="22">
        <v>87</v>
      </c>
      <c r="M105" s="22">
        <v>59</v>
      </c>
      <c r="N105" s="22">
        <v>65</v>
      </c>
    </row>
    <row r="106" spans="1:14" x14ac:dyDescent="0.3">
      <c r="A106" s="25" t="s">
        <v>20</v>
      </c>
      <c r="B106" s="15" t="s">
        <v>21</v>
      </c>
      <c r="C106" s="26">
        <v>44197</v>
      </c>
      <c r="D106" s="15">
        <v>16502</v>
      </c>
      <c r="E106" s="15">
        <v>81</v>
      </c>
      <c r="F106" s="15">
        <v>22810</v>
      </c>
      <c r="G106" s="15">
        <v>1160891</v>
      </c>
      <c r="H106" s="15">
        <v>0</v>
      </c>
      <c r="I106" s="15">
        <v>0.01</v>
      </c>
      <c r="J106" s="16">
        <v>1.38</v>
      </c>
      <c r="K106" s="25">
        <v>26</v>
      </c>
      <c r="L106" s="15">
        <v>25</v>
      </c>
      <c r="M106" s="15">
        <v>15</v>
      </c>
      <c r="N106" s="15">
        <v>15</v>
      </c>
    </row>
    <row r="107" spans="1:14" x14ac:dyDescent="0.3">
      <c r="A107" s="27" t="s">
        <v>20</v>
      </c>
      <c r="B107" s="22" t="s">
        <v>21</v>
      </c>
      <c r="C107" s="28">
        <v>44228</v>
      </c>
      <c r="D107" s="22">
        <v>8349</v>
      </c>
      <c r="E107" s="22">
        <v>23</v>
      </c>
      <c r="F107" s="22">
        <v>9313</v>
      </c>
      <c r="G107" s="22">
        <v>926175</v>
      </c>
      <c r="H107" s="22">
        <v>0</v>
      </c>
      <c r="I107" s="22">
        <v>0.01</v>
      </c>
      <c r="J107" s="23">
        <v>1.1200000000000001</v>
      </c>
      <c r="K107" s="27">
        <v>8</v>
      </c>
      <c r="L107" s="22">
        <v>6</v>
      </c>
      <c r="M107" s="22">
        <v>4</v>
      </c>
      <c r="N107" s="22">
        <v>5</v>
      </c>
    </row>
    <row r="108" spans="1:14" x14ac:dyDescent="0.3">
      <c r="A108" s="25" t="s">
        <v>20</v>
      </c>
      <c r="B108" s="15" t="s">
        <v>21</v>
      </c>
      <c r="C108" s="26">
        <v>44256</v>
      </c>
      <c r="D108" s="15">
        <v>37809</v>
      </c>
      <c r="E108" s="15">
        <v>109</v>
      </c>
      <c r="F108" s="15">
        <v>27453</v>
      </c>
      <c r="G108" s="15">
        <v>1757331</v>
      </c>
      <c r="H108" s="15">
        <v>0</v>
      </c>
      <c r="I108" s="15">
        <v>0.02</v>
      </c>
      <c r="J108" s="16">
        <v>0.73</v>
      </c>
      <c r="K108" s="25">
        <v>5</v>
      </c>
      <c r="L108" s="15">
        <v>9</v>
      </c>
      <c r="M108" s="15">
        <v>26</v>
      </c>
      <c r="N108" s="15">
        <v>69</v>
      </c>
    </row>
    <row r="109" spans="1:14" x14ac:dyDescent="0.3">
      <c r="A109" s="27" t="s">
        <v>20</v>
      </c>
      <c r="B109" s="22" t="s">
        <v>21</v>
      </c>
      <c r="C109" s="28">
        <v>44287</v>
      </c>
      <c r="D109" s="22">
        <v>260079</v>
      </c>
      <c r="E109" s="22">
        <v>2664</v>
      </c>
      <c r="F109" s="22">
        <v>127979</v>
      </c>
      <c r="G109" s="22">
        <v>4542779</v>
      </c>
      <c r="H109" s="22">
        <v>0.01</v>
      </c>
      <c r="I109" s="22">
        <v>0.06</v>
      </c>
      <c r="J109" s="23">
        <v>0.49</v>
      </c>
      <c r="K109" s="27">
        <v>101</v>
      </c>
      <c r="L109" s="22">
        <v>375</v>
      </c>
      <c r="M109" s="22">
        <v>745</v>
      </c>
      <c r="N109" s="22">
        <v>1443</v>
      </c>
    </row>
    <row r="110" spans="1:14" x14ac:dyDescent="0.3">
      <c r="A110" s="25" t="s">
        <v>20</v>
      </c>
      <c r="B110" s="15" t="s">
        <v>21</v>
      </c>
      <c r="C110" s="26">
        <v>44317</v>
      </c>
      <c r="D110" s="15">
        <v>241392</v>
      </c>
      <c r="E110" s="15">
        <v>2650</v>
      </c>
      <c r="F110" s="15">
        <v>348443</v>
      </c>
      <c r="G110" s="15">
        <v>3719258</v>
      </c>
      <c r="H110" s="15">
        <v>0.01</v>
      </c>
      <c r="I110" s="15">
        <v>0.06</v>
      </c>
      <c r="J110" s="16">
        <v>1.44</v>
      </c>
      <c r="K110" s="25">
        <v>971</v>
      </c>
      <c r="L110" s="15">
        <v>790</v>
      </c>
      <c r="M110" s="15">
        <v>525</v>
      </c>
      <c r="N110" s="15">
        <v>364</v>
      </c>
    </row>
    <row r="111" spans="1:14" x14ac:dyDescent="0.3">
      <c r="A111" s="27" t="s">
        <v>20</v>
      </c>
      <c r="B111" s="22" t="s">
        <v>21</v>
      </c>
      <c r="C111" s="28">
        <v>44348</v>
      </c>
      <c r="D111" s="22">
        <v>14354</v>
      </c>
      <c r="E111" s="22">
        <v>226</v>
      </c>
      <c r="F111" s="22">
        <v>43460</v>
      </c>
      <c r="G111" s="22">
        <v>1931086</v>
      </c>
      <c r="H111" s="22">
        <v>0.02</v>
      </c>
      <c r="I111" s="22">
        <v>0.01</v>
      </c>
      <c r="J111" s="23">
        <v>3.03</v>
      </c>
      <c r="K111" s="27">
        <v>111</v>
      </c>
      <c r="L111" s="22">
        <v>59</v>
      </c>
      <c r="M111" s="22">
        <v>31</v>
      </c>
      <c r="N111" s="22">
        <v>25</v>
      </c>
    </row>
    <row r="112" spans="1:14" x14ac:dyDescent="0.3">
      <c r="A112" s="25" t="s">
        <v>20</v>
      </c>
      <c r="B112" s="15" t="s">
        <v>21</v>
      </c>
      <c r="C112" s="26">
        <v>44378</v>
      </c>
      <c r="D112" s="15">
        <v>1354</v>
      </c>
      <c r="E112" s="15">
        <v>17</v>
      </c>
      <c r="F112" s="15">
        <v>4098</v>
      </c>
      <c r="G112" s="15">
        <v>1864591</v>
      </c>
      <c r="H112" s="15">
        <v>0.01</v>
      </c>
      <c r="I112" s="15">
        <v>0</v>
      </c>
      <c r="J112" s="16">
        <v>3.03</v>
      </c>
      <c r="K112" s="25">
        <v>13</v>
      </c>
      <c r="L112" s="15">
        <v>2</v>
      </c>
      <c r="M112" s="15">
        <v>2</v>
      </c>
      <c r="N112" s="15">
        <v>0</v>
      </c>
    </row>
    <row r="113" spans="1:14" x14ac:dyDescent="0.3">
      <c r="A113" s="27" t="s">
        <v>20</v>
      </c>
      <c r="B113" s="22" t="s">
        <v>21</v>
      </c>
      <c r="C113" s="28">
        <v>44409</v>
      </c>
      <c r="D113" s="22">
        <v>545</v>
      </c>
      <c r="E113" s="22">
        <v>5</v>
      </c>
      <c r="F113" s="22">
        <v>642</v>
      </c>
      <c r="G113" s="22">
        <v>1881584</v>
      </c>
      <c r="H113" s="22">
        <v>0.01</v>
      </c>
      <c r="I113" s="22">
        <v>0</v>
      </c>
      <c r="J113" s="23">
        <v>1.18</v>
      </c>
      <c r="K113" s="27">
        <v>1</v>
      </c>
      <c r="L113" s="22">
        <v>1</v>
      </c>
      <c r="M113" s="22">
        <v>1</v>
      </c>
      <c r="N113" s="22">
        <v>2</v>
      </c>
    </row>
    <row r="114" spans="1:14" x14ac:dyDescent="0.3">
      <c r="A114" s="25" t="s">
        <v>20</v>
      </c>
      <c r="B114" s="15" t="s">
        <v>21</v>
      </c>
      <c r="C114" s="26">
        <v>44440</v>
      </c>
      <c r="D114" s="15">
        <v>514</v>
      </c>
      <c r="E114" s="15">
        <v>1</v>
      </c>
      <c r="F114" s="15">
        <v>505</v>
      </c>
      <c r="G114" s="15">
        <v>1896797</v>
      </c>
      <c r="H114" s="15">
        <v>0</v>
      </c>
      <c r="I114" s="15">
        <v>0</v>
      </c>
      <c r="J114" s="16">
        <v>0.98</v>
      </c>
      <c r="K114" s="25">
        <v>1</v>
      </c>
      <c r="L114" s="15">
        <v>0</v>
      </c>
      <c r="M114" s="15">
        <v>0</v>
      </c>
      <c r="N114" s="15">
        <v>0</v>
      </c>
    </row>
    <row r="115" spans="1:14" x14ac:dyDescent="0.3">
      <c r="A115" s="27" t="s">
        <v>20</v>
      </c>
      <c r="B115" s="22" t="s">
        <v>21</v>
      </c>
      <c r="C115" s="28">
        <v>44470</v>
      </c>
      <c r="D115" s="22">
        <v>641</v>
      </c>
      <c r="E115" s="22">
        <v>7</v>
      </c>
      <c r="F115" s="22">
        <v>587</v>
      </c>
      <c r="G115" s="22">
        <v>1594791</v>
      </c>
      <c r="H115" s="22">
        <v>0.01</v>
      </c>
      <c r="I115" s="22">
        <v>0</v>
      </c>
      <c r="J115" s="23">
        <v>0.92</v>
      </c>
      <c r="K115" s="27">
        <v>3</v>
      </c>
      <c r="L115" s="22">
        <v>1</v>
      </c>
      <c r="M115" s="22">
        <v>1</v>
      </c>
      <c r="N115" s="22">
        <v>2</v>
      </c>
    </row>
    <row r="116" spans="1:14" x14ac:dyDescent="0.3">
      <c r="A116" s="25" t="s">
        <v>22</v>
      </c>
      <c r="B116" s="15" t="s">
        <v>23</v>
      </c>
      <c r="C116" s="26">
        <v>43922</v>
      </c>
      <c r="D116" s="15">
        <v>37</v>
      </c>
      <c r="E116" s="15">
        <v>1</v>
      </c>
      <c r="F116" s="15">
        <v>27</v>
      </c>
      <c r="G116" s="15">
        <v>6133</v>
      </c>
      <c r="H116" s="15">
        <v>0.03</v>
      </c>
      <c r="I116" s="15">
        <v>0.01</v>
      </c>
      <c r="J116" s="16">
        <v>0.73</v>
      </c>
      <c r="K116" s="25" t="s">
        <v>66</v>
      </c>
      <c r="L116" s="15">
        <v>0</v>
      </c>
      <c r="M116" s="15">
        <v>0</v>
      </c>
      <c r="N116" s="15">
        <v>0</v>
      </c>
    </row>
    <row r="117" spans="1:14" x14ac:dyDescent="0.3">
      <c r="A117" s="27" t="s">
        <v>22</v>
      </c>
      <c r="B117" s="22" t="s">
        <v>23</v>
      </c>
      <c r="C117" s="28">
        <v>43952</v>
      </c>
      <c r="D117" s="22">
        <v>291</v>
      </c>
      <c r="E117" s="22">
        <v>4</v>
      </c>
      <c r="F117" s="22">
        <v>88</v>
      </c>
      <c r="G117" s="22">
        <v>31035</v>
      </c>
      <c r="H117" s="22">
        <v>0.01</v>
      </c>
      <c r="I117" s="22">
        <v>0.01</v>
      </c>
      <c r="J117" s="23">
        <v>0.3</v>
      </c>
      <c r="K117" s="27">
        <v>1</v>
      </c>
      <c r="L117" s="22">
        <v>0</v>
      </c>
      <c r="M117" s="22">
        <v>1</v>
      </c>
      <c r="N117" s="22">
        <v>2</v>
      </c>
    </row>
    <row r="118" spans="1:14" x14ac:dyDescent="0.3">
      <c r="A118" s="25" t="s">
        <v>22</v>
      </c>
      <c r="B118" s="15" t="s">
        <v>23</v>
      </c>
      <c r="C118" s="26">
        <v>43983</v>
      </c>
      <c r="D118" s="15">
        <v>622</v>
      </c>
      <c r="E118" s="15">
        <v>3</v>
      </c>
      <c r="F118" s="15">
        <v>459</v>
      </c>
      <c r="G118" s="15">
        <v>42331</v>
      </c>
      <c r="H118" s="15">
        <v>0</v>
      </c>
      <c r="I118" s="15">
        <v>0.01</v>
      </c>
      <c r="J118" s="16">
        <v>0.74</v>
      </c>
      <c r="K118" s="25">
        <v>0</v>
      </c>
      <c r="L118" s="15">
        <v>1</v>
      </c>
      <c r="M118" s="15">
        <v>0</v>
      </c>
      <c r="N118" s="15">
        <v>2</v>
      </c>
    </row>
    <row r="119" spans="1:14" x14ac:dyDescent="0.3">
      <c r="A119" s="27" t="s">
        <v>22</v>
      </c>
      <c r="B119" s="22" t="s">
        <v>23</v>
      </c>
      <c r="C119" s="28">
        <v>44013</v>
      </c>
      <c r="D119" s="22">
        <v>1611</v>
      </c>
      <c r="E119" s="22">
        <v>4</v>
      </c>
      <c r="F119" s="22">
        <v>884</v>
      </c>
      <c r="G119" s="22">
        <v>65655</v>
      </c>
      <c r="H119" s="22">
        <v>0</v>
      </c>
      <c r="I119" s="22">
        <v>0.02</v>
      </c>
      <c r="J119" s="23">
        <v>0.55000000000000004</v>
      </c>
      <c r="K119" s="27">
        <v>1</v>
      </c>
      <c r="L119" s="22">
        <v>0</v>
      </c>
      <c r="M119" s="22">
        <v>1</v>
      </c>
      <c r="N119" s="22">
        <v>2</v>
      </c>
    </row>
    <row r="120" spans="1:14" x14ac:dyDescent="0.3">
      <c r="A120" s="25" t="s">
        <v>22</v>
      </c>
      <c r="B120" s="15" t="s">
        <v>23</v>
      </c>
      <c r="C120" s="26">
        <v>44044</v>
      </c>
      <c r="D120" s="15">
        <v>3552</v>
      </c>
      <c r="E120" s="15">
        <v>24</v>
      </c>
      <c r="F120" s="15">
        <v>3014</v>
      </c>
      <c r="G120" s="15">
        <v>69028</v>
      </c>
      <c r="H120" s="15">
        <v>0.01</v>
      </c>
      <c r="I120" s="15">
        <v>0.05</v>
      </c>
      <c r="J120" s="16">
        <v>0.85</v>
      </c>
      <c r="K120" s="25">
        <v>0</v>
      </c>
      <c r="L120" s="15">
        <v>5</v>
      </c>
      <c r="M120" s="15">
        <v>6</v>
      </c>
      <c r="N120" s="15">
        <v>13</v>
      </c>
    </row>
    <row r="121" spans="1:14" x14ac:dyDescent="0.3">
      <c r="A121" s="27" t="s">
        <v>22</v>
      </c>
      <c r="B121" s="22" t="s">
        <v>23</v>
      </c>
      <c r="C121" s="28">
        <v>44075</v>
      </c>
      <c r="D121" s="22">
        <v>8860</v>
      </c>
      <c r="E121" s="22">
        <v>144</v>
      </c>
      <c r="F121" s="22">
        <v>6897</v>
      </c>
      <c r="G121" s="22">
        <v>81725</v>
      </c>
      <c r="H121" s="22">
        <v>0.02</v>
      </c>
      <c r="I121" s="22">
        <v>0.11</v>
      </c>
      <c r="J121" s="23">
        <v>0.78</v>
      </c>
      <c r="K121" s="27">
        <v>18</v>
      </c>
      <c r="L121" s="22">
        <v>26</v>
      </c>
      <c r="M121" s="22">
        <v>44</v>
      </c>
      <c r="N121" s="22">
        <v>56</v>
      </c>
    </row>
    <row r="122" spans="1:14" x14ac:dyDescent="0.3">
      <c r="A122" s="25" t="s">
        <v>22</v>
      </c>
      <c r="B122" s="15" t="s">
        <v>23</v>
      </c>
      <c r="C122" s="26">
        <v>44105</v>
      </c>
      <c r="D122" s="15">
        <v>7083</v>
      </c>
      <c r="E122" s="15">
        <v>131</v>
      </c>
      <c r="F122" s="15">
        <v>7468</v>
      </c>
      <c r="G122" s="15">
        <v>97595</v>
      </c>
      <c r="H122" s="15">
        <v>0.02</v>
      </c>
      <c r="I122" s="15">
        <v>7.0000000000000007E-2</v>
      </c>
      <c r="J122" s="16">
        <v>1.05</v>
      </c>
      <c r="K122" s="25">
        <v>45</v>
      </c>
      <c r="L122" s="15">
        <v>24</v>
      </c>
      <c r="M122" s="15">
        <v>24</v>
      </c>
      <c r="N122" s="15">
        <v>38</v>
      </c>
    </row>
    <row r="123" spans="1:14" x14ac:dyDescent="0.3">
      <c r="A123" s="27" t="s">
        <v>22</v>
      </c>
      <c r="B123" s="22" t="s">
        <v>23</v>
      </c>
      <c r="C123" s="28">
        <v>44136</v>
      </c>
      <c r="D123" s="22">
        <v>18459</v>
      </c>
      <c r="E123" s="22">
        <v>323</v>
      </c>
      <c r="F123" s="22">
        <v>12710</v>
      </c>
      <c r="G123" s="22">
        <v>135853</v>
      </c>
      <c r="H123" s="22">
        <v>0.02</v>
      </c>
      <c r="I123" s="22">
        <v>0.14000000000000001</v>
      </c>
      <c r="J123" s="23">
        <v>0.69</v>
      </c>
      <c r="K123" s="27">
        <v>53</v>
      </c>
      <c r="L123" s="22">
        <v>59</v>
      </c>
      <c r="M123" s="22">
        <v>85</v>
      </c>
      <c r="N123" s="22">
        <v>126</v>
      </c>
    </row>
    <row r="124" spans="1:14" x14ac:dyDescent="0.3">
      <c r="A124" s="25" t="s">
        <v>22</v>
      </c>
      <c r="B124" s="15" t="s">
        <v>23</v>
      </c>
      <c r="C124" s="26">
        <v>44166</v>
      </c>
      <c r="D124" s="15">
        <v>14759</v>
      </c>
      <c r="E124" s="15">
        <v>287</v>
      </c>
      <c r="F124" s="15">
        <v>20144</v>
      </c>
      <c r="G124" s="15">
        <v>242666</v>
      </c>
      <c r="H124" s="15">
        <v>0.02</v>
      </c>
      <c r="I124" s="15">
        <v>0.06</v>
      </c>
      <c r="J124" s="16">
        <v>1.36</v>
      </c>
      <c r="K124" s="25">
        <v>94</v>
      </c>
      <c r="L124" s="15">
        <v>84</v>
      </c>
      <c r="M124" s="15">
        <v>60</v>
      </c>
      <c r="N124" s="15">
        <v>49</v>
      </c>
    </row>
    <row r="125" spans="1:14" x14ac:dyDescent="0.3">
      <c r="A125" s="27" t="s">
        <v>22</v>
      </c>
      <c r="B125" s="22" t="s">
        <v>23</v>
      </c>
      <c r="C125" s="28">
        <v>44197</v>
      </c>
      <c r="D125" s="22">
        <v>2259</v>
      </c>
      <c r="E125" s="22">
        <v>45</v>
      </c>
      <c r="F125" s="22">
        <v>4471</v>
      </c>
      <c r="G125" s="22">
        <v>159379</v>
      </c>
      <c r="H125" s="22">
        <v>0.02</v>
      </c>
      <c r="I125" s="22">
        <v>0.01</v>
      </c>
      <c r="J125" s="23">
        <v>1.98</v>
      </c>
      <c r="K125" s="27">
        <v>19</v>
      </c>
      <c r="L125" s="22">
        <v>10</v>
      </c>
      <c r="M125" s="22">
        <v>7</v>
      </c>
      <c r="N125" s="22">
        <v>9</v>
      </c>
    </row>
    <row r="126" spans="1:14" x14ac:dyDescent="0.3">
      <c r="A126" s="25" t="s">
        <v>22</v>
      </c>
      <c r="B126" s="15" t="s">
        <v>23</v>
      </c>
      <c r="C126" s="26">
        <v>44228</v>
      </c>
      <c r="D126" s="15">
        <v>1109</v>
      </c>
      <c r="E126" s="15">
        <v>15</v>
      </c>
      <c r="F126" s="15">
        <v>1169</v>
      </c>
      <c r="G126" s="15">
        <v>163309</v>
      </c>
      <c r="H126" s="15">
        <v>0.01</v>
      </c>
      <c r="I126" s="15">
        <v>0.01</v>
      </c>
      <c r="J126" s="16">
        <v>1.05</v>
      </c>
      <c r="K126" s="25">
        <v>5</v>
      </c>
      <c r="L126" s="15">
        <v>9</v>
      </c>
      <c r="M126" s="15">
        <v>1</v>
      </c>
      <c r="N126" s="15">
        <v>0</v>
      </c>
    </row>
    <row r="127" spans="1:14" x14ac:dyDescent="0.3">
      <c r="A127" s="27" t="s">
        <v>22</v>
      </c>
      <c r="B127" s="22" t="s">
        <v>23</v>
      </c>
      <c r="C127" s="28">
        <v>44256</v>
      </c>
      <c r="D127" s="22">
        <v>4960</v>
      </c>
      <c r="E127" s="22">
        <v>53</v>
      </c>
      <c r="F127" s="22">
        <v>2249</v>
      </c>
      <c r="G127" s="22">
        <v>165803</v>
      </c>
      <c r="H127" s="22">
        <v>0.01</v>
      </c>
      <c r="I127" s="22">
        <v>0.03</v>
      </c>
      <c r="J127" s="23">
        <v>0.45</v>
      </c>
      <c r="K127" s="27">
        <v>2</v>
      </c>
      <c r="L127" s="22">
        <v>9</v>
      </c>
      <c r="M127" s="22">
        <v>12</v>
      </c>
      <c r="N127" s="22">
        <v>30</v>
      </c>
    </row>
    <row r="128" spans="1:14" x14ac:dyDescent="0.3">
      <c r="A128" s="25" t="s">
        <v>22</v>
      </c>
      <c r="B128" s="15" t="s">
        <v>23</v>
      </c>
      <c r="C128" s="26">
        <v>44287</v>
      </c>
      <c r="D128" s="15">
        <v>35682</v>
      </c>
      <c r="E128" s="15">
        <v>449</v>
      </c>
      <c r="F128" s="15">
        <v>19729</v>
      </c>
      <c r="G128" s="15">
        <v>249056</v>
      </c>
      <c r="H128" s="15">
        <v>0.01</v>
      </c>
      <c r="I128" s="15">
        <v>0.14000000000000001</v>
      </c>
      <c r="J128" s="16">
        <v>0.55000000000000004</v>
      </c>
      <c r="K128" s="25">
        <v>42</v>
      </c>
      <c r="L128" s="15">
        <v>58</v>
      </c>
      <c r="M128" s="15">
        <v>88</v>
      </c>
      <c r="N128" s="15">
        <v>261</v>
      </c>
    </row>
    <row r="129" spans="1:14" x14ac:dyDescent="0.3">
      <c r="A129" s="27" t="s">
        <v>22</v>
      </c>
      <c r="B129" s="22" t="s">
        <v>23</v>
      </c>
      <c r="C129" s="28">
        <v>44317</v>
      </c>
      <c r="D129" s="22">
        <v>91043</v>
      </c>
      <c r="E129" s="22">
        <v>1643</v>
      </c>
      <c r="F129" s="22">
        <v>94250</v>
      </c>
      <c r="G129" s="22">
        <v>412643</v>
      </c>
      <c r="H129" s="22">
        <v>0.02</v>
      </c>
      <c r="I129" s="22">
        <v>0.22</v>
      </c>
      <c r="J129" s="23">
        <v>1.04</v>
      </c>
      <c r="K129" s="27">
        <v>296</v>
      </c>
      <c r="L129" s="22">
        <v>405</v>
      </c>
      <c r="M129" s="22">
        <v>453</v>
      </c>
      <c r="N129" s="22">
        <v>489</v>
      </c>
    </row>
    <row r="130" spans="1:14" x14ac:dyDescent="0.3">
      <c r="A130" s="25" t="s">
        <v>22</v>
      </c>
      <c r="B130" s="15" t="s">
        <v>23</v>
      </c>
      <c r="C130" s="26">
        <v>44348</v>
      </c>
      <c r="D130" s="15">
        <v>11793</v>
      </c>
      <c r="E130" s="15">
        <v>336</v>
      </c>
      <c r="F130" s="15">
        <v>23446</v>
      </c>
      <c r="G130" s="15">
        <v>515943</v>
      </c>
      <c r="H130" s="15">
        <v>0.03</v>
      </c>
      <c r="I130" s="15">
        <v>0.02</v>
      </c>
      <c r="J130" s="16">
        <v>1.99</v>
      </c>
      <c r="K130" s="25">
        <v>172</v>
      </c>
      <c r="L130" s="15">
        <v>83</v>
      </c>
      <c r="M130" s="15">
        <v>50</v>
      </c>
      <c r="N130" s="15">
        <v>31</v>
      </c>
    </row>
    <row r="131" spans="1:14" x14ac:dyDescent="0.3">
      <c r="A131" s="27" t="s">
        <v>22</v>
      </c>
      <c r="B131" s="22" t="s">
        <v>23</v>
      </c>
      <c r="C131" s="28">
        <v>44378</v>
      </c>
      <c r="D131" s="22">
        <v>3904</v>
      </c>
      <c r="E131" s="22">
        <v>42</v>
      </c>
      <c r="F131" s="22">
        <v>4264</v>
      </c>
      <c r="G131" s="22">
        <v>396277</v>
      </c>
      <c r="H131" s="22">
        <v>0.01</v>
      </c>
      <c r="I131" s="22">
        <v>0.01</v>
      </c>
      <c r="J131" s="23">
        <v>1.0900000000000001</v>
      </c>
      <c r="K131" s="27">
        <v>7</v>
      </c>
      <c r="L131" s="22">
        <v>13</v>
      </c>
      <c r="M131" s="22">
        <v>8</v>
      </c>
      <c r="N131" s="22">
        <v>14</v>
      </c>
    </row>
    <row r="132" spans="1:14" x14ac:dyDescent="0.3">
      <c r="A132" s="25" t="s">
        <v>22</v>
      </c>
      <c r="B132" s="15" t="s">
        <v>23</v>
      </c>
      <c r="C132" s="26">
        <v>44409</v>
      </c>
      <c r="D132" s="15">
        <v>7521</v>
      </c>
      <c r="E132" s="15">
        <v>77</v>
      </c>
      <c r="F132" s="15">
        <v>7035</v>
      </c>
      <c r="G132" s="15">
        <v>362615</v>
      </c>
      <c r="H132" s="15">
        <v>0.01</v>
      </c>
      <c r="I132" s="15">
        <v>0.02</v>
      </c>
      <c r="J132" s="16">
        <v>0.94</v>
      </c>
      <c r="K132" s="25">
        <v>12</v>
      </c>
      <c r="L132" s="15">
        <v>12</v>
      </c>
      <c r="M132" s="15">
        <v>18</v>
      </c>
      <c r="N132" s="15">
        <v>35</v>
      </c>
    </row>
    <row r="133" spans="1:14" x14ac:dyDescent="0.3">
      <c r="A133" s="27" t="s">
        <v>22</v>
      </c>
      <c r="B133" s="22" t="s">
        <v>23</v>
      </c>
      <c r="C133" s="28">
        <v>44440</v>
      </c>
      <c r="D133" s="22">
        <v>5513</v>
      </c>
      <c r="E133" s="22">
        <v>78</v>
      </c>
      <c r="F133" s="22">
        <v>5385</v>
      </c>
      <c r="G133" s="22">
        <v>273446</v>
      </c>
      <c r="H133" s="22">
        <v>0.01</v>
      </c>
      <c r="I133" s="22">
        <v>0.02</v>
      </c>
      <c r="J133" s="23">
        <v>0.98</v>
      </c>
      <c r="K133" s="27">
        <v>20</v>
      </c>
      <c r="L133" s="22">
        <v>24</v>
      </c>
      <c r="M133" s="22">
        <v>13</v>
      </c>
      <c r="N133" s="22">
        <v>21</v>
      </c>
    </row>
    <row r="134" spans="1:14" x14ac:dyDescent="0.3">
      <c r="A134" s="25" t="s">
        <v>22</v>
      </c>
      <c r="B134" s="15" t="s">
        <v>23</v>
      </c>
      <c r="C134" s="26">
        <v>44470</v>
      </c>
      <c r="D134" s="15">
        <v>5045</v>
      </c>
      <c r="E134" s="15">
        <v>78</v>
      </c>
      <c r="F134" s="15">
        <v>4720</v>
      </c>
      <c r="G134" s="15">
        <v>214519</v>
      </c>
      <c r="H134" s="15">
        <v>0.02</v>
      </c>
      <c r="I134" s="15">
        <v>0.02</v>
      </c>
      <c r="J134" s="16">
        <v>0.94</v>
      </c>
      <c r="K134" s="25">
        <v>18</v>
      </c>
      <c r="L134" s="15">
        <v>21</v>
      </c>
      <c r="M134" s="15">
        <v>16</v>
      </c>
      <c r="N134" s="15">
        <v>23</v>
      </c>
    </row>
    <row r="135" spans="1:14" x14ac:dyDescent="0.3">
      <c r="A135" s="27" t="s">
        <v>24</v>
      </c>
      <c r="B135" s="22" t="s">
        <v>25</v>
      </c>
      <c r="C135" s="28">
        <v>43922</v>
      </c>
      <c r="D135" s="22">
        <v>296</v>
      </c>
      <c r="E135" s="22">
        <v>4</v>
      </c>
      <c r="F135" s="22">
        <v>211</v>
      </c>
      <c r="G135" s="22">
        <v>28202</v>
      </c>
      <c r="H135" s="22">
        <v>0.01</v>
      </c>
      <c r="I135" s="22">
        <v>0.01</v>
      </c>
      <c r="J135" s="23">
        <v>0.71</v>
      </c>
      <c r="K135" s="27">
        <v>2</v>
      </c>
      <c r="L135" s="22">
        <v>1</v>
      </c>
      <c r="M135" s="22">
        <v>0</v>
      </c>
      <c r="N135" s="22">
        <v>1</v>
      </c>
    </row>
    <row r="136" spans="1:14" x14ac:dyDescent="0.3">
      <c r="A136" s="25" t="s">
        <v>24</v>
      </c>
      <c r="B136" s="15" t="s">
        <v>25</v>
      </c>
      <c r="C136" s="26">
        <v>43952</v>
      </c>
      <c r="D136" s="15">
        <v>1752</v>
      </c>
      <c r="E136" s="15">
        <v>16</v>
      </c>
      <c r="F136" s="15">
        <v>813</v>
      </c>
      <c r="G136" s="15">
        <v>89936</v>
      </c>
      <c r="H136" s="15">
        <v>0.01</v>
      </c>
      <c r="I136" s="15">
        <v>0.02</v>
      </c>
      <c r="J136" s="16">
        <v>0.46</v>
      </c>
      <c r="K136" s="25">
        <v>3</v>
      </c>
      <c r="L136" s="15">
        <v>4</v>
      </c>
      <c r="M136" s="15">
        <v>3</v>
      </c>
      <c r="N136" s="15">
        <v>6</v>
      </c>
    </row>
    <row r="137" spans="1:14" x14ac:dyDescent="0.3">
      <c r="A137" s="27" t="s">
        <v>24</v>
      </c>
      <c r="B137" s="22" t="s">
        <v>25</v>
      </c>
      <c r="C137" s="28">
        <v>43983</v>
      </c>
      <c r="D137" s="22">
        <v>12457</v>
      </c>
      <c r="E137" s="22">
        <v>216</v>
      </c>
      <c r="F137" s="22">
        <v>8924</v>
      </c>
      <c r="G137" s="22">
        <v>146065</v>
      </c>
      <c r="H137" s="22">
        <v>0.02</v>
      </c>
      <c r="I137" s="22">
        <v>0.09</v>
      </c>
      <c r="J137" s="23">
        <v>0.72</v>
      </c>
      <c r="K137" s="27">
        <v>8</v>
      </c>
      <c r="L137" s="22">
        <v>60</v>
      </c>
      <c r="M137" s="22">
        <v>72</v>
      </c>
      <c r="N137" s="22">
        <v>76</v>
      </c>
    </row>
    <row r="138" spans="1:14" x14ac:dyDescent="0.3">
      <c r="A138" s="25" t="s">
        <v>24</v>
      </c>
      <c r="B138" s="15" t="s">
        <v>25</v>
      </c>
      <c r="C138" s="26">
        <v>44013</v>
      </c>
      <c r="D138" s="15">
        <v>20417</v>
      </c>
      <c r="E138" s="15">
        <v>185</v>
      </c>
      <c r="F138" s="15">
        <v>18255</v>
      </c>
      <c r="G138" s="15">
        <v>348388</v>
      </c>
      <c r="H138" s="15">
        <v>0.01</v>
      </c>
      <c r="I138" s="15">
        <v>0.06</v>
      </c>
      <c r="J138" s="16">
        <v>0.89</v>
      </c>
      <c r="K138" s="25">
        <v>43</v>
      </c>
      <c r="L138" s="15">
        <v>33</v>
      </c>
      <c r="M138" s="15">
        <v>52</v>
      </c>
      <c r="N138" s="15">
        <v>57</v>
      </c>
    </row>
    <row r="139" spans="1:14" x14ac:dyDescent="0.3">
      <c r="A139" s="27" t="s">
        <v>24</v>
      </c>
      <c r="B139" s="22" t="s">
        <v>25</v>
      </c>
      <c r="C139" s="28">
        <v>44044</v>
      </c>
      <c r="D139" s="22">
        <v>29767</v>
      </c>
      <c r="E139" s="22">
        <v>268</v>
      </c>
      <c r="F139" s="22">
        <v>24445</v>
      </c>
      <c r="G139" s="22">
        <v>537535</v>
      </c>
      <c r="H139" s="22">
        <v>0.01</v>
      </c>
      <c r="I139" s="22">
        <v>0.06</v>
      </c>
      <c r="J139" s="23">
        <v>0.82</v>
      </c>
      <c r="K139" s="27">
        <v>46</v>
      </c>
      <c r="L139" s="22">
        <v>51</v>
      </c>
      <c r="M139" s="22">
        <v>67</v>
      </c>
      <c r="N139" s="22">
        <v>104</v>
      </c>
    </row>
    <row r="140" spans="1:14" x14ac:dyDescent="0.3">
      <c r="A140" s="25" t="s">
        <v>24</v>
      </c>
      <c r="B140" s="15" t="s">
        <v>25</v>
      </c>
      <c r="C140" s="26">
        <v>44075</v>
      </c>
      <c r="D140" s="15">
        <v>63867</v>
      </c>
      <c r="E140" s="15">
        <v>693</v>
      </c>
      <c r="F140" s="15">
        <v>60205</v>
      </c>
      <c r="G140" s="15">
        <v>770055</v>
      </c>
      <c r="H140" s="15">
        <v>0.01</v>
      </c>
      <c r="I140" s="15">
        <v>0.08</v>
      </c>
      <c r="J140" s="16">
        <v>0.94</v>
      </c>
      <c r="K140" s="25">
        <v>140</v>
      </c>
      <c r="L140" s="15">
        <v>171</v>
      </c>
      <c r="M140" s="15">
        <v>177</v>
      </c>
      <c r="N140" s="15">
        <v>205</v>
      </c>
    </row>
    <row r="141" spans="1:14" x14ac:dyDescent="0.3">
      <c r="A141" s="27" t="s">
        <v>24</v>
      </c>
      <c r="B141" s="22" t="s">
        <v>25</v>
      </c>
      <c r="C141" s="28">
        <v>44105</v>
      </c>
      <c r="D141" s="22">
        <v>38611</v>
      </c>
      <c r="E141" s="22">
        <v>407</v>
      </c>
      <c r="F141" s="22">
        <v>40353</v>
      </c>
      <c r="G141" s="22">
        <v>740375</v>
      </c>
      <c r="H141" s="22">
        <v>0.01</v>
      </c>
      <c r="I141" s="22">
        <v>0.05</v>
      </c>
      <c r="J141" s="23">
        <v>1.05</v>
      </c>
      <c r="K141" s="27">
        <v>146</v>
      </c>
      <c r="L141" s="22">
        <v>86</v>
      </c>
      <c r="M141" s="22">
        <v>60</v>
      </c>
      <c r="N141" s="22">
        <v>115</v>
      </c>
    </row>
    <row r="142" spans="1:14" x14ac:dyDescent="0.3">
      <c r="A142" s="25" t="s">
        <v>24</v>
      </c>
      <c r="B142" s="15" t="s">
        <v>25</v>
      </c>
      <c r="C142" s="26">
        <v>44136</v>
      </c>
      <c r="D142" s="15">
        <v>66916</v>
      </c>
      <c r="E142" s="15">
        <v>639</v>
      </c>
      <c r="F142" s="15">
        <v>60106</v>
      </c>
      <c r="G142" s="15">
        <v>910985</v>
      </c>
      <c r="H142" s="15">
        <v>0.01</v>
      </c>
      <c r="I142" s="15">
        <v>7.0000000000000007E-2</v>
      </c>
      <c r="J142" s="16">
        <v>0.9</v>
      </c>
      <c r="K142" s="25">
        <v>108</v>
      </c>
      <c r="L142" s="15">
        <v>114</v>
      </c>
      <c r="M142" s="15">
        <v>152</v>
      </c>
      <c r="N142" s="15">
        <v>265</v>
      </c>
    </row>
    <row r="143" spans="1:14" x14ac:dyDescent="0.3">
      <c r="A143" s="27" t="s">
        <v>24</v>
      </c>
      <c r="B143" s="22" t="s">
        <v>25</v>
      </c>
      <c r="C143" s="28">
        <v>44166</v>
      </c>
      <c r="D143" s="22">
        <v>28199</v>
      </c>
      <c r="E143" s="22">
        <v>477</v>
      </c>
      <c r="F143" s="22">
        <v>42517</v>
      </c>
      <c r="G143" s="22">
        <v>982615</v>
      </c>
      <c r="H143" s="22">
        <v>0.02</v>
      </c>
      <c r="I143" s="22">
        <v>0.03</v>
      </c>
      <c r="J143" s="23">
        <v>1.51</v>
      </c>
      <c r="K143" s="27">
        <v>183</v>
      </c>
      <c r="L143" s="22">
        <v>122</v>
      </c>
      <c r="M143" s="22">
        <v>99</v>
      </c>
      <c r="N143" s="22">
        <v>73</v>
      </c>
    </row>
    <row r="144" spans="1:14" x14ac:dyDescent="0.3">
      <c r="A144" s="25" t="s">
        <v>24</v>
      </c>
      <c r="B144" s="15" t="s">
        <v>25</v>
      </c>
      <c r="C144" s="26">
        <v>44197</v>
      </c>
      <c r="D144" s="15">
        <v>5572</v>
      </c>
      <c r="E144" s="15">
        <v>113</v>
      </c>
      <c r="F144" s="15">
        <v>7911</v>
      </c>
      <c r="G144" s="15">
        <v>618174</v>
      </c>
      <c r="H144" s="15">
        <v>0.02</v>
      </c>
      <c r="I144" s="15">
        <v>0.01</v>
      </c>
      <c r="J144" s="16">
        <v>1.42</v>
      </c>
      <c r="K144" s="25">
        <v>35</v>
      </c>
      <c r="L144" s="15">
        <v>32</v>
      </c>
      <c r="M144" s="15">
        <v>28</v>
      </c>
      <c r="N144" s="15">
        <v>18</v>
      </c>
    </row>
    <row r="145" spans="1:14" x14ac:dyDescent="0.3">
      <c r="A145" s="27" t="s">
        <v>24</v>
      </c>
      <c r="B145" s="22" t="s">
        <v>25</v>
      </c>
      <c r="C145" s="28">
        <v>44228</v>
      </c>
      <c r="D145" s="22">
        <v>2887</v>
      </c>
      <c r="E145" s="22">
        <v>30</v>
      </c>
      <c r="F145" s="22">
        <v>2697</v>
      </c>
      <c r="G145" s="22">
        <v>497654</v>
      </c>
      <c r="H145" s="22">
        <v>0.01</v>
      </c>
      <c r="I145" s="22">
        <v>0.01</v>
      </c>
      <c r="J145" s="23">
        <v>0.93</v>
      </c>
      <c r="K145" s="27">
        <v>11</v>
      </c>
      <c r="L145" s="22">
        <v>10</v>
      </c>
      <c r="M145" s="22">
        <v>3</v>
      </c>
      <c r="N145" s="22">
        <v>6</v>
      </c>
    </row>
    <row r="146" spans="1:14" x14ac:dyDescent="0.3">
      <c r="A146" s="25" t="s">
        <v>24</v>
      </c>
      <c r="B146" s="15" t="s">
        <v>25</v>
      </c>
      <c r="C146" s="26">
        <v>44256</v>
      </c>
      <c r="D146" s="15">
        <v>20016</v>
      </c>
      <c r="E146" s="15">
        <v>107</v>
      </c>
      <c r="F146" s="15">
        <v>11458</v>
      </c>
      <c r="G146" s="15">
        <v>586202</v>
      </c>
      <c r="H146" s="15">
        <v>0.01</v>
      </c>
      <c r="I146" s="15">
        <v>0.03</v>
      </c>
      <c r="J146" s="16">
        <v>0.56999999999999995</v>
      </c>
      <c r="K146" s="25">
        <v>8</v>
      </c>
      <c r="L146" s="15">
        <v>18</v>
      </c>
      <c r="M146" s="15">
        <v>24</v>
      </c>
      <c r="N146" s="15">
        <v>57</v>
      </c>
    </row>
    <row r="147" spans="1:14" x14ac:dyDescent="0.3">
      <c r="A147" s="27" t="s">
        <v>24</v>
      </c>
      <c r="B147" s="22" t="s">
        <v>25</v>
      </c>
      <c r="C147" s="28">
        <v>44287</v>
      </c>
      <c r="D147" s="22">
        <v>197178</v>
      </c>
      <c r="E147" s="22">
        <v>1061</v>
      </c>
      <c r="F147" s="22">
        <v>108281</v>
      </c>
      <c r="G147" s="22">
        <v>1138264</v>
      </c>
      <c r="H147" s="22">
        <v>0.01</v>
      </c>
      <c r="I147" s="22">
        <v>0.17</v>
      </c>
      <c r="J147" s="23">
        <v>0.55000000000000004</v>
      </c>
      <c r="K147" s="27">
        <v>64</v>
      </c>
      <c r="L147" s="22">
        <v>97</v>
      </c>
      <c r="M147" s="22">
        <v>212</v>
      </c>
      <c r="N147" s="22">
        <v>688</v>
      </c>
    </row>
    <row r="148" spans="1:14" x14ac:dyDescent="0.3">
      <c r="A148" s="25" t="s">
        <v>24</v>
      </c>
      <c r="B148" s="15" t="s">
        <v>25</v>
      </c>
      <c r="C148" s="26">
        <v>44317</v>
      </c>
      <c r="D148" s="15">
        <v>268657</v>
      </c>
      <c r="E148" s="15">
        <v>4087</v>
      </c>
      <c r="F148" s="15">
        <v>343552</v>
      </c>
      <c r="G148" s="15">
        <v>1655856</v>
      </c>
      <c r="H148" s="15">
        <v>0.02</v>
      </c>
      <c r="I148" s="15">
        <v>0.16</v>
      </c>
      <c r="J148" s="16">
        <v>1.28</v>
      </c>
      <c r="K148" s="25">
        <v>1083</v>
      </c>
      <c r="L148" s="15">
        <v>1103</v>
      </c>
      <c r="M148" s="15">
        <v>915</v>
      </c>
      <c r="N148" s="15">
        <v>986</v>
      </c>
    </row>
    <row r="149" spans="1:14" x14ac:dyDescent="0.3">
      <c r="A149" s="27" t="s">
        <v>24</v>
      </c>
      <c r="B149" s="22" t="s">
        <v>25</v>
      </c>
      <c r="C149" s="28">
        <v>44348</v>
      </c>
      <c r="D149" s="22">
        <v>12004</v>
      </c>
      <c r="E149" s="22">
        <v>1128</v>
      </c>
      <c r="F149" s="22">
        <v>28019</v>
      </c>
      <c r="G149" s="22">
        <v>988861</v>
      </c>
      <c r="H149" s="22">
        <v>0.09</v>
      </c>
      <c r="I149" s="22">
        <v>0.01</v>
      </c>
      <c r="J149" s="23">
        <v>2.33</v>
      </c>
      <c r="K149" s="27">
        <v>448</v>
      </c>
      <c r="L149" s="22">
        <v>281</v>
      </c>
      <c r="M149" s="22">
        <v>243</v>
      </c>
      <c r="N149" s="22">
        <v>156</v>
      </c>
    </row>
    <row r="150" spans="1:14" x14ac:dyDescent="0.3">
      <c r="A150" s="25" t="s">
        <v>24</v>
      </c>
      <c r="B150" s="15" t="s">
        <v>25</v>
      </c>
      <c r="C150" s="26">
        <v>44378</v>
      </c>
      <c r="D150" s="15">
        <v>1274</v>
      </c>
      <c r="E150" s="15">
        <v>204</v>
      </c>
      <c r="F150" s="15">
        <v>1795</v>
      </c>
      <c r="G150" s="15">
        <v>834914</v>
      </c>
      <c r="H150" s="15">
        <v>0.16</v>
      </c>
      <c r="I150" s="15">
        <v>0</v>
      </c>
      <c r="J150" s="16">
        <v>1.41</v>
      </c>
      <c r="K150" s="25">
        <v>84</v>
      </c>
      <c r="L150" s="15">
        <v>56</v>
      </c>
      <c r="M150" s="15">
        <v>40</v>
      </c>
      <c r="N150" s="15">
        <v>24</v>
      </c>
    </row>
    <row r="151" spans="1:14" x14ac:dyDescent="0.3">
      <c r="A151" s="27" t="s">
        <v>24</v>
      </c>
      <c r="B151" s="22" t="s">
        <v>25</v>
      </c>
      <c r="C151" s="28">
        <v>44409</v>
      </c>
      <c r="D151" s="22">
        <v>573</v>
      </c>
      <c r="E151" s="22">
        <v>42</v>
      </c>
      <c r="F151" s="22">
        <v>609</v>
      </c>
      <c r="G151" s="22">
        <v>810819</v>
      </c>
      <c r="H151" s="22">
        <v>7.0000000000000007E-2</v>
      </c>
      <c r="I151" s="22">
        <v>0</v>
      </c>
      <c r="J151" s="23">
        <v>1.06</v>
      </c>
      <c r="K151" s="27">
        <v>13</v>
      </c>
      <c r="L151" s="22">
        <v>9</v>
      </c>
      <c r="M151" s="22">
        <v>9</v>
      </c>
      <c r="N151" s="22">
        <v>11</v>
      </c>
    </row>
    <row r="152" spans="1:14" x14ac:dyDescent="0.3">
      <c r="A152" s="25" t="s">
        <v>24</v>
      </c>
      <c r="B152" s="15" t="s">
        <v>25</v>
      </c>
      <c r="C152" s="26">
        <v>44440</v>
      </c>
      <c r="D152" s="15">
        <v>386</v>
      </c>
      <c r="E152" s="15">
        <v>197</v>
      </c>
      <c r="F152" s="15">
        <v>551</v>
      </c>
      <c r="G152" s="15">
        <v>738040</v>
      </c>
      <c r="H152" s="15">
        <v>0.51</v>
      </c>
      <c r="I152" s="15">
        <v>0</v>
      </c>
      <c r="J152" s="16">
        <v>1.43</v>
      </c>
      <c r="K152" s="25">
        <v>9</v>
      </c>
      <c r="L152" s="15">
        <v>121</v>
      </c>
      <c r="M152" s="15">
        <v>1</v>
      </c>
      <c r="N152" s="15">
        <v>66</v>
      </c>
    </row>
    <row r="153" spans="1:14" x14ac:dyDescent="0.3">
      <c r="A153" s="27" t="s">
        <v>24</v>
      </c>
      <c r="B153" s="22" t="s">
        <v>25</v>
      </c>
      <c r="C153" s="28">
        <v>44470</v>
      </c>
      <c r="D153" s="22">
        <v>380</v>
      </c>
      <c r="E153" s="22">
        <v>175</v>
      </c>
      <c r="F153" s="22">
        <v>342</v>
      </c>
      <c r="G153" s="22">
        <v>609564</v>
      </c>
      <c r="H153" s="22">
        <v>0.46</v>
      </c>
      <c r="I153" s="22">
        <v>0</v>
      </c>
      <c r="J153" s="23">
        <v>0.9</v>
      </c>
      <c r="K153" s="27">
        <v>1</v>
      </c>
      <c r="L153" s="22">
        <v>174</v>
      </c>
      <c r="M153" s="22">
        <v>0</v>
      </c>
      <c r="N153" s="22">
        <v>0</v>
      </c>
    </row>
    <row r="154" spans="1:14" x14ac:dyDescent="0.3">
      <c r="A154" s="25" t="s">
        <v>26</v>
      </c>
      <c r="B154" s="15" t="s">
        <v>27</v>
      </c>
      <c r="C154" s="26">
        <v>43922</v>
      </c>
      <c r="D154" s="15">
        <v>109</v>
      </c>
      <c r="E154" s="15">
        <v>3</v>
      </c>
      <c r="F154" s="15">
        <v>19</v>
      </c>
      <c r="G154" s="15">
        <v>10987</v>
      </c>
      <c r="H154" s="15">
        <v>0.03</v>
      </c>
      <c r="I154" s="15">
        <v>0.01</v>
      </c>
      <c r="J154" s="16">
        <v>0.17</v>
      </c>
      <c r="K154" s="25" t="s">
        <v>66</v>
      </c>
      <c r="L154" s="15">
        <v>2</v>
      </c>
      <c r="M154" s="15">
        <v>0</v>
      </c>
      <c r="N154" s="15">
        <v>1</v>
      </c>
    </row>
    <row r="155" spans="1:14" x14ac:dyDescent="0.3">
      <c r="A155" s="27" t="s">
        <v>26</v>
      </c>
      <c r="B155" s="22" t="s">
        <v>27</v>
      </c>
      <c r="C155" s="28">
        <v>43952</v>
      </c>
      <c r="D155" s="22">
        <v>525</v>
      </c>
      <c r="E155" s="22">
        <v>2</v>
      </c>
      <c r="F155" s="22">
        <v>237</v>
      </c>
      <c r="G155" s="22">
        <v>54899</v>
      </c>
      <c r="H155" s="22">
        <v>0</v>
      </c>
      <c r="I155" s="22">
        <v>0.01</v>
      </c>
      <c r="J155" s="23">
        <v>0.45</v>
      </c>
      <c r="K155" s="27">
        <v>0</v>
      </c>
      <c r="L155" s="22">
        <v>0</v>
      </c>
      <c r="M155" s="22">
        <v>0</v>
      </c>
      <c r="N155" s="22">
        <v>2</v>
      </c>
    </row>
    <row r="156" spans="1:14" x14ac:dyDescent="0.3">
      <c r="A156" s="25" t="s">
        <v>26</v>
      </c>
      <c r="B156" s="15" t="s">
        <v>27</v>
      </c>
      <c r="C156" s="26">
        <v>43983</v>
      </c>
      <c r="D156" s="15">
        <v>1855</v>
      </c>
      <c r="E156" s="15">
        <v>10</v>
      </c>
      <c r="F156" s="15">
        <v>1628</v>
      </c>
      <c r="G156" s="15">
        <v>76755</v>
      </c>
      <c r="H156" s="15">
        <v>0.01</v>
      </c>
      <c r="I156" s="15">
        <v>0.02</v>
      </c>
      <c r="J156" s="16">
        <v>0.88</v>
      </c>
      <c r="K156" s="25">
        <v>2</v>
      </c>
      <c r="L156" s="15">
        <v>1</v>
      </c>
      <c r="M156" s="15">
        <v>3</v>
      </c>
      <c r="N156" s="15">
        <v>4</v>
      </c>
    </row>
    <row r="157" spans="1:14" x14ac:dyDescent="0.3">
      <c r="A157" s="27" t="s">
        <v>26</v>
      </c>
      <c r="B157" s="22" t="s">
        <v>27</v>
      </c>
      <c r="C157" s="28">
        <v>44013</v>
      </c>
      <c r="D157" s="22">
        <v>8824</v>
      </c>
      <c r="E157" s="22">
        <v>91</v>
      </c>
      <c r="F157" s="22">
        <v>2459</v>
      </c>
      <c r="G157" s="22">
        <v>151835</v>
      </c>
      <c r="H157" s="22">
        <v>0.01</v>
      </c>
      <c r="I157" s="22">
        <v>0.06</v>
      </c>
      <c r="J157" s="23">
        <v>0.28000000000000003</v>
      </c>
      <c r="K157" s="27">
        <v>7</v>
      </c>
      <c r="L157" s="22">
        <v>14</v>
      </c>
      <c r="M157" s="22">
        <v>25</v>
      </c>
      <c r="N157" s="22">
        <v>45</v>
      </c>
    </row>
    <row r="158" spans="1:14" x14ac:dyDescent="0.3">
      <c r="A158" s="25" t="s">
        <v>26</v>
      </c>
      <c r="B158" s="15" t="s">
        <v>27</v>
      </c>
      <c r="C158" s="26">
        <v>44044</v>
      </c>
      <c r="D158" s="15">
        <v>30342</v>
      </c>
      <c r="E158" s="15">
        <v>311</v>
      </c>
      <c r="F158" s="15">
        <v>22800</v>
      </c>
      <c r="G158" s="15">
        <v>618789</v>
      </c>
      <c r="H158" s="15">
        <v>0.01</v>
      </c>
      <c r="I158" s="15">
        <v>0.05</v>
      </c>
      <c r="J158" s="16">
        <v>0.75</v>
      </c>
      <c r="K158" s="25">
        <v>45</v>
      </c>
      <c r="L158" s="15">
        <v>73</v>
      </c>
      <c r="M158" s="15">
        <v>73</v>
      </c>
      <c r="N158" s="15">
        <v>120</v>
      </c>
    </row>
    <row r="159" spans="1:14" x14ac:dyDescent="0.3">
      <c r="A159" s="27" t="s">
        <v>26</v>
      </c>
      <c r="B159" s="22" t="s">
        <v>27</v>
      </c>
      <c r="C159" s="28">
        <v>44075</v>
      </c>
      <c r="D159" s="22">
        <v>41995</v>
      </c>
      <c r="E159" s="22">
        <v>296</v>
      </c>
      <c r="F159" s="22">
        <v>44199</v>
      </c>
      <c r="G159" s="22">
        <v>1337174</v>
      </c>
      <c r="H159" s="22">
        <v>0.01</v>
      </c>
      <c r="I159" s="22">
        <v>0.03</v>
      </c>
      <c r="J159" s="23">
        <v>1.05</v>
      </c>
      <c r="K159" s="27">
        <v>65</v>
      </c>
      <c r="L159" s="22">
        <v>79</v>
      </c>
      <c r="M159" s="22">
        <v>65</v>
      </c>
      <c r="N159" s="22">
        <v>87</v>
      </c>
    </row>
    <row r="160" spans="1:14" x14ac:dyDescent="0.3">
      <c r="A160" s="25" t="s">
        <v>26</v>
      </c>
      <c r="B160" s="15" t="s">
        <v>27</v>
      </c>
      <c r="C160" s="26">
        <v>44105</v>
      </c>
      <c r="D160" s="15">
        <v>18110</v>
      </c>
      <c r="E160" s="15">
        <v>171</v>
      </c>
      <c r="F160" s="15">
        <v>24233</v>
      </c>
      <c r="G160" s="15">
        <v>1111955</v>
      </c>
      <c r="H160" s="15">
        <v>0.01</v>
      </c>
      <c r="I160" s="15">
        <v>0.02</v>
      </c>
      <c r="J160" s="16">
        <v>1.34</v>
      </c>
      <c r="K160" s="25">
        <v>54</v>
      </c>
      <c r="L160" s="15">
        <v>44</v>
      </c>
      <c r="M160" s="15">
        <v>40</v>
      </c>
      <c r="N160" s="15">
        <v>33</v>
      </c>
    </row>
    <row r="161" spans="1:14" x14ac:dyDescent="0.3">
      <c r="A161" s="27" t="s">
        <v>26</v>
      </c>
      <c r="B161" s="22" t="s">
        <v>27</v>
      </c>
      <c r="C161" s="28">
        <v>44136</v>
      </c>
      <c r="D161" s="22">
        <v>7390</v>
      </c>
      <c r="E161" s="22">
        <v>80</v>
      </c>
      <c r="F161" s="22">
        <v>10596</v>
      </c>
      <c r="G161" s="22">
        <v>816521</v>
      </c>
      <c r="H161" s="22">
        <v>0.01</v>
      </c>
      <c r="I161" s="22">
        <v>0.01</v>
      </c>
      <c r="J161" s="23">
        <v>1.43</v>
      </c>
      <c r="K161" s="27">
        <v>13</v>
      </c>
      <c r="L161" s="22">
        <v>25</v>
      </c>
      <c r="M161" s="22">
        <v>23</v>
      </c>
      <c r="N161" s="22">
        <v>19</v>
      </c>
    </row>
    <row r="162" spans="1:14" x14ac:dyDescent="0.3">
      <c r="A162" s="25" t="s">
        <v>26</v>
      </c>
      <c r="B162" s="15" t="s">
        <v>27</v>
      </c>
      <c r="C162" s="26">
        <v>44166</v>
      </c>
      <c r="D162" s="15">
        <v>5962</v>
      </c>
      <c r="E162" s="15">
        <v>66</v>
      </c>
      <c r="F162" s="15">
        <v>6253</v>
      </c>
      <c r="G162" s="15">
        <v>620325</v>
      </c>
      <c r="H162" s="15">
        <v>0.01</v>
      </c>
      <c r="I162" s="15">
        <v>0.01</v>
      </c>
      <c r="J162" s="16">
        <v>1.05</v>
      </c>
      <c r="K162" s="25">
        <v>24</v>
      </c>
      <c r="L162" s="15">
        <v>12</v>
      </c>
      <c r="M162" s="15">
        <v>11</v>
      </c>
      <c r="N162" s="15">
        <v>19</v>
      </c>
    </row>
    <row r="163" spans="1:14" x14ac:dyDescent="0.3">
      <c r="A163" s="27" t="s">
        <v>26</v>
      </c>
      <c r="B163" s="22" t="s">
        <v>27</v>
      </c>
      <c r="C163" s="28">
        <v>44197</v>
      </c>
      <c r="D163" s="22">
        <v>3579</v>
      </c>
      <c r="E163" s="22">
        <v>42</v>
      </c>
      <c r="F163" s="22">
        <v>4643</v>
      </c>
      <c r="G163" s="22">
        <v>417879</v>
      </c>
      <c r="H163" s="22">
        <v>0.01</v>
      </c>
      <c r="I163" s="22">
        <v>0.01</v>
      </c>
      <c r="J163" s="23">
        <v>1.3</v>
      </c>
      <c r="K163" s="27">
        <v>11</v>
      </c>
      <c r="L163" s="22">
        <v>7</v>
      </c>
      <c r="M163" s="22">
        <v>10</v>
      </c>
      <c r="N163" s="22">
        <v>14</v>
      </c>
    </row>
    <row r="164" spans="1:14" x14ac:dyDescent="0.3">
      <c r="A164" s="25" t="s">
        <v>26</v>
      </c>
      <c r="B164" s="15" t="s">
        <v>27</v>
      </c>
      <c r="C164" s="26">
        <v>44228</v>
      </c>
      <c r="D164" s="15">
        <v>1258</v>
      </c>
      <c r="E164" s="15">
        <v>18</v>
      </c>
      <c r="F164" s="15">
        <v>1298</v>
      </c>
      <c r="G164" s="15">
        <v>311395</v>
      </c>
      <c r="H164" s="15">
        <v>0.01</v>
      </c>
      <c r="I164" s="15">
        <v>0</v>
      </c>
      <c r="J164" s="16">
        <v>1.03</v>
      </c>
      <c r="K164" s="25">
        <v>6</v>
      </c>
      <c r="L164" s="15">
        <v>5</v>
      </c>
      <c r="M164" s="15">
        <v>2</v>
      </c>
      <c r="N164" s="15">
        <v>5</v>
      </c>
    </row>
    <row r="165" spans="1:14" x14ac:dyDescent="0.3">
      <c r="A165" s="27" t="s">
        <v>26</v>
      </c>
      <c r="B165" s="22" t="s">
        <v>27</v>
      </c>
      <c r="C165" s="28">
        <v>44256</v>
      </c>
      <c r="D165" s="22">
        <v>4252</v>
      </c>
      <c r="E165" s="22">
        <v>23</v>
      </c>
      <c r="F165" s="22">
        <v>1899</v>
      </c>
      <c r="G165" s="22">
        <v>352692</v>
      </c>
      <c r="H165" s="22">
        <v>0.01</v>
      </c>
      <c r="I165" s="22">
        <v>0.01</v>
      </c>
      <c r="J165" s="23">
        <v>0.45</v>
      </c>
      <c r="K165" s="27">
        <v>3</v>
      </c>
      <c r="L165" s="22">
        <v>0</v>
      </c>
      <c r="M165" s="22">
        <v>3</v>
      </c>
      <c r="N165" s="22">
        <v>17</v>
      </c>
    </row>
    <row r="166" spans="1:14" x14ac:dyDescent="0.3">
      <c r="A166" s="25" t="s">
        <v>26</v>
      </c>
      <c r="B166" s="15" t="s">
        <v>27</v>
      </c>
      <c r="C166" s="26">
        <v>44287</v>
      </c>
      <c r="D166" s="15">
        <v>109209</v>
      </c>
      <c r="E166" s="15">
        <v>1547</v>
      </c>
      <c r="F166" s="15">
        <v>52771</v>
      </c>
      <c r="G166" s="15">
        <v>1040061</v>
      </c>
      <c r="H166" s="15">
        <v>0.01</v>
      </c>
      <c r="I166" s="15">
        <v>0.11</v>
      </c>
      <c r="J166" s="16">
        <v>0.48</v>
      </c>
      <c r="K166" s="25">
        <v>38</v>
      </c>
      <c r="L166" s="15">
        <v>141</v>
      </c>
      <c r="M166" s="15">
        <v>317</v>
      </c>
      <c r="N166" s="15">
        <v>1051</v>
      </c>
    </row>
    <row r="167" spans="1:14" x14ac:dyDescent="0.3">
      <c r="A167" s="27" t="s">
        <v>26</v>
      </c>
      <c r="B167" s="22" t="s">
        <v>27</v>
      </c>
      <c r="C167" s="28">
        <v>44317</v>
      </c>
      <c r="D167" s="22">
        <v>104363</v>
      </c>
      <c r="E167" s="22">
        <v>2331</v>
      </c>
      <c r="F167" s="22">
        <v>150841</v>
      </c>
      <c r="G167" s="22">
        <v>1569707</v>
      </c>
      <c r="H167" s="22">
        <v>0.02</v>
      </c>
      <c r="I167" s="22">
        <v>7.0000000000000007E-2</v>
      </c>
      <c r="J167" s="23">
        <v>1.45</v>
      </c>
      <c r="K167" s="27">
        <v>955</v>
      </c>
      <c r="L167" s="22">
        <v>751</v>
      </c>
      <c r="M167" s="22">
        <v>394</v>
      </c>
      <c r="N167" s="22">
        <v>231</v>
      </c>
    </row>
    <row r="168" spans="1:14" x14ac:dyDescent="0.3">
      <c r="A168" s="25" t="s">
        <v>26</v>
      </c>
      <c r="B168" s="15" t="s">
        <v>27</v>
      </c>
      <c r="C168" s="26">
        <v>44348</v>
      </c>
      <c r="D168" s="15">
        <v>7836</v>
      </c>
      <c r="E168" s="15">
        <v>122</v>
      </c>
      <c r="F168" s="15">
        <v>15707</v>
      </c>
      <c r="G168" s="15">
        <v>1492697</v>
      </c>
      <c r="H168" s="15">
        <v>0.02</v>
      </c>
      <c r="I168" s="15">
        <v>0.01</v>
      </c>
      <c r="J168" s="16">
        <v>2</v>
      </c>
      <c r="K168" s="25">
        <v>69</v>
      </c>
      <c r="L168" s="15">
        <v>25</v>
      </c>
      <c r="M168" s="15">
        <v>15</v>
      </c>
      <c r="N168" s="15">
        <v>13</v>
      </c>
    </row>
    <row r="169" spans="1:14" x14ac:dyDescent="0.3">
      <c r="A169" s="27" t="s">
        <v>26</v>
      </c>
      <c r="B169" s="22" t="s">
        <v>27</v>
      </c>
      <c r="C169" s="28">
        <v>44378</v>
      </c>
      <c r="D169" s="22">
        <v>1563</v>
      </c>
      <c r="E169" s="22">
        <v>15</v>
      </c>
      <c r="F169" s="22">
        <v>2210</v>
      </c>
      <c r="G169" s="22">
        <v>1677444</v>
      </c>
      <c r="H169" s="22">
        <v>0.01</v>
      </c>
      <c r="I169" s="22">
        <v>0</v>
      </c>
      <c r="J169" s="23">
        <v>1.41</v>
      </c>
      <c r="K169" s="27">
        <v>5</v>
      </c>
      <c r="L169" s="22">
        <v>2</v>
      </c>
      <c r="M169" s="22">
        <v>2</v>
      </c>
      <c r="N169" s="22">
        <v>6</v>
      </c>
    </row>
    <row r="170" spans="1:14" x14ac:dyDescent="0.3">
      <c r="A170" s="25" t="s">
        <v>26</v>
      </c>
      <c r="B170" s="15" t="s">
        <v>27</v>
      </c>
      <c r="C170" s="26">
        <v>44409</v>
      </c>
      <c r="D170" s="15">
        <v>694</v>
      </c>
      <c r="E170" s="15">
        <v>4</v>
      </c>
      <c r="F170" s="15">
        <v>812</v>
      </c>
      <c r="G170" s="15">
        <v>1692941</v>
      </c>
      <c r="H170" s="15">
        <v>0.01</v>
      </c>
      <c r="I170" s="15">
        <v>0</v>
      </c>
      <c r="J170" s="16">
        <v>1.17</v>
      </c>
      <c r="K170" s="25">
        <v>2</v>
      </c>
      <c r="L170" s="15">
        <v>1</v>
      </c>
      <c r="M170" s="15">
        <v>1</v>
      </c>
      <c r="N170" s="15">
        <v>0</v>
      </c>
    </row>
    <row r="171" spans="1:14" x14ac:dyDescent="0.3">
      <c r="A171" s="27" t="s">
        <v>26</v>
      </c>
      <c r="B171" s="22" t="s">
        <v>27</v>
      </c>
      <c r="C171" s="28">
        <v>44440</v>
      </c>
      <c r="D171" s="22">
        <v>359</v>
      </c>
      <c r="E171" s="22">
        <v>3</v>
      </c>
      <c r="F171" s="22">
        <v>403</v>
      </c>
      <c r="G171" s="22">
        <v>1447805</v>
      </c>
      <c r="H171" s="22">
        <v>0.01</v>
      </c>
      <c r="I171" s="22">
        <v>0</v>
      </c>
      <c r="J171" s="23">
        <v>1.1200000000000001</v>
      </c>
      <c r="K171" s="27">
        <v>1</v>
      </c>
      <c r="L171" s="22">
        <v>0</v>
      </c>
      <c r="M171" s="22">
        <v>0</v>
      </c>
      <c r="N171" s="22">
        <v>2</v>
      </c>
    </row>
    <row r="172" spans="1:14" x14ac:dyDescent="0.3">
      <c r="A172" s="25" t="s">
        <v>26</v>
      </c>
      <c r="B172" s="15" t="s">
        <v>27</v>
      </c>
      <c r="C172" s="26">
        <v>44470</v>
      </c>
      <c r="D172" s="15">
        <v>538</v>
      </c>
      <c r="E172" s="15">
        <v>3</v>
      </c>
      <c r="F172" s="15">
        <v>510</v>
      </c>
      <c r="G172" s="15">
        <v>1184017</v>
      </c>
      <c r="H172" s="15">
        <v>0.01</v>
      </c>
      <c r="I172" s="15">
        <v>0</v>
      </c>
      <c r="J172" s="16">
        <v>0.95</v>
      </c>
      <c r="K172" s="25">
        <v>0</v>
      </c>
      <c r="L172" s="15">
        <v>0</v>
      </c>
      <c r="M172" s="15">
        <v>0</v>
      </c>
      <c r="N172" s="15">
        <v>3</v>
      </c>
    </row>
    <row r="173" spans="1:14" x14ac:dyDescent="0.3">
      <c r="A173" s="27" t="s">
        <v>28</v>
      </c>
      <c r="B173" s="22" t="s">
        <v>29</v>
      </c>
      <c r="C173" s="28">
        <v>43922</v>
      </c>
      <c r="D173" s="22">
        <v>559</v>
      </c>
      <c r="E173" s="22">
        <v>6</v>
      </c>
      <c r="F173" s="22">
        <v>215</v>
      </c>
      <c r="G173" s="22">
        <v>19746</v>
      </c>
      <c r="H173" s="22">
        <v>0.01</v>
      </c>
      <c r="I173" s="22">
        <v>0.03</v>
      </c>
      <c r="J173" s="23">
        <v>0.38</v>
      </c>
      <c r="K173" s="27" t="s">
        <v>66</v>
      </c>
      <c r="L173" s="22">
        <v>1</v>
      </c>
      <c r="M173" s="22">
        <v>1</v>
      </c>
      <c r="N173" s="22">
        <v>3</v>
      </c>
    </row>
    <row r="174" spans="1:14" x14ac:dyDescent="0.3">
      <c r="A174" s="25" t="s">
        <v>28</v>
      </c>
      <c r="B174" s="15" t="s">
        <v>29</v>
      </c>
      <c r="C174" s="26">
        <v>43952</v>
      </c>
      <c r="D174" s="15">
        <v>1832</v>
      </c>
      <c r="E174" s="15">
        <v>20</v>
      </c>
      <c r="F174" s="15">
        <v>711</v>
      </c>
      <c r="G174" s="15">
        <v>151299</v>
      </c>
      <c r="H174" s="15">
        <v>0.01</v>
      </c>
      <c r="I174" s="15">
        <v>0.01</v>
      </c>
      <c r="J174" s="16">
        <v>0.39</v>
      </c>
      <c r="K174" s="25">
        <v>1</v>
      </c>
      <c r="L174" s="15">
        <v>2</v>
      </c>
      <c r="M174" s="15">
        <v>9</v>
      </c>
      <c r="N174" s="15">
        <v>8</v>
      </c>
    </row>
    <row r="175" spans="1:14" x14ac:dyDescent="0.3">
      <c r="A175" s="27" t="s">
        <v>28</v>
      </c>
      <c r="B175" s="22" t="s">
        <v>29</v>
      </c>
      <c r="C175" s="28">
        <v>43983</v>
      </c>
      <c r="D175" s="22">
        <v>5051</v>
      </c>
      <c r="E175" s="22">
        <v>73</v>
      </c>
      <c r="F175" s="22">
        <v>3795</v>
      </c>
      <c r="G175" s="22">
        <v>194013</v>
      </c>
      <c r="H175" s="22">
        <v>0.01</v>
      </c>
      <c r="I175" s="22">
        <v>0.03</v>
      </c>
      <c r="J175" s="23">
        <v>0.75</v>
      </c>
      <c r="K175" s="27">
        <v>13</v>
      </c>
      <c r="L175" s="22">
        <v>18</v>
      </c>
      <c r="M175" s="22">
        <v>23</v>
      </c>
      <c r="N175" s="22">
        <v>19</v>
      </c>
    </row>
    <row r="176" spans="1:14" x14ac:dyDescent="0.3">
      <c r="A176" s="25" t="s">
        <v>28</v>
      </c>
      <c r="B176" s="15" t="s">
        <v>29</v>
      </c>
      <c r="C176" s="26">
        <v>44013</v>
      </c>
      <c r="D176" s="15">
        <v>12862</v>
      </c>
      <c r="E176" s="15">
        <v>276</v>
      </c>
      <c r="F176" s="15">
        <v>7495</v>
      </c>
      <c r="G176" s="15">
        <v>272457</v>
      </c>
      <c r="H176" s="15">
        <v>0.02</v>
      </c>
      <c r="I176" s="15">
        <v>0.05</v>
      </c>
      <c r="J176" s="16">
        <v>0.57999999999999996</v>
      </c>
      <c r="K176" s="25">
        <v>42</v>
      </c>
      <c r="L176" s="15">
        <v>52</v>
      </c>
      <c r="M176" s="15">
        <v>68</v>
      </c>
      <c r="N176" s="15">
        <v>114</v>
      </c>
    </row>
    <row r="177" spans="1:14" x14ac:dyDescent="0.3">
      <c r="A177" s="27" t="s">
        <v>28</v>
      </c>
      <c r="B177" s="22" t="s">
        <v>29</v>
      </c>
      <c r="C177" s="28">
        <v>44044</v>
      </c>
      <c r="D177" s="22">
        <v>17339</v>
      </c>
      <c r="E177" s="22">
        <v>326</v>
      </c>
      <c r="F177" s="22">
        <v>16798</v>
      </c>
      <c r="G177" s="22">
        <v>328897</v>
      </c>
      <c r="H177" s="22">
        <v>0.02</v>
      </c>
      <c r="I177" s="22">
        <v>0.05</v>
      </c>
      <c r="J177" s="23">
        <v>0.97</v>
      </c>
      <c r="K177" s="27">
        <v>72</v>
      </c>
      <c r="L177" s="22">
        <v>71</v>
      </c>
      <c r="M177" s="22">
        <v>73</v>
      </c>
      <c r="N177" s="22">
        <v>110</v>
      </c>
    </row>
    <row r="178" spans="1:14" x14ac:dyDescent="0.3">
      <c r="A178" s="25" t="s">
        <v>28</v>
      </c>
      <c r="B178" s="15" t="s">
        <v>29</v>
      </c>
      <c r="C178" s="26">
        <v>44075</v>
      </c>
      <c r="D178" s="15">
        <v>37372</v>
      </c>
      <c r="E178" s="15">
        <v>478</v>
      </c>
      <c r="F178" s="15">
        <v>27857</v>
      </c>
      <c r="G178" s="15">
        <v>656363</v>
      </c>
      <c r="H178" s="15">
        <v>0.01</v>
      </c>
      <c r="I178" s="15">
        <v>0.06</v>
      </c>
      <c r="J178" s="16">
        <v>0.75</v>
      </c>
      <c r="K178" s="25">
        <v>98</v>
      </c>
      <c r="L178" s="15">
        <v>94</v>
      </c>
      <c r="M178" s="15">
        <v>129</v>
      </c>
      <c r="N178" s="15">
        <v>157</v>
      </c>
    </row>
    <row r="179" spans="1:14" x14ac:dyDescent="0.3">
      <c r="A179" s="27" t="s">
        <v>28</v>
      </c>
      <c r="B179" s="22" t="s">
        <v>29</v>
      </c>
      <c r="C179" s="28">
        <v>44105</v>
      </c>
      <c r="D179" s="22">
        <v>19715</v>
      </c>
      <c r="E179" s="22">
        <v>297</v>
      </c>
      <c r="F179" s="22">
        <v>30016</v>
      </c>
      <c r="G179" s="22">
        <v>681179</v>
      </c>
      <c r="H179" s="22">
        <v>0.02</v>
      </c>
      <c r="I179" s="22">
        <v>0.03</v>
      </c>
      <c r="J179" s="23">
        <v>1.52</v>
      </c>
      <c r="K179" s="27">
        <v>101</v>
      </c>
      <c r="L179" s="22">
        <v>70</v>
      </c>
      <c r="M179" s="22">
        <v>50</v>
      </c>
      <c r="N179" s="22">
        <v>76</v>
      </c>
    </row>
    <row r="180" spans="1:14" x14ac:dyDescent="0.3">
      <c r="A180" s="25" t="s">
        <v>28</v>
      </c>
      <c r="B180" s="15" t="s">
        <v>29</v>
      </c>
      <c r="C180" s="26">
        <v>44136</v>
      </c>
      <c r="D180" s="15">
        <v>15439</v>
      </c>
      <c r="E180" s="15">
        <v>216</v>
      </c>
      <c r="F180" s="15">
        <v>16677</v>
      </c>
      <c r="G180" s="15">
        <v>710923</v>
      </c>
      <c r="H180" s="15">
        <v>0.01</v>
      </c>
      <c r="I180" s="15">
        <v>0.02</v>
      </c>
      <c r="J180" s="16">
        <v>1.08</v>
      </c>
      <c r="K180" s="25">
        <v>50</v>
      </c>
      <c r="L180" s="15">
        <v>52</v>
      </c>
      <c r="M180" s="15">
        <v>44</v>
      </c>
      <c r="N180" s="15">
        <v>70</v>
      </c>
    </row>
    <row r="181" spans="1:14" x14ac:dyDescent="0.3">
      <c r="A181" s="27" t="s">
        <v>28</v>
      </c>
      <c r="B181" s="22" t="s">
        <v>29</v>
      </c>
      <c r="C181" s="28">
        <v>44166</v>
      </c>
      <c r="D181" s="22">
        <v>10747</v>
      </c>
      <c r="E181" s="22">
        <v>189</v>
      </c>
      <c r="F181" s="22">
        <v>12514</v>
      </c>
      <c r="G181" s="22">
        <v>807797</v>
      </c>
      <c r="H181" s="22">
        <v>0.02</v>
      </c>
      <c r="I181" s="22">
        <v>0.01</v>
      </c>
      <c r="J181" s="23">
        <v>1.1599999999999999</v>
      </c>
      <c r="K181" s="27">
        <v>61</v>
      </c>
      <c r="L181" s="22">
        <v>47</v>
      </c>
      <c r="M181" s="22">
        <v>42</v>
      </c>
      <c r="N181" s="22">
        <v>39</v>
      </c>
    </row>
    <row r="182" spans="1:14" x14ac:dyDescent="0.3">
      <c r="A182" s="25" t="s">
        <v>28</v>
      </c>
      <c r="B182" s="15" t="s">
        <v>29</v>
      </c>
      <c r="C182" s="26">
        <v>44197</v>
      </c>
      <c r="D182" s="15">
        <v>3535</v>
      </c>
      <c r="E182" s="15">
        <v>53</v>
      </c>
      <c r="F182" s="15">
        <v>5743</v>
      </c>
      <c r="G182" s="15">
        <v>721713</v>
      </c>
      <c r="H182" s="15">
        <v>0.01</v>
      </c>
      <c r="I182" s="15">
        <v>0</v>
      </c>
      <c r="J182" s="16">
        <v>1.62</v>
      </c>
      <c r="K182" s="25">
        <v>20</v>
      </c>
      <c r="L182" s="15">
        <v>12</v>
      </c>
      <c r="M182" s="15">
        <v>9</v>
      </c>
      <c r="N182" s="15">
        <v>12</v>
      </c>
    </row>
    <row r="183" spans="1:14" x14ac:dyDescent="0.3">
      <c r="A183" s="27" t="s">
        <v>28</v>
      </c>
      <c r="B183" s="22" t="s">
        <v>29</v>
      </c>
      <c r="C183" s="28">
        <v>44228</v>
      </c>
      <c r="D183" s="22">
        <v>1935</v>
      </c>
      <c r="E183" s="22">
        <v>21</v>
      </c>
      <c r="F183" s="22">
        <v>1839</v>
      </c>
      <c r="G183" s="22">
        <v>657278</v>
      </c>
      <c r="H183" s="22">
        <v>0.01</v>
      </c>
      <c r="I183" s="22">
        <v>0</v>
      </c>
      <c r="J183" s="23">
        <v>0.95</v>
      </c>
      <c r="K183" s="27">
        <v>8</v>
      </c>
      <c r="L183" s="22">
        <v>7</v>
      </c>
      <c r="M183" s="22">
        <v>3</v>
      </c>
      <c r="N183" s="22">
        <v>3</v>
      </c>
    </row>
    <row r="184" spans="1:14" x14ac:dyDescent="0.3">
      <c r="A184" s="25" t="s">
        <v>28</v>
      </c>
      <c r="B184" s="15" t="s">
        <v>29</v>
      </c>
      <c r="C184" s="26">
        <v>44256</v>
      </c>
      <c r="D184" s="15">
        <v>4519</v>
      </c>
      <c r="E184" s="15">
        <v>37</v>
      </c>
      <c r="F184" s="15">
        <v>2774</v>
      </c>
      <c r="G184" s="15">
        <v>849922</v>
      </c>
      <c r="H184" s="15">
        <v>0.01</v>
      </c>
      <c r="I184" s="15">
        <v>0.01</v>
      </c>
      <c r="J184" s="16">
        <v>0.61</v>
      </c>
      <c r="K184" s="25">
        <v>5</v>
      </c>
      <c r="L184" s="15">
        <v>12</v>
      </c>
      <c r="M184" s="15">
        <v>7</v>
      </c>
      <c r="N184" s="15">
        <v>13</v>
      </c>
    </row>
    <row r="185" spans="1:14" x14ac:dyDescent="0.3">
      <c r="A185" s="27" t="s">
        <v>28</v>
      </c>
      <c r="B185" s="22" t="s">
        <v>29</v>
      </c>
      <c r="C185" s="28">
        <v>44287</v>
      </c>
      <c r="D185" s="22">
        <v>45123</v>
      </c>
      <c r="E185" s="22">
        <v>289</v>
      </c>
      <c r="F185" s="22">
        <v>19006</v>
      </c>
      <c r="G185" s="22">
        <v>1216934</v>
      </c>
      <c r="H185" s="22">
        <v>0.01</v>
      </c>
      <c r="I185" s="22">
        <v>0.04</v>
      </c>
      <c r="J185" s="23">
        <v>0.42</v>
      </c>
      <c r="K185" s="27">
        <v>24</v>
      </c>
      <c r="L185" s="22">
        <v>24</v>
      </c>
      <c r="M185" s="22">
        <v>42</v>
      </c>
      <c r="N185" s="22">
        <v>199</v>
      </c>
    </row>
    <row r="186" spans="1:14" x14ac:dyDescent="0.3">
      <c r="A186" s="25" t="s">
        <v>28</v>
      </c>
      <c r="B186" s="15" t="s">
        <v>29</v>
      </c>
      <c r="C186" s="26">
        <v>44317</v>
      </c>
      <c r="D186" s="15">
        <v>114382</v>
      </c>
      <c r="E186" s="15">
        <v>1624</v>
      </c>
      <c r="F186" s="15">
        <v>106022</v>
      </c>
      <c r="G186" s="15">
        <v>1298638</v>
      </c>
      <c r="H186" s="15">
        <v>0.01</v>
      </c>
      <c r="I186" s="15">
        <v>0.09</v>
      </c>
      <c r="J186" s="16">
        <v>0.93</v>
      </c>
      <c r="K186" s="25">
        <v>329</v>
      </c>
      <c r="L186" s="15">
        <v>415</v>
      </c>
      <c r="M186" s="15">
        <v>438</v>
      </c>
      <c r="N186" s="15">
        <v>442</v>
      </c>
    </row>
    <row r="187" spans="1:14" x14ac:dyDescent="0.3">
      <c r="A187" s="27" t="s">
        <v>28</v>
      </c>
      <c r="B187" s="22" t="s">
        <v>29</v>
      </c>
      <c r="C187" s="28">
        <v>44348</v>
      </c>
      <c r="D187" s="22">
        <v>25197</v>
      </c>
      <c r="E187" s="22">
        <v>416</v>
      </c>
      <c r="F187" s="22">
        <v>55276</v>
      </c>
      <c r="G187" s="22">
        <v>1393519</v>
      </c>
      <c r="H187" s="22">
        <v>0.02</v>
      </c>
      <c r="I187" s="22">
        <v>0.02</v>
      </c>
      <c r="J187" s="23">
        <v>2.19</v>
      </c>
      <c r="K187" s="27">
        <v>183</v>
      </c>
      <c r="L187" s="22">
        <v>105</v>
      </c>
      <c r="M187" s="22">
        <v>67</v>
      </c>
      <c r="N187" s="22">
        <v>61</v>
      </c>
    </row>
    <row r="188" spans="1:14" x14ac:dyDescent="0.3">
      <c r="A188" s="25" t="s">
        <v>28</v>
      </c>
      <c r="B188" s="15" t="s">
        <v>29</v>
      </c>
      <c r="C188" s="26">
        <v>44378</v>
      </c>
      <c r="D188" s="15">
        <v>5800</v>
      </c>
      <c r="E188" s="15">
        <v>55</v>
      </c>
      <c r="F188" s="15">
        <v>9169</v>
      </c>
      <c r="G188" s="15">
        <v>1758298</v>
      </c>
      <c r="H188" s="15">
        <v>0.01</v>
      </c>
      <c r="I188" s="15">
        <v>0</v>
      </c>
      <c r="J188" s="16">
        <v>1.58</v>
      </c>
      <c r="K188" s="25">
        <v>26</v>
      </c>
      <c r="L188" s="15">
        <v>11</v>
      </c>
      <c r="M188" s="15">
        <v>12</v>
      </c>
      <c r="N188" s="15">
        <v>6</v>
      </c>
    </row>
    <row r="189" spans="1:14" x14ac:dyDescent="0.3">
      <c r="A189" s="27" t="s">
        <v>28</v>
      </c>
      <c r="B189" s="22" t="s">
        <v>29</v>
      </c>
      <c r="C189" s="28">
        <v>44409</v>
      </c>
      <c r="D189" s="22">
        <v>3957</v>
      </c>
      <c r="E189" s="22">
        <v>30</v>
      </c>
      <c r="F189" s="22">
        <v>3773</v>
      </c>
      <c r="G189" s="22">
        <v>1654151</v>
      </c>
      <c r="H189" s="22">
        <v>0.01</v>
      </c>
      <c r="I189" s="22">
        <v>0</v>
      </c>
      <c r="J189" s="23">
        <v>0.95</v>
      </c>
      <c r="K189" s="27">
        <v>8</v>
      </c>
      <c r="L189" s="22">
        <v>9</v>
      </c>
      <c r="M189" s="22">
        <v>6</v>
      </c>
      <c r="N189" s="22">
        <v>7</v>
      </c>
    </row>
    <row r="190" spans="1:14" x14ac:dyDescent="0.3">
      <c r="A190" s="25" t="s">
        <v>28</v>
      </c>
      <c r="B190" s="15" t="s">
        <v>29</v>
      </c>
      <c r="C190" s="26">
        <v>44440</v>
      </c>
      <c r="D190" s="15">
        <v>4011</v>
      </c>
      <c r="E190" s="15">
        <v>14</v>
      </c>
      <c r="F190" s="15">
        <v>3982</v>
      </c>
      <c r="G190" s="15">
        <v>1481249</v>
      </c>
      <c r="H190" s="15">
        <v>0</v>
      </c>
      <c r="I190" s="15">
        <v>0</v>
      </c>
      <c r="J190" s="16">
        <v>0.99</v>
      </c>
      <c r="K190" s="25">
        <v>2</v>
      </c>
      <c r="L190" s="15">
        <v>4</v>
      </c>
      <c r="M190" s="15">
        <v>5</v>
      </c>
      <c r="N190" s="15">
        <v>3</v>
      </c>
    </row>
    <row r="191" spans="1:14" x14ac:dyDescent="0.3">
      <c r="A191" s="27" t="s">
        <v>28</v>
      </c>
      <c r="B191" s="22" t="s">
        <v>29</v>
      </c>
      <c r="C191" s="28">
        <v>44470</v>
      </c>
      <c r="D191" s="22">
        <v>2819</v>
      </c>
      <c r="E191" s="22">
        <v>10</v>
      </c>
      <c r="F191" s="22">
        <v>3252</v>
      </c>
      <c r="G191" s="22">
        <v>1347970</v>
      </c>
      <c r="H191" s="22">
        <v>0</v>
      </c>
      <c r="I191" s="22">
        <v>0</v>
      </c>
      <c r="J191" s="23">
        <v>1.1499999999999999</v>
      </c>
      <c r="K191" s="27">
        <v>4</v>
      </c>
      <c r="L191" s="22">
        <v>0</v>
      </c>
      <c r="M191" s="22">
        <v>3</v>
      </c>
      <c r="N191" s="22">
        <v>3</v>
      </c>
    </row>
    <row r="192" spans="1:14" x14ac:dyDescent="0.3">
      <c r="A192" s="25" t="s">
        <v>30</v>
      </c>
      <c r="B192" s="15" t="s">
        <v>31</v>
      </c>
      <c r="C192" s="26">
        <v>43922</v>
      </c>
      <c r="D192" s="15">
        <v>464</v>
      </c>
      <c r="E192" s="15">
        <v>19</v>
      </c>
      <c r="F192" s="15">
        <v>221</v>
      </c>
      <c r="G192" s="15">
        <v>60156</v>
      </c>
      <c r="H192" s="15">
        <v>0.04</v>
      </c>
      <c r="I192" s="15">
        <v>0.01</v>
      </c>
      <c r="J192" s="16">
        <v>0.48</v>
      </c>
      <c r="K192" s="25">
        <v>1</v>
      </c>
      <c r="L192" s="15">
        <v>6</v>
      </c>
      <c r="M192" s="15">
        <v>7</v>
      </c>
      <c r="N192" s="15">
        <v>5</v>
      </c>
    </row>
    <row r="193" spans="1:14" x14ac:dyDescent="0.3">
      <c r="A193" s="27" t="s">
        <v>30</v>
      </c>
      <c r="B193" s="22" t="s">
        <v>31</v>
      </c>
      <c r="C193" s="28">
        <v>43952</v>
      </c>
      <c r="D193" s="22">
        <v>2656</v>
      </c>
      <c r="E193" s="22">
        <v>27</v>
      </c>
      <c r="F193" s="22">
        <v>989</v>
      </c>
      <c r="G193" s="22">
        <v>233419</v>
      </c>
      <c r="H193" s="22">
        <v>0.01</v>
      </c>
      <c r="I193" s="22">
        <v>0.01</v>
      </c>
      <c r="J193" s="23">
        <v>0.37</v>
      </c>
      <c r="K193" s="27">
        <v>8</v>
      </c>
      <c r="L193" s="22">
        <v>5</v>
      </c>
      <c r="M193" s="22">
        <v>6</v>
      </c>
      <c r="N193" s="22">
        <v>8</v>
      </c>
    </row>
    <row r="194" spans="1:14" x14ac:dyDescent="0.3">
      <c r="A194" s="25" t="s">
        <v>30</v>
      </c>
      <c r="B194" s="15" t="s">
        <v>31</v>
      </c>
      <c r="C194" s="26">
        <v>43983</v>
      </c>
      <c r="D194" s="15">
        <v>12021</v>
      </c>
      <c r="E194" s="15">
        <v>197</v>
      </c>
      <c r="F194" s="15">
        <v>6702</v>
      </c>
      <c r="G194" s="15">
        <v>327172</v>
      </c>
      <c r="H194" s="15">
        <v>0.02</v>
      </c>
      <c r="I194" s="15">
        <v>0.04</v>
      </c>
      <c r="J194" s="16">
        <v>0.56000000000000005</v>
      </c>
      <c r="K194" s="25">
        <v>10</v>
      </c>
      <c r="L194" s="15">
        <v>26</v>
      </c>
      <c r="M194" s="15">
        <v>52</v>
      </c>
      <c r="N194" s="15">
        <v>109</v>
      </c>
    </row>
    <row r="195" spans="1:14" x14ac:dyDescent="0.3">
      <c r="A195" s="27" t="s">
        <v>30</v>
      </c>
      <c r="B195" s="22" t="s">
        <v>31</v>
      </c>
      <c r="C195" s="28">
        <v>44013</v>
      </c>
      <c r="D195" s="22">
        <v>108873</v>
      </c>
      <c r="E195" s="22">
        <v>2068</v>
      </c>
      <c r="F195" s="22">
        <v>41868</v>
      </c>
      <c r="G195" s="22">
        <v>730045</v>
      </c>
      <c r="H195" s="22">
        <v>0.02</v>
      </c>
      <c r="I195" s="22">
        <v>0.15</v>
      </c>
      <c r="J195" s="23">
        <v>0.38</v>
      </c>
      <c r="K195" s="27">
        <v>171</v>
      </c>
      <c r="L195" s="22">
        <v>424</v>
      </c>
      <c r="M195" s="22">
        <v>623</v>
      </c>
      <c r="N195" s="22">
        <v>850</v>
      </c>
    </row>
    <row r="196" spans="1:14" x14ac:dyDescent="0.3">
      <c r="A196" s="25" t="s">
        <v>30</v>
      </c>
      <c r="B196" s="15" t="s">
        <v>31</v>
      </c>
      <c r="C196" s="26">
        <v>44044</v>
      </c>
      <c r="D196" s="15">
        <v>218308</v>
      </c>
      <c r="E196" s="15">
        <v>3388</v>
      </c>
      <c r="F196" s="15">
        <v>199679</v>
      </c>
      <c r="G196" s="15">
        <v>1545015</v>
      </c>
      <c r="H196" s="15">
        <v>0.02</v>
      </c>
      <c r="I196" s="15">
        <v>0.14000000000000001</v>
      </c>
      <c r="J196" s="16">
        <v>0.91</v>
      </c>
      <c r="K196" s="25">
        <v>683</v>
      </c>
      <c r="L196" s="15">
        <v>720</v>
      </c>
      <c r="M196" s="15">
        <v>805</v>
      </c>
      <c r="N196" s="15">
        <v>1180</v>
      </c>
    </row>
    <row r="197" spans="1:14" x14ac:dyDescent="0.3">
      <c r="A197" s="27" t="s">
        <v>30</v>
      </c>
      <c r="B197" s="22" t="s">
        <v>31</v>
      </c>
      <c r="C197" s="28">
        <v>44075</v>
      </c>
      <c r="D197" s="22">
        <v>259344</v>
      </c>
      <c r="E197" s="22">
        <v>3162</v>
      </c>
      <c r="F197" s="22">
        <v>235801</v>
      </c>
      <c r="G197" s="22">
        <v>2005276</v>
      </c>
      <c r="H197" s="22">
        <v>0.01</v>
      </c>
      <c r="I197" s="22">
        <v>0.13</v>
      </c>
      <c r="J197" s="23">
        <v>0.91</v>
      </c>
      <c r="K197" s="27">
        <v>832</v>
      </c>
      <c r="L197" s="22">
        <v>850</v>
      </c>
      <c r="M197" s="22">
        <v>761</v>
      </c>
      <c r="N197" s="22">
        <v>719</v>
      </c>
    </row>
    <row r="198" spans="1:14" x14ac:dyDescent="0.3">
      <c r="A198" s="25" t="s">
        <v>30</v>
      </c>
      <c r="B198" s="15" t="s">
        <v>31</v>
      </c>
      <c r="C198" s="26">
        <v>44105</v>
      </c>
      <c r="D198" s="15">
        <v>221645</v>
      </c>
      <c r="E198" s="15">
        <v>2304</v>
      </c>
      <c r="F198" s="15">
        <v>271940</v>
      </c>
      <c r="G198" s="15">
        <v>3004785</v>
      </c>
      <c r="H198" s="15">
        <v>0.01</v>
      </c>
      <c r="I198" s="15">
        <v>7.0000000000000007E-2</v>
      </c>
      <c r="J198" s="16">
        <v>1.23</v>
      </c>
      <c r="K198" s="25">
        <v>710</v>
      </c>
      <c r="L198" s="15">
        <v>624</v>
      </c>
      <c r="M198" s="15">
        <v>498</v>
      </c>
      <c r="N198" s="15">
        <v>472</v>
      </c>
    </row>
    <row r="199" spans="1:14" x14ac:dyDescent="0.3">
      <c r="A199" s="27" t="s">
        <v>30</v>
      </c>
      <c r="B199" s="22" t="s">
        <v>31</v>
      </c>
      <c r="C199" s="28">
        <v>44136</v>
      </c>
      <c r="D199" s="22">
        <v>61485</v>
      </c>
      <c r="E199" s="22">
        <v>610</v>
      </c>
      <c r="F199" s="22">
        <v>92613</v>
      </c>
      <c r="G199" s="22">
        <v>3195765</v>
      </c>
      <c r="H199" s="22">
        <v>0.01</v>
      </c>
      <c r="I199" s="22">
        <v>0.02</v>
      </c>
      <c r="J199" s="23">
        <v>1.51</v>
      </c>
      <c r="K199" s="27">
        <v>201</v>
      </c>
      <c r="L199" s="22">
        <v>139</v>
      </c>
      <c r="M199" s="22">
        <v>133</v>
      </c>
      <c r="N199" s="22">
        <v>137</v>
      </c>
    </row>
    <row r="200" spans="1:14" x14ac:dyDescent="0.3">
      <c r="A200" s="25" t="s">
        <v>30</v>
      </c>
      <c r="B200" s="15" t="s">
        <v>31</v>
      </c>
      <c r="C200" s="26">
        <v>44166</v>
      </c>
      <c r="D200" s="15">
        <v>34599</v>
      </c>
      <c r="E200" s="15">
        <v>312</v>
      </c>
      <c r="F200" s="15">
        <v>46295</v>
      </c>
      <c r="G200" s="15">
        <v>2976525</v>
      </c>
      <c r="H200" s="15">
        <v>0.01</v>
      </c>
      <c r="I200" s="15">
        <v>0.01</v>
      </c>
      <c r="J200" s="16">
        <v>1.34</v>
      </c>
      <c r="K200" s="25">
        <v>89</v>
      </c>
      <c r="L200" s="15">
        <v>87</v>
      </c>
      <c r="M200" s="15">
        <v>62</v>
      </c>
      <c r="N200" s="15">
        <v>74</v>
      </c>
    </row>
    <row r="201" spans="1:14" x14ac:dyDescent="0.3">
      <c r="A201" s="27" t="s">
        <v>30</v>
      </c>
      <c r="B201" s="22" t="s">
        <v>31</v>
      </c>
      <c r="C201" s="28">
        <v>44197</v>
      </c>
      <c r="D201" s="22">
        <v>19891</v>
      </c>
      <c r="E201" s="22">
        <v>127</v>
      </c>
      <c r="F201" s="22">
        <v>25006</v>
      </c>
      <c r="G201" s="22">
        <v>2955772</v>
      </c>
      <c r="H201" s="22">
        <v>0.01</v>
      </c>
      <c r="I201" s="22">
        <v>0.01</v>
      </c>
      <c r="J201" s="23">
        <v>1.26</v>
      </c>
      <c r="K201" s="27">
        <v>41</v>
      </c>
      <c r="L201" s="22">
        <v>24</v>
      </c>
      <c r="M201" s="22">
        <v>32</v>
      </c>
      <c r="N201" s="22">
        <v>30</v>
      </c>
    </row>
    <row r="202" spans="1:14" x14ac:dyDescent="0.3">
      <c r="A202" s="25" t="s">
        <v>30</v>
      </c>
      <c r="B202" s="15" t="s">
        <v>31</v>
      </c>
      <c r="C202" s="26">
        <v>44228</v>
      </c>
      <c r="D202" s="15">
        <v>11864</v>
      </c>
      <c r="E202" s="15">
        <v>114</v>
      </c>
      <c r="F202" s="15">
        <v>11975</v>
      </c>
      <c r="G202" s="15">
        <v>1762845</v>
      </c>
      <c r="H202" s="15">
        <v>0.01</v>
      </c>
      <c r="I202" s="15">
        <v>0.01</v>
      </c>
      <c r="J202" s="16">
        <v>1.01</v>
      </c>
      <c r="K202" s="25">
        <v>19</v>
      </c>
      <c r="L202" s="15">
        <v>29</v>
      </c>
      <c r="M202" s="15">
        <v>29</v>
      </c>
      <c r="N202" s="15">
        <v>37</v>
      </c>
    </row>
    <row r="203" spans="1:14" x14ac:dyDescent="0.3">
      <c r="A203" s="27" t="s">
        <v>30</v>
      </c>
      <c r="B203" s="22" t="s">
        <v>31</v>
      </c>
      <c r="C203" s="28">
        <v>44256</v>
      </c>
      <c r="D203" s="22">
        <v>45753</v>
      </c>
      <c r="E203" s="22">
        <v>236</v>
      </c>
      <c r="F203" s="22">
        <v>23073</v>
      </c>
      <c r="G203" s="22">
        <v>2614451</v>
      </c>
      <c r="H203" s="22">
        <v>0.01</v>
      </c>
      <c r="I203" s="22">
        <v>0.02</v>
      </c>
      <c r="J203" s="23">
        <v>0.5</v>
      </c>
      <c r="K203" s="27">
        <v>31</v>
      </c>
      <c r="L203" s="22">
        <v>28</v>
      </c>
      <c r="M203" s="22">
        <v>44</v>
      </c>
      <c r="N203" s="22">
        <v>133</v>
      </c>
    </row>
    <row r="204" spans="1:14" x14ac:dyDescent="0.3">
      <c r="A204" s="25" t="s">
        <v>30</v>
      </c>
      <c r="B204" s="15" t="s">
        <v>31</v>
      </c>
      <c r="C204" s="26">
        <v>44287</v>
      </c>
      <c r="D204" s="15">
        <v>526138</v>
      </c>
      <c r="E204" s="15">
        <v>2956</v>
      </c>
      <c r="F204" s="15">
        <v>168739</v>
      </c>
      <c r="G204" s="15">
        <v>4185765</v>
      </c>
      <c r="H204" s="15">
        <v>0.01</v>
      </c>
      <c r="I204" s="15">
        <v>0.13</v>
      </c>
      <c r="J204" s="16">
        <v>0.32</v>
      </c>
      <c r="K204" s="25">
        <v>164</v>
      </c>
      <c r="L204" s="15">
        <v>315</v>
      </c>
      <c r="M204" s="15">
        <v>716</v>
      </c>
      <c r="N204" s="15">
        <v>1761</v>
      </c>
    </row>
    <row r="205" spans="1:14" x14ac:dyDescent="0.3">
      <c r="A205" s="27" t="s">
        <v>30</v>
      </c>
      <c r="B205" s="22" t="s">
        <v>31</v>
      </c>
      <c r="C205" s="28">
        <v>44317</v>
      </c>
      <c r="D205" s="22">
        <v>1081289</v>
      </c>
      <c r="E205" s="22">
        <v>13567</v>
      </c>
      <c r="F205" s="22">
        <v>1136681</v>
      </c>
      <c r="G205" s="22">
        <v>4139969</v>
      </c>
      <c r="H205" s="22">
        <v>0.01</v>
      </c>
      <c r="I205" s="22">
        <v>0.26</v>
      </c>
      <c r="J205" s="23">
        <v>1.05</v>
      </c>
      <c r="K205" s="27">
        <v>2281</v>
      </c>
      <c r="L205" s="22">
        <v>3281</v>
      </c>
      <c r="M205" s="22">
        <v>3122</v>
      </c>
      <c r="N205" s="22">
        <v>4883</v>
      </c>
    </row>
    <row r="206" spans="1:14" x14ac:dyDescent="0.3">
      <c r="A206" s="25" t="s">
        <v>30</v>
      </c>
      <c r="B206" s="15" t="s">
        <v>31</v>
      </c>
      <c r="C206" s="26">
        <v>44348</v>
      </c>
      <c r="D206" s="15">
        <v>239379</v>
      </c>
      <c r="E206" s="15">
        <v>5950</v>
      </c>
      <c r="F206" s="15">
        <v>470652</v>
      </c>
      <c r="G206" s="15">
        <v>4532767</v>
      </c>
      <c r="H206" s="15">
        <v>0.02</v>
      </c>
      <c r="I206" s="15">
        <v>0.05</v>
      </c>
      <c r="J206" s="16">
        <v>1.97</v>
      </c>
      <c r="K206" s="25">
        <v>2830</v>
      </c>
      <c r="L206" s="15">
        <v>1113</v>
      </c>
      <c r="M206" s="15">
        <v>992</v>
      </c>
      <c r="N206" s="15">
        <v>1015</v>
      </c>
    </row>
    <row r="207" spans="1:14" x14ac:dyDescent="0.3">
      <c r="A207" s="27" t="s">
        <v>30</v>
      </c>
      <c r="B207" s="22" t="s">
        <v>31</v>
      </c>
      <c r="C207" s="28">
        <v>44378</v>
      </c>
      <c r="D207" s="22">
        <v>61314</v>
      </c>
      <c r="E207" s="22">
        <v>1522</v>
      </c>
      <c r="F207" s="22">
        <v>112500</v>
      </c>
      <c r="G207" s="22">
        <v>4379771</v>
      </c>
      <c r="H207" s="22">
        <v>0.02</v>
      </c>
      <c r="I207" s="22">
        <v>0.01</v>
      </c>
      <c r="J207" s="23">
        <v>1.83</v>
      </c>
      <c r="K207" s="27">
        <v>561</v>
      </c>
      <c r="L207" s="22">
        <v>388</v>
      </c>
      <c r="M207" s="22">
        <v>273</v>
      </c>
      <c r="N207" s="22">
        <v>300</v>
      </c>
    </row>
    <row r="208" spans="1:14" x14ac:dyDescent="0.3">
      <c r="A208" s="25" t="s">
        <v>30</v>
      </c>
      <c r="B208" s="15" t="s">
        <v>31</v>
      </c>
      <c r="C208" s="26">
        <v>44409</v>
      </c>
      <c r="D208" s="15">
        <v>44321</v>
      </c>
      <c r="E208" s="15">
        <v>756</v>
      </c>
      <c r="F208" s="15">
        <v>48973</v>
      </c>
      <c r="G208" s="15">
        <v>4825040</v>
      </c>
      <c r="H208" s="15">
        <v>0.02</v>
      </c>
      <c r="I208" s="15">
        <v>0.01</v>
      </c>
      <c r="J208" s="16">
        <v>1.1000000000000001</v>
      </c>
      <c r="K208" s="25">
        <v>211</v>
      </c>
      <c r="L208" s="15">
        <v>185</v>
      </c>
      <c r="M208" s="15">
        <v>165</v>
      </c>
      <c r="N208" s="15">
        <v>195</v>
      </c>
    </row>
    <row r="209" spans="1:14" x14ac:dyDescent="0.3">
      <c r="A209" s="27" t="s">
        <v>30</v>
      </c>
      <c r="B209" s="22" t="s">
        <v>31</v>
      </c>
      <c r="C209" s="28">
        <v>44440</v>
      </c>
      <c r="D209" s="22">
        <v>26555</v>
      </c>
      <c r="E209" s="22">
        <v>476</v>
      </c>
      <c r="F209" s="22">
        <v>31682</v>
      </c>
      <c r="G209" s="22">
        <v>4144481</v>
      </c>
      <c r="H209" s="22">
        <v>0.02</v>
      </c>
      <c r="I209" s="22">
        <v>0.01</v>
      </c>
      <c r="J209" s="23">
        <v>1.19</v>
      </c>
      <c r="K209" s="27">
        <v>123</v>
      </c>
      <c r="L209" s="22">
        <v>88</v>
      </c>
      <c r="M209" s="22">
        <v>119</v>
      </c>
      <c r="N209" s="22">
        <v>146</v>
      </c>
    </row>
    <row r="210" spans="1:14" x14ac:dyDescent="0.3">
      <c r="A210" s="25" t="s">
        <v>30</v>
      </c>
      <c r="B210" s="15" t="s">
        <v>31</v>
      </c>
      <c r="C210" s="26">
        <v>44470</v>
      </c>
      <c r="D210" s="15">
        <v>12333</v>
      </c>
      <c r="E210" s="15">
        <v>288</v>
      </c>
      <c r="F210" s="15">
        <v>16181</v>
      </c>
      <c r="G210" s="15">
        <v>3254084</v>
      </c>
      <c r="H210" s="15">
        <v>0.02</v>
      </c>
      <c r="I210" s="15">
        <v>0</v>
      </c>
      <c r="J210" s="16">
        <v>1.31</v>
      </c>
      <c r="K210" s="25">
        <v>67</v>
      </c>
      <c r="L210" s="15">
        <v>61</v>
      </c>
      <c r="M210" s="15">
        <v>62</v>
      </c>
      <c r="N210" s="15">
        <v>98</v>
      </c>
    </row>
    <row r="211" spans="1:14" x14ac:dyDescent="0.3">
      <c r="A211" s="27" t="s">
        <v>32</v>
      </c>
      <c r="B211" s="22" t="s">
        <v>33</v>
      </c>
      <c r="C211" s="28">
        <v>43922</v>
      </c>
      <c r="D211" s="22">
        <v>257</v>
      </c>
      <c r="E211" s="22">
        <v>2</v>
      </c>
      <c r="F211" s="22">
        <v>359</v>
      </c>
      <c r="G211" s="22">
        <v>27481</v>
      </c>
      <c r="H211" s="22">
        <v>0.01</v>
      </c>
      <c r="I211" s="22">
        <v>0.01</v>
      </c>
      <c r="J211" s="23">
        <v>1.4</v>
      </c>
      <c r="K211" s="27">
        <v>0</v>
      </c>
      <c r="L211" s="22">
        <v>1</v>
      </c>
      <c r="M211" s="22">
        <v>0</v>
      </c>
      <c r="N211" s="22">
        <v>1</v>
      </c>
    </row>
    <row r="212" spans="1:14" x14ac:dyDescent="0.3">
      <c r="A212" s="25" t="s">
        <v>32</v>
      </c>
      <c r="B212" s="15" t="s">
        <v>33</v>
      </c>
      <c r="C212" s="26">
        <v>43952</v>
      </c>
      <c r="D212" s="15">
        <v>772</v>
      </c>
      <c r="E212" s="15">
        <v>6</v>
      </c>
      <c r="F212" s="15">
        <v>207</v>
      </c>
      <c r="G212" s="15">
        <v>50027</v>
      </c>
      <c r="H212" s="15">
        <v>0.01</v>
      </c>
      <c r="I212" s="15">
        <v>0.02</v>
      </c>
      <c r="J212" s="16">
        <v>0.27</v>
      </c>
      <c r="K212" s="25">
        <v>0</v>
      </c>
      <c r="L212" s="15">
        <v>0</v>
      </c>
      <c r="M212" s="15">
        <v>0</v>
      </c>
      <c r="N212" s="15">
        <v>6</v>
      </c>
    </row>
    <row r="213" spans="1:14" x14ac:dyDescent="0.3">
      <c r="A213" s="27" t="s">
        <v>32</v>
      </c>
      <c r="B213" s="22" t="s">
        <v>33</v>
      </c>
      <c r="C213" s="28">
        <v>43983</v>
      </c>
      <c r="D213" s="22">
        <v>3173</v>
      </c>
      <c r="E213" s="22">
        <v>15</v>
      </c>
      <c r="F213" s="22">
        <v>1716</v>
      </c>
      <c r="G213" s="22">
        <v>154062</v>
      </c>
      <c r="H213" s="22">
        <v>0</v>
      </c>
      <c r="I213" s="22">
        <v>0.02</v>
      </c>
      <c r="J213" s="23">
        <v>0.54</v>
      </c>
      <c r="K213" s="27">
        <v>6</v>
      </c>
      <c r="L213" s="22">
        <v>4</v>
      </c>
      <c r="M213" s="22">
        <v>2</v>
      </c>
      <c r="N213" s="22">
        <v>3</v>
      </c>
    </row>
    <row r="214" spans="1:14" x14ac:dyDescent="0.3">
      <c r="A214" s="25" t="s">
        <v>32</v>
      </c>
      <c r="B214" s="15" t="s">
        <v>33</v>
      </c>
      <c r="C214" s="26">
        <v>44013</v>
      </c>
      <c r="D214" s="15">
        <v>19171</v>
      </c>
      <c r="E214" s="15">
        <v>49</v>
      </c>
      <c r="F214" s="15">
        <v>10721</v>
      </c>
      <c r="G214" s="15">
        <v>544698</v>
      </c>
      <c r="H214" s="15">
        <v>0</v>
      </c>
      <c r="I214" s="15">
        <v>0.04</v>
      </c>
      <c r="J214" s="16">
        <v>0.56000000000000005</v>
      </c>
      <c r="K214" s="25">
        <v>3</v>
      </c>
      <c r="L214" s="15">
        <v>7</v>
      </c>
      <c r="M214" s="15">
        <v>10</v>
      </c>
      <c r="N214" s="15">
        <v>29</v>
      </c>
    </row>
    <row r="215" spans="1:14" x14ac:dyDescent="0.3">
      <c r="A215" s="27" t="s">
        <v>32</v>
      </c>
      <c r="B215" s="22" t="s">
        <v>33</v>
      </c>
      <c r="C215" s="28">
        <v>44044</v>
      </c>
      <c r="D215" s="22">
        <v>51772</v>
      </c>
      <c r="E215" s="22">
        <v>221</v>
      </c>
      <c r="F215" s="22">
        <v>38515</v>
      </c>
      <c r="G215" s="22">
        <v>908935</v>
      </c>
      <c r="H215" s="22">
        <v>0</v>
      </c>
      <c r="I215" s="22">
        <v>0.06</v>
      </c>
      <c r="J215" s="23">
        <v>0.74</v>
      </c>
      <c r="K215" s="27">
        <v>29</v>
      </c>
      <c r="L215" s="22">
        <v>37</v>
      </c>
      <c r="M215" s="22">
        <v>64</v>
      </c>
      <c r="N215" s="22">
        <v>91</v>
      </c>
    </row>
    <row r="216" spans="1:14" x14ac:dyDescent="0.3">
      <c r="A216" s="25" t="s">
        <v>32</v>
      </c>
      <c r="B216" s="15" t="s">
        <v>33</v>
      </c>
      <c r="C216" s="26">
        <v>44075</v>
      </c>
      <c r="D216" s="15">
        <v>120721</v>
      </c>
      <c r="E216" s="15">
        <v>448</v>
      </c>
      <c r="F216" s="15">
        <v>76682</v>
      </c>
      <c r="G216" s="15">
        <v>1240573</v>
      </c>
      <c r="H216" s="15">
        <v>0</v>
      </c>
      <c r="I216" s="15">
        <v>0.1</v>
      </c>
      <c r="J216" s="16">
        <v>0.64</v>
      </c>
      <c r="K216" s="25">
        <v>65</v>
      </c>
      <c r="L216" s="15">
        <v>95</v>
      </c>
      <c r="M216" s="15">
        <v>99</v>
      </c>
      <c r="N216" s="15">
        <v>189</v>
      </c>
    </row>
    <row r="217" spans="1:14" x14ac:dyDescent="0.3">
      <c r="A217" s="27" t="s">
        <v>32</v>
      </c>
      <c r="B217" s="22" t="s">
        <v>33</v>
      </c>
      <c r="C217" s="28">
        <v>44105</v>
      </c>
      <c r="D217" s="22">
        <v>236999</v>
      </c>
      <c r="E217" s="22">
        <v>742</v>
      </c>
      <c r="F217" s="22">
        <v>212100</v>
      </c>
      <c r="G217" s="22">
        <v>1719273</v>
      </c>
      <c r="H217" s="22">
        <v>0</v>
      </c>
      <c r="I217" s="22">
        <v>0.14000000000000001</v>
      </c>
      <c r="J217" s="23">
        <v>0.89</v>
      </c>
      <c r="K217" s="27">
        <v>164</v>
      </c>
      <c r="L217" s="22">
        <v>160</v>
      </c>
      <c r="M217" s="22">
        <v>166</v>
      </c>
      <c r="N217" s="22">
        <v>252</v>
      </c>
    </row>
    <row r="218" spans="1:14" x14ac:dyDescent="0.3">
      <c r="A218" s="25" t="s">
        <v>32</v>
      </c>
      <c r="B218" s="15" t="s">
        <v>33</v>
      </c>
      <c r="C218" s="26">
        <v>44136</v>
      </c>
      <c r="D218" s="15">
        <v>169877</v>
      </c>
      <c r="E218" s="15">
        <v>760</v>
      </c>
      <c r="F218" s="15">
        <v>198389</v>
      </c>
      <c r="G218" s="15">
        <v>1617427</v>
      </c>
      <c r="H218" s="15">
        <v>0</v>
      </c>
      <c r="I218" s="15">
        <v>0.11</v>
      </c>
      <c r="J218" s="16">
        <v>1.17</v>
      </c>
      <c r="K218" s="25">
        <v>184</v>
      </c>
      <c r="L218" s="15">
        <v>180</v>
      </c>
      <c r="M218" s="15">
        <v>174</v>
      </c>
      <c r="N218" s="15">
        <v>222</v>
      </c>
    </row>
    <row r="219" spans="1:14" x14ac:dyDescent="0.3">
      <c r="A219" s="27" t="s">
        <v>32</v>
      </c>
      <c r="B219" s="22" t="s">
        <v>33</v>
      </c>
      <c r="C219" s="28">
        <v>44166</v>
      </c>
      <c r="D219" s="22">
        <v>157951</v>
      </c>
      <c r="E219" s="22">
        <v>828</v>
      </c>
      <c r="F219" s="22">
        <v>153767</v>
      </c>
      <c r="G219" s="22">
        <v>1649458</v>
      </c>
      <c r="H219" s="22">
        <v>0.01</v>
      </c>
      <c r="I219" s="22">
        <v>0.1</v>
      </c>
      <c r="J219" s="23">
        <v>0.97</v>
      </c>
      <c r="K219" s="27">
        <v>197</v>
      </c>
      <c r="L219" s="22">
        <v>206</v>
      </c>
      <c r="M219" s="22">
        <v>196</v>
      </c>
      <c r="N219" s="22">
        <v>229</v>
      </c>
    </row>
    <row r="220" spans="1:14" x14ac:dyDescent="0.3">
      <c r="A220" s="25" t="s">
        <v>32</v>
      </c>
      <c r="B220" s="15" t="s">
        <v>33</v>
      </c>
      <c r="C220" s="26">
        <v>44197</v>
      </c>
      <c r="D220" s="15">
        <v>168245</v>
      </c>
      <c r="E220" s="15">
        <v>671</v>
      </c>
      <c r="F220" s="15">
        <v>161726</v>
      </c>
      <c r="G220" s="15">
        <v>1713979</v>
      </c>
      <c r="H220" s="15">
        <v>0</v>
      </c>
      <c r="I220" s="15">
        <v>0.1</v>
      </c>
      <c r="J220" s="16">
        <v>0.96</v>
      </c>
      <c r="K220" s="25">
        <v>162</v>
      </c>
      <c r="L220" s="15">
        <v>158</v>
      </c>
      <c r="M220" s="15">
        <v>153</v>
      </c>
      <c r="N220" s="15">
        <v>198</v>
      </c>
    </row>
    <row r="221" spans="1:14" x14ac:dyDescent="0.3">
      <c r="A221" s="27" t="s">
        <v>32</v>
      </c>
      <c r="B221" s="22" t="s">
        <v>33</v>
      </c>
      <c r="C221" s="28">
        <v>44228</v>
      </c>
      <c r="D221" s="22">
        <v>130225</v>
      </c>
      <c r="E221" s="22">
        <v>454</v>
      </c>
      <c r="F221" s="22">
        <v>151291</v>
      </c>
      <c r="G221" s="22">
        <v>1850371</v>
      </c>
      <c r="H221" s="22">
        <v>0</v>
      </c>
      <c r="I221" s="22">
        <v>7.0000000000000007E-2</v>
      </c>
      <c r="J221" s="23">
        <v>1.1599999999999999</v>
      </c>
      <c r="K221" s="27">
        <v>124</v>
      </c>
      <c r="L221" s="22">
        <v>118</v>
      </c>
      <c r="M221" s="22">
        <v>104</v>
      </c>
      <c r="N221" s="22">
        <v>108</v>
      </c>
    </row>
    <row r="222" spans="1:14" x14ac:dyDescent="0.3">
      <c r="A222" s="25" t="s">
        <v>32</v>
      </c>
      <c r="B222" s="15" t="s">
        <v>33</v>
      </c>
      <c r="C222" s="26">
        <v>44256</v>
      </c>
      <c r="D222" s="15">
        <v>65181</v>
      </c>
      <c r="E222" s="15">
        <v>424</v>
      </c>
      <c r="F222" s="15">
        <v>88907</v>
      </c>
      <c r="G222" s="15">
        <v>1682580</v>
      </c>
      <c r="H222" s="15">
        <v>0.01</v>
      </c>
      <c r="I222" s="15">
        <v>0.04</v>
      </c>
      <c r="J222" s="16">
        <v>1.36</v>
      </c>
      <c r="K222" s="25">
        <v>103</v>
      </c>
      <c r="L222" s="15">
        <v>96</v>
      </c>
      <c r="M222" s="15">
        <v>99</v>
      </c>
      <c r="N222" s="15">
        <v>126</v>
      </c>
    </row>
    <row r="223" spans="1:14" x14ac:dyDescent="0.3">
      <c r="A223" s="27" t="s">
        <v>32</v>
      </c>
      <c r="B223" s="22" t="s">
        <v>33</v>
      </c>
      <c r="C223" s="28">
        <v>44287</v>
      </c>
      <c r="D223" s="22">
        <v>446599</v>
      </c>
      <c r="E223" s="22">
        <v>687</v>
      </c>
      <c r="F223" s="22">
        <v>167397</v>
      </c>
      <c r="G223" s="22">
        <v>2640660</v>
      </c>
      <c r="H223" s="22">
        <v>0</v>
      </c>
      <c r="I223" s="22">
        <v>0.17</v>
      </c>
      <c r="J223" s="23">
        <v>0.37</v>
      </c>
      <c r="K223" s="27">
        <v>89</v>
      </c>
      <c r="L223" s="22">
        <v>126</v>
      </c>
      <c r="M223" s="22">
        <v>164</v>
      </c>
      <c r="N223" s="22">
        <v>308</v>
      </c>
    </row>
    <row r="224" spans="1:14" x14ac:dyDescent="0.3">
      <c r="A224" s="25" t="s">
        <v>32</v>
      </c>
      <c r="B224" s="15" t="s">
        <v>33</v>
      </c>
      <c r="C224" s="26">
        <v>44317</v>
      </c>
      <c r="D224" s="15">
        <v>955396</v>
      </c>
      <c r="E224" s="15">
        <v>3507</v>
      </c>
      <c r="F224" s="15">
        <v>1048242</v>
      </c>
      <c r="G224" s="15">
        <v>3996404</v>
      </c>
      <c r="H224" s="15">
        <v>0</v>
      </c>
      <c r="I224" s="15">
        <v>0.24</v>
      </c>
      <c r="J224" s="16">
        <v>1.1000000000000001</v>
      </c>
      <c r="K224" s="25">
        <v>374</v>
      </c>
      <c r="L224" s="15">
        <v>561</v>
      </c>
      <c r="M224" s="15">
        <v>751</v>
      </c>
      <c r="N224" s="15">
        <v>1821</v>
      </c>
    </row>
    <row r="225" spans="1:14" x14ac:dyDescent="0.3">
      <c r="A225" s="27" t="s">
        <v>32</v>
      </c>
      <c r="B225" s="22" t="s">
        <v>33</v>
      </c>
      <c r="C225" s="28">
        <v>44348</v>
      </c>
      <c r="D225" s="22">
        <v>397586</v>
      </c>
      <c r="E225" s="22">
        <v>4420</v>
      </c>
      <c r="F225" s="22">
        <v>499544</v>
      </c>
      <c r="G225" s="22">
        <v>3277741</v>
      </c>
      <c r="H225" s="22">
        <v>0.01</v>
      </c>
      <c r="I225" s="22">
        <v>0.12</v>
      </c>
      <c r="J225" s="23">
        <v>1.26</v>
      </c>
      <c r="K225" s="27">
        <v>1342</v>
      </c>
      <c r="L225" s="22">
        <v>1185</v>
      </c>
      <c r="M225" s="22">
        <v>812</v>
      </c>
      <c r="N225" s="22">
        <v>1081</v>
      </c>
    </row>
    <row r="226" spans="1:14" x14ac:dyDescent="0.3">
      <c r="A226" s="25" t="s">
        <v>32</v>
      </c>
      <c r="B226" s="15" t="s">
        <v>33</v>
      </c>
      <c r="C226" s="26">
        <v>44378</v>
      </c>
      <c r="D226" s="15">
        <v>466595</v>
      </c>
      <c r="E226" s="15">
        <v>3545</v>
      </c>
      <c r="F226" s="15">
        <v>399382</v>
      </c>
      <c r="G226" s="15">
        <v>4143341</v>
      </c>
      <c r="H226" s="15">
        <v>0.01</v>
      </c>
      <c r="I226" s="15">
        <v>0.11</v>
      </c>
      <c r="J226" s="16">
        <v>0.86</v>
      </c>
      <c r="K226" s="25">
        <v>872</v>
      </c>
      <c r="L226" s="15">
        <v>830</v>
      </c>
      <c r="M226" s="15">
        <v>680</v>
      </c>
      <c r="N226" s="15">
        <v>1163</v>
      </c>
    </row>
    <row r="227" spans="1:14" x14ac:dyDescent="0.3">
      <c r="A227" s="27" t="s">
        <v>32</v>
      </c>
      <c r="B227" s="22" t="s">
        <v>33</v>
      </c>
      <c r="C227" s="28">
        <v>44409</v>
      </c>
      <c r="D227" s="22">
        <v>666472</v>
      </c>
      <c r="E227" s="22">
        <v>4007</v>
      </c>
      <c r="F227" s="22">
        <v>608035</v>
      </c>
      <c r="G227" s="22">
        <v>4335671</v>
      </c>
      <c r="H227" s="22">
        <v>0.01</v>
      </c>
      <c r="I227" s="22">
        <v>0.15</v>
      </c>
      <c r="J227" s="23">
        <v>0.91</v>
      </c>
      <c r="K227" s="27">
        <v>873</v>
      </c>
      <c r="L227" s="22">
        <v>845</v>
      </c>
      <c r="M227" s="22">
        <v>929</v>
      </c>
      <c r="N227" s="22">
        <v>1360</v>
      </c>
    </row>
    <row r="228" spans="1:14" x14ac:dyDescent="0.3">
      <c r="A228" s="25" t="s">
        <v>32</v>
      </c>
      <c r="B228" s="15" t="s">
        <v>33</v>
      </c>
      <c r="C228" s="26">
        <v>44440</v>
      </c>
      <c r="D228" s="15">
        <v>623625</v>
      </c>
      <c r="E228" s="15">
        <v>4299</v>
      </c>
      <c r="F228" s="15">
        <v>695658</v>
      </c>
      <c r="G228" s="15">
        <v>3762997</v>
      </c>
      <c r="H228" s="15">
        <v>0.01</v>
      </c>
      <c r="I228" s="15">
        <v>0.17</v>
      </c>
      <c r="J228" s="16">
        <v>1.1200000000000001</v>
      </c>
      <c r="K228" s="25">
        <v>1032</v>
      </c>
      <c r="L228" s="15">
        <v>959</v>
      </c>
      <c r="M228" s="15">
        <v>1118</v>
      </c>
      <c r="N228" s="15">
        <v>1190</v>
      </c>
    </row>
    <row r="229" spans="1:14" x14ac:dyDescent="0.3">
      <c r="A229" s="27" t="s">
        <v>32</v>
      </c>
      <c r="B229" s="22" t="s">
        <v>33</v>
      </c>
      <c r="C229" s="28">
        <v>44470</v>
      </c>
      <c r="D229" s="22">
        <v>287799</v>
      </c>
      <c r="E229" s="22">
        <v>6594</v>
      </c>
      <c r="F229" s="22">
        <v>344519</v>
      </c>
      <c r="G229" s="22">
        <v>2570700</v>
      </c>
      <c r="H229" s="22">
        <v>0.02</v>
      </c>
      <c r="I229" s="22">
        <v>0.11</v>
      </c>
      <c r="J229" s="23">
        <v>1.2</v>
      </c>
      <c r="K229" s="27">
        <v>865</v>
      </c>
      <c r="L229" s="22">
        <v>715</v>
      </c>
      <c r="M229" s="22">
        <v>535</v>
      </c>
      <c r="N229" s="22">
        <v>4479</v>
      </c>
    </row>
    <row r="230" spans="1:14" x14ac:dyDescent="0.3">
      <c r="A230" s="25" t="s">
        <v>34</v>
      </c>
      <c r="B230" s="15" t="s">
        <v>35</v>
      </c>
      <c r="C230" s="26">
        <v>43922</v>
      </c>
      <c r="D230" s="15">
        <v>9</v>
      </c>
      <c r="E230" s="15">
        <v>0</v>
      </c>
      <c r="F230" s="15">
        <v>14</v>
      </c>
      <c r="G230" s="15">
        <v>2245</v>
      </c>
      <c r="H230" s="15">
        <v>0</v>
      </c>
      <c r="I230" s="15">
        <v>0</v>
      </c>
      <c r="J230" s="16">
        <v>1.56</v>
      </c>
      <c r="K230" s="25" t="s">
        <v>66</v>
      </c>
      <c r="L230" s="15">
        <v>0</v>
      </c>
      <c r="M230" s="15">
        <v>0</v>
      </c>
      <c r="N230" s="15">
        <v>0</v>
      </c>
    </row>
    <row r="231" spans="1:14" x14ac:dyDescent="0.3">
      <c r="A231" s="27" t="s">
        <v>34</v>
      </c>
      <c r="B231" s="22" t="s">
        <v>35</v>
      </c>
      <c r="C231" s="28">
        <v>43952</v>
      </c>
      <c r="D231" s="22">
        <v>55</v>
      </c>
      <c r="E231" s="22">
        <v>0</v>
      </c>
      <c r="F231" s="22">
        <v>30</v>
      </c>
      <c r="G231" s="22">
        <v>5109</v>
      </c>
      <c r="H231" s="22">
        <v>0</v>
      </c>
      <c r="I231" s="22">
        <v>0.01</v>
      </c>
      <c r="J231" s="23">
        <v>0.55000000000000004</v>
      </c>
      <c r="K231" s="27">
        <v>0</v>
      </c>
      <c r="L231" s="22">
        <v>0</v>
      </c>
      <c r="M231" s="22">
        <v>0</v>
      </c>
      <c r="N231" s="22">
        <v>0</v>
      </c>
    </row>
    <row r="232" spans="1:14" x14ac:dyDescent="0.3">
      <c r="A232" s="25" t="s">
        <v>34</v>
      </c>
      <c r="B232" s="15" t="s">
        <v>35</v>
      </c>
      <c r="C232" s="26">
        <v>43983</v>
      </c>
      <c r="D232" s="15">
        <v>896</v>
      </c>
      <c r="E232" s="15">
        <v>1</v>
      </c>
      <c r="F232" s="15">
        <v>601</v>
      </c>
      <c r="G232" s="15">
        <v>6532</v>
      </c>
      <c r="H232" s="15">
        <v>0</v>
      </c>
      <c r="I232" s="15">
        <v>0.14000000000000001</v>
      </c>
      <c r="J232" s="16">
        <v>0.67</v>
      </c>
      <c r="K232" s="25">
        <v>1</v>
      </c>
      <c r="L232" s="15">
        <v>0</v>
      </c>
      <c r="M232" s="15">
        <v>0</v>
      </c>
      <c r="N232" s="15">
        <v>0</v>
      </c>
    </row>
    <row r="233" spans="1:14" x14ac:dyDescent="0.3">
      <c r="A233" s="27" t="s">
        <v>34</v>
      </c>
      <c r="B233" s="22" t="s">
        <v>35</v>
      </c>
      <c r="C233" s="28">
        <v>44013</v>
      </c>
      <c r="D233" s="22">
        <v>431</v>
      </c>
      <c r="E233" s="22">
        <v>6</v>
      </c>
      <c r="F233" s="22">
        <v>447</v>
      </c>
      <c r="G233" s="22">
        <v>5579</v>
      </c>
      <c r="H233" s="22">
        <v>0.01</v>
      </c>
      <c r="I233" s="22">
        <v>0.08</v>
      </c>
      <c r="J233" s="23">
        <v>1.04</v>
      </c>
      <c r="K233" s="27">
        <v>0</v>
      </c>
      <c r="L233" s="22">
        <v>0</v>
      </c>
      <c r="M233" s="22">
        <v>1</v>
      </c>
      <c r="N233" s="22">
        <v>5</v>
      </c>
    </row>
    <row r="234" spans="1:14" x14ac:dyDescent="0.3">
      <c r="A234" s="25" t="s">
        <v>34</v>
      </c>
      <c r="B234" s="15" t="s">
        <v>35</v>
      </c>
      <c r="C234" s="26">
        <v>44044</v>
      </c>
      <c r="D234" s="15">
        <v>1277</v>
      </c>
      <c r="E234" s="15">
        <v>27</v>
      </c>
      <c r="F234" s="15">
        <v>779</v>
      </c>
      <c r="G234" s="15">
        <v>11572</v>
      </c>
      <c r="H234" s="15">
        <v>0.02</v>
      </c>
      <c r="I234" s="15">
        <v>0.11</v>
      </c>
      <c r="J234" s="16">
        <v>0.61</v>
      </c>
      <c r="K234" s="25">
        <v>2</v>
      </c>
      <c r="L234" s="15">
        <v>0</v>
      </c>
      <c r="M234" s="15">
        <v>10</v>
      </c>
      <c r="N234" s="15">
        <v>15</v>
      </c>
    </row>
    <row r="235" spans="1:14" x14ac:dyDescent="0.3">
      <c r="A235" s="27" t="s">
        <v>34</v>
      </c>
      <c r="B235" s="22" t="s">
        <v>35</v>
      </c>
      <c r="C235" s="28">
        <v>44075</v>
      </c>
      <c r="D235" s="22">
        <v>1588</v>
      </c>
      <c r="E235" s="22">
        <v>24</v>
      </c>
      <c r="F235" s="22">
        <v>1273</v>
      </c>
      <c r="G235" s="22">
        <v>22721</v>
      </c>
      <c r="H235" s="22">
        <v>0.02</v>
      </c>
      <c r="I235" s="22">
        <v>7.0000000000000007E-2</v>
      </c>
      <c r="J235" s="23">
        <v>0.8</v>
      </c>
      <c r="K235" s="27">
        <v>1</v>
      </c>
      <c r="L235" s="22">
        <v>6</v>
      </c>
      <c r="M235" s="22">
        <v>9</v>
      </c>
      <c r="N235" s="22">
        <v>8</v>
      </c>
    </row>
    <row r="236" spans="1:14" x14ac:dyDescent="0.3">
      <c r="A236" s="25" t="s">
        <v>34</v>
      </c>
      <c r="B236" s="15" t="s">
        <v>35</v>
      </c>
      <c r="C236" s="26">
        <v>44105</v>
      </c>
      <c r="D236" s="15">
        <v>2001</v>
      </c>
      <c r="E236" s="15">
        <v>17</v>
      </c>
      <c r="F236" s="15">
        <v>2392</v>
      </c>
      <c r="G236" s="15">
        <v>18578</v>
      </c>
      <c r="H236" s="15">
        <v>0.01</v>
      </c>
      <c r="I236" s="15">
        <v>0.11</v>
      </c>
      <c r="J236" s="16">
        <v>1.2</v>
      </c>
      <c r="K236" s="25">
        <v>5</v>
      </c>
      <c r="L236" s="15">
        <v>1</v>
      </c>
      <c r="M236" s="15" t="s">
        <v>66</v>
      </c>
      <c r="N236" s="15">
        <v>7</v>
      </c>
    </row>
    <row r="237" spans="1:14" x14ac:dyDescent="0.3">
      <c r="A237" s="27" t="s">
        <v>34</v>
      </c>
      <c r="B237" s="22" t="s">
        <v>35</v>
      </c>
      <c r="C237" s="28">
        <v>44136</v>
      </c>
      <c r="D237" s="22">
        <v>2145</v>
      </c>
      <c r="E237" s="22">
        <v>42</v>
      </c>
      <c r="F237" s="22">
        <v>1950</v>
      </c>
      <c r="G237" s="22">
        <v>20741</v>
      </c>
      <c r="H237" s="22">
        <v>0.02</v>
      </c>
      <c r="I237" s="22">
        <v>0.1</v>
      </c>
      <c r="J237" s="23">
        <v>0.91</v>
      </c>
      <c r="K237" s="27">
        <v>5</v>
      </c>
      <c r="L237" s="22">
        <v>9</v>
      </c>
      <c r="M237" s="22">
        <v>9</v>
      </c>
      <c r="N237" s="22">
        <v>19</v>
      </c>
    </row>
    <row r="238" spans="1:14" x14ac:dyDescent="0.3">
      <c r="A238" s="25" t="s">
        <v>34</v>
      </c>
      <c r="B238" s="15" t="s">
        <v>35</v>
      </c>
      <c r="C238" s="26">
        <v>44166</v>
      </c>
      <c r="D238" s="15">
        <v>1051</v>
      </c>
      <c r="E238" s="15">
        <v>10</v>
      </c>
      <c r="F238" s="15">
        <v>1654</v>
      </c>
      <c r="G238" s="15">
        <v>12540</v>
      </c>
      <c r="H238" s="15">
        <v>0.01</v>
      </c>
      <c r="I238" s="15">
        <v>0.08</v>
      </c>
      <c r="J238" s="16">
        <v>1.57</v>
      </c>
      <c r="K238" s="25">
        <v>4</v>
      </c>
      <c r="L238" s="15">
        <v>2</v>
      </c>
      <c r="M238" s="15">
        <v>2</v>
      </c>
      <c r="N238" s="15">
        <v>2</v>
      </c>
    </row>
    <row r="239" spans="1:14" x14ac:dyDescent="0.3">
      <c r="A239" s="27" t="s">
        <v>34</v>
      </c>
      <c r="B239" s="22" t="s">
        <v>35</v>
      </c>
      <c r="C239" s="28">
        <v>44197</v>
      </c>
      <c r="D239" s="22">
        <v>254</v>
      </c>
      <c r="E239" s="22">
        <v>3</v>
      </c>
      <c r="F239" s="22">
        <v>380</v>
      </c>
      <c r="G239" s="22">
        <v>4451</v>
      </c>
      <c r="H239" s="22">
        <v>0.01</v>
      </c>
      <c r="I239" s="22">
        <v>0.06</v>
      </c>
      <c r="J239" s="23">
        <v>1.5</v>
      </c>
      <c r="K239" s="27">
        <v>0</v>
      </c>
      <c r="L239" s="22">
        <v>1</v>
      </c>
      <c r="M239" s="22" t="s">
        <v>66</v>
      </c>
      <c r="N239" s="22" t="s">
        <v>66</v>
      </c>
    </row>
    <row r="240" spans="1:14" x14ac:dyDescent="0.3">
      <c r="A240" s="25" t="s">
        <v>34</v>
      </c>
      <c r="B240" s="15" t="s">
        <v>35</v>
      </c>
      <c r="C240" s="26">
        <v>44287</v>
      </c>
      <c r="D240" s="15">
        <v>3812</v>
      </c>
      <c r="E240" s="15">
        <v>13</v>
      </c>
      <c r="F240" s="15">
        <v>2605</v>
      </c>
      <c r="G240" s="15">
        <v>90243</v>
      </c>
      <c r="H240" s="15">
        <v>0</v>
      </c>
      <c r="I240" s="15">
        <v>0.04</v>
      </c>
      <c r="J240" s="16">
        <v>0.68</v>
      </c>
      <c r="K240" s="25" t="s">
        <v>66</v>
      </c>
      <c r="L240" s="15" t="s">
        <v>66</v>
      </c>
      <c r="M240" s="15" t="s">
        <v>66</v>
      </c>
      <c r="N240" s="15">
        <v>9</v>
      </c>
    </row>
    <row r="241" spans="1:14" x14ac:dyDescent="0.3">
      <c r="A241" s="27" t="s">
        <v>34</v>
      </c>
      <c r="B241" s="22" t="s">
        <v>35</v>
      </c>
      <c r="C241" s="28">
        <v>44317</v>
      </c>
      <c r="D241" s="22">
        <v>4693</v>
      </c>
      <c r="E241" s="22">
        <v>46</v>
      </c>
      <c r="F241" s="22">
        <v>4483</v>
      </c>
      <c r="G241" s="22">
        <v>61926</v>
      </c>
      <c r="H241" s="22">
        <v>0.01</v>
      </c>
      <c r="I241" s="22">
        <v>0.08</v>
      </c>
      <c r="J241" s="23">
        <v>0.96</v>
      </c>
      <c r="K241" s="27">
        <v>9</v>
      </c>
      <c r="L241" s="22">
        <v>11</v>
      </c>
      <c r="M241" s="22">
        <v>10</v>
      </c>
      <c r="N241" s="22">
        <v>16</v>
      </c>
    </row>
    <row r="242" spans="1:14" x14ac:dyDescent="0.3">
      <c r="A242" s="25" t="s">
        <v>34</v>
      </c>
      <c r="B242" s="15" t="s">
        <v>35</v>
      </c>
      <c r="C242" s="26">
        <v>44348</v>
      </c>
      <c r="D242" s="15">
        <v>1411</v>
      </c>
      <c r="E242" s="15">
        <v>13</v>
      </c>
      <c r="F242" s="15">
        <v>2733</v>
      </c>
      <c r="G242" s="15">
        <v>93397</v>
      </c>
      <c r="H242" s="15">
        <v>0.01</v>
      </c>
      <c r="I242" s="15">
        <v>0.02</v>
      </c>
      <c r="J242" s="16">
        <v>1.94</v>
      </c>
      <c r="K242" s="25">
        <v>6</v>
      </c>
      <c r="L242" s="15">
        <v>3</v>
      </c>
      <c r="M242" s="15">
        <v>4</v>
      </c>
      <c r="N242" s="15">
        <v>0</v>
      </c>
    </row>
    <row r="243" spans="1:14" x14ac:dyDescent="0.3">
      <c r="A243" s="27" t="s">
        <v>34</v>
      </c>
      <c r="B243" s="22" t="s">
        <v>35</v>
      </c>
      <c r="C243" s="28">
        <v>44378</v>
      </c>
      <c r="D243" s="22">
        <v>265</v>
      </c>
      <c r="E243" s="22">
        <v>5</v>
      </c>
      <c r="F243" s="22">
        <v>483</v>
      </c>
      <c r="G243" s="22">
        <v>80263</v>
      </c>
      <c r="H243" s="22">
        <v>0.02</v>
      </c>
      <c r="I243" s="22">
        <v>0</v>
      </c>
      <c r="J243" s="23">
        <v>1.82</v>
      </c>
      <c r="K243" s="27">
        <v>2</v>
      </c>
      <c r="L243" s="22">
        <v>2</v>
      </c>
      <c r="M243" s="22">
        <v>0</v>
      </c>
      <c r="N243" s="22">
        <v>1</v>
      </c>
    </row>
    <row r="244" spans="1:14" x14ac:dyDescent="0.3">
      <c r="A244" s="25" t="s">
        <v>34</v>
      </c>
      <c r="B244" s="15" t="s">
        <v>35</v>
      </c>
      <c r="C244" s="26">
        <v>44409</v>
      </c>
      <c r="D244" s="15">
        <v>222</v>
      </c>
      <c r="E244" s="15">
        <v>0</v>
      </c>
      <c r="F244" s="15">
        <v>209</v>
      </c>
      <c r="G244" s="15">
        <v>57734</v>
      </c>
      <c r="H244" s="15">
        <v>0</v>
      </c>
      <c r="I244" s="15">
        <v>0</v>
      </c>
      <c r="J244" s="16">
        <v>0.94</v>
      </c>
      <c r="K244" s="25">
        <v>0</v>
      </c>
      <c r="L244" s="15">
        <v>0</v>
      </c>
      <c r="M244" s="15">
        <v>0</v>
      </c>
      <c r="N244" s="15">
        <v>0</v>
      </c>
    </row>
    <row r="245" spans="1:14" x14ac:dyDescent="0.3">
      <c r="A245" s="27" t="s">
        <v>34</v>
      </c>
      <c r="B245" s="22" t="s">
        <v>35</v>
      </c>
      <c r="C245" s="28">
        <v>44440</v>
      </c>
      <c r="D245" s="22">
        <v>243</v>
      </c>
      <c r="E245" s="22">
        <v>0</v>
      </c>
      <c r="F245" s="22">
        <v>244</v>
      </c>
      <c r="G245" s="22">
        <v>43843</v>
      </c>
      <c r="H245" s="22">
        <v>0</v>
      </c>
      <c r="I245" s="22">
        <v>0.01</v>
      </c>
      <c r="J245" s="23">
        <v>1</v>
      </c>
      <c r="K245" s="27">
        <v>0</v>
      </c>
      <c r="L245" s="22">
        <v>0</v>
      </c>
      <c r="M245" s="22">
        <v>0</v>
      </c>
      <c r="N245" s="22">
        <v>0</v>
      </c>
    </row>
    <row r="246" spans="1:14" x14ac:dyDescent="0.3">
      <c r="A246" s="25" t="s">
        <v>34</v>
      </c>
      <c r="B246" s="15" t="s">
        <v>35</v>
      </c>
      <c r="C246" s="26">
        <v>44470</v>
      </c>
      <c r="D246" s="15">
        <v>159</v>
      </c>
      <c r="E246" s="15">
        <v>1</v>
      </c>
      <c r="F246" s="15">
        <v>159</v>
      </c>
      <c r="G246" s="15">
        <v>18094</v>
      </c>
      <c r="H246" s="15">
        <v>0.01</v>
      </c>
      <c r="I246" s="15">
        <v>0.01</v>
      </c>
      <c r="J246" s="16">
        <v>1</v>
      </c>
      <c r="K246" s="25">
        <v>1</v>
      </c>
      <c r="L246" s="15">
        <v>0</v>
      </c>
      <c r="M246" s="15">
        <v>0</v>
      </c>
      <c r="N246" s="15">
        <v>0</v>
      </c>
    </row>
    <row r="247" spans="1:14" x14ac:dyDescent="0.3">
      <c r="A247" s="27" t="s">
        <v>36</v>
      </c>
      <c r="B247" s="22" t="s">
        <v>37</v>
      </c>
      <c r="C247" s="28">
        <v>43922</v>
      </c>
      <c r="D247" s="22">
        <v>10196</v>
      </c>
      <c r="E247" s="22">
        <v>448</v>
      </c>
      <c r="F247" s="22">
        <v>1734</v>
      </c>
      <c r="G247" s="22">
        <v>135694</v>
      </c>
      <c r="H247" s="22">
        <v>0.04</v>
      </c>
      <c r="I247" s="22">
        <v>0.08</v>
      </c>
      <c r="J247" s="23">
        <v>0.17</v>
      </c>
      <c r="K247" s="27">
        <v>53</v>
      </c>
      <c r="L247" s="22">
        <v>114</v>
      </c>
      <c r="M247" s="22">
        <v>73</v>
      </c>
      <c r="N247" s="22">
        <v>208</v>
      </c>
    </row>
    <row r="248" spans="1:14" x14ac:dyDescent="0.3">
      <c r="A248" s="25" t="s">
        <v>36</v>
      </c>
      <c r="B248" s="15" t="s">
        <v>37</v>
      </c>
      <c r="C248" s="26">
        <v>43952</v>
      </c>
      <c r="D248" s="15">
        <v>57157</v>
      </c>
      <c r="E248" s="15">
        <v>1827</v>
      </c>
      <c r="F248" s="15">
        <v>27556</v>
      </c>
      <c r="G248" s="15">
        <v>327483</v>
      </c>
      <c r="H248" s="15">
        <v>0.03</v>
      </c>
      <c r="I248" s="15">
        <v>0.17</v>
      </c>
      <c r="J248" s="16">
        <v>0.48</v>
      </c>
      <c r="K248" s="25">
        <v>235</v>
      </c>
      <c r="L248" s="15">
        <v>325</v>
      </c>
      <c r="M248" s="15">
        <v>435</v>
      </c>
      <c r="N248" s="15">
        <v>832</v>
      </c>
    </row>
    <row r="249" spans="1:14" x14ac:dyDescent="0.3">
      <c r="A249" s="27" t="s">
        <v>36</v>
      </c>
      <c r="B249" s="22" t="s">
        <v>37</v>
      </c>
      <c r="C249" s="28">
        <v>43983</v>
      </c>
      <c r="D249" s="22">
        <v>107106</v>
      </c>
      <c r="E249" s="22">
        <v>5569</v>
      </c>
      <c r="F249" s="22">
        <v>61582</v>
      </c>
      <c r="G249" s="22">
        <v>506984</v>
      </c>
      <c r="H249" s="22">
        <v>0.05</v>
      </c>
      <c r="I249" s="22">
        <v>0.21</v>
      </c>
      <c r="J249" s="23">
        <v>0.56999999999999995</v>
      </c>
      <c r="K249" s="27">
        <v>774</v>
      </c>
      <c r="L249" s="22">
        <v>890</v>
      </c>
      <c r="M249" s="22">
        <v>2220</v>
      </c>
      <c r="N249" s="22">
        <v>1685</v>
      </c>
    </row>
    <row r="250" spans="1:14" x14ac:dyDescent="0.3">
      <c r="A250" s="25" t="s">
        <v>36</v>
      </c>
      <c r="B250" s="15" t="s">
        <v>37</v>
      </c>
      <c r="C250" s="26">
        <v>44013</v>
      </c>
      <c r="D250" s="15">
        <v>247357</v>
      </c>
      <c r="E250" s="15">
        <v>7139</v>
      </c>
      <c r="F250" s="15">
        <v>165247</v>
      </c>
      <c r="G250" s="15">
        <v>1163559</v>
      </c>
      <c r="H250" s="15">
        <v>0.03</v>
      </c>
      <c r="I250" s="15">
        <v>0.21</v>
      </c>
      <c r="J250" s="16">
        <v>0.67</v>
      </c>
      <c r="K250" s="25">
        <v>1395</v>
      </c>
      <c r="L250" s="15">
        <v>1445</v>
      </c>
      <c r="M250" s="15">
        <v>1581</v>
      </c>
      <c r="N250" s="15">
        <v>2718</v>
      </c>
    </row>
    <row r="251" spans="1:14" x14ac:dyDescent="0.3">
      <c r="A251" s="27" t="s">
        <v>36</v>
      </c>
      <c r="B251" s="22" t="s">
        <v>37</v>
      </c>
      <c r="C251" s="28">
        <v>44044</v>
      </c>
      <c r="D251" s="22">
        <v>370423</v>
      </c>
      <c r="E251" s="22">
        <v>9589</v>
      </c>
      <c r="F251" s="22">
        <v>317401</v>
      </c>
      <c r="G251" s="22">
        <v>2011403</v>
      </c>
      <c r="H251" s="22">
        <v>0.03</v>
      </c>
      <c r="I251" s="22">
        <v>0.18</v>
      </c>
      <c r="J251" s="23">
        <v>0.86</v>
      </c>
      <c r="K251" s="27">
        <v>2098</v>
      </c>
      <c r="L251" s="22">
        <v>2335</v>
      </c>
      <c r="M251" s="22">
        <v>2271</v>
      </c>
      <c r="N251" s="22">
        <v>2885</v>
      </c>
    </row>
    <row r="252" spans="1:14" x14ac:dyDescent="0.3">
      <c r="A252" s="25" t="s">
        <v>36</v>
      </c>
      <c r="B252" s="15" t="s">
        <v>37</v>
      </c>
      <c r="C252" s="26">
        <v>44075</v>
      </c>
      <c r="D252" s="15">
        <v>591905</v>
      </c>
      <c r="E252" s="15">
        <v>12079</v>
      </c>
      <c r="F252" s="15">
        <v>514763</v>
      </c>
      <c r="G252" s="15">
        <v>2640082</v>
      </c>
      <c r="H252" s="15">
        <v>0.02</v>
      </c>
      <c r="I252" s="15">
        <v>0.22</v>
      </c>
      <c r="J252" s="16">
        <v>0.87</v>
      </c>
      <c r="K252" s="25">
        <v>2444</v>
      </c>
      <c r="L252" s="15">
        <v>2867</v>
      </c>
      <c r="M252" s="15">
        <v>3121</v>
      </c>
      <c r="N252" s="15">
        <v>3647</v>
      </c>
    </row>
    <row r="253" spans="1:14" x14ac:dyDescent="0.3">
      <c r="A253" s="27" t="s">
        <v>36</v>
      </c>
      <c r="B253" s="22" t="s">
        <v>37</v>
      </c>
      <c r="C253" s="28">
        <v>44105</v>
      </c>
      <c r="D253" s="22">
        <v>293960</v>
      </c>
      <c r="E253" s="22">
        <v>7249</v>
      </c>
      <c r="F253" s="22">
        <v>422031</v>
      </c>
      <c r="G253" s="22">
        <v>2182198</v>
      </c>
      <c r="H253" s="22">
        <v>0.02</v>
      </c>
      <c r="I253" s="22">
        <v>0.13</v>
      </c>
      <c r="J253" s="23">
        <v>1.44</v>
      </c>
      <c r="K253" s="27">
        <v>2410</v>
      </c>
      <c r="L253" s="22">
        <v>1787</v>
      </c>
      <c r="M253" s="22">
        <v>1774</v>
      </c>
      <c r="N253" s="22">
        <v>1278</v>
      </c>
    </row>
    <row r="254" spans="1:14" x14ac:dyDescent="0.3">
      <c r="A254" s="25" t="s">
        <v>36</v>
      </c>
      <c r="B254" s="15" t="s">
        <v>37</v>
      </c>
      <c r="C254" s="26">
        <v>44136</v>
      </c>
      <c r="D254" s="15">
        <v>145490</v>
      </c>
      <c r="E254" s="15">
        <v>3240</v>
      </c>
      <c r="F254" s="15">
        <v>174769</v>
      </c>
      <c r="G254" s="15">
        <v>1888981</v>
      </c>
      <c r="H254" s="15">
        <v>0.02</v>
      </c>
      <c r="I254" s="15">
        <v>0.08</v>
      </c>
      <c r="J254" s="16">
        <v>1.2</v>
      </c>
      <c r="K254" s="25">
        <v>1204</v>
      </c>
      <c r="L254" s="15">
        <v>799</v>
      </c>
      <c r="M254" s="15">
        <v>659</v>
      </c>
      <c r="N254" s="15">
        <v>578</v>
      </c>
    </row>
    <row r="255" spans="1:14" x14ac:dyDescent="0.3">
      <c r="A255" s="27" t="s">
        <v>36</v>
      </c>
      <c r="B255" s="22" t="s">
        <v>37</v>
      </c>
      <c r="C255" s="28">
        <v>44166</v>
      </c>
      <c r="D255" s="22">
        <v>108216</v>
      </c>
      <c r="E255" s="22">
        <v>2370</v>
      </c>
      <c r="F255" s="22">
        <v>143424</v>
      </c>
      <c r="G255" s="22">
        <v>1891249</v>
      </c>
      <c r="H255" s="22">
        <v>0.02</v>
      </c>
      <c r="I255" s="22">
        <v>0.06</v>
      </c>
      <c r="J255" s="23">
        <v>1.33</v>
      </c>
      <c r="K255" s="27">
        <v>623</v>
      </c>
      <c r="L255" s="22">
        <v>495</v>
      </c>
      <c r="M255" s="22">
        <v>532</v>
      </c>
      <c r="N255" s="22">
        <v>720</v>
      </c>
    </row>
    <row r="256" spans="1:14" x14ac:dyDescent="0.3">
      <c r="A256" s="25" t="s">
        <v>36</v>
      </c>
      <c r="B256" s="15" t="s">
        <v>37</v>
      </c>
      <c r="C256" s="26">
        <v>44197</v>
      </c>
      <c r="D256" s="15">
        <v>94287</v>
      </c>
      <c r="E256" s="15">
        <v>1561</v>
      </c>
      <c r="F256" s="15">
        <v>100459</v>
      </c>
      <c r="G256" s="15">
        <v>1869535</v>
      </c>
      <c r="H256" s="15">
        <v>0.02</v>
      </c>
      <c r="I256" s="15">
        <v>0.05</v>
      </c>
      <c r="J256" s="16">
        <v>1.07</v>
      </c>
      <c r="K256" s="25">
        <v>376</v>
      </c>
      <c r="L256" s="15">
        <v>394</v>
      </c>
      <c r="M256" s="15">
        <v>343</v>
      </c>
      <c r="N256" s="15">
        <v>448</v>
      </c>
    </row>
    <row r="257" spans="1:14" x14ac:dyDescent="0.3">
      <c r="A257" s="27" t="s">
        <v>36</v>
      </c>
      <c r="B257" s="22" t="s">
        <v>37</v>
      </c>
      <c r="C257" s="28">
        <v>44228</v>
      </c>
      <c r="D257" s="22">
        <v>128671</v>
      </c>
      <c r="E257" s="22">
        <v>1072</v>
      </c>
      <c r="F257" s="22">
        <v>95699</v>
      </c>
      <c r="G257" s="22">
        <v>1667444</v>
      </c>
      <c r="H257" s="22">
        <v>0.01</v>
      </c>
      <c r="I257" s="22">
        <v>0.08</v>
      </c>
      <c r="J257" s="23">
        <v>0.74</v>
      </c>
      <c r="K257" s="27">
        <v>228</v>
      </c>
      <c r="L257" s="22">
        <v>219</v>
      </c>
      <c r="M257" s="22">
        <v>259</v>
      </c>
      <c r="N257" s="22">
        <v>366</v>
      </c>
    </row>
    <row r="258" spans="1:14" x14ac:dyDescent="0.3">
      <c r="A258" s="25" t="s">
        <v>36</v>
      </c>
      <c r="B258" s="15" t="s">
        <v>37</v>
      </c>
      <c r="C258" s="26">
        <v>44256</v>
      </c>
      <c r="D258" s="15">
        <v>657910</v>
      </c>
      <c r="E258" s="15">
        <v>2495</v>
      </c>
      <c r="F258" s="15">
        <v>376023</v>
      </c>
      <c r="G258" s="15">
        <v>3507531</v>
      </c>
      <c r="H258" s="15">
        <v>0</v>
      </c>
      <c r="I258" s="15">
        <v>0.19</v>
      </c>
      <c r="J258" s="16">
        <v>0.56999999999999995</v>
      </c>
      <c r="K258" s="25">
        <v>324</v>
      </c>
      <c r="L258" s="15">
        <v>383</v>
      </c>
      <c r="M258" s="15">
        <v>538</v>
      </c>
      <c r="N258" s="15">
        <v>1250</v>
      </c>
    </row>
    <row r="259" spans="1:14" x14ac:dyDescent="0.3">
      <c r="A259" s="27" t="s">
        <v>36</v>
      </c>
      <c r="B259" s="22" t="s">
        <v>37</v>
      </c>
      <c r="C259" s="28">
        <v>44287</v>
      </c>
      <c r="D259" s="22">
        <v>1789492</v>
      </c>
      <c r="E259" s="22">
        <v>14164</v>
      </c>
      <c r="F259" s="22">
        <v>1468249</v>
      </c>
      <c r="G259" s="22">
        <v>7314139</v>
      </c>
      <c r="H259" s="22">
        <v>0.01</v>
      </c>
      <c r="I259" s="22">
        <v>0.24</v>
      </c>
      <c r="J259" s="23">
        <v>0.82</v>
      </c>
      <c r="K259" s="27">
        <v>2003</v>
      </c>
      <c r="L259" s="22">
        <v>2152</v>
      </c>
      <c r="M259" s="22">
        <v>3107</v>
      </c>
      <c r="N259" s="22">
        <v>6902</v>
      </c>
    </row>
    <row r="260" spans="1:14" x14ac:dyDescent="0.3">
      <c r="A260" s="25" t="s">
        <v>36</v>
      </c>
      <c r="B260" s="15" t="s">
        <v>37</v>
      </c>
      <c r="C260" s="26">
        <v>44317</v>
      </c>
      <c r="D260" s="15">
        <v>1144420</v>
      </c>
      <c r="E260" s="15">
        <v>26531</v>
      </c>
      <c r="F260" s="15">
        <v>1526394</v>
      </c>
      <c r="G260" s="15">
        <v>7948772</v>
      </c>
      <c r="H260" s="15">
        <v>0.02</v>
      </c>
      <c r="I260" s="15">
        <v>0.14000000000000001</v>
      </c>
      <c r="J260" s="16">
        <v>1.33</v>
      </c>
      <c r="K260" s="25">
        <v>5600</v>
      </c>
      <c r="L260" s="15">
        <v>5139</v>
      </c>
      <c r="M260" s="15">
        <v>7066</v>
      </c>
      <c r="N260" s="15">
        <v>8726</v>
      </c>
    </row>
    <row r="261" spans="1:14" x14ac:dyDescent="0.3">
      <c r="A261" s="27" t="s">
        <v>36</v>
      </c>
      <c r="B261" s="22" t="s">
        <v>37</v>
      </c>
      <c r="C261" s="28">
        <v>44348</v>
      </c>
      <c r="D261" s="22">
        <v>314512</v>
      </c>
      <c r="E261" s="22">
        <v>26601</v>
      </c>
      <c r="F261" s="22">
        <v>424531</v>
      </c>
      <c r="G261" s="22">
        <v>6582896</v>
      </c>
      <c r="H261" s="22">
        <v>0.08</v>
      </c>
      <c r="I261" s="22">
        <v>0.05</v>
      </c>
      <c r="J261" s="23">
        <v>1.35</v>
      </c>
      <c r="K261" s="27">
        <v>5126</v>
      </c>
      <c r="L261" s="22">
        <v>12226</v>
      </c>
      <c r="M261" s="22">
        <v>5617</v>
      </c>
      <c r="N261" s="22">
        <v>3632</v>
      </c>
    </row>
    <row r="262" spans="1:14" x14ac:dyDescent="0.3">
      <c r="A262" s="25" t="s">
        <v>36</v>
      </c>
      <c r="B262" s="15" t="s">
        <v>37</v>
      </c>
      <c r="C262" s="26">
        <v>44378</v>
      </c>
      <c r="D262" s="15">
        <v>242311</v>
      </c>
      <c r="E262" s="15">
        <v>10846</v>
      </c>
      <c r="F262" s="15">
        <v>270885</v>
      </c>
      <c r="G262" s="15">
        <v>6329659</v>
      </c>
      <c r="H262" s="15">
        <v>0.04</v>
      </c>
      <c r="I262" s="15">
        <v>0.04</v>
      </c>
      <c r="J262" s="16">
        <v>1.1200000000000001</v>
      </c>
      <c r="K262" s="25">
        <v>1912</v>
      </c>
      <c r="L262" s="15">
        <v>2533</v>
      </c>
      <c r="M262" s="15">
        <v>4528</v>
      </c>
      <c r="N262" s="15">
        <v>1873</v>
      </c>
    </row>
    <row r="263" spans="1:14" x14ac:dyDescent="0.3">
      <c r="A263" s="27" t="s">
        <v>36</v>
      </c>
      <c r="B263" s="22" t="s">
        <v>37</v>
      </c>
      <c r="C263" s="28">
        <v>44409</v>
      </c>
      <c r="D263" s="22">
        <v>161161</v>
      </c>
      <c r="E263" s="22">
        <v>4522</v>
      </c>
      <c r="F263" s="22">
        <v>182014</v>
      </c>
      <c r="G263" s="22">
        <v>6009277</v>
      </c>
      <c r="H263" s="22">
        <v>0.03</v>
      </c>
      <c r="I263" s="22">
        <v>0.03</v>
      </c>
      <c r="J263" s="23">
        <v>1.1299999999999999</v>
      </c>
      <c r="K263" s="27">
        <v>1054</v>
      </c>
      <c r="L263" s="22">
        <v>1064</v>
      </c>
      <c r="M263" s="22">
        <v>908</v>
      </c>
      <c r="N263" s="22">
        <v>1496</v>
      </c>
    </row>
    <row r="264" spans="1:14" x14ac:dyDescent="0.3">
      <c r="A264" s="25" t="s">
        <v>36</v>
      </c>
      <c r="B264" s="15" t="s">
        <v>37</v>
      </c>
      <c r="C264" s="26">
        <v>44440</v>
      </c>
      <c r="D264" s="15">
        <v>85980</v>
      </c>
      <c r="E264" s="15">
        <v>1754</v>
      </c>
      <c r="F264" s="15">
        <v>98928</v>
      </c>
      <c r="G264" s="15">
        <v>4763088</v>
      </c>
      <c r="H264" s="15">
        <v>0.02</v>
      </c>
      <c r="I264" s="15">
        <v>0.02</v>
      </c>
      <c r="J264" s="16">
        <v>1.1499999999999999</v>
      </c>
      <c r="K264" s="25">
        <v>584</v>
      </c>
      <c r="L264" s="15">
        <v>324</v>
      </c>
      <c r="M264" s="15">
        <v>395</v>
      </c>
      <c r="N264" s="15">
        <v>451</v>
      </c>
    </row>
    <row r="265" spans="1:14" x14ac:dyDescent="0.3">
      <c r="A265" s="27" t="s">
        <v>36</v>
      </c>
      <c r="B265" s="22" t="s">
        <v>37</v>
      </c>
      <c r="C265" s="28">
        <v>44470</v>
      </c>
      <c r="D265" s="22">
        <v>60222</v>
      </c>
      <c r="E265" s="22">
        <v>1149</v>
      </c>
      <c r="F265" s="22">
        <v>78857</v>
      </c>
      <c r="G265" s="22">
        <v>3927237</v>
      </c>
      <c r="H265" s="22">
        <v>0.02</v>
      </c>
      <c r="I265" s="22">
        <v>0.02</v>
      </c>
      <c r="J265" s="23">
        <v>1.31</v>
      </c>
      <c r="K265" s="27">
        <v>344</v>
      </c>
      <c r="L265" s="22">
        <v>294</v>
      </c>
      <c r="M265" s="22">
        <v>220</v>
      </c>
      <c r="N265" s="22">
        <v>291</v>
      </c>
    </row>
    <row r="266" spans="1:14" x14ac:dyDescent="0.3">
      <c r="A266" s="25" t="s">
        <v>38</v>
      </c>
      <c r="B266" s="15" t="s">
        <v>39</v>
      </c>
      <c r="C266" s="26">
        <v>43922</v>
      </c>
      <c r="D266" s="15">
        <v>12</v>
      </c>
      <c r="E266" s="15">
        <v>1</v>
      </c>
      <c r="F266" s="15">
        <v>0</v>
      </c>
      <c r="G266" s="15">
        <v>1595</v>
      </c>
      <c r="H266" s="15">
        <v>0.08</v>
      </c>
      <c r="I266" s="15">
        <v>0.01</v>
      </c>
      <c r="J266" s="16">
        <v>0</v>
      </c>
      <c r="K266" s="25" t="s">
        <v>66</v>
      </c>
      <c r="L266" s="15" t="s">
        <v>66</v>
      </c>
      <c r="M266" s="15">
        <v>1</v>
      </c>
      <c r="N266" s="15" t="s">
        <v>66</v>
      </c>
    </row>
    <row r="267" spans="1:14" x14ac:dyDescent="0.3">
      <c r="A267" s="27" t="s">
        <v>38</v>
      </c>
      <c r="B267" s="22" t="s">
        <v>39</v>
      </c>
      <c r="C267" s="28">
        <v>43952</v>
      </c>
      <c r="D267" s="22">
        <v>15</v>
      </c>
      <c r="E267" s="22">
        <v>0</v>
      </c>
      <c r="F267" s="22">
        <v>12</v>
      </c>
      <c r="G267" s="22">
        <v>6186</v>
      </c>
      <c r="H267" s="22">
        <v>0</v>
      </c>
      <c r="I267" s="22">
        <v>0</v>
      </c>
      <c r="J267" s="23">
        <v>0.8</v>
      </c>
      <c r="K267" s="27" t="s">
        <v>66</v>
      </c>
      <c r="L267" s="22">
        <v>0</v>
      </c>
      <c r="M267" s="22">
        <v>0</v>
      </c>
      <c r="N267" s="22">
        <v>0</v>
      </c>
    </row>
    <row r="268" spans="1:14" x14ac:dyDescent="0.3">
      <c r="A268" s="25" t="s">
        <v>38</v>
      </c>
      <c r="B268" s="15" t="s">
        <v>39</v>
      </c>
      <c r="C268" s="26">
        <v>43983</v>
      </c>
      <c r="D268" s="15">
        <v>26</v>
      </c>
      <c r="E268" s="15">
        <v>0</v>
      </c>
      <c r="F268" s="15">
        <v>30</v>
      </c>
      <c r="G268" s="15">
        <v>11513</v>
      </c>
      <c r="H268" s="15">
        <v>0</v>
      </c>
      <c r="I268" s="15">
        <v>0</v>
      </c>
      <c r="J268" s="16">
        <v>1.1499999999999999</v>
      </c>
      <c r="K268" s="25">
        <v>0</v>
      </c>
      <c r="L268" s="15">
        <v>0</v>
      </c>
      <c r="M268" s="15">
        <v>0</v>
      </c>
      <c r="N268" s="15">
        <v>0</v>
      </c>
    </row>
    <row r="269" spans="1:14" x14ac:dyDescent="0.3">
      <c r="A269" s="27" t="s">
        <v>38</v>
      </c>
      <c r="B269" s="22" t="s">
        <v>39</v>
      </c>
      <c r="C269" s="28">
        <v>44013</v>
      </c>
      <c r="D269" s="22">
        <v>770</v>
      </c>
      <c r="E269" s="22">
        <v>4</v>
      </c>
      <c r="F269" s="22">
        <v>173</v>
      </c>
      <c r="G269" s="22">
        <v>16278</v>
      </c>
      <c r="H269" s="22">
        <v>0.01</v>
      </c>
      <c r="I269" s="22">
        <v>0.05</v>
      </c>
      <c r="J269" s="23">
        <v>0.22</v>
      </c>
      <c r="K269" s="27">
        <v>0</v>
      </c>
      <c r="L269" s="22">
        <v>1</v>
      </c>
      <c r="M269" s="22">
        <v>2</v>
      </c>
      <c r="N269" s="22">
        <v>1</v>
      </c>
    </row>
    <row r="270" spans="1:14" x14ac:dyDescent="0.3">
      <c r="A270" s="25" t="s">
        <v>38</v>
      </c>
      <c r="B270" s="15" t="s">
        <v>39</v>
      </c>
      <c r="C270" s="26">
        <v>44044</v>
      </c>
      <c r="D270" s="15">
        <v>1545</v>
      </c>
      <c r="E270" s="15">
        <v>5</v>
      </c>
      <c r="F270" s="15">
        <v>947</v>
      </c>
      <c r="G270" s="15">
        <v>53391</v>
      </c>
      <c r="H270" s="15">
        <v>0</v>
      </c>
      <c r="I270" s="15">
        <v>0.03</v>
      </c>
      <c r="J270" s="16">
        <v>0.61</v>
      </c>
      <c r="K270" s="25">
        <v>0</v>
      </c>
      <c r="L270" s="15">
        <v>1</v>
      </c>
      <c r="M270" s="15">
        <v>0</v>
      </c>
      <c r="N270" s="15">
        <v>4</v>
      </c>
    </row>
    <row r="271" spans="1:14" x14ac:dyDescent="0.3">
      <c r="A271" s="27" t="s">
        <v>38</v>
      </c>
      <c r="B271" s="22" t="s">
        <v>39</v>
      </c>
      <c r="C271" s="28">
        <v>44075</v>
      </c>
      <c r="D271" s="22">
        <v>3271</v>
      </c>
      <c r="E271" s="22">
        <v>39</v>
      </c>
      <c r="F271" s="22">
        <v>2813</v>
      </c>
      <c r="G271" s="22">
        <v>61846</v>
      </c>
      <c r="H271" s="22">
        <v>0.01</v>
      </c>
      <c r="I271" s="22">
        <v>0.05</v>
      </c>
      <c r="J271" s="23">
        <v>0.86</v>
      </c>
      <c r="K271" s="27">
        <v>7</v>
      </c>
      <c r="L271" s="22">
        <v>11</v>
      </c>
      <c r="M271" s="22">
        <v>10</v>
      </c>
      <c r="N271" s="22">
        <v>11</v>
      </c>
    </row>
    <row r="272" spans="1:14" x14ac:dyDescent="0.3">
      <c r="A272" s="25" t="s">
        <v>38</v>
      </c>
      <c r="B272" s="15" t="s">
        <v>39</v>
      </c>
      <c r="C272" s="26">
        <v>44105</v>
      </c>
      <c r="D272" s="15">
        <v>3813</v>
      </c>
      <c r="E272" s="15">
        <v>39</v>
      </c>
      <c r="F272" s="15">
        <v>4370</v>
      </c>
      <c r="G272" s="15">
        <v>51247</v>
      </c>
      <c r="H272" s="15">
        <v>0.01</v>
      </c>
      <c r="I272" s="15">
        <v>7.0000000000000007E-2</v>
      </c>
      <c r="J272" s="16">
        <v>1.1499999999999999</v>
      </c>
      <c r="K272" s="25">
        <v>11</v>
      </c>
      <c r="L272" s="15">
        <v>10</v>
      </c>
      <c r="M272" s="15">
        <v>7</v>
      </c>
      <c r="N272" s="15">
        <v>11</v>
      </c>
    </row>
    <row r="273" spans="1:14" x14ac:dyDescent="0.3">
      <c r="A273" s="27" t="s">
        <v>38</v>
      </c>
      <c r="B273" s="22" t="s">
        <v>39</v>
      </c>
      <c r="C273" s="28">
        <v>44136</v>
      </c>
      <c r="D273" s="22">
        <v>2358</v>
      </c>
      <c r="E273" s="22">
        <v>23</v>
      </c>
      <c r="F273" s="22">
        <v>2591</v>
      </c>
      <c r="G273" s="22">
        <v>39575</v>
      </c>
      <c r="H273" s="22">
        <v>0.01</v>
      </c>
      <c r="I273" s="22">
        <v>0.06</v>
      </c>
      <c r="J273" s="23">
        <v>1.1000000000000001</v>
      </c>
      <c r="K273" s="27">
        <v>5</v>
      </c>
      <c r="L273" s="22">
        <v>7</v>
      </c>
      <c r="M273" s="22">
        <v>8</v>
      </c>
      <c r="N273" s="22">
        <v>3</v>
      </c>
    </row>
    <row r="274" spans="1:14" x14ac:dyDescent="0.3">
      <c r="A274" s="25" t="s">
        <v>38</v>
      </c>
      <c r="B274" s="15" t="s">
        <v>39</v>
      </c>
      <c r="C274" s="26">
        <v>44166</v>
      </c>
      <c r="D274" s="15">
        <v>1598</v>
      </c>
      <c r="E274" s="15">
        <v>28</v>
      </c>
      <c r="F274" s="15">
        <v>2149</v>
      </c>
      <c r="G274" s="15">
        <v>50328</v>
      </c>
      <c r="H274" s="15">
        <v>0.02</v>
      </c>
      <c r="I274" s="15">
        <v>0.03</v>
      </c>
      <c r="J274" s="16">
        <v>1.34</v>
      </c>
      <c r="K274" s="25">
        <v>9</v>
      </c>
      <c r="L274" s="15">
        <v>10</v>
      </c>
      <c r="M274" s="15">
        <v>4</v>
      </c>
      <c r="N274" s="15">
        <v>5</v>
      </c>
    </row>
    <row r="275" spans="1:14" x14ac:dyDescent="0.3">
      <c r="A275" s="27" t="s">
        <v>38</v>
      </c>
      <c r="B275" s="22" t="s">
        <v>39</v>
      </c>
      <c r="C275" s="28">
        <v>44197</v>
      </c>
      <c r="D275" s="22">
        <v>356</v>
      </c>
      <c r="E275" s="22">
        <v>7</v>
      </c>
      <c r="F275" s="22">
        <v>465</v>
      </c>
      <c r="G275" s="22">
        <v>42754</v>
      </c>
      <c r="H275" s="22">
        <v>0.02</v>
      </c>
      <c r="I275" s="22">
        <v>0.01</v>
      </c>
      <c r="J275" s="23">
        <v>1.31</v>
      </c>
      <c r="K275" s="27">
        <v>2</v>
      </c>
      <c r="L275" s="22">
        <v>3</v>
      </c>
      <c r="M275" s="22">
        <v>2</v>
      </c>
      <c r="N275" s="22">
        <v>0</v>
      </c>
    </row>
    <row r="276" spans="1:14" x14ac:dyDescent="0.3">
      <c r="A276" s="25" t="s">
        <v>38</v>
      </c>
      <c r="B276" s="15" t="s">
        <v>39</v>
      </c>
      <c r="C276" s="26">
        <v>44228</v>
      </c>
      <c r="D276" s="15">
        <v>198</v>
      </c>
      <c r="E276" s="15">
        <v>2</v>
      </c>
      <c r="F276" s="15">
        <v>247</v>
      </c>
      <c r="G276" s="15">
        <v>34549</v>
      </c>
      <c r="H276" s="15">
        <v>0.01</v>
      </c>
      <c r="I276" s="15">
        <v>0.01</v>
      </c>
      <c r="J276" s="16">
        <v>1.25</v>
      </c>
      <c r="K276" s="25">
        <v>1</v>
      </c>
      <c r="L276" s="15">
        <v>1</v>
      </c>
      <c r="M276" s="15">
        <v>0</v>
      </c>
      <c r="N276" s="15">
        <v>0</v>
      </c>
    </row>
    <row r="277" spans="1:14" x14ac:dyDescent="0.3">
      <c r="A277" s="27" t="s">
        <v>38</v>
      </c>
      <c r="B277" s="22" t="s">
        <v>39</v>
      </c>
      <c r="C277" s="28">
        <v>44256</v>
      </c>
      <c r="D277" s="22">
        <v>103</v>
      </c>
      <c r="E277" s="22">
        <v>2</v>
      </c>
      <c r="F277" s="22">
        <v>69</v>
      </c>
      <c r="G277" s="22">
        <v>33309</v>
      </c>
      <c r="H277" s="22">
        <v>0.02</v>
      </c>
      <c r="I277" s="22">
        <v>0</v>
      </c>
      <c r="J277" s="23">
        <v>0.67</v>
      </c>
      <c r="K277" s="27">
        <v>0</v>
      </c>
      <c r="L277" s="22">
        <v>0</v>
      </c>
      <c r="M277" s="22">
        <v>1</v>
      </c>
      <c r="N277" s="22">
        <v>1</v>
      </c>
    </row>
    <row r="278" spans="1:14" x14ac:dyDescent="0.3">
      <c r="A278" s="25" t="s">
        <v>38</v>
      </c>
      <c r="B278" s="15" t="s">
        <v>39</v>
      </c>
      <c r="C278" s="26">
        <v>44287</v>
      </c>
      <c r="D278" s="15">
        <v>2781</v>
      </c>
      <c r="E278" s="15">
        <v>21</v>
      </c>
      <c r="F278" s="15">
        <v>1217</v>
      </c>
      <c r="G278" s="15">
        <v>58999</v>
      </c>
      <c r="H278" s="15">
        <v>0.01</v>
      </c>
      <c r="I278" s="15">
        <v>0.05</v>
      </c>
      <c r="J278" s="16">
        <v>0.44</v>
      </c>
      <c r="K278" s="25">
        <v>0</v>
      </c>
      <c r="L278" s="15">
        <v>1</v>
      </c>
      <c r="M278" s="15">
        <v>6</v>
      </c>
      <c r="N278" s="15">
        <v>14</v>
      </c>
    </row>
    <row r="279" spans="1:14" x14ac:dyDescent="0.3">
      <c r="A279" s="27" t="s">
        <v>38</v>
      </c>
      <c r="B279" s="22" t="s">
        <v>39</v>
      </c>
      <c r="C279" s="28">
        <v>44317</v>
      </c>
      <c r="D279" s="22">
        <v>18752</v>
      </c>
      <c r="E279" s="22">
        <v>407</v>
      </c>
      <c r="F279" s="22">
        <v>13024</v>
      </c>
      <c r="G279" s="22">
        <v>113431</v>
      </c>
      <c r="H279" s="22">
        <v>0.02</v>
      </c>
      <c r="I279" s="22">
        <v>0.17</v>
      </c>
      <c r="J279" s="23">
        <v>0.69</v>
      </c>
      <c r="K279" s="27">
        <v>28</v>
      </c>
      <c r="L279" s="22">
        <v>81</v>
      </c>
      <c r="M279" s="22">
        <v>134</v>
      </c>
      <c r="N279" s="22">
        <v>164</v>
      </c>
    </row>
    <row r="280" spans="1:14" x14ac:dyDescent="0.3">
      <c r="A280" s="25" t="s">
        <v>38</v>
      </c>
      <c r="B280" s="15" t="s">
        <v>39</v>
      </c>
      <c r="C280" s="26">
        <v>44348</v>
      </c>
      <c r="D280" s="15">
        <v>13915</v>
      </c>
      <c r="E280" s="15">
        <v>260</v>
      </c>
      <c r="F280" s="15">
        <v>16352</v>
      </c>
      <c r="G280" s="15">
        <v>123097</v>
      </c>
      <c r="H280" s="15">
        <v>0.02</v>
      </c>
      <c r="I280" s="15">
        <v>0.11</v>
      </c>
      <c r="J280" s="16">
        <v>1.18</v>
      </c>
      <c r="K280" s="25">
        <v>91</v>
      </c>
      <c r="L280" s="15">
        <v>74</v>
      </c>
      <c r="M280" s="15">
        <v>42</v>
      </c>
      <c r="N280" s="15">
        <v>53</v>
      </c>
    </row>
    <row r="281" spans="1:14" x14ac:dyDescent="0.3">
      <c r="A281" s="27" t="s">
        <v>38</v>
      </c>
      <c r="B281" s="22" t="s">
        <v>39</v>
      </c>
      <c r="C281" s="28">
        <v>44378</v>
      </c>
      <c r="D281" s="22">
        <v>15487</v>
      </c>
      <c r="E281" s="22">
        <v>247</v>
      </c>
      <c r="F281" s="22">
        <v>13490</v>
      </c>
      <c r="G281" s="22">
        <v>146375</v>
      </c>
      <c r="H281" s="22">
        <v>0.02</v>
      </c>
      <c r="I281" s="22">
        <v>0.11</v>
      </c>
      <c r="J281" s="23">
        <v>0.87</v>
      </c>
      <c r="K281" s="27">
        <v>48</v>
      </c>
      <c r="L281" s="22">
        <v>35</v>
      </c>
      <c r="M281" s="22">
        <v>53</v>
      </c>
      <c r="N281" s="22">
        <v>111</v>
      </c>
    </row>
    <row r="282" spans="1:14" x14ac:dyDescent="0.3">
      <c r="A282" s="25" t="s">
        <v>38</v>
      </c>
      <c r="B282" s="15" t="s">
        <v>39</v>
      </c>
      <c r="C282" s="26">
        <v>44409</v>
      </c>
      <c r="D282" s="15">
        <v>10836</v>
      </c>
      <c r="E282" s="15">
        <v>226</v>
      </c>
      <c r="F282" s="15">
        <v>14250</v>
      </c>
      <c r="G282" s="15">
        <v>124685</v>
      </c>
      <c r="H282" s="15">
        <v>0.02</v>
      </c>
      <c r="I282" s="15">
        <v>0.09</v>
      </c>
      <c r="J282" s="16">
        <v>1.32</v>
      </c>
      <c r="K282" s="25">
        <v>69</v>
      </c>
      <c r="L282" s="15">
        <v>66</v>
      </c>
      <c r="M282" s="15">
        <v>49</v>
      </c>
      <c r="N282" s="15">
        <v>42</v>
      </c>
    </row>
    <row r="283" spans="1:14" x14ac:dyDescent="0.3">
      <c r="A283" s="27" t="s">
        <v>38</v>
      </c>
      <c r="B283" s="22" t="s">
        <v>39</v>
      </c>
      <c r="C283" s="28">
        <v>44440</v>
      </c>
      <c r="D283" s="22">
        <v>5454</v>
      </c>
      <c r="E283" s="22">
        <v>93</v>
      </c>
      <c r="F283" s="22">
        <v>6068</v>
      </c>
      <c r="G283" s="22">
        <v>105241</v>
      </c>
      <c r="H283" s="22">
        <v>0.02</v>
      </c>
      <c r="I283" s="22">
        <v>0.05</v>
      </c>
      <c r="J283" s="23">
        <v>1.1100000000000001</v>
      </c>
      <c r="K283" s="27">
        <v>22</v>
      </c>
      <c r="L283" s="22">
        <v>28</v>
      </c>
      <c r="M283" s="22">
        <v>20</v>
      </c>
      <c r="N283" s="22">
        <v>23</v>
      </c>
    </row>
    <row r="284" spans="1:14" x14ac:dyDescent="0.3">
      <c r="A284" s="25" t="s">
        <v>38</v>
      </c>
      <c r="B284" s="15" t="s">
        <v>39</v>
      </c>
      <c r="C284" s="26">
        <v>44470</v>
      </c>
      <c r="D284" s="15">
        <v>2337</v>
      </c>
      <c r="E284" s="15">
        <v>46</v>
      </c>
      <c r="F284" s="15">
        <v>3479</v>
      </c>
      <c r="G284" s="15">
        <v>77266</v>
      </c>
      <c r="H284" s="15">
        <v>0.02</v>
      </c>
      <c r="I284" s="15">
        <v>0.03</v>
      </c>
      <c r="J284" s="16">
        <v>1.49</v>
      </c>
      <c r="K284" s="25">
        <v>9</v>
      </c>
      <c r="L284" s="15">
        <v>18</v>
      </c>
      <c r="M284" s="15">
        <v>10</v>
      </c>
      <c r="N284" s="15">
        <v>9</v>
      </c>
    </row>
    <row r="285" spans="1:14" x14ac:dyDescent="0.3">
      <c r="A285" s="27" t="s">
        <v>40</v>
      </c>
      <c r="B285" s="22" t="s">
        <v>41</v>
      </c>
      <c r="C285" s="28">
        <v>43922</v>
      </c>
      <c r="D285" s="22">
        <v>1</v>
      </c>
      <c r="E285" s="22">
        <v>0</v>
      </c>
      <c r="F285" s="22">
        <v>2</v>
      </c>
      <c r="G285" s="22">
        <v>459</v>
      </c>
      <c r="H285" s="22">
        <v>0</v>
      </c>
      <c r="I285" s="22">
        <v>0</v>
      </c>
      <c r="J285" s="23">
        <v>2</v>
      </c>
      <c r="K285" s="27">
        <v>0</v>
      </c>
      <c r="L285" s="22">
        <v>0</v>
      </c>
      <c r="M285" s="22">
        <v>0</v>
      </c>
      <c r="N285" s="22">
        <v>0</v>
      </c>
    </row>
    <row r="286" spans="1:14" x14ac:dyDescent="0.3">
      <c r="A286" s="25" t="s">
        <v>40</v>
      </c>
      <c r="B286" s="15" t="s">
        <v>41</v>
      </c>
      <c r="C286" s="26">
        <v>43952</v>
      </c>
      <c r="D286" s="15">
        <v>69</v>
      </c>
      <c r="E286" s="15">
        <v>0</v>
      </c>
      <c r="F286" s="15">
        <v>9</v>
      </c>
      <c r="G286" s="15">
        <v>8137</v>
      </c>
      <c r="H286" s="15">
        <v>0</v>
      </c>
      <c r="I286" s="15">
        <v>0.01</v>
      </c>
      <c r="J286" s="16">
        <v>0.13</v>
      </c>
      <c r="K286" s="25" t="s">
        <v>66</v>
      </c>
      <c r="L286" s="15">
        <v>0</v>
      </c>
      <c r="M286" s="15">
        <v>0</v>
      </c>
      <c r="N286" s="15">
        <v>0</v>
      </c>
    </row>
    <row r="287" spans="1:14" x14ac:dyDescent="0.3">
      <c r="A287" s="27" t="s">
        <v>40</v>
      </c>
      <c r="B287" s="22" t="s">
        <v>41</v>
      </c>
      <c r="C287" s="28">
        <v>43983</v>
      </c>
      <c r="D287" s="22">
        <v>1163</v>
      </c>
      <c r="E287" s="22">
        <v>0</v>
      </c>
      <c r="F287" s="22">
        <v>542</v>
      </c>
      <c r="G287" s="22">
        <v>41286</v>
      </c>
      <c r="H287" s="22">
        <v>0</v>
      </c>
      <c r="I287" s="22">
        <v>0.03</v>
      </c>
      <c r="J287" s="23">
        <v>0.47</v>
      </c>
      <c r="K287" s="27">
        <v>0</v>
      </c>
      <c r="L287" s="22">
        <v>0</v>
      </c>
      <c r="M287" s="22">
        <v>0</v>
      </c>
      <c r="N287" s="22">
        <v>0</v>
      </c>
    </row>
    <row r="288" spans="1:14" x14ac:dyDescent="0.3">
      <c r="A288" s="25" t="s">
        <v>40</v>
      </c>
      <c r="B288" s="15" t="s">
        <v>41</v>
      </c>
      <c r="C288" s="26">
        <v>44013</v>
      </c>
      <c r="D288" s="15">
        <v>1387</v>
      </c>
      <c r="E288" s="15">
        <v>5</v>
      </c>
      <c r="F288" s="15">
        <v>1136</v>
      </c>
      <c r="G288" s="15">
        <v>35559</v>
      </c>
      <c r="H288" s="15">
        <v>0</v>
      </c>
      <c r="I288" s="15">
        <v>0.04</v>
      </c>
      <c r="J288" s="16">
        <v>0.82</v>
      </c>
      <c r="K288" s="25">
        <v>0</v>
      </c>
      <c r="L288" s="15">
        <v>0</v>
      </c>
      <c r="M288" s="15">
        <v>0</v>
      </c>
      <c r="N288" s="15">
        <v>5</v>
      </c>
    </row>
    <row r="289" spans="1:14" x14ac:dyDescent="0.3">
      <c r="A289" s="27" t="s">
        <v>40</v>
      </c>
      <c r="B289" s="22" t="s">
        <v>41</v>
      </c>
      <c r="C289" s="28">
        <v>44044</v>
      </c>
      <c r="D289" s="22">
        <v>3633</v>
      </c>
      <c r="E289" s="22">
        <v>23</v>
      </c>
      <c r="F289" s="22">
        <v>2641</v>
      </c>
      <c r="G289" s="22">
        <v>69775</v>
      </c>
      <c r="H289" s="22">
        <v>0.01</v>
      </c>
      <c r="I289" s="22">
        <v>0.05</v>
      </c>
      <c r="J289" s="23">
        <v>0.73</v>
      </c>
      <c r="K289" s="27">
        <v>5</v>
      </c>
      <c r="L289" s="22">
        <v>3</v>
      </c>
      <c r="M289" s="22">
        <v>7</v>
      </c>
      <c r="N289" s="22">
        <v>8</v>
      </c>
    </row>
    <row r="290" spans="1:14" x14ac:dyDescent="0.3">
      <c r="A290" s="25" t="s">
        <v>40</v>
      </c>
      <c r="B290" s="15" t="s">
        <v>41</v>
      </c>
      <c r="C290" s="26">
        <v>44075</v>
      </c>
      <c r="D290" s="15">
        <v>4731</v>
      </c>
      <c r="E290" s="15">
        <v>39</v>
      </c>
      <c r="F290" s="15">
        <v>4130</v>
      </c>
      <c r="G290" s="15">
        <v>86432</v>
      </c>
      <c r="H290" s="15">
        <v>0.01</v>
      </c>
      <c r="I290" s="15">
        <v>0.05</v>
      </c>
      <c r="J290" s="16">
        <v>0.87</v>
      </c>
      <c r="K290" s="25">
        <v>10</v>
      </c>
      <c r="L290" s="15">
        <v>8</v>
      </c>
      <c r="M290" s="15">
        <v>13</v>
      </c>
      <c r="N290" s="15">
        <v>8</v>
      </c>
    </row>
    <row r="291" spans="1:14" x14ac:dyDescent="0.3">
      <c r="A291" s="27" t="s">
        <v>40</v>
      </c>
      <c r="B291" s="22" t="s">
        <v>41</v>
      </c>
      <c r="C291" s="28">
        <v>44105</v>
      </c>
      <c r="D291" s="22">
        <v>7519</v>
      </c>
      <c r="E291" s="22">
        <v>101</v>
      </c>
      <c r="F291" s="22">
        <v>6402</v>
      </c>
      <c r="G291" s="22">
        <v>110305</v>
      </c>
      <c r="H291" s="22">
        <v>0.01</v>
      </c>
      <c r="I291" s="22">
        <v>7.0000000000000007E-2</v>
      </c>
      <c r="J291" s="23">
        <v>0.85</v>
      </c>
      <c r="K291" s="27">
        <v>13</v>
      </c>
      <c r="L291" s="22">
        <v>23</v>
      </c>
      <c r="M291" s="22">
        <v>21</v>
      </c>
      <c r="N291" s="22">
        <v>44</v>
      </c>
    </row>
    <row r="292" spans="1:14" x14ac:dyDescent="0.3">
      <c r="A292" s="25" t="s">
        <v>40</v>
      </c>
      <c r="B292" s="15" t="s">
        <v>41</v>
      </c>
      <c r="C292" s="26">
        <v>44136</v>
      </c>
      <c r="D292" s="15">
        <v>6543</v>
      </c>
      <c r="E292" s="15">
        <v>113</v>
      </c>
      <c r="F292" s="15">
        <v>6704</v>
      </c>
      <c r="G292" s="15">
        <v>68389</v>
      </c>
      <c r="H292" s="15">
        <v>0.02</v>
      </c>
      <c r="I292" s="15">
        <v>0.1</v>
      </c>
      <c r="J292" s="16">
        <v>1.02</v>
      </c>
      <c r="K292" s="25">
        <v>26</v>
      </c>
      <c r="L292" s="15">
        <v>24</v>
      </c>
      <c r="M292" s="15">
        <v>15</v>
      </c>
      <c r="N292" s="15">
        <v>48</v>
      </c>
    </row>
    <row r="293" spans="1:14" x14ac:dyDescent="0.3">
      <c r="A293" s="27" t="s">
        <v>40</v>
      </c>
      <c r="B293" s="22" t="s">
        <v>41</v>
      </c>
      <c r="C293" s="28">
        <v>44166</v>
      </c>
      <c r="D293" s="22">
        <v>3143</v>
      </c>
      <c r="E293" s="22">
        <v>74</v>
      </c>
      <c r="F293" s="22">
        <v>5112</v>
      </c>
      <c r="G293" s="22">
        <v>54182</v>
      </c>
      <c r="H293" s="22">
        <v>0.02</v>
      </c>
      <c r="I293" s="22">
        <v>0.06</v>
      </c>
      <c r="J293" s="23">
        <v>1.63</v>
      </c>
      <c r="K293" s="27">
        <v>28</v>
      </c>
      <c r="L293" s="22">
        <v>15</v>
      </c>
      <c r="M293" s="22">
        <v>13</v>
      </c>
      <c r="N293" s="22">
        <v>18</v>
      </c>
    </row>
    <row r="294" spans="1:14" x14ac:dyDescent="0.3">
      <c r="A294" s="25" t="s">
        <v>40</v>
      </c>
      <c r="B294" s="15" t="s">
        <v>41</v>
      </c>
      <c r="C294" s="26">
        <v>44197</v>
      </c>
      <c r="D294" s="15">
        <v>880</v>
      </c>
      <c r="E294" s="15">
        <v>16</v>
      </c>
      <c r="F294" s="15">
        <v>1875</v>
      </c>
      <c r="G294" s="15">
        <v>40598</v>
      </c>
      <c r="H294" s="15">
        <v>0.02</v>
      </c>
      <c r="I294" s="15">
        <v>0.02</v>
      </c>
      <c r="J294" s="16">
        <v>2.13</v>
      </c>
      <c r="K294" s="25">
        <v>9</v>
      </c>
      <c r="L294" s="15">
        <v>1</v>
      </c>
      <c r="M294" s="15">
        <v>2</v>
      </c>
      <c r="N294" s="15">
        <v>4</v>
      </c>
    </row>
    <row r="295" spans="1:14" x14ac:dyDescent="0.3">
      <c r="A295" s="27" t="s">
        <v>40</v>
      </c>
      <c r="B295" s="22" t="s">
        <v>41</v>
      </c>
      <c r="C295" s="28">
        <v>44228</v>
      </c>
      <c r="D295" s="22">
        <v>203</v>
      </c>
      <c r="E295" s="22">
        <v>2</v>
      </c>
      <c r="F295" s="22">
        <v>314</v>
      </c>
      <c r="G295" s="22">
        <v>34618</v>
      </c>
      <c r="H295" s="22">
        <v>0.01</v>
      </c>
      <c r="I295" s="22">
        <v>0.01</v>
      </c>
      <c r="J295" s="23">
        <v>1.55</v>
      </c>
      <c r="K295" s="27">
        <v>2</v>
      </c>
      <c r="L295" s="22">
        <v>0</v>
      </c>
      <c r="M295" s="22">
        <v>0</v>
      </c>
      <c r="N295" s="22">
        <v>0</v>
      </c>
    </row>
    <row r="296" spans="1:14" x14ac:dyDescent="0.3">
      <c r="A296" s="25" t="s">
        <v>40</v>
      </c>
      <c r="B296" s="15" t="s">
        <v>41</v>
      </c>
      <c r="C296" s="26">
        <v>44256</v>
      </c>
      <c r="D296" s="15">
        <v>127</v>
      </c>
      <c r="E296" s="15">
        <v>1</v>
      </c>
      <c r="F296" s="15">
        <v>89</v>
      </c>
      <c r="G296" s="15">
        <v>26400</v>
      </c>
      <c r="H296" s="15">
        <v>0.01</v>
      </c>
      <c r="I296" s="15">
        <v>0</v>
      </c>
      <c r="J296" s="16">
        <v>0.7</v>
      </c>
      <c r="K296" s="25">
        <v>0</v>
      </c>
      <c r="L296" s="15">
        <v>0</v>
      </c>
      <c r="M296" s="15">
        <v>0</v>
      </c>
      <c r="N296" s="15">
        <v>1</v>
      </c>
    </row>
    <row r="297" spans="1:14" x14ac:dyDescent="0.3">
      <c r="A297" s="27" t="s">
        <v>40</v>
      </c>
      <c r="B297" s="22" t="s">
        <v>41</v>
      </c>
      <c r="C297" s="28">
        <v>44287</v>
      </c>
      <c r="D297" s="22">
        <v>2186</v>
      </c>
      <c r="E297" s="22">
        <v>31</v>
      </c>
      <c r="F297" s="22">
        <v>808</v>
      </c>
      <c r="G297" s="22">
        <v>38304</v>
      </c>
      <c r="H297" s="22">
        <v>0.01</v>
      </c>
      <c r="I297" s="22">
        <v>0.06</v>
      </c>
      <c r="J297" s="23">
        <v>0.37</v>
      </c>
      <c r="K297" s="27">
        <v>0</v>
      </c>
      <c r="L297" s="22">
        <v>2</v>
      </c>
      <c r="M297" s="22">
        <v>4</v>
      </c>
      <c r="N297" s="22">
        <v>25</v>
      </c>
    </row>
    <row r="298" spans="1:14" x14ac:dyDescent="0.3">
      <c r="A298" s="25" t="s">
        <v>40</v>
      </c>
      <c r="B298" s="15" t="s">
        <v>41</v>
      </c>
      <c r="C298" s="26">
        <v>44317</v>
      </c>
      <c r="D298" s="15">
        <v>19165</v>
      </c>
      <c r="E298" s="15">
        <v>402</v>
      </c>
      <c r="F298" s="15">
        <v>11389</v>
      </c>
      <c r="G298" s="15">
        <v>102982</v>
      </c>
      <c r="H298" s="15">
        <v>0.02</v>
      </c>
      <c r="I298" s="15">
        <v>0.19</v>
      </c>
      <c r="J298" s="16">
        <v>0.59</v>
      </c>
      <c r="K298" s="25">
        <v>44</v>
      </c>
      <c r="L298" s="15">
        <v>103</v>
      </c>
      <c r="M298" s="15">
        <v>109</v>
      </c>
      <c r="N298" s="15">
        <v>146</v>
      </c>
    </row>
    <row r="299" spans="1:14" x14ac:dyDescent="0.3">
      <c r="A299" s="27" t="s">
        <v>40</v>
      </c>
      <c r="B299" s="22" t="s">
        <v>41</v>
      </c>
      <c r="C299" s="28">
        <v>44348</v>
      </c>
      <c r="D299" s="22">
        <v>19039</v>
      </c>
      <c r="E299" s="22">
        <v>343</v>
      </c>
      <c r="F299" s="22">
        <v>21475</v>
      </c>
      <c r="G299" s="22">
        <v>184573</v>
      </c>
      <c r="H299" s="22">
        <v>0.02</v>
      </c>
      <c r="I299" s="22">
        <v>0.1</v>
      </c>
      <c r="J299" s="23">
        <v>1.1299999999999999</v>
      </c>
      <c r="K299" s="27">
        <v>89</v>
      </c>
      <c r="L299" s="22">
        <v>94</v>
      </c>
      <c r="M299" s="22">
        <v>65</v>
      </c>
      <c r="N299" s="22">
        <v>95</v>
      </c>
    </row>
    <row r="300" spans="1:14" x14ac:dyDescent="0.3">
      <c r="A300" s="25" t="s">
        <v>40</v>
      </c>
      <c r="B300" s="15" t="s">
        <v>41</v>
      </c>
      <c r="C300" s="26">
        <v>44378</v>
      </c>
      <c r="D300" s="15">
        <v>28709</v>
      </c>
      <c r="E300" s="15">
        <v>406</v>
      </c>
      <c r="F300" s="15">
        <v>23775</v>
      </c>
      <c r="G300" s="15">
        <v>184941</v>
      </c>
      <c r="H300" s="15">
        <v>0.01</v>
      </c>
      <c r="I300" s="15">
        <v>0.16</v>
      </c>
      <c r="J300" s="16">
        <v>0.83</v>
      </c>
      <c r="K300" s="25">
        <v>79</v>
      </c>
      <c r="L300" s="15">
        <v>97</v>
      </c>
      <c r="M300" s="15">
        <v>98</v>
      </c>
      <c r="N300" s="15">
        <v>132</v>
      </c>
    </row>
    <row r="301" spans="1:14" x14ac:dyDescent="0.3">
      <c r="A301" s="27" t="s">
        <v>40</v>
      </c>
      <c r="B301" s="22" t="s">
        <v>41</v>
      </c>
      <c r="C301" s="28">
        <v>44409</v>
      </c>
      <c r="D301" s="22">
        <v>15434</v>
      </c>
      <c r="E301" s="22">
        <v>226</v>
      </c>
      <c r="F301" s="22">
        <v>22351</v>
      </c>
      <c r="G301" s="22">
        <v>124521</v>
      </c>
      <c r="H301" s="22">
        <v>0.01</v>
      </c>
      <c r="I301" s="22">
        <v>0.12</v>
      </c>
      <c r="J301" s="23">
        <v>1.45</v>
      </c>
      <c r="K301" s="27">
        <v>84</v>
      </c>
      <c r="L301" s="22">
        <v>60</v>
      </c>
      <c r="M301" s="22">
        <v>47</v>
      </c>
      <c r="N301" s="22">
        <v>35</v>
      </c>
    </row>
    <row r="302" spans="1:14" x14ac:dyDescent="0.3">
      <c r="A302" s="25" t="s">
        <v>40</v>
      </c>
      <c r="B302" s="15" t="s">
        <v>41</v>
      </c>
      <c r="C302" s="26">
        <v>44440</v>
      </c>
      <c r="D302" s="15">
        <v>6651</v>
      </c>
      <c r="E302" s="15">
        <v>73</v>
      </c>
      <c r="F302" s="15">
        <v>7712</v>
      </c>
      <c r="G302" s="15">
        <v>89461</v>
      </c>
      <c r="H302" s="15">
        <v>0.01</v>
      </c>
      <c r="I302" s="15">
        <v>7.0000000000000007E-2</v>
      </c>
      <c r="J302" s="16">
        <v>1.1599999999999999</v>
      </c>
      <c r="K302" s="25">
        <v>20</v>
      </c>
      <c r="L302" s="15">
        <v>13</v>
      </c>
      <c r="M302" s="15">
        <v>20</v>
      </c>
      <c r="N302" s="15">
        <v>20</v>
      </c>
    </row>
    <row r="303" spans="1:14" x14ac:dyDescent="0.3">
      <c r="A303" s="27" t="s">
        <v>40</v>
      </c>
      <c r="B303" s="22" t="s">
        <v>41</v>
      </c>
      <c r="C303" s="28">
        <v>44470</v>
      </c>
      <c r="D303" s="22">
        <v>3147</v>
      </c>
      <c r="E303" s="22">
        <v>66</v>
      </c>
      <c r="F303" s="22">
        <v>4636</v>
      </c>
      <c r="G303" s="22">
        <v>66751</v>
      </c>
      <c r="H303" s="22">
        <v>0.02</v>
      </c>
      <c r="I303" s="22">
        <v>0.05</v>
      </c>
      <c r="J303" s="23">
        <v>1.47</v>
      </c>
      <c r="K303" s="27">
        <v>21</v>
      </c>
      <c r="L303" s="22">
        <v>13</v>
      </c>
      <c r="M303" s="22">
        <v>16</v>
      </c>
      <c r="N303" s="22">
        <v>16</v>
      </c>
    </row>
    <row r="304" spans="1:14" x14ac:dyDescent="0.3">
      <c r="A304" s="25" t="s">
        <v>42</v>
      </c>
      <c r="B304" s="15" t="s">
        <v>43</v>
      </c>
      <c r="C304" s="26">
        <v>43922</v>
      </c>
      <c r="D304" s="15">
        <v>2559</v>
      </c>
      <c r="E304" s="15">
        <v>132</v>
      </c>
      <c r="F304" s="15">
        <v>482</v>
      </c>
      <c r="G304" s="15">
        <v>41712</v>
      </c>
      <c r="H304" s="15">
        <v>0.05</v>
      </c>
      <c r="I304" s="15">
        <v>0.06</v>
      </c>
      <c r="J304" s="16">
        <v>0.19</v>
      </c>
      <c r="K304" s="25">
        <v>16</v>
      </c>
      <c r="L304" s="15">
        <v>32</v>
      </c>
      <c r="M304" s="15">
        <v>27</v>
      </c>
      <c r="N304" s="15">
        <v>57</v>
      </c>
    </row>
    <row r="305" spans="1:14" x14ac:dyDescent="0.3">
      <c r="A305" s="27" t="s">
        <v>42</v>
      </c>
      <c r="B305" s="22" t="s">
        <v>43</v>
      </c>
      <c r="C305" s="28">
        <v>43952</v>
      </c>
      <c r="D305" s="22">
        <v>5464</v>
      </c>
      <c r="E305" s="22">
        <v>213</v>
      </c>
      <c r="F305" s="22">
        <v>4360</v>
      </c>
      <c r="G305" s="22">
        <v>126096</v>
      </c>
      <c r="H305" s="22">
        <v>0.04</v>
      </c>
      <c r="I305" s="22">
        <v>0.04</v>
      </c>
      <c r="J305" s="23">
        <v>0.8</v>
      </c>
      <c r="K305" s="27">
        <v>56</v>
      </c>
      <c r="L305" s="22">
        <v>44</v>
      </c>
      <c r="M305" s="22">
        <v>34</v>
      </c>
      <c r="N305" s="22">
        <v>79</v>
      </c>
    </row>
    <row r="306" spans="1:14" x14ac:dyDescent="0.3">
      <c r="A306" s="25" t="s">
        <v>42</v>
      </c>
      <c r="B306" s="15" t="s">
        <v>43</v>
      </c>
      <c r="C306" s="26">
        <v>43983</v>
      </c>
      <c r="D306" s="15">
        <v>5504</v>
      </c>
      <c r="E306" s="15">
        <v>222</v>
      </c>
      <c r="F306" s="15">
        <v>5553</v>
      </c>
      <c r="G306" s="15">
        <v>197659</v>
      </c>
      <c r="H306" s="15">
        <v>0.04</v>
      </c>
      <c r="I306" s="15">
        <v>0.03</v>
      </c>
      <c r="J306" s="16">
        <v>1.01</v>
      </c>
      <c r="K306" s="25">
        <v>62</v>
      </c>
      <c r="L306" s="15">
        <v>47</v>
      </c>
      <c r="M306" s="15">
        <v>56</v>
      </c>
      <c r="N306" s="15">
        <v>57</v>
      </c>
    </row>
    <row r="307" spans="1:14" x14ac:dyDescent="0.3">
      <c r="A307" s="27" t="s">
        <v>42</v>
      </c>
      <c r="B307" s="22" t="s">
        <v>43</v>
      </c>
      <c r="C307" s="28">
        <v>44013</v>
      </c>
      <c r="D307" s="22">
        <v>18213</v>
      </c>
      <c r="E307" s="22">
        <v>295</v>
      </c>
      <c r="F307" s="22">
        <v>11876</v>
      </c>
      <c r="G307" s="22">
        <v>402104</v>
      </c>
      <c r="H307" s="22">
        <v>0.02</v>
      </c>
      <c r="I307" s="22">
        <v>0.05</v>
      </c>
      <c r="J307" s="23">
        <v>0.65</v>
      </c>
      <c r="K307" s="27">
        <v>50</v>
      </c>
      <c r="L307" s="22">
        <v>51</v>
      </c>
      <c r="M307" s="22">
        <v>83</v>
      </c>
      <c r="N307" s="22">
        <v>111</v>
      </c>
    </row>
    <row r="308" spans="1:14" x14ac:dyDescent="0.3">
      <c r="A308" s="25" t="s">
        <v>42</v>
      </c>
      <c r="B308" s="15" t="s">
        <v>43</v>
      </c>
      <c r="C308" s="26">
        <v>44044</v>
      </c>
      <c r="D308" s="15">
        <v>32159</v>
      </c>
      <c r="E308" s="15">
        <v>527</v>
      </c>
      <c r="F308" s="15">
        <v>26386</v>
      </c>
      <c r="G308" s="15">
        <v>609856</v>
      </c>
      <c r="H308" s="15">
        <v>0.02</v>
      </c>
      <c r="I308" s="15">
        <v>0.05</v>
      </c>
      <c r="J308" s="16">
        <v>0.82</v>
      </c>
      <c r="K308" s="25">
        <v>95</v>
      </c>
      <c r="L308" s="15">
        <v>119</v>
      </c>
      <c r="M308" s="15">
        <v>104</v>
      </c>
      <c r="N308" s="15">
        <v>209</v>
      </c>
    </row>
    <row r="309" spans="1:14" x14ac:dyDescent="0.3">
      <c r="A309" s="27" t="s">
        <v>42</v>
      </c>
      <c r="B309" s="22" t="s">
        <v>43</v>
      </c>
      <c r="C309" s="28">
        <v>44075</v>
      </c>
      <c r="D309" s="22">
        <v>64082</v>
      </c>
      <c r="E309" s="22">
        <v>922</v>
      </c>
      <c r="F309" s="22">
        <v>56077</v>
      </c>
      <c r="G309" s="22">
        <v>657707</v>
      </c>
      <c r="H309" s="22">
        <v>0.01</v>
      </c>
      <c r="I309" s="22">
        <v>0.1</v>
      </c>
      <c r="J309" s="23">
        <v>0.88</v>
      </c>
      <c r="K309" s="27">
        <v>195</v>
      </c>
      <c r="L309" s="22">
        <v>202</v>
      </c>
      <c r="M309" s="22">
        <v>216</v>
      </c>
      <c r="N309" s="22">
        <v>309</v>
      </c>
    </row>
    <row r="310" spans="1:14" x14ac:dyDescent="0.3">
      <c r="A310" s="25" t="s">
        <v>42</v>
      </c>
      <c r="B310" s="15" t="s">
        <v>43</v>
      </c>
      <c r="C310" s="26">
        <v>44105</v>
      </c>
      <c r="D310" s="15">
        <v>43312</v>
      </c>
      <c r="E310" s="15">
        <v>635</v>
      </c>
      <c r="F310" s="15">
        <v>54745</v>
      </c>
      <c r="G310" s="15">
        <v>899180</v>
      </c>
      <c r="H310" s="15">
        <v>0.01</v>
      </c>
      <c r="I310" s="15">
        <v>0.05</v>
      </c>
      <c r="J310" s="16">
        <v>1.26</v>
      </c>
      <c r="K310" s="25">
        <v>202</v>
      </c>
      <c r="L310" s="15">
        <v>168</v>
      </c>
      <c r="M310" s="15">
        <v>142</v>
      </c>
      <c r="N310" s="15">
        <v>123</v>
      </c>
    </row>
    <row r="311" spans="1:14" x14ac:dyDescent="0.3">
      <c r="A311" s="27" t="s">
        <v>42</v>
      </c>
      <c r="B311" s="22" t="s">
        <v>43</v>
      </c>
      <c r="C311" s="28">
        <v>44136</v>
      </c>
      <c r="D311" s="22">
        <v>34769</v>
      </c>
      <c r="E311" s="22">
        <v>309</v>
      </c>
      <c r="F311" s="22">
        <v>28618</v>
      </c>
      <c r="G311" s="22">
        <v>816817</v>
      </c>
      <c r="H311" s="22">
        <v>0.01</v>
      </c>
      <c r="I311" s="22">
        <v>0.04</v>
      </c>
      <c r="J311" s="23">
        <v>0.82</v>
      </c>
      <c r="K311" s="27">
        <v>66</v>
      </c>
      <c r="L311" s="22">
        <v>66</v>
      </c>
      <c r="M311" s="22">
        <v>66</v>
      </c>
      <c r="N311" s="22">
        <v>111</v>
      </c>
    </row>
    <row r="312" spans="1:14" x14ac:dyDescent="0.3">
      <c r="A312" s="25" t="s">
        <v>42</v>
      </c>
      <c r="B312" s="15" t="s">
        <v>43</v>
      </c>
      <c r="C312" s="26">
        <v>44166</v>
      </c>
      <c r="D312" s="15">
        <v>35663</v>
      </c>
      <c r="E312" s="15">
        <v>346</v>
      </c>
      <c r="F312" s="15">
        <v>40734</v>
      </c>
      <c r="G312" s="15">
        <v>890517</v>
      </c>
      <c r="H312" s="15">
        <v>0.01</v>
      </c>
      <c r="I312" s="15">
        <v>0.04</v>
      </c>
      <c r="J312" s="16">
        <v>1.1399999999999999</v>
      </c>
      <c r="K312" s="25">
        <v>87</v>
      </c>
      <c r="L312" s="15">
        <v>65</v>
      </c>
      <c r="M312" s="15">
        <v>78</v>
      </c>
      <c r="N312" s="15">
        <v>116</v>
      </c>
    </row>
    <row r="313" spans="1:14" x14ac:dyDescent="0.3">
      <c r="A313" s="27" t="s">
        <v>42</v>
      </c>
      <c r="B313" s="22" t="s">
        <v>43</v>
      </c>
      <c r="C313" s="28">
        <v>44197</v>
      </c>
      <c r="D313" s="22">
        <v>13321</v>
      </c>
      <c r="E313" s="22">
        <v>204</v>
      </c>
      <c r="F313" s="22">
        <v>19806</v>
      </c>
      <c r="G313" s="22">
        <v>720257</v>
      </c>
      <c r="H313" s="22">
        <v>0.02</v>
      </c>
      <c r="I313" s="22">
        <v>0.02</v>
      </c>
      <c r="J313" s="23">
        <v>1.49</v>
      </c>
      <c r="K313" s="27">
        <v>76</v>
      </c>
      <c r="L313" s="22">
        <v>58</v>
      </c>
      <c r="M313" s="22">
        <v>36</v>
      </c>
      <c r="N313" s="22">
        <v>34</v>
      </c>
    </row>
    <row r="314" spans="1:14" x14ac:dyDescent="0.3">
      <c r="A314" s="25" t="s">
        <v>42</v>
      </c>
      <c r="B314" s="15" t="s">
        <v>43</v>
      </c>
      <c r="C314" s="26">
        <v>44228</v>
      </c>
      <c r="D314" s="15">
        <v>6654</v>
      </c>
      <c r="E314" s="15">
        <v>54</v>
      </c>
      <c r="F314" s="15">
        <v>6480</v>
      </c>
      <c r="G314" s="15">
        <v>424113</v>
      </c>
      <c r="H314" s="15">
        <v>0.01</v>
      </c>
      <c r="I314" s="15">
        <v>0.02</v>
      </c>
      <c r="J314" s="16">
        <v>0.97</v>
      </c>
      <c r="K314" s="25">
        <v>10</v>
      </c>
      <c r="L314" s="15">
        <v>14</v>
      </c>
      <c r="M314" s="15">
        <v>20</v>
      </c>
      <c r="N314" s="15">
        <v>10</v>
      </c>
    </row>
    <row r="315" spans="1:14" x14ac:dyDescent="0.3">
      <c r="A315" s="27" t="s">
        <v>42</v>
      </c>
      <c r="B315" s="22" t="s">
        <v>43</v>
      </c>
      <c r="C315" s="28">
        <v>44256</v>
      </c>
      <c r="D315" s="22">
        <v>33745</v>
      </c>
      <c r="E315" s="22">
        <v>122</v>
      </c>
      <c r="F315" s="22">
        <v>19312</v>
      </c>
      <c r="G315" s="22">
        <v>603046</v>
      </c>
      <c r="H315" s="22">
        <v>0</v>
      </c>
      <c r="I315" s="22">
        <v>0.06</v>
      </c>
      <c r="J315" s="23">
        <v>0.56999999999999995</v>
      </c>
      <c r="K315" s="27">
        <v>7</v>
      </c>
      <c r="L315" s="22">
        <v>16</v>
      </c>
      <c r="M315" s="22">
        <v>19</v>
      </c>
      <c r="N315" s="22">
        <v>80</v>
      </c>
    </row>
    <row r="316" spans="1:14" x14ac:dyDescent="0.3">
      <c r="A316" s="25" t="s">
        <v>42</v>
      </c>
      <c r="B316" s="15" t="s">
        <v>43</v>
      </c>
      <c r="C316" s="26">
        <v>44287</v>
      </c>
      <c r="D316" s="15">
        <v>267816</v>
      </c>
      <c r="E316" s="15">
        <v>1630</v>
      </c>
      <c r="F316" s="15">
        <v>192486</v>
      </c>
      <c r="G316" s="15">
        <v>1358648</v>
      </c>
      <c r="H316" s="15">
        <v>0.01</v>
      </c>
      <c r="I316" s="15">
        <v>0.2</v>
      </c>
      <c r="J316" s="16">
        <v>0.72</v>
      </c>
      <c r="K316" s="25">
        <v>100</v>
      </c>
      <c r="L316" s="15">
        <v>226</v>
      </c>
      <c r="M316" s="15">
        <v>476</v>
      </c>
      <c r="N316" s="15">
        <v>828</v>
      </c>
    </row>
    <row r="317" spans="1:14" x14ac:dyDescent="0.3">
      <c r="A317" s="27" t="s">
        <v>42</v>
      </c>
      <c r="B317" s="22" t="s">
        <v>43</v>
      </c>
      <c r="C317" s="28">
        <v>44317</v>
      </c>
      <c r="D317" s="22">
        <v>216703</v>
      </c>
      <c r="E317" s="22">
        <v>2451</v>
      </c>
      <c r="F317" s="22">
        <v>281658</v>
      </c>
      <c r="G317" s="22">
        <v>2148735</v>
      </c>
      <c r="H317" s="22">
        <v>0.01</v>
      </c>
      <c r="I317" s="22">
        <v>0.1</v>
      </c>
      <c r="J317" s="23">
        <v>1.3</v>
      </c>
      <c r="K317" s="27">
        <v>628</v>
      </c>
      <c r="L317" s="22">
        <v>597</v>
      </c>
      <c r="M317" s="22">
        <v>553</v>
      </c>
      <c r="N317" s="22">
        <v>673</v>
      </c>
    </row>
    <row r="318" spans="1:14" x14ac:dyDescent="0.3">
      <c r="A318" s="25" t="s">
        <v>42</v>
      </c>
      <c r="B318" s="15" t="s">
        <v>43</v>
      </c>
      <c r="C318" s="26">
        <v>44348</v>
      </c>
      <c r="D318" s="15">
        <v>9774</v>
      </c>
      <c r="E318" s="15">
        <v>902</v>
      </c>
      <c r="F318" s="15">
        <v>31692</v>
      </c>
      <c r="G318" s="15">
        <v>2179295</v>
      </c>
      <c r="H318" s="15">
        <v>0.09</v>
      </c>
      <c r="I318" s="15">
        <v>0</v>
      </c>
      <c r="J318" s="16">
        <v>3.24</v>
      </c>
      <c r="K318" s="25">
        <v>302</v>
      </c>
      <c r="L318" s="15">
        <v>219</v>
      </c>
      <c r="M318" s="15">
        <v>198</v>
      </c>
      <c r="N318" s="15">
        <v>183</v>
      </c>
    </row>
    <row r="319" spans="1:14" x14ac:dyDescent="0.3">
      <c r="A319" s="27" t="s">
        <v>42</v>
      </c>
      <c r="B319" s="22" t="s">
        <v>43</v>
      </c>
      <c r="C319" s="28">
        <v>44378</v>
      </c>
      <c r="D319" s="22">
        <v>2024</v>
      </c>
      <c r="E319" s="22">
        <v>1544</v>
      </c>
      <c r="F319" s="22">
        <v>928</v>
      </c>
      <c r="G319" s="22">
        <v>2351614</v>
      </c>
      <c r="H319" s="22">
        <v>0.76</v>
      </c>
      <c r="I319" s="22">
        <v>0</v>
      </c>
      <c r="J319" s="23">
        <v>0.46</v>
      </c>
      <c r="K319" s="27">
        <v>50</v>
      </c>
      <c r="L319" s="22">
        <v>1489</v>
      </c>
      <c r="M319" s="22">
        <v>4</v>
      </c>
      <c r="N319" s="22">
        <v>1</v>
      </c>
    </row>
    <row r="320" spans="1:14" x14ac:dyDescent="0.3">
      <c r="A320" s="25" t="s">
        <v>42</v>
      </c>
      <c r="B320" s="15" t="s">
        <v>43</v>
      </c>
      <c r="C320" s="26">
        <v>44409</v>
      </c>
      <c r="D320" s="15">
        <v>347</v>
      </c>
      <c r="E320" s="15">
        <v>3</v>
      </c>
      <c r="F320" s="15">
        <v>387</v>
      </c>
      <c r="G320" s="15">
        <v>2159911</v>
      </c>
      <c r="H320" s="15">
        <v>0.01</v>
      </c>
      <c r="I320" s="15">
        <v>0</v>
      </c>
      <c r="J320" s="16">
        <v>1.1200000000000001</v>
      </c>
      <c r="K320" s="25">
        <v>1</v>
      </c>
      <c r="L320" s="15">
        <v>0</v>
      </c>
      <c r="M320" s="15">
        <v>1</v>
      </c>
      <c r="N320" s="15">
        <v>1</v>
      </c>
    </row>
    <row r="321" spans="1:14" x14ac:dyDescent="0.3">
      <c r="A321" s="27" t="s">
        <v>42</v>
      </c>
      <c r="B321" s="22" t="s">
        <v>43</v>
      </c>
      <c r="C321" s="28">
        <v>44440</v>
      </c>
      <c r="D321" s="22">
        <v>356</v>
      </c>
      <c r="E321" s="22">
        <v>6</v>
      </c>
      <c r="F321" s="22">
        <v>307</v>
      </c>
      <c r="G321" s="22">
        <v>1967378</v>
      </c>
      <c r="H321" s="22">
        <v>0.02</v>
      </c>
      <c r="I321" s="22">
        <v>0</v>
      </c>
      <c r="J321" s="23">
        <v>0.86</v>
      </c>
      <c r="K321" s="27">
        <v>0</v>
      </c>
      <c r="L321" s="22">
        <v>1</v>
      </c>
      <c r="M321" s="22">
        <v>0</v>
      </c>
      <c r="N321" s="22">
        <v>5</v>
      </c>
    </row>
    <row r="322" spans="1:14" x14ac:dyDescent="0.3">
      <c r="A322" s="25" t="s">
        <v>42</v>
      </c>
      <c r="B322" s="15" t="s">
        <v>43</v>
      </c>
      <c r="C322" s="26">
        <v>44470</v>
      </c>
      <c r="D322" s="15">
        <v>323</v>
      </c>
      <c r="E322" s="15">
        <v>2</v>
      </c>
      <c r="F322" s="15">
        <v>328</v>
      </c>
      <c r="G322" s="15">
        <v>1739580</v>
      </c>
      <c r="H322" s="15">
        <v>0.01</v>
      </c>
      <c r="I322" s="15">
        <v>0</v>
      </c>
      <c r="J322" s="16">
        <v>1.02</v>
      </c>
      <c r="K322" s="25">
        <v>0</v>
      </c>
      <c r="L322" s="15">
        <v>1</v>
      </c>
      <c r="M322" s="15">
        <v>0</v>
      </c>
      <c r="N322" s="15">
        <v>1</v>
      </c>
    </row>
    <row r="323" spans="1:14" x14ac:dyDescent="0.3">
      <c r="A323" s="27" t="s">
        <v>44</v>
      </c>
      <c r="B323" s="22" t="s">
        <v>45</v>
      </c>
      <c r="C323" s="28">
        <v>43983</v>
      </c>
      <c r="D323" s="22">
        <v>159</v>
      </c>
      <c r="E323" s="22">
        <v>0</v>
      </c>
      <c r="F323" s="22">
        <v>121</v>
      </c>
      <c r="G323" s="22">
        <v>12969</v>
      </c>
      <c r="H323" s="22">
        <v>0</v>
      </c>
      <c r="I323" s="22">
        <v>0.01</v>
      </c>
      <c r="J323" s="23">
        <v>0.76</v>
      </c>
      <c r="K323" s="27">
        <v>0</v>
      </c>
      <c r="L323" s="22">
        <v>0</v>
      </c>
      <c r="M323" s="22">
        <v>0</v>
      </c>
      <c r="N323" s="22">
        <v>0</v>
      </c>
    </row>
    <row r="324" spans="1:14" x14ac:dyDescent="0.3">
      <c r="A324" s="25" t="s">
        <v>44</v>
      </c>
      <c r="B324" s="15" t="s">
        <v>45</v>
      </c>
      <c r="C324" s="26">
        <v>44013</v>
      </c>
      <c r="D324" s="15">
        <v>248</v>
      </c>
      <c r="E324" s="15">
        <v>0</v>
      </c>
      <c r="F324" s="15">
        <v>125</v>
      </c>
      <c r="G324" s="15">
        <v>7372</v>
      </c>
      <c r="H324" s="15">
        <v>0</v>
      </c>
      <c r="I324" s="15">
        <v>0.03</v>
      </c>
      <c r="J324" s="16">
        <v>0.5</v>
      </c>
      <c r="K324" s="25">
        <v>0</v>
      </c>
      <c r="L324" s="15">
        <v>0</v>
      </c>
      <c r="M324" s="15">
        <v>0</v>
      </c>
      <c r="N324" s="15">
        <v>0</v>
      </c>
    </row>
    <row r="325" spans="1:14" x14ac:dyDescent="0.3">
      <c r="A325" s="27" t="s">
        <v>44</v>
      </c>
      <c r="B325" s="22" t="s">
        <v>45</v>
      </c>
      <c r="C325" s="28">
        <v>44044</v>
      </c>
      <c r="D325" s="22">
        <v>603</v>
      </c>
      <c r="E325" s="22">
        <v>0</v>
      </c>
      <c r="F325" s="22">
        <v>342</v>
      </c>
      <c r="G325" s="22">
        <v>19679</v>
      </c>
      <c r="H325" s="22">
        <v>0</v>
      </c>
      <c r="I325" s="22">
        <v>0.03</v>
      </c>
      <c r="J325" s="23">
        <v>0.56999999999999995</v>
      </c>
      <c r="K325" s="27">
        <v>0</v>
      </c>
      <c r="L325" s="22">
        <v>0</v>
      </c>
      <c r="M325" s="22">
        <v>0</v>
      </c>
      <c r="N325" s="22">
        <v>0</v>
      </c>
    </row>
    <row r="326" spans="1:14" x14ac:dyDescent="0.3">
      <c r="A326" s="25" t="s">
        <v>44</v>
      </c>
      <c r="B326" s="15" t="s">
        <v>45</v>
      </c>
      <c r="C326" s="26">
        <v>44075</v>
      </c>
      <c r="D326" s="15">
        <v>975</v>
      </c>
      <c r="E326" s="15">
        <v>0</v>
      </c>
      <c r="F326" s="15">
        <v>1009</v>
      </c>
      <c r="G326" s="15">
        <v>37694</v>
      </c>
      <c r="H326" s="15">
        <v>0</v>
      </c>
      <c r="I326" s="15">
        <v>0.03</v>
      </c>
      <c r="J326" s="16">
        <v>1.03</v>
      </c>
      <c r="K326" s="25">
        <v>0</v>
      </c>
      <c r="L326" s="15">
        <v>0</v>
      </c>
      <c r="M326" s="15">
        <v>0</v>
      </c>
      <c r="N326" s="15">
        <v>0</v>
      </c>
    </row>
    <row r="327" spans="1:14" x14ac:dyDescent="0.3">
      <c r="A327" s="27" t="s">
        <v>44</v>
      </c>
      <c r="B327" s="22" t="s">
        <v>45</v>
      </c>
      <c r="C327" s="28">
        <v>44105</v>
      </c>
      <c r="D327" s="22">
        <v>736</v>
      </c>
      <c r="E327" s="22">
        <v>1</v>
      </c>
      <c r="F327" s="22">
        <v>693</v>
      </c>
      <c r="G327" s="22">
        <v>33725</v>
      </c>
      <c r="H327" s="22">
        <v>0</v>
      </c>
      <c r="I327" s="22">
        <v>0.02</v>
      </c>
      <c r="J327" s="23">
        <v>0.94</v>
      </c>
      <c r="K327" s="27">
        <v>0</v>
      </c>
      <c r="L327" s="22">
        <v>0</v>
      </c>
      <c r="M327" s="22">
        <v>0</v>
      </c>
      <c r="N327" s="22">
        <v>1</v>
      </c>
    </row>
    <row r="328" spans="1:14" x14ac:dyDescent="0.3">
      <c r="A328" s="25" t="s">
        <v>44</v>
      </c>
      <c r="B328" s="15" t="s">
        <v>45</v>
      </c>
      <c r="C328" s="26">
        <v>44136</v>
      </c>
      <c r="D328" s="15">
        <v>1103</v>
      </c>
      <c r="E328" s="15">
        <v>4</v>
      </c>
      <c r="F328" s="15">
        <v>1208</v>
      </c>
      <c r="G328" s="15">
        <v>37903</v>
      </c>
      <c r="H328" s="15">
        <v>0</v>
      </c>
      <c r="I328" s="15">
        <v>0.03</v>
      </c>
      <c r="J328" s="16">
        <v>1.1000000000000001</v>
      </c>
      <c r="K328" s="25">
        <v>1</v>
      </c>
      <c r="L328" s="15">
        <v>1</v>
      </c>
      <c r="M328" s="15">
        <v>2</v>
      </c>
      <c r="N328" s="15">
        <v>0</v>
      </c>
    </row>
    <row r="329" spans="1:14" x14ac:dyDescent="0.3">
      <c r="A329" s="27" t="s">
        <v>44</v>
      </c>
      <c r="B329" s="22" t="s">
        <v>45</v>
      </c>
      <c r="C329" s="28">
        <v>44166</v>
      </c>
      <c r="D329" s="22">
        <v>379</v>
      </c>
      <c r="E329" s="22">
        <v>3</v>
      </c>
      <c r="F329" s="22">
        <v>599</v>
      </c>
      <c r="G329" s="22">
        <v>29475</v>
      </c>
      <c r="H329" s="22">
        <v>0.01</v>
      </c>
      <c r="I329" s="22">
        <v>0.01</v>
      </c>
      <c r="J329" s="23">
        <v>1.58</v>
      </c>
      <c r="K329" s="27">
        <v>1</v>
      </c>
      <c r="L329" s="22">
        <v>1</v>
      </c>
      <c r="M329" s="22">
        <v>0</v>
      </c>
      <c r="N329" s="22">
        <v>1</v>
      </c>
    </row>
    <row r="330" spans="1:14" x14ac:dyDescent="0.3">
      <c r="A330" s="25" t="s">
        <v>44</v>
      </c>
      <c r="B330" s="15" t="s">
        <v>45</v>
      </c>
      <c r="C330" s="26">
        <v>44197</v>
      </c>
      <c r="D330" s="15">
        <v>168</v>
      </c>
      <c r="E330" s="15">
        <v>1</v>
      </c>
      <c r="F330" s="15">
        <v>232</v>
      </c>
      <c r="G330" s="15">
        <v>27709</v>
      </c>
      <c r="H330" s="15">
        <v>0.01</v>
      </c>
      <c r="I330" s="15">
        <v>0.01</v>
      </c>
      <c r="J330" s="16">
        <v>1.38</v>
      </c>
      <c r="K330" s="25">
        <v>0</v>
      </c>
      <c r="L330" s="15">
        <v>1</v>
      </c>
      <c r="M330" s="15">
        <v>0</v>
      </c>
      <c r="N330" s="15">
        <v>0</v>
      </c>
    </row>
    <row r="331" spans="1:14" x14ac:dyDescent="0.3">
      <c r="A331" s="27" t="s">
        <v>44</v>
      </c>
      <c r="B331" s="22" t="s">
        <v>45</v>
      </c>
      <c r="C331" s="28">
        <v>44228</v>
      </c>
      <c r="D331" s="22">
        <v>51</v>
      </c>
      <c r="E331" s="22">
        <v>1</v>
      </c>
      <c r="F331" s="22">
        <v>63</v>
      </c>
      <c r="G331" s="22">
        <v>24757</v>
      </c>
      <c r="H331" s="22">
        <v>0.02</v>
      </c>
      <c r="I331" s="22">
        <v>0</v>
      </c>
      <c r="J331" s="23">
        <v>1.24</v>
      </c>
      <c r="K331" s="27">
        <v>0</v>
      </c>
      <c r="L331" s="22">
        <v>0</v>
      </c>
      <c r="M331" s="22">
        <v>1</v>
      </c>
      <c r="N331" s="22">
        <v>0</v>
      </c>
    </row>
    <row r="332" spans="1:14" x14ac:dyDescent="0.3">
      <c r="A332" s="25" t="s">
        <v>44</v>
      </c>
      <c r="B332" s="15" t="s">
        <v>45</v>
      </c>
      <c r="C332" s="26">
        <v>44256</v>
      </c>
      <c r="D332" s="15">
        <v>50</v>
      </c>
      <c r="E332" s="15">
        <v>1</v>
      </c>
      <c r="F332" s="15">
        <v>41</v>
      </c>
      <c r="G332" s="15">
        <v>20340</v>
      </c>
      <c r="H332" s="15">
        <v>0.02</v>
      </c>
      <c r="I332" s="15">
        <v>0</v>
      </c>
      <c r="J332" s="16">
        <v>0.82</v>
      </c>
      <c r="K332" s="25">
        <v>0</v>
      </c>
      <c r="L332" s="15">
        <v>0</v>
      </c>
      <c r="M332" s="15">
        <v>1</v>
      </c>
      <c r="N332" s="15">
        <v>0</v>
      </c>
    </row>
    <row r="333" spans="1:14" x14ac:dyDescent="0.3">
      <c r="A333" s="27" t="s">
        <v>44</v>
      </c>
      <c r="B333" s="22" t="s">
        <v>45</v>
      </c>
      <c r="C333" s="28">
        <v>44287</v>
      </c>
      <c r="D333" s="22">
        <v>1546</v>
      </c>
      <c r="E333" s="22">
        <v>4</v>
      </c>
      <c r="F333" s="22">
        <v>492</v>
      </c>
      <c r="G333" s="22">
        <v>51522</v>
      </c>
      <c r="H333" s="22">
        <v>0</v>
      </c>
      <c r="I333" s="22">
        <v>0.03</v>
      </c>
      <c r="J333" s="23">
        <v>0.32</v>
      </c>
      <c r="K333" s="27">
        <v>0</v>
      </c>
      <c r="L333" s="22">
        <v>1</v>
      </c>
      <c r="M333" s="22">
        <v>0</v>
      </c>
      <c r="N333" s="22">
        <v>3</v>
      </c>
    </row>
    <row r="334" spans="1:14" x14ac:dyDescent="0.3">
      <c r="A334" s="25" t="s">
        <v>44</v>
      </c>
      <c r="B334" s="15" t="s">
        <v>45</v>
      </c>
      <c r="C334" s="26">
        <v>44317</v>
      </c>
      <c r="D334" s="15">
        <v>6068</v>
      </c>
      <c r="E334" s="15">
        <v>25</v>
      </c>
      <c r="F334" s="15">
        <v>4288</v>
      </c>
      <c r="G334" s="15">
        <v>85829</v>
      </c>
      <c r="H334" s="15">
        <v>0</v>
      </c>
      <c r="I334" s="15">
        <v>7.0000000000000007E-2</v>
      </c>
      <c r="J334" s="16">
        <v>0.71</v>
      </c>
      <c r="K334" s="25">
        <v>2</v>
      </c>
      <c r="L334" s="15">
        <v>6</v>
      </c>
      <c r="M334" s="15">
        <v>7</v>
      </c>
      <c r="N334" s="15">
        <v>10</v>
      </c>
    </row>
    <row r="335" spans="1:14" x14ac:dyDescent="0.3">
      <c r="A335" s="27" t="s">
        <v>44</v>
      </c>
      <c r="B335" s="22" t="s">
        <v>45</v>
      </c>
      <c r="C335" s="28">
        <v>44348</v>
      </c>
      <c r="D335" s="22">
        <v>7988</v>
      </c>
      <c r="E335" s="22">
        <v>53</v>
      </c>
      <c r="F335" s="22">
        <v>6974</v>
      </c>
      <c r="G335" s="22">
        <v>88689</v>
      </c>
      <c r="H335" s="22">
        <v>0.01</v>
      </c>
      <c r="I335" s="22">
        <v>0.09</v>
      </c>
      <c r="J335" s="23">
        <v>0.87</v>
      </c>
      <c r="K335" s="27">
        <v>15</v>
      </c>
      <c r="L335" s="22">
        <v>15</v>
      </c>
      <c r="M335" s="22">
        <v>14</v>
      </c>
      <c r="N335" s="22">
        <v>9</v>
      </c>
    </row>
    <row r="336" spans="1:14" x14ac:dyDescent="0.3">
      <c r="A336" s="25" t="s">
        <v>44</v>
      </c>
      <c r="B336" s="15" t="s">
        <v>45</v>
      </c>
      <c r="C336" s="26">
        <v>44378</v>
      </c>
      <c r="D336" s="15">
        <v>17989</v>
      </c>
      <c r="E336" s="15">
        <v>55</v>
      </c>
      <c r="F336" s="15">
        <v>10199</v>
      </c>
      <c r="G336" s="15">
        <v>137783</v>
      </c>
      <c r="H336" s="15">
        <v>0</v>
      </c>
      <c r="I336" s="15">
        <v>0.13</v>
      </c>
      <c r="J336" s="16">
        <v>0.56999999999999995</v>
      </c>
      <c r="K336" s="25">
        <v>6</v>
      </c>
      <c r="L336" s="15">
        <v>16</v>
      </c>
      <c r="M336" s="15">
        <v>12</v>
      </c>
      <c r="N336" s="15">
        <v>21</v>
      </c>
    </row>
    <row r="337" spans="1:14" x14ac:dyDescent="0.3">
      <c r="A337" s="27" t="s">
        <v>44</v>
      </c>
      <c r="B337" s="22" t="s">
        <v>45</v>
      </c>
      <c r="C337" s="28">
        <v>44409</v>
      </c>
      <c r="D337" s="22">
        <v>21055</v>
      </c>
      <c r="E337" s="22">
        <v>69</v>
      </c>
      <c r="F337" s="22">
        <v>23783</v>
      </c>
      <c r="G337" s="22">
        <v>236631</v>
      </c>
      <c r="H337" s="22">
        <v>0</v>
      </c>
      <c r="I337" s="22">
        <v>0.09</v>
      </c>
      <c r="J337" s="23">
        <v>1.1299999999999999</v>
      </c>
      <c r="K337" s="27">
        <v>14</v>
      </c>
      <c r="L337" s="22">
        <v>16</v>
      </c>
      <c r="M337" s="22">
        <v>14</v>
      </c>
      <c r="N337" s="22">
        <v>25</v>
      </c>
    </row>
    <row r="338" spans="1:14" x14ac:dyDescent="0.3">
      <c r="A338" s="25" t="s">
        <v>44</v>
      </c>
      <c r="B338" s="15" t="s">
        <v>45</v>
      </c>
      <c r="C338" s="26">
        <v>44440</v>
      </c>
      <c r="D338" s="15">
        <v>34541</v>
      </c>
      <c r="E338" s="15">
        <v>92</v>
      </c>
      <c r="F338" s="15">
        <v>27934</v>
      </c>
      <c r="G338" s="15">
        <v>237519</v>
      </c>
      <c r="H338" s="15">
        <v>0</v>
      </c>
      <c r="I338" s="15">
        <v>0.15</v>
      </c>
      <c r="J338" s="16">
        <v>0.81</v>
      </c>
      <c r="K338" s="25">
        <v>10</v>
      </c>
      <c r="L338" s="15">
        <v>17</v>
      </c>
      <c r="M338" s="15">
        <v>23</v>
      </c>
      <c r="N338" s="15">
        <v>42</v>
      </c>
    </row>
    <row r="339" spans="1:14" x14ac:dyDescent="0.3">
      <c r="A339" s="27" t="s">
        <v>44</v>
      </c>
      <c r="B339" s="22" t="s">
        <v>45</v>
      </c>
      <c r="C339" s="28">
        <v>44470</v>
      </c>
      <c r="D339" s="22">
        <v>27699</v>
      </c>
      <c r="E339" s="22">
        <v>123</v>
      </c>
      <c r="F339" s="22">
        <v>36508</v>
      </c>
      <c r="G339" s="22">
        <v>208071</v>
      </c>
      <c r="H339" s="22">
        <v>0</v>
      </c>
      <c r="I339" s="22">
        <v>0.13</v>
      </c>
      <c r="J339" s="23">
        <v>1.32</v>
      </c>
      <c r="K339" s="27">
        <v>33</v>
      </c>
      <c r="L339" s="22">
        <v>31</v>
      </c>
      <c r="M339" s="22">
        <v>27</v>
      </c>
      <c r="N339" s="22">
        <v>32</v>
      </c>
    </row>
    <row r="340" spans="1:14" x14ac:dyDescent="0.3">
      <c r="A340" s="25" t="s">
        <v>46</v>
      </c>
      <c r="B340" s="15" t="s">
        <v>47</v>
      </c>
      <c r="C340" s="26">
        <v>43952</v>
      </c>
      <c r="D340" s="15">
        <v>43</v>
      </c>
      <c r="E340" s="15">
        <v>0</v>
      </c>
      <c r="F340" s="15">
        <v>0</v>
      </c>
      <c r="G340" s="15">
        <v>1923</v>
      </c>
      <c r="H340" s="15">
        <v>0</v>
      </c>
      <c r="I340" s="15">
        <v>0.02</v>
      </c>
      <c r="J340" s="16">
        <v>0</v>
      </c>
      <c r="K340" s="25" t="s">
        <v>66</v>
      </c>
      <c r="L340" s="15" t="s">
        <v>66</v>
      </c>
      <c r="M340" s="15" t="s">
        <v>66</v>
      </c>
      <c r="N340" s="15">
        <v>0</v>
      </c>
    </row>
    <row r="341" spans="1:14" x14ac:dyDescent="0.3">
      <c r="A341" s="27" t="s">
        <v>46</v>
      </c>
      <c r="B341" s="22" t="s">
        <v>47</v>
      </c>
      <c r="C341" s="28">
        <v>43983</v>
      </c>
      <c r="D341" s="22">
        <v>416</v>
      </c>
      <c r="E341" s="22">
        <v>0</v>
      </c>
      <c r="F341" s="22">
        <v>168</v>
      </c>
      <c r="G341" s="22">
        <v>13987</v>
      </c>
      <c r="H341" s="22">
        <v>0</v>
      </c>
      <c r="I341" s="22">
        <v>0.03</v>
      </c>
      <c r="J341" s="23">
        <v>0.4</v>
      </c>
      <c r="K341" s="27">
        <v>0</v>
      </c>
      <c r="L341" s="22">
        <v>0</v>
      </c>
      <c r="M341" s="22">
        <v>0</v>
      </c>
      <c r="N341" s="22">
        <v>0</v>
      </c>
    </row>
    <row r="342" spans="1:14" x14ac:dyDescent="0.3">
      <c r="A342" s="25" t="s">
        <v>46</v>
      </c>
      <c r="B342" s="15" t="s">
        <v>47</v>
      </c>
      <c r="C342" s="26">
        <v>44013</v>
      </c>
      <c r="D342" s="15">
        <v>1234</v>
      </c>
      <c r="E342" s="15">
        <v>4</v>
      </c>
      <c r="F342" s="15">
        <v>467</v>
      </c>
      <c r="G342" s="15">
        <v>21332</v>
      </c>
      <c r="H342" s="15">
        <v>0</v>
      </c>
      <c r="I342" s="15">
        <v>0.06</v>
      </c>
      <c r="J342" s="16">
        <v>0.38</v>
      </c>
      <c r="K342" s="25">
        <v>0</v>
      </c>
      <c r="L342" s="15">
        <v>0</v>
      </c>
      <c r="M342" s="15">
        <v>0</v>
      </c>
      <c r="N342" s="15">
        <v>4</v>
      </c>
    </row>
    <row r="343" spans="1:14" x14ac:dyDescent="0.3">
      <c r="A343" s="27" t="s">
        <v>46</v>
      </c>
      <c r="B343" s="22" t="s">
        <v>47</v>
      </c>
      <c r="C343" s="28">
        <v>44044</v>
      </c>
      <c r="D343" s="22">
        <v>2257</v>
      </c>
      <c r="E343" s="22">
        <v>4</v>
      </c>
      <c r="F343" s="22">
        <v>2423</v>
      </c>
      <c r="G343" s="22">
        <v>22970</v>
      </c>
      <c r="H343" s="22">
        <v>0</v>
      </c>
      <c r="I343" s="22">
        <v>0.1</v>
      </c>
      <c r="J343" s="23">
        <v>1.07</v>
      </c>
      <c r="K343" s="27">
        <v>3</v>
      </c>
      <c r="L343" s="22">
        <v>0</v>
      </c>
      <c r="M343" s="22">
        <v>0</v>
      </c>
      <c r="N343" s="22">
        <v>1</v>
      </c>
    </row>
    <row r="344" spans="1:14" x14ac:dyDescent="0.3">
      <c r="A344" s="25" t="s">
        <v>46</v>
      </c>
      <c r="B344" s="15" t="s">
        <v>47</v>
      </c>
      <c r="C344" s="26">
        <v>44075</v>
      </c>
      <c r="D344" s="15">
        <v>2213</v>
      </c>
      <c r="E344" s="15">
        <v>4</v>
      </c>
      <c r="F344" s="15">
        <v>1967</v>
      </c>
      <c r="G344" s="15">
        <v>18848</v>
      </c>
      <c r="H344" s="15">
        <v>0</v>
      </c>
      <c r="I344" s="15">
        <v>0.12</v>
      </c>
      <c r="J344" s="16">
        <v>0.89</v>
      </c>
      <c r="K344" s="25">
        <v>0</v>
      </c>
      <c r="L344" s="15">
        <v>0</v>
      </c>
      <c r="M344" s="15">
        <v>2</v>
      </c>
      <c r="N344" s="15">
        <v>2</v>
      </c>
    </row>
    <row r="345" spans="1:14" x14ac:dyDescent="0.3">
      <c r="A345" s="27" t="s">
        <v>46</v>
      </c>
      <c r="B345" s="22" t="s">
        <v>47</v>
      </c>
      <c r="C345" s="28">
        <v>44105</v>
      </c>
      <c r="D345" s="22">
        <v>2884</v>
      </c>
      <c r="E345" s="22">
        <v>27</v>
      </c>
      <c r="F345" s="22">
        <v>2350</v>
      </c>
      <c r="G345" s="22">
        <v>18558</v>
      </c>
      <c r="H345" s="22">
        <v>0.01</v>
      </c>
      <c r="I345" s="22">
        <v>0.16</v>
      </c>
      <c r="J345" s="23">
        <v>0.81</v>
      </c>
      <c r="K345" s="27">
        <v>0</v>
      </c>
      <c r="L345" s="22">
        <v>5</v>
      </c>
      <c r="M345" s="22">
        <v>4</v>
      </c>
      <c r="N345" s="22">
        <v>18</v>
      </c>
    </row>
    <row r="346" spans="1:14" x14ac:dyDescent="0.3">
      <c r="A346" s="25" t="s">
        <v>46</v>
      </c>
      <c r="B346" s="15" t="s">
        <v>47</v>
      </c>
      <c r="C346" s="26">
        <v>44136</v>
      </c>
      <c r="D346" s="15">
        <v>2139</v>
      </c>
      <c r="E346" s="15">
        <v>25</v>
      </c>
      <c r="F346" s="15">
        <v>2711</v>
      </c>
      <c r="G346" s="15">
        <v>14775</v>
      </c>
      <c r="H346" s="15">
        <v>0.01</v>
      </c>
      <c r="I346" s="15">
        <v>0.14000000000000001</v>
      </c>
      <c r="J346" s="16">
        <v>1.27</v>
      </c>
      <c r="K346" s="25">
        <v>6</v>
      </c>
      <c r="L346" s="15">
        <v>7</v>
      </c>
      <c r="M346" s="15">
        <v>5</v>
      </c>
      <c r="N346" s="15">
        <v>7</v>
      </c>
    </row>
    <row r="347" spans="1:14" x14ac:dyDescent="0.3">
      <c r="A347" s="27" t="s">
        <v>46</v>
      </c>
      <c r="B347" s="22" t="s">
        <v>47</v>
      </c>
      <c r="C347" s="28">
        <v>44166</v>
      </c>
      <c r="D347" s="22">
        <v>741</v>
      </c>
      <c r="E347" s="22">
        <v>15</v>
      </c>
      <c r="F347" s="22">
        <v>1428</v>
      </c>
      <c r="G347" s="22">
        <v>7200</v>
      </c>
      <c r="H347" s="22">
        <v>0.02</v>
      </c>
      <c r="I347" s="22">
        <v>0.1</v>
      </c>
      <c r="J347" s="23">
        <v>1.93</v>
      </c>
      <c r="K347" s="27">
        <v>2</v>
      </c>
      <c r="L347" s="22">
        <v>3</v>
      </c>
      <c r="M347" s="22">
        <v>4</v>
      </c>
      <c r="N347" s="22">
        <v>6</v>
      </c>
    </row>
    <row r="348" spans="1:14" x14ac:dyDescent="0.3">
      <c r="A348" s="25" t="s">
        <v>46</v>
      </c>
      <c r="B348" s="15" t="s">
        <v>47</v>
      </c>
      <c r="C348" s="26">
        <v>44197</v>
      </c>
      <c r="D348" s="15">
        <v>167</v>
      </c>
      <c r="E348" s="15">
        <v>9</v>
      </c>
      <c r="F348" s="15">
        <v>292</v>
      </c>
      <c r="G348" s="15">
        <v>4699</v>
      </c>
      <c r="H348" s="15">
        <v>0.05</v>
      </c>
      <c r="I348" s="15">
        <v>0.04</v>
      </c>
      <c r="J348" s="16">
        <v>1.75</v>
      </c>
      <c r="K348" s="25">
        <v>3</v>
      </c>
      <c r="L348" s="15">
        <v>4</v>
      </c>
      <c r="M348" s="15">
        <v>2</v>
      </c>
      <c r="N348" s="15">
        <v>0</v>
      </c>
    </row>
    <row r="349" spans="1:14" x14ac:dyDescent="0.3">
      <c r="A349" s="27" t="s">
        <v>46</v>
      </c>
      <c r="B349" s="22" t="s">
        <v>47</v>
      </c>
      <c r="C349" s="28">
        <v>44228</v>
      </c>
      <c r="D349" s="22">
        <v>106</v>
      </c>
      <c r="E349" s="22">
        <v>3</v>
      </c>
      <c r="F349" s="22">
        <v>143</v>
      </c>
      <c r="G349" s="22">
        <v>5320</v>
      </c>
      <c r="H349" s="22">
        <v>0.03</v>
      </c>
      <c r="I349" s="22">
        <v>0.02</v>
      </c>
      <c r="J349" s="23">
        <v>1.35</v>
      </c>
      <c r="K349" s="27">
        <v>0</v>
      </c>
      <c r="L349" s="22">
        <v>0</v>
      </c>
      <c r="M349" s="22">
        <v>3</v>
      </c>
      <c r="N349" s="22">
        <v>0</v>
      </c>
    </row>
    <row r="350" spans="1:14" x14ac:dyDescent="0.3">
      <c r="A350" s="25" t="s">
        <v>46</v>
      </c>
      <c r="B350" s="15" t="s">
        <v>47</v>
      </c>
      <c r="C350" s="26">
        <v>44256</v>
      </c>
      <c r="D350" s="15">
        <v>140</v>
      </c>
      <c r="E350" s="15">
        <v>0</v>
      </c>
      <c r="F350" s="15">
        <v>31</v>
      </c>
      <c r="G350" s="15">
        <v>6096</v>
      </c>
      <c r="H350" s="15">
        <v>0</v>
      </c>
      <c r="I350" s="15">
        <v>0.02</v>
      </c>
      <c r="J350" s="16">
        <v>0.22</v>
      </c>
      <c r="K350" s="25">
        <v>0</v>
      </c>
      <c r="L350" s="15">
        <v>0</v>
      </c>
      <c r="M350" s="15" t="s">
        <v>66</v>
      </c>
      <c r="N350" s="15">
        <v>0</v>
      </c>
    </row>
    <row r="351" spans="1:14" x14ac:dyDescent="0.3">
      <c r="A351" s="27" t="s">
        <v>46</v>
      </c>
      <c r="B351" s="22" t="s">
        <v>47</v>
      </c>
      <c r="C351" s="28">
        <v>44287</v>
      </c>
      <c r="D351" s="22">
        <v>1636</v>
      </c>
      <c r="E351" s="22">
        <v>13</v>
      </c>
      <c r="F351" s="22">
        <v>244</v>
      </c>
      <c r="G351" s="22">
        <v>10576</v>
      </c>
      <c r="H351" s="22">
        <v>0.01</v>
      </c>
      <c r="I351" s="22">
        <v>0.15</v>
      </c>
      <c r="J351" s="23">
        <v>0.15</v>
      </c>
      <c r="K351" s="27">
        <v>0</v>
      </c>
      <c r="L351" s="22">
        <v>2</v>
      </c>
      <c r="M351" s="22">
        <v>1</v>
      </c>
      <c r="N351" s="22">
        <v>10</v>
      </c>
    </row>
    <row r="352" spans="1:14" x14ac:dyDescent="0.3">
      <c r="A352" s="25" t="s">
        <v>46</v>
      </c>
      <c r="B352" s="15" t="s">
        <v>47</v>
      </c>
      <c r="C352" s="26">
        <v>44317</v>
      </c>
      <c r="D352" s="15">
        <v>7704</v>
      </c>
      <c r="E352" s="15">
        <v>259</v>
      </c>
      <c r="F352" s="15">
        <v>3514</v>
      </c>
      <c r="G352" s="15">
        <v>45316</v>
      </c>
      <c r="H352" s="15">
        <v>0.03</v>
      </c>
      <c r="I352" s="15">
        <v>0.17</v>
      </c>
      <c r="J352" s="16">
        <v>0.46</v>
      </c>
      <c r="K352" s="25">
        <v>18</v>
      </c>
      <c r="L352" s="15">
        <v>68</v>
      </c>
      <c r="M352" s="15">
        <v>68</v>
      </c>
      <c r="N352" s="15">
        <v>105</v>
      </c>
    </row>
    <row r="353" spans="1:14" x14ac:dyDescent="0.3">
      <c r="A353" s="27" t="s">
        <v>46</v>
      </c>
      <c r="B353" s="22" t="s">
        <v>47</v>
      </c>
      <c r="C353" s="28">
        <v>44348</v>
      </c>
      <c r="D353" s="22">
        <v>3559</v>
      </c>
      <c r="E353" s="22">
        <v>132</v>
      </c>
      <c r="F353" s="22">
        <v>6961</v>
      </c>
      <c r="G353" s="22">
        <v>34422</v>
      </c>
      <c r="H353" s="22">
        <v>0.04</v>
      </c>
      <c r="I353" s="22">
        <v>0.1</v>
      </c>
      <c r="J353" s="23">
        <v>1.96</v>
      </c>
      <c r="K353" s="27">
        <v>66</v>
      </c>
      <c r="L353" s="22">
        <v>27</v>
      </c>
      <c r="M353" s="22">
        <v>19</v>
      </c>
      <c r="N353" s="22">
        <v>20</v>
      </c>
    </row>
    <row r="354" spans="1:14" x14ac:dyDescent="0.3">
      <c r="A354" s="25" t="s">
        <v>46</v>
      </c>
      <c r="B354" s="15" t="s">
        <v>47</v>
      </c>
      <c r="C354" s="26">
        <v>44378</v>
      </c>
      <c r="D354" s="15">
        <v>2633</v>
      </c>
      <c r="E354" s="15">
        <v>71</v>
      </c>
      <c r="F354" s="15">
        <v>2494</v>
      </c>
      <c r="G354" s="15">
        <v>37028</v>
      </c>
      <c r="H354" s="15">
        <v>0.03</v>
      </c>
      <c r="I354" s="15">
        <v>7.0000000000000007E-2</v>
      </c>
      <c r="J354" s="16">
        <v>0.95</v>
      </c>
      <c r="K354" s="25">
        <v>10</v>
      </c>
      <c r="L354" s="15">
        <v>11</v>
      </c>
      <c r="M354" s="15">
        <v>19</v>
      </c>
      <c r="N354" s="15">
        <v>31</v>
      </c>
    </row>
    <row r="355" spans="1:14" x14ac:dyDescent="0.3">
      <c r="A355" s="27" t="s">
        <v>46</v>
      </c>
      <c r="B355" s="22" t="s">
        <v>47</v>
      </c>
      <c r="C355" s="28">
        <v>44409</v>
      </c>
      <c r="D355" s="22">
        <v>2211</v>
      </c>
      <c r="E355" s="22">
        <v>54</v>
      </c>
      <c r="F355" s="22">
        <v>2569</v>
      </c>
      <c r="G355" s="22">
        <v>57206</v>
      </c>
      <c r="H355" s="22">
        <v>0.02</v>
      </c>
      <c r="I355" s="22">
        <v>0.04</v>
      </c>
      <c r="J355" s="23">
        <v>1.1599999999999999</v>
      </c>
      <c r="K355" s="27">
        <v>17</v>
      </c>
      <c r="L355" s="22">
        <v>14</v>
      </c>
      <c r="M355" s="22">
        <v>12</v>
      </c>
      <c r="N355" s="22">
        <v>11</v>
      </c>
    </row>
    <row r="356" spans="1:14" x14ac:dyDescent="0.3">
      <c r="A356" s="25" t="s">
        <v>46</v>
      </c>
      <c r="B356" s="15" t="s">
        <v>47</v>
      </c>
      <c r="C356" s="26">
        <v>44440</v>
      </c>
      <c r="D356" s="15">
        <v>1161</v>
      </c>
      <c r="E356" s="15">
        <v>45</v>
      </c>
      <c r="F356" s="15">
        <v>1465</v>
      </c>
      <c r="G356" s="15">
        <v>51586</v>
      </c>
      <c r="H356" s="15">
        <v>0.04</v>
      </c>
      <c r="I356" s="15">
        <v>0.02</v>
      </c>
      <c r="J356" s="16">
        <v>1.26</v>
      </c>
      <c r="K356" s="25">
        <v>12</v>
      </c>
      <c r="L356" s="15">
        <v>14</v>
      </c>
      <c r="M356" s="15">
        <v>11</v>
      </c>
      <c r="N356" s="15">
        <v>8</v>
      </c>
    </row>
    <row r="357" spans="1:14" x14ac:dyDescent="0.3">
      <c r="A357" s="27" t="s">
        <v>46</v>
      </c>
      <c r="B357" s="22" t="s">
        <v>47</v>
      </c>
      <c r="C357" s="28">
        <v>44470</v>
      </c>
      <c r="D357" s="22">
        <v>598</v>
      </c>
      <c r="E357" s="22">
        <v>20</v>
      </c>
      <c r="F357" s="22">
        <v>677</v>
      </c>
      <c r="G357" s="22">
        <v>22921</v>
      </c>
      <c r="H357" s="22">
        <v>0.03</v>
      </c>
      <c r="I357" s="22">
        <v>0.03</v>
      </c>
      <c r="J357" s="23">
        <v>1.1299999999999999</v>
      </c>
      <c r="K357" s="27">
        <v>3</v>
      </c>
      <c r="L357" s="22">
        <v>5</v>
      </c>
      <c r="M357" s="22">
        <v>4</v>
      </c>
      <c r="N357" s="22">
        <v>8</v>
      </c>
    </row>
    <row r="358" spans="1:14" x14ac:dyDescent="0.3">
      <c r="A358" s="25" t="s">
        <v>48</v>
      </c>
      <c r="B358" s="15" t="s">
        <v>49</v>
      </c>
      <c r="C358" s="26">
        <v>43922</v>
      </c>
      <c r="D358" s="15">
        <v>438</v>
      </c>
      <c r="E358" s="15">
        <v>16</v>
      </c>
      <c r="F358" s="15">
        <v>103</v>
      </c>
      <c r="G358" s="15">
        <v>21205</v>
      </c>
      <c r="H358" s="15">
        <v>0.04</v>
      </c>
      <c r="I358" s="15">
        <v>0.02</v>
      </c>
      <c r="J358" s="16">
        <v>0.24</v>
      </c>
      <c r="K358" s="25">
        <v>4</v>
      </c>
      <c r="L358" s="15">
        <v>5</v>
      </c>
      <c r="M358" s="15">
        <v>3</v>
      </c>
      <c r="N358" s="15">
        <v>4</v>
      </c>
    </row>
    <row r="359" spans="1:14" x14ac:dyDescent="0.3">
      <c r="A359" s="27" t="s">
        <v>48</v>
      </c>
      <c r="B359" s="22" t="s">
        <v>49</v>
      </c>
      <c r="C359" s="28">
        <v>43952</v>
      </c>
      <c r="D359" s="22">
        <v>1783</v>
      </c>
      <c r="E359" s="22">
        <v>25</v>
      </c>
      <c r="F359" s="22">
        <v>1883</v>
      </c>
      <c r="G359" s="22">
        <v>66647</v>
      </c>
      <c r="H359" s="22">
        <v>0.01</v>
      </c>
      <c r="I359" s="22">
        <v>0.03</v>
      </c>
      <c r="J359" s="23">
        <v>1.06</v>
      </c>
      <c r="K359" s="27">
        <v>8</v>
      </c>
      <c r="L359" s="22">
        <v>4</v>
      </c>
      <c r="M359" s="22">
        <v>7</v>
      </c>
      <c r="N359" s="22">
        <v>6</v>
      </c>
    </row>
    <row r="360" spans="1:14" x14ac:dyDescent="0.3">
      <c r="A360" s="25" t="s">
        <v>48</v>
      </c>
      <c r="B360" s="15" t="s">
        <v>49</v>
      </c>
      <c r="C360" s="26">
        <v>43983</v>
      </c>
      <c r="D360" s="15">
        <v>3305</v>
      </c>
      <c r="E360" s="15">
        <v>99</v>
      </c>
      <c r="F360" s="15">
        <v>1880</v>
      </c>
      <c r="G360" s="15">
        <v>213978</v>
      </c>
      <c r="H360" s="15">
        <v>0.03</v>
      </c>
      <c r="I360" s="15">
        <v>0.02</v>
      </c>
      <c r="J360" s="16">
        <v>0.56999999999999995</v>
      </c>
      <c r="K360" s="25">
        <v>6</v>
      </c>
      <c r="L360" s="15">
        <v>16</v>
      </c>
      <c r="M360" s="15">
        <v>32</v>
      </c>
      <c r="N360" s="15">
        <v>45</v>
      </c>
    </row>
    <row r="361" spans="1:14" x14ac:dyDescent="0.3">
      <c r="A361" s="27" t="s">
        <v>48</v>
      </c>
      <c r="B361" s="22" t="s">
        <v>49</v>
      </c>
      <c r="C361" s="28">
        <v>44013</v>
      </c>
      <c r="D361" s="22">
        <v>10551</v>
      </c>
      <c r="E361" s="22">
        <v>242</v>
      </c>
      <c r="F361" s="22">
        <v>6867</v>
      </c>
      <c r="G361" s="22">
        <v>280743</v>
      </c>
      <c r="H361" s="22">
        <v>0.02</v>
      </c>
      <c r="I361" s="22">
        <v>0.04</v>
      </c>
      <c r="J361" s="23">
        <v>0.65</v>
      </c>
      <c r="K361" s="27">
        <v>31</v>
      </c>
      <c r="L361" s="22">
        <v>38</v>
      </c>
      <c r="M361" s="22">
        <v>50</v>
      </c>
      <c r="N361" s="22">
        <v>123</v>
      </c>
    </row>
    <row r="362" spans="1:14" x14ac:dyDescent="0.3">
      <c r="A362" s="25" t="s">
        <v>48</v>
      </c>
      <c r="B362" s="15" t="s">
        <v>49</v>
      </c>
      <c r="C362" s="26">
        <v>44044</v>
      </c>
      <c r="D362" s="15">
        <v>37873</v>
      </c>
      <c r="E362" s="15">
        <v>1067</v>
      </c>
      <c r="F362" s="15">
        <v>26293</v>
      </c>
      <c r="G362" s="15">
        <v>480094</v>
      </c>
      <c r="H362" s="15">
        <v>0.03</v>
      </c>
      <c r="I362" s="15">
        <v>0.08</v>
      </c>
      <c r="J362" s="16">
        <v>0.69</v>
      </c>
      <c r="K362" s="25">
        <v>153</v>
      </c>
      <c r="L362" s="15">
        <v>192</v>
      </c>
      <c r="M362" s="15">
        <v>260</v>
      </c>
      <c r="N362" s="15">
        <v>462</v>
      </c>
    </row>
    <row r="363" spans="1:14" x14ac:dyDescent="0.3">
      <c r="A363" s="27" t="s">
        <v>48</v>
      </c>
      <c r="B363" s="22" t="s">
        <v>49</v>
      </c>
      <c r="C363" s="28">
        <v>44075</v>
      </c>
      <c r="D363" s="22">
        <v>59894</v>
      </c>
      <c r="E363" s="22">
        <v>1953</v>
      </c>
      <c r="F363" s="22">
        <v>56639</v>
      </c>
      <c r="G363" s="22">
        <v>779288</v>
      </c>
      <c r="H363" s="22">
        <v>0.03</v>
      </c>
      <c r="I363" s="22">
        <v>0.08</v>
      </c>
      <c r="J363" s="23">
        <v>0.95</v>
      </c>
      <c r="K363" s="27">
        <v>470</v>
      </c>
      <c r="L363" s="22">
        <v>500</v>
      </c>
      <c r="M363" s="22">
        <v>437</v>
      </c>
      <c r="N363" s="22">
        <v>546</v>
      </c>
    </row>
    <row r="364" spans="1:14" x14ac:dyDescent="0.3">
      <c r="A364" s="25" t="s">
        <v>48</v>
      </c>
      <c r="B364" s="15" t="s">
        <v>49</v>
      </c>
      <c r="C364" s="26">
        <v>44105</v>
      </c>
      <c r="D364" s="15">
        <v>19772</v>
      </c>
      <c r="E364" s="15">
        <v>797</v>
      </c>
      <c r="F364" s="15">
        <v>31532</v>
      </c>
      <c r="G364" s="15">
        <v>762253</v>
      </c>
      <c r="H364" s="15">
        <v>0.04</v>
      </c>
      <c r="I364" s="15">
        <v>0.03</v>
      </c>
      <c r="J364" s="16">
        <v>1.59</v>
      </c>
      <c r="K364" s="25">
        <v>306</v>
      </c>
      <c r="L364" s="15">
        <v>213</v>
      </c>
      <c r="M364" s="15">
        <v>135</v>
      </c>
      <c r="N364" s="15">
        <v>143</v>
      </c>
    </row>
    <row r="365" spans="1:14" x14ac:dyDescent="0.3">
      <c r="A365" s="27" t="s">
        <v>48</v>
      </c>
      <c r="B365" s="22" t="s">
        <v>49</v>
      </c>
      <c r="C365" s="28">
        <v>44136</v>
      </c>
      <c r="D365" s="22">
        <v>18433</v>
      </c>
      <c r="E365" s="22">
        <v>604</v>
      </c>
      <c r="F365" s="22">
        <v>14244</v>
      </c>
      <c r="G365" s="22">
        <v>588958</v>
      </c>
      <c r="H365" s="22">
        <v>0.03</v>
      </c>
      <c r="I365" s="22">
        <v>0.03</v>
      </c>
      <c r="J365" s="23">
        <v>0.77</v>
      </c>
      <c r="K365" s="27">
        <v>107</v>
      </c>
      <c r="L365" s="22">
        <v>118</v>
      </c>
      <c r="M365" s="22">
        <v>167</v>
      </c>
      <c r="N365" s="22">
        <v>212</v>
      </c>
    </row>
    <row r="366" spans="1:14" x14ac:dyDescent="0.3">
      <c r="A366" s="25" t="s">
        <v>48</v>
      </c>
      <c r="B366" s="15" t="s">
        <v>49</v>
      </c>
      <c r="C366" s="26">
        <v>44166</v>
      </c>
      <c r="D366" s="15">
        <v>14431</v>
      </c>
      <c r="E366" s="15">
        <v>534</v>
      </c>
      <c r="F366" s="15">
        <v>18054</v>
      </c>
      <c r="G366" s="15">
        <v>707307</v>
      </c>
      <c r="H366" s="15">
        <v>0.04</v>
      </c>
      <c r="I366" s="15">
        <v>0.02</v>
      </c>
      <c r="J366" s="16">
        <v>1.25</v>
      </c>
      <c r="K366" s="25">
        <v>127</v>
      </c>
      <c r="L366" s="15">
        <v>164</v>
      </c>
      <c r="M366" s="15">
        <v>114</v>
      </c>
      <c r="N366" s="15">
        <v>129</v>
      </c>
    </row>
    <row r="367" spans="1:14" x14ac:dyDescent="0.3">
      <c r="A367" s="27" t="s">
        <v>48</v>
      </c>
      <c r="B367" s="22" t="s">
        <v>49</v>
      </c>
      <c r="C367" s="28">
        <v>44197</v>
      </c>
      <c r="D367" s="22">
        <v>6754</v>
      </c>
      <c r="E367" s="22">
        <v>274</v>
      </c>
      <c r="F367" s="22">
        <v>8037</v>
      </c>
      <c r="G367" s="22">
        <v>582144</v>
      </c>
      <c r="H367" s="22">
        <v>0.04</v>
      </c>
      <c r="I367" s="22">
        <v>0.01</v>
      </c>
      <c r="J367" s="23">
        <v>1.19</v>
      </c>
      <c r="K367" s="27">
        <v>81</v>
      </c>
      <c r="L367" s="22">
        <v>51</v>
      </c>
      <c r="M367" s="22">
        <v>62</v>
      </c>
      <c r="N367" s="22">
        <v>80</v>
      </c>
    </row>
    <row r="368" spans="1:14" x14ac:dyDescent="0.3">
      <c r="A368" s="25" t="s">
        <v>48</v>
      </c>
      <c r="B368" s="15" t="s">
        <v>49</v>
      </c>
      <c r="C368" s="26">
        <v>44228</v>
      </c>
      <c r="D368" s="15">
        <v>8900</v>
      </c>
      <c r="E368" s="15">
        <v>217</v>
      </c>
      <c r="F368" s="15">
        <v>6179</v>
      </c>
      <c r="G368" s="15">
        <v>516773</v>
      </c>
      <c r="H368" s="15">
        <v>0.02</v>
      </c>
      <c r="I368" s="15">
        <v>0.02</v>
      </c>
      <c r="J368" s="16">
        <v>0.69</v>
      </c>
      <c r="K368" s="25">
        <v>27</v>
      </c>
      <c r="L368" s="15">
        <v>55</v>
      </c>
      <c r="M368" s="15">
        <v>57</v>
      </c>
      <c r="N368" s="15">
        <v>78</v>
      </c>
    </row>
    <row r="369" spans="1:14" x14ac:dyDescent="0.3">
      <c r="A369" s="27" t="s">
        <v>48</v>
      </c>
      <c r="B369" s="22" t="s">
        <v>49</v>
      </c>
      <c r="C369" s="28">
        <v>44256</v>
      </c>
      <c r="D369" s="22">
        <v>57558</v>
      </c>
      <c r="E369" s="22">
        <v>1036</v>
      </c>
      <c r="F369" s="22">
        <v>37322</v>
      </c>
      <c r="G369" s="22">
        <v>932706</v>
      </c>
      <c r="H369" s="22">
        <v>0.02</v>
      </c>
      <c r="I369" s="22">
        <v>0.06</v>
      </c>
      <c r="J369" s="23">
        <v>0.65</v>
      </c>
      <c r="K369" s="27">
        <v>95</v>
      </c>
      <c r="L369" s="22">
        <v>145</v>
      </c>
      <c r="M369" s="22">
        <v>252</v>
      </c>
      <c r="N369" s="22">
        <v>544</v>
      </c>
    </row>
    <row r="370" spans="1:14" x14ac:dyDescent="0.3">
      <c r="A370" s="25" t="s">
        <v>48</v>
      </c>
      <c r="B370" s="15" t="s">
        <v>49</v>
      </c>
      <c r="C370" s="26">
        <v>44287</v>
      </c>
      <c r="D370" s="15">
        <v>131239</v>
      </c>
      <c r="E370" s="15">
        <v>2154</v>
      </c>
      <c r="F370" s="15">
        <v>97119</v>
      </c>
      <c r="G370" s="15">
        <v>1289335</v>
      </c>
      <c r="H370" s="15">
        <v>0.02</v>
      </c>
      <c r="I370" s="15">
        <v>0.1</v>
      </c>
      <c r="J370" s="16">
        <v>0.74</v>
      </c>
      <c r="K370" s="25">
        <v>410</v>
      </c>
      <c r="L370" s="15">
        <v>394</v>
      </c>
      <c r="M370" s="15">
        <v>442</v>
      </c>
      <c r="N370" s="15">
        <v>908</v>
      </c>
    </row>
    <row r="371" spans="1:14" x14ac:dyDescent="0.3">
      <c r="A371" s="27" t="s">
        <v>48</v>
      </c>
      <c r="B371" s="22" t="s">
        <v>49</v>
      </c>
      <c r="C371" s="28">
        <v>44317</v>
      </c>
      <c r="D371" s="22">
        <v>196634</v>
      </c>
      <c r="E371" s="22">
        <v>5528</v>
      </c>
      <c r="F371" s="22">
        <v>210471</v>
      </c>
      <c r="G371" s="22">
        <v>2034715</v>
      </c>
      <c r="H371" s="22">
        <v>0.03</v>
      </c>
      <c r="I371" s="22">
        <v>0.1</v>
      </c>
      <c r="J371" s="23">
        <v>1.07</v>
      </c>
      <c r="K371" s="27">
        <v>1122</v>
      </c>
      <c r="L371" s="22">
        <v>1333</v>
      </c>
      <c r="M371" s="22">
        <v>1411</v>
      </c>
      <c r="N371" s="22">
        <v>1662</v>
      </c>
    </row>
    <row r="372" spans="1:14" x14ac:dyDescent="0.3">
      <c r="A372" s="25" t="s">
        <v>48</v>
      </c>
      <c r="B372" s="15" t="s">
        <v>49</v>
      </c>
      <c r="C372" s="26">
        <v>44348</v>
      </c>
      <c r="D372" s="15">
        <v>28002</v>
      </c>
      <c r="E372" s="15">
        <v>1502</v>
      </c>
      <c r="F372" s="15">
        <v>59799</v>
      </c>
      <c r="G372" s="15">
        <v>1640006</v>
      </c>
      <c r="H372" s="15">
        <v>0.05</v>
      </c>
      <c r="I372" s="15">
        <v>0.02</v>
      </c>
      <c r="J372" s="16">
        <v>2.14</v>
      </c>
      <c r="K372" s="25">
        <v>610</v>
      </c>
      <c r="L372" s="15">
        <v>442</v>
      </c>
      <c r="M372" s="15">
        <v>252</v>
      </c>
      <c r="N372" s="15">
        <v>198</v>
      </c>
    </row>
    <row r="373" spans="1:14" x14ac:dyDescent="0.3">
      <c r="A373" s="27" t="s">
        <v>48</v>
      </c>
      <c r="B373" s="22" t="s">
        <v>49</v>
      </c>
      <c r="C373" s="28">
        <v>44378</v>
      </c>
      <c r="D373" s="22">
        <v>3495</v>
      </c>
      <c r="E373" s="22">
        <v>241</v>
      </c>
      <c r="F373" s="22">
        <v>5854</v>
      </c>
      <c r="G373" s="22">
        <v>1233480</v>
      </c>
      <c r="H373" s="22">
        <v>7.0000000000000007E-2</v>
      </c>
      <c r="I373" s="22">
        <v>0</v>
      </c>
      <c r="J373" s="23">
        <v>1.67</v>
      </c>
      <c r="K373" s="27">
        <v>89</v>
      </c>
      <c r="L373" s="22">
        <v>66</v>
      </c>
      <c r="M373" s="22">
        <v>39</v>
      </c>
      <c r="N373" s="22">
        <v>47</v>
      </c>
    </row>
    <row r="374" spans="1:14" x14ac:dyDescent="0.3">
      <c r="A374" s="25" t="s">
        <v>48</v>
      </c>
      <c r="B374" s="15" t="s">
        <v>49</v>
      </c>
      <c r="C374" s="26">
        <v>44409</v>
      </c>
      <c r="D374" s="15">
        <v>1510</v>
      </c>
      <c r="E374" s="15">
        <v>138</v>
      </c>
      <c r="F374" s="15">
        <v>1582</v>
      </c>
      <c r="G374" s="15">
        <v>1253682</v>
      </c>
      <c r="H374" s="15">
        <v>0.09</v>
      </c>
      <c r="I374" s="15">
        <v>0</v>
      </c>
      <c r="J374" s="16">
        <v>1.05</v>
      </c>
      <c r="K374" s="25">
        <v>20</v>
      </c>
      <c r="L374" s="15">
        <v>27</v>
      </c>
      <c r="M374" s="15">
        <v>12</v>
      </c>
      <c r="N374" s="15">
        <v>79</v>
      </c>
    </row>
    <row r="375" spans="1:14" x14ac:dyDescent="0.3">
      <c r="A375" s="27" t="s">
        <v>48</v>
      </c>
      <c r="B375" s="22" t="s">
        <v>49</v>
      </c>
      <c r="C375" s="28">
        <v>44440</v>
      </c>
      <c r="D375" s="22">
        <v>1021</v>
      </c>
      <c r="E375" s="22">
        <v>85</v>
      </c>
      <c r="F375" s="22">
        <v>973</v>
      </c>
      <c r="G375" s="22">
        <v>1151174</v>
      </c>
      <c r="H375" s="22">
        <v>0.08</v>
      </c>
      <c r="I375" s="22">
        <v>0</v>
      </c>
      <c r="J375" s="23">
        <v>0.95</v>
      </c>
      <c r="K375" s="27">
        <v>16</v>
      </c>
      <c r="L375" s="22">
        <v>17</v>
      </c>
      <c r="M375" s="22">
        <v>37</v>
      </c>
      <c r="N375" s="22">
        <v>15</v>
      </c>
    </row>
    <row r="376" spans="1:14" x14ac:dyDescent="0.3">
      <c r="A376" s="25" t="s">
        <v>48</v>
      </c>
      <c r="B376" s="15" t="s">
        <v>49</v>
      </c>
      <c r="C376" s="26">
        <v>44470</v>
      </c>
      <c r="D376" s="15">
        <v>766</v>
      </c>
      <c r="E376" s="15">
        <v>43</v>
      </c>
      <c r="F376" s="15">
        <v>759</v>
      </c>
      <c r="G376" s="15">
        <v>894927</v>
      </c>
      <c r="H376" s="15">
        <v>0.06</v>
      </c>
      <c r="I376" s="15">
        <v>0</v>
      </c>
      <c r="J376" s="16">
        <v>0.99</v>
      </c>
      <c r="K376" s="25">
        <v>10</v>
      </c>
      <c r="L376" s="15">
        <v>12</v>
      </c>
      <c r="M376" s="15">
        <v>13</v>
      </c>
      <c r="N376" s="15">
        <v>8</v>
      </c>
    </row>
    <row r="377" spans="1:14" x14ac:dyDescent="0.3">
      <c r="A377" s="27" t="s">
        <v>50</v>
      </c>
      <c r="B377" s="22" t="s">
        <v>51</v>
      </c>
      <c r="C377" s="28">
        <v>43922</v>
      </c>
      <c r="D377" s="22">
        <v>2491</v>
      </c>
      <c r="E377" s="22">
        <v>58</v>
      </c>
      <c r="F377" s="22">
        <v>890</v>
      </c>
      <c r="G377" s="22">
        <v>103704</v>
      </c>
      <c r="H377" s="22">
        <v>0.02</v>
      </c>
      <c r="I377" s="22">
        <v>0.02</v>
      </c>
      <c r="J377" s="23">
        <v>0.36</v>
      </c>
      <c r="K377" s="27">
        <v>2</v>
      </c>
      <c r="L377" s="22">
        <v>9</v>
      </c>
      <c r="M377" s="22">
        <v>15</v>
      </c>
      <c r="N377" s="22">
        <v>32</v>
      </c>
    </row>
    <row r="378" spans="1:14" x14ac:dyDescent="0.3">
      <c r="A378" s="25" t="s">
        <v>50</v>
      </c>
      <c r="B378" s="15" t="s">
        <v>51</v>
      </c>
      <c r="C378" s="26">
        <v>43952</v>
      </c>
      <c r="D378" s="15">
        <v>6247</v>
      </c>
      <c r="E378" s="15">
        <v>136</v>
      </c>
      <c r="F378" s="15">
        <v>5139</v>
      </c>
      <c r="G378" s="15">
        <v>306073</v>
      </c>
      <c r="H378" s="15">
        <v>0.02</v>
      </c>
      <c r="I378" s="15">
        <v>0.02</v>
      </c>
      <c r="J378" s="16">
        <v>0.82</v>
      </c>
      <c r="K378" s="25">
        <v>41</v>
      </c>
      <c r="L378" s="15">
        <v>26</v>
      </c>
      <c r="M378" s="15">
        <v>26</v>
      </c>
      <c r="N378" s="15">
        <v>43</v>
      </c>
    </row>
    <row r="379" spans="1:14" x14ac:dyDescent="0.3">
      <c r="A379" s="27" t="s">
        <v>50</v>
      </c>
      <c r="B379" s="22" t="s">
        <v>51</v>
      </c>
      <c r="C379" s="28">
        <v>43983</v>
      </c>
      <c r="D379" s="22">
        <v>9177</v>
      </c>
      <c r="E379" s="22">
        <v>219</v>
      </c>
      <c r="F379" s="22">
        <v>8188</v>
      </c>
      <c r="G379" s="22">
        <v>414436</v>
      </c>
      <c r="H379" s="22">
        <v>0.02</v>
      </c>
      <c r="I379" s="22">
        <v>0.02</v>
      </c>
      <c r="J379" s="23">
        <v>0.89</v>
      </c>
      <c r="K379" s="27">
        <v>46</v>
      </c>
      <c r="L379" s="22">
        <v>52</v>
      </c>
      <c r="M379" s="22">
        <v>57</v>
      </c>
      <c r="N379" s="22">
        <v>64</v>
      </c>
    </row>
    <row r="380" spans="1:14" x14ac:dyDescent="0.3">
      <c r="A380" s="25" t="s">
        <v>50</v>
      </c>
      <c r="B380" s="15" t="s">
        <v>51</v>
      </c>
      <c r="C380" s="26">
        <v>44013</v>
      </c>
      <c r="D380" s="15">
        <v>24075</v>
      </c>
      <c r="E380" s="15">
        <v>267</v>
      </c>
      <c r="F380" s="15">
        <v>15625</v>
      </c>
      <c r="G380" s="15">
        <v>702749</v>
      </c>
      <c r="H380" s="15">
        <v>0.01</v>
      </c>
      <c r="I380" s="15">
        <v>0.03</v>
      </c>
      <c r="J380" s="16">
        <v>0.65</v>
      </c>
      <c r="K380" s="25">
        <v>59</v>
      </c>
      <c r="L380" s="15">
        <v>52</v>
      </c>
      <c r="M380" s="15">
        <v>53</v>
      </c>
      <c r="N380" s="15">
        <v>103</v>
      </c>
    </row>
    <row r="381" spans="1:14" x14ac:dyDescent="0.3">
      <c r="A381" s="27" t="s">
        <v>50</v>
      </c>
      <c r="B381" s="22" t="s">
        <v>51</v>
      </c>
      <c r="C381" s="28">
        <v>44044</v>
      </c>
      <c r="D381" s="22">
        <v>39610</v>
      </c>
      <c r="E381" s="22">
        <v>376</v>
      </c>
      <c r="F381" s="22">
        <v>36967</v>
      </c>
      <c r="G381" s="22">
        <v>787641</v>
      </c>
      <c r="H381" s="22">
        <v>0.01</v>
      </c>
      <c r="I381" s="22">
        <v>0.05</v>
      </c>
      <c r="J381" s="23">
        <v>0.93</v>
      </c>
      <c r="K381" s="27">
        <v>87</v>
      </c>
      <c r="L381" s="22">
        <v>79</v>
      </c>
      <c r="M381" s="22">
        <v>87</v>
      </c>
      <c r="N381" s="22">
        <v>123</v>
      </c>
    </row>
    <row r="382" spans="1:14" x14ac:dyDescent="0.3">
      <c r="A382" s="25" t="s">
        <v>50</v>
      </c>
      <c r="B382" s="15" t="s">
        <v>51</v>
      </c>
      <c r="C382" s="26">
        <v>44075</v>
      </c>
      <c r="D382" s="15">
        <v>53599</v>
      </c>
      <c r="E382" s="15">
        <v>430</v>
      </c>
      <c r="F382" s="15">
        <v>46413</v>
      </c>
      <c r="G382" s="15">
        <v>804194</v>
      </c>
      <c r="H382" s="15">
        <v>0.01</v>
      </c>
      <c r="I382" s="15">
        <v>7.0000000000000007E-2</v>
      </c>
      <c r="J382" s="16">
        <v>0.87</v>
      </c>
      <c r="K382" s="25">
        <v>95</v>
      </c>
      <c r="L382" s="15">
        <v>99</v>
      </c>
      <c r="M382" s="15">
        <v>102</v>
      </c>
      <c r="N382" s="15">
        <v>134</v>
      </c>
    </row>
    <row r="383" spans="1:14" x14ac:dyDescent="0.3">
      <c r="A383" s="27" t="s">
        <v>50</v>
      </c>
      <c r="B383" s="22" t="s">
        <v>51</v>
      </c>
      <c r="C383" s="28">
        <v>44105</v>
      </c>
      <c r="D383" s="22">
        <v>61701</v>
      </c>
      <c r="E383" s="22">
        <v>421</v>
      </c>
      <c r="F383" s="22">
        <v>66759</v>
      </c>
      <c r="G383" s="22">
        <v>614083</v>
      </c>
      <c r="H383" s="22">
        <v>0.01</v>
      </c>
      <c r="I383" s="22">
        <v>0.1</v>
      </c>
      <c r="J383" s="23">
        <v>1.08</v>
      </c>
      <c r="K383" s="27">
        <v>104</v>
      </c>
      <c r="L383" s="22">
        <v>104</v>
      </c>
      <c r="M383" s="22">
        <v>94</v>
      </c>
      <c r="N383" s="22">
        <v>119</v>
      </c>
    </row>
    <row r="384" spans="1:14" x14ac:dyDescent="0.3">
      <c r="A384" s="25" t="s">
        <v>50</v>
      </c>
      <c r="B384" s="15" t="s">
        <v>51</v>
      </c>
      <c r="C384" s="26">
        <v>44136</v>
      </c>
      <c r="D384" s="15">
        <v>71070</v>
      </c>
      <c r="E384" s="15">
        <v>405</v>
      </c>
      <c r="F384" s="15">
        <v>57114</v>
      </c>
      <c r="G384" s="15">
        <v>678629</v>
      </c>
      <c r="H384" s="15">
        <v>0.01</v>
      </c>
      <c r="I384" s="15">
        <v>0.1</v>
      </c>
      <c r="J384" s="16">
        <v>0.8</v>
      </c>
      <c r="K384" s="25">
        <v>72</v>
      </c>
      <c r="L384" s="15">
        <v>77</v>
      </c>
      <c r="M384" s="15">
        <v>90</v>
      </c>
      <c r="N384" s="15">
        <v>166</v>
      </c>
    </row>
    <row r="385" spans="1:14" x14ac:dyDescent="0.3">
      <c r="A385" s="27" t="s">
        <v>50</v>
      </c>
      <c r="B385" s="22" t="s">
        <v>51</v>
      </c>
      <c r="C385" s="28">
        <v>44166</v>
      </c>
      <c r="D385" s="22">
        <v>40180</v>
      </c>
      <c r="E385" s="22">
        <v>384</v>
      </c>
      <c r="F385" s="22">
        <v>58889</v>
      </c>
      <c r="G385" s="22">
        <v>853695</v>
      </c>
      <c r="H385" s="22">
        <v>0.01</v>
      </c>
      <c r="I385" s="22">
        <v>0.05</v>
      </c>
      <c r="J385" s="23">
        <v>1.47</v>
      </c>
      <c r="K385" s="27">
        <v>136</v>
      </c>
      <c r="L385" s="22">
        <v>107</v>
      </c>
      <c r="M385" s="22">
        <v>71</v>
      </c>
      <c r="N385" s="22">
        <v>70</v>
      </c>
    </row>
    <row r="386" spans="1:14" x14ac:dyDescent="0.3">
      <c r="A386" s="25" t="s">
        <v>50</v>
      </c>
      <c r="B386" s="15" t="s">
        <v>51</v>
      </c>
      <c r="C386" s="26">
        <v>44197</v>
      </c>
      <c r="D386" s="15">
        <v>9248</v>
      </c>
      <c r="E386" s="15">
        <v>70</v>
      </c>
      <c r="F386" s="15">
        <v>16577</v>
      </c>
      <c r="G386" s="15">
        <v>586533</v>
      </c>
      <c r="H386" s="15">
        <v>0.01</v>
      </c>
      <c r="I386" s="15">
        <v>0.02</v>
      </c>
      <c r="J386" s="16">
        <v>1.79</v>
      </c>
      <c r="K386" s="25">
        <v>31</v>
      </c>
      <c r="L386" s="15">
        <v>17</v>
      </c>
      <c r="M386" s="15">
        <v>12</v>
      </c>
      <c r="N386" s="15">
        <v>10</v>
      </c>
    </row>
    <row r="387" spans="1:14" x14ac:dyDescent="0.3">
      <c r="A387" s="27" t="s">
        <v>50</v>
      </c>
      <c r="B387" s="22" t="s">
        <v>51</v>
      </c>
      <c r="C387" s="28">
        <v>44228</v>
      </c>
      <c r="D387" s="22">
        <v>2845</v>
      </c>
      <c r="E387" s="22">
        <v>21</v>
      </c>
      <c r="F387" s="22">
        <v>3677</v>
      </c>
      <c r="G387" s="22">
        <v>452728</v>
      </c>
      <c r="H387" s="22">
        <v>0.01</v>
      </c>
      <c r="I387" s="22">
        <v>0.01</v>
      </c>
      <c r="J387" s="23">
        <v>1.29</v>
      </c>
      <c r="K387" s="27">
        <v>6</v>
      </c>
      <c r="L387" s="22">
        <v>9</v>
      </c>
      <c r="M387" s="22">
        <v>4</v>
      </c>
      <c r="N387" s="22">
        <v>2</v>
      </c>
    </row>
    <row r="388" spans="1:14" x14ac:dyDescent="0.3">
      <c r="A388" s="25" t="s">
        <v>50</v>
      </c>
      <c r="B388" s="15" t="s">
        <v>51</v>
      </c>
      <c r="C388" s="26">
        <v>44256</v>
      </c>
      <c r="D388" s="15">
        <v>12813</v>
      </c>
      <c r="E388" s="15">
        <v>31</v>
      </c>
      <c r="F388" s="15">
        <v>5427</v>
      </c>
      <c r="G388" s="15">
        <v>604416</v>
      </c>
      <c r="H388" s="15">
        <v>0</v>
      </c>
      <c r="I388" s="15">
        <v>0.02</v>
      </c>
      <c r="J388" s="16">
        <v>0.42</v>
      </c>
      <c r="K388" s="25">
        <v>2</v>
      </c>
      <c r="L388" s="15">
        <v>1</v>
      </c>
      <c r="M388" s="15">
        <v>8</v>
      </c>
      <c r="N388" s="15">
        <v>20</v>
      </c>
    </row>
    <row r="389" spans="1:14" x14ac:dyDescent="0.3">
      <c r="A389" s="27" t="s">
        <v>50</v>
      </c>
      <c r="B389" s="22" t="s">
        <v>51</v>
      </c>
      <c r="C389" s="28">
        <v>44287</v>
      </c>
      <c r="D389" s="22">
        <v>264852</v>
      </c>
      <c r="E389" s="22">
        <v>1421</v>
      </c>
      <c r="F389" s="22">
        <v>95609</v>
      </c>
      <c r="G389" s="22">
        <v>1756101</v>
      </c>
      <c r="H389" s="22">
        <v>0.01</v>
      </c>
      <c r="I389" s="22">
        <v>0.15</v>
      </c>
      <c r="J389" s="23">
        <v>0.36</v>
      </c>
      <c r="K389" s="27">
        <v>48</v>
      </c>
      <c r="L389" s="22">
        <v>142</v>
      </c>
      <c r="M389" s="22">
        <v>322</v>
      </c>
      <c r="N389" s="22">
        <v>909</v>
      </c>
    </row>
    <row r="390" spans="1:14" x14ac:dyDescent="0.3">
      <c r="A390" s="25" t="s">
        <v>50</v>
      </c>
      <c r="B390" s="15" t="s">
        <v>51</v>
      </c>
      <c r="C390" s="26">
        <v>44317</v>
      </c>
      <c r="D390" s="15">
        <v>341957</v>
      </c>
      <c r="E390" s="15">
        <v>4146</v>
      </c>
      <c r="F390" s="15">
        <v>471642</v>
      </c>
      <c r="G390" s="15">
        <v>1926446</v>
      </c>
      <c r="H390" s="15">
        <v>0.01</v>
      </c>
      <c r="I390" s="15">
        <v>0.18</v>
      </c>
      <c r="J390" s="16">
        <v>1.38</v>
      </c>
      <c r="K390" s="25">
        <v>1107</v>
      </c>
      <c r="L390" s="15">
        <v>1126</v>
      </c>
      <c r="M390" s="15">
        <v>1003</v>
      </c>
      <c r="N390" s="15">
        <v>910</v>
      </c>
    </row>
    <row r="391" spans="1:14" x14ac:dyDescent="0.3">
      <c r="A391" s="27" t="s">
        <v>50</v>
      </c>
      <c r="B391" s="22" t="s">
        <v>51</v>
      </c>
      <c r="C391" s="28">
        <v>44348</v>
      </c>
      <c r="D391" s="22">
        <v>12464</v>
      </c>
      <c r="E391" s="22">
        <v>536</v>
      </c>
      <c r="F391" s="22">
        <v>53111</v>
      </c>
      <c r="G391" s="22">
        <v>1277265</v>
      </c>
      <c r="H391" s="22">
        <v>0.04</v>
      </c>
      <c r="I391" s="22">
        <v>0.01</v>
      </c>
      <c r="J391" s="23">
        <v>4.26</v>
      </c>
      <c r="K391" s="27">
        <v>302</v>
      </c>
      <c r="L391" s="22">
        <v>155</v>
      </c>
      <c r="M391" s="22">
        <v>59</v>
      </c>
      <c r="N391" s="22">
        <v>20</v>
      </c>
    </row>
    <row r="392" spans="1:14" x14ac:dyDescent="0.3">
      <c r="A392" s="25" t="s">
        <v>50</v>
      </c>
      <c r="B392" s="15" t="s">
        <v>51</v>
      </c>
      <c r="C392" s="26">
        <v>44378</v>
      </c>
      <c r="D392" s="15">
        <v>1245</v>
      </c>
      <c r="E392" s="15">
        <v>33</v>
      </c>
      <c r="F392" s="15">
        <v>2435</v>
      </c>
      <c r="G392" s="15">
        <v>1066315</v>
      </c>
      <c r="H392" s="15">
        <v>0.03</v>
      </c>
      <c r="I392" s="15">
        <v>0</v>
      </c>
      <c r="J392" s="16">
        <v>1.96</v>
      </c>
      <c r="K392" s="25">
        <v>21</v>
      </c>
      <c r="L392" s="15">
        <v>5</v>
      </c>
      <c r="M392" s="15">
        <v>4</v>
      </c>
      <c r="N392" s="15">
        <v>3</v>
      </c>
    </row>
    <row r="393" spans="1:14" x14ac:dyDescent="0.3">
      <c r="A393" s="27" t="s">
        <v>50</v>
      </c>
      <c r="B393" s="22" t="s">
        <v>51</v>
      </c>
      <c r="C393" s="28">
        <v>44409</v>
      </c>
      <c r="D393" s="22">
        <v>428</v>
      </c>
      <c r="E393" s="22">
        <v>0</v>
      </c>
      <c r="F393" s="22">
        <v>579</v>
      </c>
      <c r="G393" s="22">
        <v>774166</v>
      </c>
      <c r="H393" s="22">
        <v>0</v>
      </c>
      <c r="I393" s="22">
        <v>0</v>
      </c>
      <c r="J393" s="23">
        <v>1.35</v>
      </c>
      <c r="K393" s="27">
        <v>0</v>
      </c>
      <c r="L393" s="22">
        <v>0</v>
      </c>
      <c r="M393" s="22">
        <v>0</v>
      </c>
      <c r="N393" s="22">
        <v>0</v>
      </c>
    </row>
    <row r="394" spans="1:14" x14ac:dyDescent="0.3">
      <c r="A394" s="25" t="s">
        <v>50</v>
      </c>
      <c r="B394" s="15" t="s">
        <v>51</v>
      </c>
      <c r="C394" s="26">
        <v>44440</v>
      </c>
      <c r="D394" s="15">
        <v>232</v>
      </c>
      <c r="E394" s="15">
        <v>0</v>
      </c>
      <c r="F394" s="15">
        <v>252</v>
      </c>
      <c r="G394" s="15">
        <v>657103</v>
      </c>
      <c r="H394" s="15">
        <v>0</v>
      </c>
      <c r="I394" s="15">
        <v>0</v>
      </c>
      <c r="J394" s="16">
        <v>1.0900000000000001</v>
      </c>
      <c r="K394" s="25">
        <v>0</v>
      </c>
      <c r="L394" s="15">
        <v>0</v>
      </c>
      <c r="M394" s="15">
        <v>0</v>
      </c>
      <c r="N394" s="15">
        <v>0</v>
      </c>
    </row>
    <row r="395" spans="1:14" x14ac:dyDescent="0.3">
      <c r="A395" s="27" t="s">
        <v>50</v>
      </c>
      <c r="B395" s="22" t="s">
        <v>51</v>
      </c>
      <c r="C395" s="28">
        <v>44470</v>
      </c>
      <c r="D395" s="22">
        <v>102</v>
      </c>
      <c r="E395" s="22">
        <v>0</v>
      </c>
      <c r="F395" s="22">
        <v>147</v>
      </c>
      <c r="G395" s="22">
        <v>441475</v>
      </c>
      <c r="H395" s="22">
        <v>0</v>
      </c>
      <c r="I395" s="22">
        <v>0</v>
      </c>
      <c r="J395" s="23">
        <v>1.44</v>
      </c>
      <c r="K395" s="27">
        <v>0</v>
      </c>
      <c r="L395" s="22">
        <v>0</v>
      </c>
      <c r="M395" s="22">
        <v>0</v>
      </c>
      <c r="N395" s="22">
        <v>0</v>
      </c>
    </row>
    <row r="396" spans="1:14" x14ac:dyDescent="0.3">
      <c r="A396" s="25" t="s">
        <v>52</v>
      </c>
      <c r="B396" s="15" t="s">
        <v>53</v>
      </c>
      <c r="C396" s="26">
        <v>43952</v>
      </c>
      <c r="D396" s="15">
        <v>1</v>
      </c>
      <c r="E396" s="15">
        <v>0</v>
      </c>
      <c r="F396" s="15">
        <v>0</v>
      </c>
      <c r="G396" s="15">
        <v>2925</v>
      </c>
      <c r="H396" s="15">
        <v>0</v>
      </c>
      <c r="I396" s="15">
        <v>0</v>
      </c>
      <c r="J396" s="16">
        <v>0</v>
      </c>
      <c r="K396" s="25" t="s">
        <v>66</v>
      </c>
      <c r="L396" s="15" t="s">
        <v>66</v>
      </c>
      <c r="M396" s="15" t="s">
        <v>66</v>
      </c>
      <c r="N396" s="15">
        <v>0</v>
      </c>
    </row>
    <row r="397" spans="1:14" x14ac:dyDescent="0.3">
      <c r="A397" s="27" t="s">
        <v>52</v>
      </c>
      <c r="B397" s="22" t="s">
        <v>53</v>
      </c>
      <c r="C397" s="28">
        <v>43983</v>
      </c>
      <c r="D397" s="22">
        <v>87</v>
      </c>
      <c r="E397" s="22">
        <v>0</v>
      </c>
      <c r="F397" s="22">
        <v>50</v>
      </c>
      <c r="G397" s="22">
        <v>7610</v>
      </c>
      <c r="H397" s="22">
        <v>0</v>
      </c>
      <c r="I397" s="22">
        <v>0.01</v>
      </c>
      <c r="J397" s="23">
        <v>0.56999999999999995</v>
      </c>
      <c r="K397" s="27">
        <v>0</v>
      </c>
      <c r="L397" s="22">
        <v>0</v>
      </c>
      <c r="M397" s="22">
        <v>0</v>
      </c>
      <c r="N397" s="22">
        <v>0</v>
      </c>
    </row>
    <row r="398" spans="1:14" x14ac:dyDescent="0.3">
      <c r="A398" s="25" t="s">
        <v>52</v>
      </c>
      <c r="B398" s="15" t="s">
        <v>53</v>
      </c>
      <c r="C398" s="26">
        <v>44013</v>
      </c>
      <c r="D398" s="15">
        <v>551</v>
      </c>
      <c r="E398" s="15">
        <v>1</v>
      </c>
      <c r="F398" s="15">
        <v>181</v>
      </c>
      <c r="G398" s="15">
        <v>14404</v>
      </c>
      <c r="H398" s="15">
        <v>0</v>
      </c>
      <c r="I398" s="15">
        <v>0.04</v>
      </c>
      <c r="J398" s="16">
        <v>0.33</v>
      </c>
      <c r="K398" s="25">
        <v>0</v>
      </c>
      <c r="L398" s="15">
        <v>0</v>
      </c>
      <c r="M398" s="15">
        <v>0</v>
      </c>
      <c r="N398" s="15">
        <v>1</v>
      </c>
    </row>
    <row r="399" spans="1:14" x14ac:dyDescent="0.3">
      <c r="A399" s="27" t="s">
        <v>52</v>
      </c>
      <c r="B399" s="22" t="s">
        <v>53</v>
      </c>
      <c r="C399" s="28">
        <v>44044</v>
      </c>
      <c r="D399" s="22">
        <v>1013</v>
      </c>
      <c r="E399" s="22">
        <v>2</v>
      </c>
      <c r="F399" s="22">
        <v>994</v>
      </c>
      <c r="G399" s="22">
        <v>16331</v>
      </c>
      <c r="H399" s="22">
        <v>0</v>
      </c>
      <c r="I399" s="22">
        <v>0.06</v>
      </c>
      <c r="J399" s="23">
        <v>0.98</v>
      </c>
      <c r="K399" s="27">
        <v>0</v>
      </c>
      <c r="L399" s="22">
        <v>0</v>
      </c>
      <c r="M399" s="22">
        <v>2</v>
      </c>
      <c r="N399" s="22">
        <v>0</v>
      </c>
    </row>
    <row r="400" spans="1:14" x14ac:dyDescent="0.3">
      <c r="A400" s="25" t="s">
        <v>52</v>
      </c>
      <c r="B400" s="15" t="s">
        <v>53</v>
      </c>
      <c r="C400" s="26">
        <v>44075</v>
      </c>
      <c r="D400" s="15">
        <v>1279</v>
      </c>
      <c r="E400" s="15">
        <v>34</v>
      </c>
      <c r="F400" s="15">
        <v>997</v>
      </c>
      <c r="G400" s="15">
        <v>8962</v>
      </c>
      <c r="H400" s="15">
        <v>0.03</v>
      </c>
      <c r="I400" s="15">
        <v>0.14000000000000001</v>
      </c>
      <c r="J400" s="16">
        <v>0.78</v>
      </c>
      <c r="K400" s="25">
        <v>2</v>
      </c>
      <c r="L400" s="15">
        <v>11</v>
      </c>
      <c r="M400" s="15">
        <v>13</v>
      </c>
      <c r="N400" s="15">
        <v>8</v>
      </c>
    </row>
    <row r="401" spans="1:14" x14ac:dyDescent="0.3">
      <c r="A401" s="27" t="s">
        <v>52</v>
      </c>
      <c r="B401" s="22" t="s">
        <v>53</v>
      </c>
      <c r="C401" s="28">
        <v>44105</v>
      </c>
      <c r="D401" s="22">
        <v>1009</v>
      </c>
      <c r="E401" s="22">
        <v>31</v>
      </c>
      <c r="F401" s="22">
        <v>1313</v>
      </c>
      <c r="G401" s="22">
        <v>6334</v>
      </c>
      <c r="H401" s="22">
        <v>0.03</v>
      </c>
      <c r="I401" s="22">
        <v>0.16</v>
      </c>
      <c r="J401" s="23">
        <v>1.3</v>
      </c>
      <c r="K401" s="27">
        <v>14</v>
      </c>
      <c r="L401" s="22">
        <v>8</v>
      </c>
      <c r="M401" s="22">
        <v>4</v>
      </c>
      <c r="N401" s="22">
        <v>5</v>
      </c>
    </row>
    <row r="402" spans="1:14" x14ac:dyDescent="0.3">
      <c r="A402" s="25" t="s">
        <v>52</v>
      </c>
      <c r="B402" s="15" t="s">
        <v>53</v>
      </c>
      <c r="C402" s="26">
        <v>44136</v>
      </c>
      <c r="D402" s="15">
        <v>1050</v>
      </c>
      <c r="E402" s="15">
        <v>41</v>
      </c>
      <c r="F402" s="15">
        <v>1009</v>
      </c>
      <c r="G402" s="15">
        <v>6030</v>
      </c>
      <c r="H402" s="15">
        <v>0.04</v>
      </c>
      <c r="I402" s="15">
        <v>0.17</v>
      </c>
      <c r="J402" s="16">
        <v>0.96</v>
      </c>
      <c r="K402" s="25">
        <v>8</v>
      </c>
      <c r="L402" s="15">
        <v>11</v>
      </c>
      <c r="M402" s="15">
        <v>9</v>
      </c>
      <c r="N402" s="15">
        <v>13</v>
      </c>
    </row>
    <row r="403" spans="1:14" x14ac:dyDescent="0.3">
      <c r="A403" s="27" t="s">
        <v>52</v>
      </c>
      <c r="B403" s="22" t="s">
        <v>53</v>
      </c>
      <c r="C403" s="28">
        <v>44166</v>
      </c>
      <c r="D403" s="22">
        <v>899</v>
      </c>
      <c r="E403" s="22">
        <v>18</v>
      </c>
      <c r="F403" s="22">
        <v>595</v>
      </c>
      <c r="G403" s="22">
        <v>6232</v>
      </c>
      <c r="H403" s="22">
        <v>0.02</v>
      </c>
      <c r="I403" s="22">
        <v>0.14000000000000001</v>
      </c>
      <c r="J403" s="23">
        <v>0.66</v>
      </c>
      <c r="K403" s="27">
        <v>8</v>
      </c>
      <c r="L403" s="22">
        <v>1</v>
      </c>
      <c r="M403" s="22">
        <v>6</v>
      </c>
      <c r="N403" s="22">
        <v>3</v>
      </c>
    </row>
    <row r="404" spans="1:14" x14ac:dyDescent="0.3">
      <c r="A404" s="25" t="s">
        <v>52</v>
      </c>
      <c r="B404" s="15" t="s">
        <v>53</v>
      </c>
      <c r="C404" s="26">
        <v>44197</v>
      </c>
      <c r="D404" s="15">
        <v>201</v>
      </c>
      <c r="E404" s="15">
        <v>6</v>
      </c>
      <c r="F404" s="15">
        <v>636</v>
      </c>
      <c r="G404" s="15">
        <v>5864</v>
      </c>
      <c r="H404" s="15">
        <v>0.03</v>
      </c>
      <c r="I404" s="15">
        <v>0.03</v>
      </c>
      <c r="J404" s="16">
        <v>3.16</v>
      </c>
      <c r="K404" s="25">
        <v>2</v>
      </c>
      <c r="L404" s="15">
        <v>1</v>
      </c>
      <c r="M404" s="15">
        <v>1</v>
      </c>
      <c r="N404" s="15">
        <v>2</v>
      </c>
    </row>
    <row r="405" spans="1:14" x14ac:dyDescent="0.3">
      <c r="A405" s="27" t="s">
        <v>52</v>
      </c>
      <c r="B405" s="22" t="s">
        <v>53</v>
      </c>
      <c r="C405" s="28">
        <v>44228</v>
      </c>
      <c r="D405" s="22">
        <v>55</v>
      </c>
      <c r="E405" s="22">
        <v>2</v>
      </c>
      <c r="F405" s="22">
        <v>92</v>
      </c>
      <c r="G405" s="22">
        <v>4079</v>
      </c>
      <c r="H405" s="22">
        <v>0.04</v>
      </c>
      <c r="I405" s="22">
        <v>0.01</v>
      </c>
      <c r="J405" s="23">
        <v>1.67</v>
      </c>
      <c r="K405" s="27">
        <v>2</v>
      </c>
      <c r="L405" s="22">
        <v>0</v>
      </c>
      <c r="M405" s="22">
        <v>0</v>
      </c>
      <c r="N405" s="22">
        <v>0</v>
      </c>
    </row>
    <row r="406" spans="1:14" x14ac:dyDescent="0.3">
      <c r="A406" s="25" t="s">
        <v>52</v>
      </c>
      <c r="B406" s="15" t="s">
        <v>53</v>
      </c>
      <c r="C406" s="26">
        <v>44256</v>
      </c>
      <c r="D406" s="15">
        <v>90</v>
      </c>
      <c r="E406" s="15">
        <v>0</v>
      </c>
      <c r="F406" s="15">
        <v>89</v>
      </c>
      <c r="G406" s="15">
        <v>4250</v>
      </c>
      <c r="H406" s="15">
        <v>0</v>
      </c>
      <c r="I406" s="15">
        <v>0.02</v>
      </c>
      <c r="J406" s="16">
        <v>0.99</v>
      </c>
      <c r="K406" s="25">
        <v>0</v>
      </c>
      <c r="L406" s="15">
        <v>0</v>
      </c>
      <c r="M406" s="15">
        <v>0</v>
      </c>
      <c r="N406" s="15">
        <v>0</v>
      </c>
    </row>
    <row r="407" spans="1:14" x14ac:dyDescent="0.3">
      <c r="A407" s="27" t="s">
        <v>52</v>
      </c>
      <c r="B407" s="22" t="s">
        <v>53</v>
      </c>
      <c r="C407" s="28">
        <v>44287</v>
      </c>
      <c r="D407" s="22">
        <v>1717</v>
      </c>
      <c r="E407" s="22">
        <v>12</v>
      </c>
      <c r="F407" s="22">
        <v>239</v>
      </c>
      <c r="G407" s="22">
        <v>10637</v>
      </c>
      <c r="H407" s="22">
        <v>0.01</v>
      </c>
      <c r="I407" s="22">
        <v>0.16</v>
      </c>
      <c r="J407" s="23">
        <v>0.14000000000000001</v>
      </c>
      <c r="K407" s="27">
        <v>1</v>
      </c>
      <c r="L407" s="22" t="s">
        <v>66</v>
      </c>
      <c r="M407" s="22" t="s">
        <v>66</v>
      </c>
      <c r="N407" s="22">
        <v>11</v>
      </c>
    </row>
    <row r="408" spans="1:14" x14ac:dyDescent="0.3">
      <c r="A408" s="25" t="s">
        <v>52</v>
      </c>
      <c r="B408" s="15" t="s">
        <v>53</v>
      </c>
      <c r="C408" s="26">
        <v>44317</v>
      </c>
      <c r="D408" s="15">
        <v>7365</v>
      </c>
      <c r="E408" s="15">
        <v>106</v>
      </c>
      <c r="F408" s="15">
        <v>4634</v>
      </c>
      <c r="G408" s="15">
        <v>25817</v>
      </c>
      <c r="H408" s="15">
        <v>0.01</v>
      </c>
      <c r="I408" s="15">
        <v>0.28999999999999998</v>
      </c>
      <c r="J408" s="16">
        <v>0.63</v>
      </c>
      <c r="K408" s="25">
        <v>13</v>
      </c>
      <c r="L408" s="15">
        <v>38</v>
      </c>
      <c r="M408" s="15">
        <v>22</v>
      </c>
      <c r="N408" s="15">
        <v>33</v>
      </c>
    </row>
    <row r="409" spans="1:14" x14ac:dyDescent="0.3">
      <c r="A409" s="27" t="s">
        <v>52</v>
      </c>
      <c r="B409" s="22" t="s">
        <v>53</v>
      </c>
      <c r="C409" s="28">
        <v>44348</v>
      </c>
      <c r="D409" s="22">
        <v>5227</v>
      </c>
      <c r="E409" s="22">
        <v>54</v>
      </c>
      <c r="F409" s="22">
        <v>7133</v>
      </c>
      <c r="G409" s="22">
        <v>44250</v>
      </c>
      <c r="H409" s="22">
        <v>0.01</v>
      </c>
      <c r="I409" s="22">
        <v>0.12</v>
      </c>
      <c r="J409" s="23">
        <v>1.36</v>
      </c>
      <c r="K409" s="27">
        <v>20</v>
      </c>
      <c r="L409" s="22">
        <v>8</v>
      </c>
      <c r="M409" s="22">
        <v>12</v>
      </c>
      <c r="N409" s="22">
        <v>14</v>
      </c>
    </row>
    <row r="410" spans="1:14" x14ac:dyDescent="0.3">
      <c r="A410" s="25" t="s">
        <v>52</v>
      </c>
      <c r="B410" s="15" t="s">
        <v>53</v>
      </c>
      <c r="C410" s="26">
        <v>44378</v>
      </c>
      <c r="D410" s="15">
        <v>6004</v>
      </c>
      <c r="E410" s="15">
        <v>37</v>
      </c>
      <c r="F410" s="15">
        <v>4573</v>
      </c>
      <c r="G410" s="15">
        <v>36963</v>
      </c>
      <c r="H410" s="15">
        <v>0.01</v>
      </c>
      <c r="I410" s="15">
        <v>0.16</v>
      </c>
      <c r="J410" s="16">
        <v>0.76</v>
      </c>
      <c r="K410" s="25">
        <v>4</v>
      </c>
      <c r="L410" s="15">
        <v>6</v>
      </c>
      <c r="M410" s="15">
        <v>9</v>
      </c>
      <c r="N410" s="15">
        <v>18</v>
      </c>
    </row>
    <row r="411" spans="1:14" x14ac:dyDescent="0.3">
      <c r="A411" s="27" t="s">
        <v>52</v>
      </c>
      <c r="B411" s="22" t="s">
        <v>53</v>
      </c>
      <c r="C411" s="28">
        <v>44409</v>
      </c>
      <c r="D411" s="22">
        <v>3330</v>
      </c>
      <c r="E411" s="22">
        <v>26</v>
      </c>
      <c r="F411" s="22">
        <v>5597</v>
      </c>
      <c r="G411" s="22">
        <v>30097</v>
      </c>
      <c r="H411" s="22">
        <v>0.01</v>
      </c>
      <c r="I411" s="22">
        <v>0.11</v>
      </c>
      <c r="J411" s="23">
        <v>1.68</v>
      </c>
      <c r="K411" s="27">
        <v>11</v>
      </c>
      <c r="L411" s="22">
        <v>6</v>
      </c>
      <c r="M411" s="22">
        <v>3</v>
      </c>
      <c r="N411" s="22">
        <v>6</v>
      </c>
    </row>
    <row r="412" spans="1:14" x14ac:dyDescent="0.3">
      <c r="A412" s="25" t="s">
        <v>52</v>
      </c>
      <c r="B412" s="15" t="s">
        <v>53</v>
      </c>
      <c r="C412" s="26">
        <v>44440</v>
      </c>
      <c r="D412" s="15">
        <v>1573</v>
      </c>
      <c r="E412" s="15">
        <v>17</v>
      </c>
      <c r="F412" s="15">
        <v>2005</v>
      </c>
      <c r="G412" s="15">
        <v>18600</v>
      </c>
      <c r="H412" s="15">
        <v>0.01</v>
      </c>
      <c r="I412" s="15">
        <v>0.08</v>
      </c>
      <c r="J412" s="16">
        <v>1.27</v>
      </c>
      <c r="K412" s="25">
        <v>6</v>
      </c>
      <c r="L412" s="15">
        <v>2</v>
      </c>
      <c r="M412" s="15">
        <v>2</v>
      </c>
      <c r="N412" s="15">
        <v>7</v>
      </c>
    </row>
    <row r="413" spans="1:14" x14ac:dyDescent="0.3">
      <c r="A413" s="27" t="s">
        <v>52</v>
      </c>
      <c r="B413" s="22" t="s">
        <v>53</v>
      </c>
      <c r="C413" s="28">
        <v>44470</v>
      </c>
      <c r="D413" s="22">
        <v>528</v>
      </c>
      <c r="E413" s="22">
        <v>9</v>
      </c>
      <c r="F413" s="22">
        <v>926</v>
      </c>
      <c r="G413" s="22">
        <v>11958</v>
      </c>
      <c r="H413" s="22">
        <v>0.02</v>
      </c>
      <c r="I413" s="22">
        <v>0.04</v>
      </c>
      <c r="J413" s="23">
        <v>1.75</v>
      </c>
      <c r="K413" s="27">
        <v>1</v>
      </c>
      <c r="L413" s="22">
        <v>2</v>
      </c>
      <c r="M413" s="22">
        <v>3</v>
      </c>
      <c r="N413" s="22">
        <v>3</v>
      </c>
    </row>
    <row r="414" spans="1:14" x14ac:dyDescent="0.3">
      <c r="A414" s="25" t="s">
        <v>54</v>
      </c>
      <c r="B414" s="15" t="s">
        <v>55</v>
      </c>
      <c r="C414" s="26">
        <v>43922</v>
      </c>
      <c r="D414" s="15">
        <v>2199</v>
      </c>
      <c r="E414" s="15">
        <v>26</v>
      </c>
      <c r="F414" s="15">
        <v>1252</v>
      </c>
      <c r="G414" s="15">
        <v>119748</v>
      </c>
      <c r="H414" s="15">
        <v>0.01</v>
      </c>
      <c r="I414" s="15">
        <v>0.02</v>
      </c>
      <c r="J414" s="16">
        <v>0.56999999999999995</v>
      </c>
      <c r="K414" s="25">
        <v>6</v>
      </c>
      <c r="L414" s="15">
        <v>5</v>
      </c>
      <c r="M414" s="15">
        <v>6</v>
      </c>
      <c r="N414" s="15">
        <v>9</v>
      </c>
    </row>
    <row r="415" spans="1:14" x14ac:dyDescent="0.3">
      <c r="A415" s="27" t="s">
        <v>54</v>
      </c>
      <c r="B415" s="22" t="s">
        <v>55</v>
      </c>
      <c r="C415" s="28">
        <v>43952</v>
      </c>
      <c r="D415" s="22">
        <v>20010</v>
      </c>
      <c r="E415" s="22">
        <v>149</v>
      </c>
      <c r="F415" s="22">
        <v>11499</v>
      </c>
      <c r="G415" s="22">
        <v>372214</v>
      </c>
      <c r="H415" s="22">
        <v>0.01</v>
      </c>
      <c r="I415" s="22">
        <v>0.05</v>
      </c>
      <c r="J415" s="23">
        <v>0.56999999999999995</v>
      </c>
      <c r="K415" s="27">
        <v>10</v>
      </c>
      <c r="L415" s="22">
        <v>29</v>
      </c>
      <c r="M415" s="22">
        <v>29</v>
      </c>
      <c r="N415" s="22">
        <v>81</v>
      </c>
    </row>
    <row r="416" spans="1:14" x14ac:dyDescent="0.3">
      <c r="A416" s="25" t="s">
        <v>54</v>
      </c>
      <c r="B416" s="15" t="s">
        <v>55</v>
      </c>
      <c r="C416" s="26">
        <v>43983</v>
      </c>
      <c r="D416" s="15">
        <v>67834</v>
      </c>
      <c r="E416" s="15">
        <v>1025</v>
      </c>
      <c r="F416" s="15">
        <v>37317</v>
      </c>
      <c r="G416" s="15">
        <v>678721</v>
      </c>
      <c r="H416" s="15">
        <v>0.02</v>
      </c>
      <c r="I416" s="15">
        <v>0.1</v>
      </c>
      <c r="J416" s="16">
        <v>0.55000000000000004</v>
      </c>
      <c r="K416" s="25">
        <v>96</v>
      </c>
      <c r="L416" s="15">
        <v>163</v>
      </c>
      <c r="M416" s="15">
        <v>322</v>
      </c>
      <c r="N416" s="15">
        <v>444</v>
      </c>
    </row>
    <row r="417" spans="1:14" x14ac:dyDescent="0.3">
      <c r="A417" s="27" t="s">
        <v>54</v>
      </c>
      <c r="B417" s="22" t="s">
        <v>55</v>
      </c>
      <c r="C417" s="28">
        <v>44013</v>
      </c>
      <c r="D417" s="22">
        <v>155692</v>
      </c>
      <c r="E417" s="22">
        <v>2734</v>
      </c>
      <c r="F417" s="22">
        <v>133882</v>
      </c>
      <c r="G417" s="22">
        <v>1487455</v>
      </c>
      <c r="H417" s="22">
        <v>0.02</v>
      </c>
      <c r="I417" s="22">
        <v>0.1</v>
      </c>
      <c r="J417" s="23">
        <v>0.86</v>
      </c>
      <c r="K417" s="27">
        <v>435</v>
      </c>
      <c r="L417" s="22">
        <v>463</v>
      </c>
      <c r="M417" s="22">
        <v>527</v>
      </c>
      <c r="N417" s="22">
        <v>1309</v>
      </c>
    </row>
    <row r="418" spans="1:14" x14ac:dyDescent="0.3">
      <c r="A418" s="25" t="s">
        <v>54</v>
      </c>
      <c r="B418" s="15" t="s">
        <v>55</v>
      </c>
      <c r="C418" s="26">
        <v>44044</v>
      </c>
      <c r="D418" s="15">
        <v>182182</v>
      </c>
      <c r="E418" s="15">
        <v>3387</v>
      </c>
      <c r="F418" s="15">
        <v>184185</v>
      </c>
      <c r="G418" s="15">
        <v>2155009</v>
      </c>
      <c r="H418" s="15">
        <v>0.02</v>
      </c>
      <c r="I418" s="15">
        <v>0.08</v>
      </c>
      <c r="J418" s="16">
        <v>1.01</v>
      </c>
      <c r="K418" s="25">
        <v>755</v>
      </c>
      <c r="L418" s="15">
        <v>824</v>
      </c>
      <c r="M418" s="15">
        <v>826</v>
      </c>
      <c r="N418" s="15">
        <v>982</v>
      </c>
    </row>
    <row r="419" spans="1:14" x14ac:dyDescent="0.3">
      <c r="A419" s="27" t="s">
        <v>54</v>
      </c>
      <c r="B419" s="22" t="s">
        <v>55</v>
      </c>
      <c r="C419" s="28">
        <v>44075</v>
      </c>
      <c r="D419" s="22">
        <v>169561</v>
      </c>
      <c r="E419" s="22">
        <v>2198</v>
      </c>
      <c r="F419" s="22">
        <v>173678</v>
      </c>
      <c r="G419" s="22">
        <v>2540903</v>
      </c>
      <c r="H419" s="22">
        <v>0.01</v>
      </c>
      <c r="I419" s="22">
        <v>7.0000000000000007E-2</v>
      </c>
      <c r="J419" s="23">
        <v>1.02</v>
      </c>
      <c r="K419" s="27">
        <v>603</v>
      </c>
      <c r="L419" s="22">
        <v>509</v>
      </c>
      <c r="M419" s="22">
        <v>437</v>
      </c>
      <c r="N419" s="22">
        <v>649</v>
      </c>
    </row>
    <row r="420" spans="1:14" x14ac:dyDescent="0.3">
      <c r="A420" s="25" t="s">
        <v>54</v>
      </c>
      <c r="B420" s="15" t="s">
        <v>55</v>
      </c>
      <c r="C420" s="26">
        <v>44105</v>
      </c>
      <c r="D420" s="15">
        <v>126920</v>
      </c>
      <c r="E420" s="15">
        <v>1602</v>
      </c>
      <c r="F420" s="15">
        <v>149417</v>
      </c>
      <c r="G420" s="15">
        <v>2602160</v>
      </c>
      <c r="H420" s="15">
        <v>0.01</v>
      </c>
      <c r="I420" s="15">
        <v>0.05</v>
      </c>
      <c r="J420" s="16">
        <v>1.18</v>
      </c>
      <c r="K420" s="25">
        <v>464</v>
      </c>
      <c r="L420" s="15">
        <v>439</v>
      </c>
      <c r="M420" s="15">
        <v>357</v>
      </c>
      <c r="N420" s="15">
        <v>342</v>
      </c>
    </row>
    <row r="421" spans="1:14" x14ac:dyDescent="0.3">
      <c r="A421" s="27" t="s">
        <v>54</v>
      </c>
      <c r="B421" s="22" t="s">
        <v>55</v>
      </c>
      <c r="C421" s="28">
        <v>44136</v>
      </c>
      <c r="D421" s="22">
        <v>57393</v>
      </c>
      <c r="E421" s="22">
        <v>590</v>
      </c>
      <c r="F421" s="22">
        <v>67970</v>
      </c>
      <c r="G421" s="22">
        <v>2103791</v>
      </c>
      <c r="H421" s="22">
        <v>0.01</v>
      </c>
      <c r="I421" s="22">
        <v>0.03</v>
      </c>
      <c r="J421" s="23">
        <v>1.18</v>
      </c>
      <c r="K421" s="27">
        <v>202</v>
      </c>
      <c r="L421" s="22">
        <v>142</v>
      </c>
      <c r="M421" s="22">
        <v>120</v>
      </c>
      <c r="N421" s="22">
        <v>126</v>
      </c>
    </row>
    <row r="422" spans="1:14" x14ac:dyDescent="0.3">
      <c r="A422" s="25" t="s">
        <v>54</v>
      </c>
      <c r="B422" s="15" t="s">
        <v>55</v>
      </c>
      <c r="C422" s="26">
        <v>44166</v>
      </c>
      <c r="D422" s="15">
        <v>36099</v>
      </c>
      <c r="E422" s="15">
        <v>410</v>
      </c>
      <c r="F422" s="15">
        <v>38185</v>
      </c>
      <c r="G422" s="15">
        <v>2131493</v>
      </c>
      <c r="H422" s="15">
        <v>0.01</v>
      </c>
      <c r="I422" s="15">
        <v>0.02</v>
      </c>
      <c r="J422" s="16">
        <v>1.06</v>
      </c>
      <c r="K422" s="25">
        <v>97</v>
      </c>
      <c r="L422" s="15">
        <v>100</v>
      </c>
      <c r="M422" s="15">
        <v>86</v>
      </c>
      <c r="N422" s="15">
        <v>127</v>
      </c>
    </row>
    <row r="423" spans="1:14" x14ac:dyDescent="0.3">
      <c r="A423" s="27" t="s">
        <v>54</v>
      </c>
      <c r="B423" s="22" t="s">
        <v>55</v>
      </c>
      <c r="C423" s="28">
        <v>44197</v>
      </c>
      <c r="D423" s="22">
        <v>20326</v>
      </c>
      <c r="E423" s="22">
        <v>234</v>
      </c>
      <c r="F423" s="22">
        <v>24039</v>
      </c>
      <c r="G423" s="22">
        <v>1828468</v>
      </c>
      <c r="H423" s="22">
        <v>0.01</v>
      </c>
      <c r="I423" s="22">
        <v>0.01</v>
      </c>
      <c r="J423" s="23">
        <v>1.18</v>
      </c>
      <c r="K423" s="27">
        <v>78</v>
      </c>
      <c r="L423" s="22">
        <v>46</v>
      </c>
      <c r="M423" s="22">
        <v>53</v>
      </c>
      <c r="N423" s="22">
        <v>57</v>
      </c>
    </row>
    <row r="424" spans="1:14" x14ac:dyDescent="0.3">
      <c r="A424" s="25" t="s">
        <v>54</v>
      </c>
      <c r="B424" s="15" t="s">
        <v>55</v>
      </c>
      <c r="C424" s="26">
        <v>44228</v>
      </c>
      <c r="D424" s="15">
        <v>13202</v>
      </c>
      <c r="E424" s="15">
        <v>140</v>
      </c>
      <c r="F424" s="15">
        <v>13594</v>
      </c>
      <c r="G424" s="15">
        <v>1459610</v>
      </c>
      <c r="H424" s="15">
        <v>0.01</v>
      </c>
      <c r="I424" s="15">
        <v>0.01</v>
      </c>
      <c r="J424" s="16">
        <v>1.03</v>
      </c>
      <c r="K424" s="25">
        <v>27</v>
      </c>
      <c r="L424" s="15">
        <v>36</v>
      </c>
      <c r="M424" s="15">
        <v>41</v>
      </c>
      <c r="N424" s="15">
        <v>36</v>
      </c>
    </row>
    <row r="425" spans="1:14" x14ac:dyDescent="0.3">
      <c r="A425" s="27" t="s">
        <v>54</v>
      </c>
      <c r="B425" s="22" t="s">
        <v>55</v>
      </c>
      <c r="C425" s="28">
        <v>44256</v>
      </c>
      <c r="D425" s="22">
        <v>35131</v>
      </c>
      <c r="E425" s="22">
        <v>223</v>
      </c>
      <c r="F425" s="22">
        <v>23051</v>
      </c>
      <c r="G425" s="22">
        <v>2115796</v>
      </c>
      <c r="H425" s="22">
        <v>0.01</v>
      </c>
      <c r="I425" s="22">
        <v>0.02</v>
      </c>
      <c r="J425" s="23">
        <v>0.66</v>
      </c>
      <c r="K425" s="27">
        <v>22</v>
      </c>
      <c r="L425" s="22">
        <v>29</v>
      </c>
      <c r="M425" s="22">
        <v>52</v>
      </c>
      <c r="N425" s="22">
        <v>120</v>
      </c>
    </row>
    <row r="426" spans="1:14" x14ac:dyDescent="0.3">
      <c r="A426" s="25" t="s">
        <v>54</v>
      </c>
      <c r="B426" s="15" t="s">
        <v>55</v>
      </c>
      <c r="C426" s="26">
        <v>44287</v>
      </c>
      <c r="D426" s="15">
        <v>280083</v>
      </c>
      <c r="E426" s="15">
        <v>1327</v>
      </c>
      <c r="F426" s="15">
        <v>179507</v>
      </c>
      <c r="G426" s="15">
        <v>3067039</v>
      </c>
      <c r="H426" s="15">
        <v>0</v>
      </c>
      <c r="I426" s="15">
        <v>0.09</v>
      </c>
      <c r="J426" s="16">
        <v>0.64</v>
      </c>
      <c r="K426" s="25">
        <v>102</v>
      </c>
      <c r="L426" s="15">
        <v>149</v>
      </c>
      <c r="M426" s="15">
        <v>288</v>
      </c>
      <c r="N426" s="15">
        <v>788</v>
      </c>
    </row>
    <row r="427" spans="1:14" x14ac:dyDescent="0.3">
      <c r="A427" s="27" t="s">
        <v>54</v>
      </c>
      <c r="B427" s="22" t="s">
        <v>55</v>
      </c>
      <c r="C427" s="28">
        <v>44317</v>
      </c>
      <c r="D427" s="22">
        <v>929760</v>
      </c>
      <c r="E427" s="22">
        <v>10186</v>
      </c>
      <c r="F427" s="22">
        <v>732921</v>
      </c>
      <c r="G427" s="22">
        <v>5012708</v>
      </c>
      <c r="H427" s="22">
        <v>0.01</v>
      </c>
      <c r="I427" s="22">
        <v>0.19</v>
      </c>
      <c r="J427" s="23">
        <v>0.79</v>
      </c>
      <c r="K427" s="27">
        <v>1125</v>
      </c>
      <c r="L427" s="22">
        <v>1885</v>
      </c>
      <c r="M427" s="22">
        <v>2542</v>
      </c>
      <c r="N427" s="22">
        <v>4634</v>
      </c>
    </row>
    <row r="428" spans="1:14" x14ac:dyDescent="0.3">
      <c r="A428" s="25" t="s">
        <v>54</v>
      </c>
      <c r="B428" s="15" t="s">
        <v>55</v>
      </c>
      <c r="C428" s="26">
        <v>44348</v>
      </c>
      <c r="D428" s="15">
        <v>383180</v>
      </c>
      <c r="E428" s="15">
        <v>8387</v>
      </c>
      <c r="F428" s="15">
        <v>638383</v>
      </c>
      <c r="G428" s="15">
        <v>5163135</v>
      </c>
      <c r="H428" s="15">
        <v>0.02</v>
      </c>
      <c r="I428" s="15">
        <v>7.0000000000000007E-2</v>
      </c>
      <c r="J428" s="16">
        <v>1.67</v>
      </c>
      <c r="K428" s="25">
        <v>3124</v>
      </c>
      <c r="L428" s="15">
        <v>2445</v>
      </c>
      <c r="M428" s="15">
        <v>1585</v>
      </c>
      <c r="N428" s="15">
        <v>1233</v>
      </c>
    </row>
    <row r="429" spans="1:14" x14ac:dyDescent="0.3">
      <c r="A429" s="27" t="s">
        <v>54</v>
      </c>
      <c r="B429" s="22" t="s">
        <v>55</v>
      </c>
      <c r="C429" s="28">
        <v>44378</v>
      </c>
      <c r="D429" s="22">
        <v>79901</v>
      </c>
      <c r="E429" s="22">
        <v>1457</v>
      </c>
      <c r="F429" s="22">
        <v>95919</v>
      </c>
      <c r="G429" s="22">
        <v>4607898</v>
      </c>
      <c r="H429" s="22">
        <v>0.02</v>
      </c>
      <c r="I429" s="22">
        <v>0.02</v>
      </c>
      <c r="J429" s="23">
        <v>1.2</v>
      </c>
      <c r="K429" s="27">
        <v>577</v>
      </c>
      <c r="L429" s="22">
        <v>361</v>
      </c>
      <c r="M429" s="22">
        <v>252</v>
      </c>
      <c r="N429" s="22">
        <v>267</v>
      </c>
    </row>
    <row r="430" spans="1:14" x14ac:dyDescent="0.3">
      <c r="A430" s="25" t="s">
        <v>54</v>
      </c>
      <c r="B430" s="15" t="s">
        <v>55</v>
      </c>
      <c r="C430" s="26">
        <v>44409</v>
      </c>
      <c r="D430" s="15">
        <v>55275</v>
      </c>
      <c r="E430" s="15">
        <v>845</v>
      </c>
      <c r="F430" s="15">
        <v>58296</v>
      </c>
      <c r="G430" s="15">
        <v>4871775</v>
      </c>
      <c r="H430" s="15">
        <v>0.02</v>
      </c>
      <c r="I430" s="15">
        <v>0.01</v>
      </c>
      <c r="J430" s="16">
        <v>1.05</v>
      </c>
      <c r="K430" s="25">
        <v>213</v>
      </c>
      <c r="L430" s="15">
        <v>207</v>
      </c>
      <c r="M430" s="15">
        <v>190</v>
      </c>
      <c r="N430" s="15">
        <v>235</v>
      </c>
    </row>
    <row r="431" spans="1:14" x14ac:dyDescent="0.3">
      <c r="A431" s="27" t="s">
        <v>54</v>
      </c>
      <c r="B431" s="22" t="s">
        <v>55</v>
      </c>
      <c r="C431" s="28">
        <v>44440</v>
      </c>
      <c r="D431" s="22">
        <v>48917</v>
      </c>
      <c r="E431" s="22">
        <v>657</v>
      </c>
      <c r="F431" s="22">
        <v>47960</v>
      </c>
      <c r="G431" s="22">
        <v>4675919</v>
      </c>
      <c r="H431" s="22">
        <v>0.01</v>
      </c>
      <c r="I431" s="22">
        <v>0.01</v>
      </c>
      <c r="J431" s="23">
        <v>0.98</v>
      </c>
      <c r="K431" s="27">
        <v>134</v>
      </c>
      <c r="L431" s="22">
        <v>162</v>
      </c>
      <c r="M431" s="22">
        <v>162</v>
      </c>
      <c r="N431" s="22">
        <v>199</v>
      </c>
    </row>
    <row r="432" spans="1:14" x14ac:dyDescent="0.3">
      <c r="A432" s="25" t="s">
        <v>54</v>
      </c>
      <c r="B432" s="15" t="s">
        <v>55</v>
      </c>
      <c r="C432" s="26">
        <v>44470</v>
      </c>
      <c r="D432" s="15">
        <v>38834</v>
      </c>
      <c r="E432" s="15">
        <v>538</v>
      </c>
      <c r="F432" s="15">
        <v>43954</v>
      </c>
      <c r="G432" s="15">
        <v>4165400</v>
      </c>
      <c r="H432" s="15">
        <v>0.01</v>
      </c>
      <c r="I432" s="15">
        <v>0.01</v>
      </c>
      <c r="J432" s="16">
        <v>1.1299999999999999</v>
      </c>
      <c r="K432" s="25">
        <v>156</v>
      </c>
      <c r="L432" s="15">
        <v>119</v>
      </c>
      <c r="M432" s="15">
        <v>115</v>
      </c>
      <c r="N432" s="15">
        <v>148</v>
      </c>
    </row>
    <row r="433" spans="1:14" x14ac:dyDescent="0.3">
      <c r="A433" s="27" t="s">
        <v>56</v>
      </c>
      <c r="B433" s="22" t="s">
        <v>57</v>
      </c>
      <c r="C433" s="28">
        <v>43922</v>
      </c>
      <c r="D433" s="22">
        <v>3</v>
      </c>
      <c r="E433" s="22">
        <v>0</v>
      </c>
      <c r="F433" s="22">
        <v>2</v>
      </c>
      <c r="G433" s="22">
        <v>3215</v>
      </c>
      <c r="H433" s="22">
        <v>0</v>
      </c>
      <c r="I433" s="22">
        <v>0</v>
      </c>
      <c r="J433" s="23">
        <v>0.67</v>
      </c>
      <c r="K433" s="27" t="s">
        <v>66</v>
      </c>
      <c r="L433" s="22">
        <v>0</v>
      </c>
      <c r="M433" s="22" t="s">
        <v>66</v>
      </c>
      <c r="N433" s="22">
        <v>0</v>
      </c>
    </row>
    <row r="434" spans="1:14" x14ac:dyDescent="0.3">
      <c r="A434" s="25" t="s">
        <v>56</v>
      </c>
      <c r="B434" s="15" t="s">
        <v>57</v>
      </c>
      <c r="C434" s="26">
        <v>43952</v>
      </c>
      <c r="D434" s="15">
        <v>313</v>
      </c>
      <c r="E434" s="15">
        <v>0</v>
      </c>
      <c r="F434" s="15">
        <v>171</v>
      </c>
      <c r="G434" s="15">
        <v>24260</v>
      </c>
      <c r="H434" s="15">
        <v>0</v>
      </c>
      <c r="I434" s="15">
        <v>0.01</v>
      </c>
      <c r="J434" s="16">
        <v>0.55000000000000004</v>
      </c>
      <c r="K434" s="25">
        <v>0</v>
      </c>
      <c r="L434" s="15">
        <v>0</v>
      </c>
      <c r="M434" s="15">
        <v>0</v>
      </c>
      <c r="N434" s="15">
        <v>0</v>
      </c>
    </row>
    <row r="435" spans="1:14" x14ac:dyDescent="0.3">
      <c r="A435" s="27" t="s">
        <v>56</v>
      </c>
      <c r="B435" s="22" t="s">
        <v>57</v>
      </c>
      <c r="C435" s="28">
        <v>43983</v>
      </c>
      <c r="D435" s="22">
        <v>1077</v>
      </c>
      <c r="E435" s="22">
        <v>1</v>
      </c>
      <c r="F435" s="22">
        <v>919</v>
      </c>
      <c r="G435" s="22">
        <v>37003</v>
      </c>
      <c r="H435" s="22">
        <v>0</v>
      </c>
      <c r="I435" s="22">
        <v>0.03</v>
      </c>
      <c r="J435" s="23">
        <v>0.85</v>
      </c>
      <c r="K435" s="27">
        <v>0</v>
      </c>
      <c r="L435" s="22">
        <v>1</v>
      </c>
      <c r="M435" s="22">
        <v>0</v>
      </c>
      <c r="N435" s="22">
        <v>0</v>
      </c>
    </row>
    <row r="436" spans="1:14" x14ac:dyDescent="0.3">
      <c r="A436" s="25" t="s">
        <v>56</v>
      </c>
      <c r="B436" s="15" t="s">
        <v>57</v>
      </c>
      <c r="C436" s="26">
        <v>44013</v>
      </c>
      <c r="D436" s="15">
        <v>3603</v>
      </c>
      <c r="E436" s="15">
        <v>20</v>
      </c>
      <c r="F436" s="15">
        <v>2235</v>
      </c>
      <c r="G436" s="15">
        <v>106356</v>
      </c>
      <c r="H436" s="15">
        <v>0.01</v>
      </c>
      <c r="I436" s="15">
        <v>0.03</v>
      </c>
      <c r="J436" s="16">
        <v>0.62</v>
      </c>
      <c r="K436" s="25">
        <v>0</v>
      </c>
      <c r="L436" s="15">
        <v>1</v>
      </c>
      <c r="M436" s="15">
        <v>6</v>
      </c>
      <c r="N436" s="15">
        <v>13</v>
      </c>
    </row>
    <row r="437" spans="1:14" x14ac:dyDescent="0.3">
      <c r="A437" s="27" t="s">
        <v>56</v>
      </c>
      <c r="B437" s="22" t="s">
        <v>57</v>
      </c>
      <c r="C437" s="28">
        <v>44044</v>
      </c>
      <c r="D437" s="22">
        <v>6648</v>
      </c>
      <c r="E437" s="22">
        <v>82</v>
      </c>
      <c r="F437" s="22">
        <v>4106</v>
      </c>
      <c r="G437" s="22">
        <v>100336</v>
      </c>
      <c r="H437" s="22">
        <v>0.01</v>
      </c>
      <c r="I437" s="22">
        <v>7.0000000000000007E-2</v>
      </c>
      <c r="J437" s="23">
        <v>0.62</v>
      </c>
      <c r="K437" s="27">
        <v>15</v>
      </c>
      <c r="L437" s="22">
        <v>10</v>
      </c>
      <c r="M437" s="22">
        <v>23</v>
      </c>
      <c r="N437" s="22">
        <v>34</v>
      </c>
    </row>
    <row r="438" spans="1:14" x14ac:dyDescent="0.3">
      <c r="A438" s="25" t="s">
        <v>56</v>
      </c>
      <c r="B438" s="15" t="s">
        <v>57</v>
      </c>
      <c r="C438" s="26">
        <v>44075</v>
      </c>
      <c r="D438" s="15">
        <v>14087</v>
      </c>
      <c r="E438" s="15">
        <v>171</v>
      </c>
      <c r="F438" s="15">
        <v>12236</v>
      </c>
      <c r="G438" s="15">
        <v>117502</v>
      </c>
      <c r="H438" s="15">
        <v>0.01</v>
      </c>
      <c r="I438" s="15">
        <v>0.12</v>
      </c>
      <c r="J438" s="16">
        <v>0.87</v>
      </c>
      <c r="K438" s="25">
        <v>46</v>
      </c>
      <c r="L438" s="15">
        <v>51</v>
      </c>
      <c r="M438" s="15">
        <v>45</v>
      </c>
      <c r="N438" s="15">
        <v>29</v>
      </c>
    </row>
    <row r="439" spans="1:14" x14ac:dyDescent="0.3">
      <c r="A439" s="27" t="s">
        <v>56</v>
      </c>
      <c r="B439" s="22" t="s">
        <v>57</v>
      </c>
      <c r="C439" s="28">
        <v>44105</v>
      </c>
      <c r="D439" s="22">
        <v>4983</v>
      </c>
      <c r="E439" s="22">
        <v>69</v>
      </c>
      <c r="F439" s="22">
        <v>9186</v>
      </c>
      <c r="G439" s="22">
        <v>69708</v>
      </c>
      <c r="H439" s="22">
        <v>0.01</v>
      </c>
      <c r="I439" s="22">
        <v>7.0000000000000007E-2</v>
      </c>
      <c r="J439" s="23">
        <v>1.84</v>
      </c>
      <c r="K439" s="27">
        <v>24</v>
      </c>
      <c r="L439" s="22">
        <v>17</v>
      </c>
      <c r="M439" s="22">
        <v>14</v>
      </c>
      <c r="N439" s="22">
        <v>14</v>
      </c>
    </row>
    <row r="440" spans="1:14" x14ac:dyDescent="0.3">
      <c r="A440" s="25" t="s">
        <v>56</v>
      </c>
      <c r="B440" s="15" t="s">
        <v>57</v>
      </c>
      <c r="C440" s="26">
        <v>44136</v>
      </c>
      <c r="D440" s="15">
        <v>1978</v>
      </c>
      <c r="E440" s="15">
        <v>24</v>
      </c>
      <c r="F440" s="15">
        <v>2852</v>
      </c>
      <c r="G440" s="15">
        <v>68027</v>
      </c>
      <c r="H440" s="15">
        <v>0.01</v>
      </c>
      <c r="I440" s="15">
        <v>0.03</v>
      </c>
      <c r="J440" s="16">
        <v>1.44</v>
      </c>
      <c r="K440" s="25">
        <v>10</v>
      </c>
      <c r="L440" s="15">
        <v>6</v>
      </c>
      <c r="M440" s="15">
        <v>4</v>
      </c>
      <c r="N440" s="15">
        <v>4</v>
      </c>
    </row>
    <row r="441" spans="1:14" x14ac:dyDescent="0.3">
      <c r="A441" s="27" t="s">
        <v>56</v>
      </c>
      <c r="B441" s="22" t="s">
        <v>57</v>
      </c>
      <c r="C441" s="28">
        <v>44166</v>
      </c>
      <c r="D441" s="22">
        <v>569</v>
      </c>
      <c r="E441" s="22">
        <v>15</v>
      </c>
      <c r="F441" s="22">
        <v>1021</v>
      </c>
      <c r="G441" s="22">
        <v>52316</v>
      </c>
      <c r="H441" s="22">
        <v>0.03</v>
      </c>
      <c r="I441" s="22">
        <v>0.01</v>
      </c>
      <c r="J441" s="23">
        <v>1.79</v>
      </c>
      <c r="K441" s="27">
        <v>3</v>
      </c>
      <c r="L441" s="22">
        <v>3</v>
      </c>
      <c r="M441" s="22">
        <v>4</v>
      </c>
      <c r="N441" s="22">
        <v>5</v>
      </c>
    </row>
    <row r="442" spans="1:14" x14ac:dyDescent="0.3">
      <c r="A442" s="25" t="s">
        <v>56</v>
      </c>
      <c r="B442" s="15" t="s">
        <v>57</v>
      </c>
      <c r="C442" s="26">
        <v>44197</v>
      </c>
      <c r="D442" s="15">
        <v>86</v>
      </c>
      <c r="E442" s="15">
        <v>6</v>
      </c>
      <c r="F442" s="15">
        <v>187</v>
      </c>
      <c r="G442" s="15">
        <v>28255</v>
      </c>
      <c r="H442" s="15">
        <v>7.0000000000000007E-2</v>
      </c>
      <c r="I442" s="15">
        <v>0</v>
      </c>
      <c r="J442" s="16">
        <v>2.17</v>
      </c>
      <c r="K442" s="25">
        <v>2</v>
      </c>
      <c r="L442" s="15">
        <v>2</v>
      </c>
      <c r="M442" s="15">
        <v>2</v>
      </c>
      <c r="N442" s="15">
        <v>0</v>
      </c>
    </row>
    <row r="443" spans="1:14" x14ac:dyDescent="0.3">
      <c r="A443" s="27" t="s">
        <v>56</v>
      </c>
      <c r="B443" s="22" t="s">
        <v>57</v>
      </c>
      <c r="C443" s="28">
        <v>44228</v>
      </c>
      <c r="D443" s="22">
        <v>57</v>
      </c>
      <c r="E443" s="22">
        <v>0</v>
      </c>
      <c r="F443" s="22">
        <v>46</v>
      </c>
      <c r="G443" s="22">
        <v>13438</v>
      </c>
      <c r="H443" s="22">
        <v>0</v>
      </c>
      <c r="I443" s="22">
        <v>0</v>
      </c>
      <c r="J443" s="23">
        <v>0.81</v>
      </c>
      <c r="K443" s="27">
        <v>0</v>
      </c>
      <c r="L443" s="22">
        <v>0</v>
      </c>
      <c r="M443" s="22">
        <v>0</v>
      </c>
      <c r="N443" s="22">
        <v>0</v>
      </c>
    </row>
    <row r="444" spans="1:14" x14ac:dyDescent="0.3">
      <c r="A444" s="25" t="s">
        <v>56</v>
      </c>
      <c r="B444" s="15" t="s">
        <v>57</v>
      </c>
      <c r="C444" s="26">
        <v>44256</v>
      </c>
      <c r="D444" s="15">
        <v>86</v>
      </c>
      <c r="E444" s="15">
        <v>1</v>
      </c>
      <c r="F444" s="15">
        <v>68</v>
      </c>
      <c r="G444" s="15">
        <v>19198</v>
      </c>
      <c r="H444" s="15">
        <v>0.01</v>
      </c>
      <c r="I444" s="15">
        <v>0</v>
      </c>
      <c r="J444" s="16">
        <v>0.79</v>
      </c>
      <c r="K444" s="25">
        <v>0</v>
      </c>
      <c r="L444" s="15">
        <v>0</v>
      </c>
      <c r="M444" s="15">
        <v>0</v>
      </c>
      <c r="N444" s="15">
        <v>1</v>
      </c>
    </row>
    <row r="445" spans="1:14" x14ac:dyDescent="0.3">
      <c r="A445" s="27" t="s">
        <v>56</v>
      </c>
      <c r="B445" s="22" t="s">
        <v>57</v>
      </c>
      <c r="C445" s="28">
        <v>44287</v>
      </c>
      <c r="D445" s="22">
        <v>1676</v>
      </c>
      <c r="E445" s="22">
        <v>4</v>
      </c>
      <c r="F445" s="22">
        <v>526</v>
      </c>
      <c r="G445" s="22">
        <v>65665</v>
      </c>
      <c r="H445" s="22">
        <v>0</v>
      </c>
      <c r="I445" s="22">
        <v>0.03</v>
      </c>
      <c r="J445" s="23">
        <v>0.31</v>
      </c>
      <c r="K445" s="27">
        <v>1</v>
      </c>
      <c r="L445" s="22">
        <v>1</v>
      </c>
      <c r="M445" s="22">
        <v>0</v>
      </c>
      <c r="N445" s="22">
        <v>2</v>
      </c>
    </row>
    <row r="446" spans="1:14" x14ac:dyDescent="0.3">
      <c r="A446" s="25" t="s">
        <v>56</v>
      </c>
      <c r="B446" s="15" t="s">
        <v>57</v>
      </c>
      <c r="C446" s="26">
        <v>44317</v>
      </c>
      <c r="D446" s="15">
        <v>15964</v>
      </c>
      <c r="E446" s="15">
        <v>117</v>
      </c>
      <c r="F446" s="15">
        <v>10448</v>
      </c>
      <c r="G446" s="15">
        <v>242521</v>
      </c>
      <c r="H446" s="15">
        <v>0.01</v>
      </c>
      <c r="I446" s="15">
        <v>7.0000000000000007E-2</v>
      </c>
      <c r="J446" s="16">
        <v>0.65</v>
      </c>
      <c r="K446" s="25">
        <v>8</v>
      </c>
      <c r="L446" s="15">
        <v>22</v>
      </c>
      <c r="M446" s="15">
        <v>29</v>
      </c>
      <c r="N446" s="15">
        <v>58</v>
      </c>
    </row>
    <row r="447" spans="1:14" x14ac:dyDescent="0.3">
      <c r="A447" s="27" t="s">
        <v>56</v>
      </c>
      <c r="B447" s="22" t="s">
        <v>57</v>
      </c>
      <c r="C447" s="28">
        <v>44348</v>
      </c>
      <c r="D447" s="22">
        <v>14637</v>
      </c>
      <c r="E447" s="22">
        <v>164</v>
      </c>
      <c r="F447" s="22">
        <v>17447</v>
      </c>
      <c r="G447" s="22">
        <v>332693</v>
      </c>
      <c r="H447" s="22">
        <v>0.01</v>
      </c>
      <c r="I447" s="22">
        <v>0.04</v>
      </c>
      <c r="J447" s="23">
        <v>1.19</v>
      </c>
      <c r="K447" s="27">
        <v>51</v>
      </c>
      <c r="L447" s="22">
        <v>56</v>
      </c>
      <c r="M447" s="22">
        <v>30</v>
      </c>
      <c r="N447" s="22">
        <v>27</v>
      </c>
    </row>
    <row r="448" spans="1:14" x14ac:dyDescent="0.3">
      <c r="A448" s="25" t="s">
        <v>56</v>
      </c>
      <c r="B448" s="15" t="s">
        <v>57</v>
      </c>
      <c r="C448" s="26">
        <v>44378</v>
      </c>
      <c r="D448" s="15">
        <v>12591</v>
      </c>
      <c r="E448" s="15">
        <v>78</v>
      </c>
      <c r="F448" s="15">
        <v>12609</v>
      </c>
      <c r="G448" s="15">
        <v>278508</v>
      </c>
      <c r="H448" s="15">
        <v>0.01</v>
      </c>
      <c r="I448" s="15">
        <v>0.05</v>
      </c>
      <c r="J448" s="16">
        <v>1</v>
      </c>
      <c r="K448" s="25">
        <v>24</v>
      </c>
      <c r="L448" s="15">
        <v>17</v>
      </c>
      <c r="M448" s="15">
        <v>13</v>
      </c>
      <c r="N448" s="15">
        <v>24</v>
      </c>
    </row>
    <row r="449" spans="1:14" x14ac:dyDescent="0.3">
      <c r="A449" s="27" t="s">
        <v>56</v>
      </c>
      <c r="B449" s="22" t="s">
        <v>57</v>
      </c>
      <c r="C449" s="28">
        <v>44409</v>
      </c>
      <c r="D449" s="22">
        <v>4501</v>
      </c>
      <c r="E449" s="22">
        <v>45</v>
      </c>
      <c r="F449" s="22">
        <v>7010</v>
      </c>
      <c r="G449" s="22">
        <v>198889</v>
      </c>
      <c r="H449" s="22">
        <v>0.01</v>
      </c>
      <c r="I449" s="22">
        <v>0.02</v>
      </c>
      <c r="J449" s="23">
        <v>1.56</v>
      </c>
      <c r="K449" s="27">
        <v>11</v>
      </c>
      <c r="L449" s="22">
        <v>10</v>
      </c>
      <c r="M449" s="22">
        <v>9</v>
      </c>
      <c r="N449" s="22">
        <v>15</v>
      </c>
    </row>
    <row r="450" spans="1:14" x14ac:dyDescent="0.3">
      <c r="A450" s="25" t="s">
        <v>56</v>
      </c>
      <c r="B450" s="15" t="s">
        <v>57</v>
      </c>
      <c r="C450" s="26">
        <v>44440</v>
      </c>
      <c r="D450" s="15">
        <v>1265</v>
      </c>
      <c r="E450" s="15">
        <v>13</v>
      </c>
      <c r="F450" s="15">
        <v>1922</v>
      </c>
      <c r="G450" s="15">
        <v>145080</v>
      </c>
      <c r="H450" s="15">
        <v>0.01</v>
      </c>
      <c r="I450" s="15">
        <v>0.01</v>
      </c>
      <c r="J450" s="16">
        <v>1.52</v>
      </c>
      <c r="K450" s="25">
        <v>3</v>
      </c>
      <c r="L450" s="15">
        <v>2</v>
      </c>
      <c r="M450" s="15">
        <v>4</v>
      </c>
      <c r="N450" s="15">
        <v>4</v>
      </c>
    </row>
    <row r="451" spans="1:14" x14ac:dyDescent="0.3">
      <c r="A451" s="27" t="s">
        <v>56</v>
      </c>
      <c r="B451" s="22" t="s">
        <v>57</v>
      </c>
      <c r="C451" s="28">
        <v>44470</v>
      </c>
      <c r="D451" s="22">
        <v>344</v>
      </c>
      <c r="E451" s="22">
        <v>3</v>
      </c>
      <c r="F451" s="22">
        <v>475</v>
      </c>
      <c r="G451" s="22">
        <v>80157</v>
      </c>
      <c r="H451" s="22">
        <v>0.01</v>
      </c>
      <c r="I451" s="22">
        <v>0</v>
      </c>
      <c r="J451" s="23">
        <v>1.38</v>
      </c>
      <c r="K451" s="27">
        <v>2</v>
      </c>
      <c r="L451" s="22">
        <v>1</v>
      </c>
      <c r="M451" s="22">
        <v>0</v>
      </c>
      <c r="N451" s="22">
        <v>0</v>
      </c>
    </row>
    <row r="452" spans="1:14" x14ac:dyDescent="0.3">
      <c r="A452" s="25" t="s">
        <v>58</v>
      </c>
      <c r="B452" s="15" t="s">
        <v>59</v>
      </c>
      <c r="C452" s="26">
        <v>43922</v>
      </c>
      <c r="D452" s="15">
        <v>2107</v>
      </c>
      <c r="E452" s="15">
        <v>40</v>
      </c>
      <c r="F452" s="15">
        <v>534</v>
      </c>
      <c r="G452" s="15">
        <v>78013</v>
      </c>
      <c r="H452" s="15">
        <v>0.02</v>
      </c>
      <c r="I452" s="15">
        <v>0.03</v>
      </c>
      <c r="J452" s="16">
        <v>0.25</v>
      </c>
      <c r="K452" s="25">
        <v>3</v>
      </c>
      <c r="L452" s="15">
        <v>5</v>
      </c>
      <c r="M452" s="15">
        <v>13</v>
      </c>
      <c r="N452" s="15">
        <v>19</v>
      </c>
    </row>
    <row r="453" spans="1:14" x14ac:dyDescent="0.3">
      <c r="A453" s="27" t="s">
        <v>58</v>
      </c>
      <c r="B453" s="22" t="s">
        <v>59</v>
      </c>
      <c r="C453" s="28">
        <v>43952</v>
      </c>
      <c r="D453" s="22">
        <v>5864</v>
      </c>
      <c r="E453" s="22">
        <v>177</v>
      </c>
      <c r="F453" s="22">
        <v>4292</v>
      </c>
      <c r="G453" s="22">
        <v>211879</v>
      </c>
      <c r="H453" s="22">
        <v>0.03</v>
      </c>
      <c r="I453" s="22">
        <v>0.03</v>
      </c>
      <c r="J453" s="23">
        <v>0.73</v>
      </c>
      <c r="K453" s="27">
        <v>22</v>
      </c>
      <c r="L453" s="22">
        <v>26</v>
      </c>
      <c r="M453" s="22">
        <v>50</v>
      </c>
      <c r="N453" s="22">
        <v>79</v>
      </c>
    </row>
    <row r="454" spans="1:14" x14ac:dyDescent="0.3">
      <c r="A454" s="25" t="s">
        <v>58</v>
      </c>
      <c r="B454" s="15" t="s">
        <v>59</v>
      </c>
      <c r="C454" s="26">
        <v>43983</v>
      </c>
      <c r="D454" s="15">
        <v>15417</v>
      </c>
      <c r="E454" s="15">
        <v>480</v>
      </c>
      <c r="F454" s="15">
        <v>11241</v>
      </c>
      <c r="G454" s="15">
        <v>437901</v>
      </c>
      <c r="H454" s="15">
        <v>0.03</v>
      </c>
      <c r="I454" s="15">
        <v>0.04</v>
      </c>
      <c r="J454" s="16">
        <v>0.73</v>
      </c>
      <c r="K454" s="25">
        <v>58</v>
      </c>
      <c r="L454" s="15">
        <v>124</v>
      </c>
      <c r="M454" s="15">
        <v>151</v>
      </c>
      <c r="N454" s="15">
        <v>147</v>
      </c>
    </row>
    <row r="455" spans="1:14" x14ac:dyDescent="0.3">
      <c r="A455" s="27" t="s">
        <v>58</v>
      </c>
      <c r="B455" s="22" t="s">
        <v>59</v>
      </c>
      <c r="C455" s="28">
        <v>44013</v>
      </c>
      <c r="D455" s="22">
        <v>61969</v>
      </c>
      <c r="E455" s="22">
        <v>933</v>
      </c>
      <c r="F455" s="22">
        <v>32779</v>
      </c>
      <c r="G455" s="22">
        <v>1597635</v>
      </c>
      <c r="H455" s="22">
        <v>0.02</v>
      </c>
      <c r="I455" s="22">
        <v>0.04</v>
      </c>
      <c r="J455" s="23">
        <v>0.53</v>
      </c>
      <c r="K455" s="27">
        <v>130</v>
      </c>
      <c r="L455" s="22">
        <v>156</v>
      </c>
      <c r="M455" s="22">
        <v>246</v>
      </c>
      <c r="N455" s="22">
        <v>401</v>
      </c>
    </row>
    <row r="456" spans="1:14" x14ac:dyDescent="0.3">
      <c r="A456" s="25" t="s">
        <v>58</v>
      </c>
      <c r="B456" s="15" t="s">
        <v>59</v>
      </c>
      <c r="C456" s="26">
        <v>44044</v>
      </c>
      <c r="D456" s="15">
        <v>144953</v>
      </c>
      <c r="E456" s="15">
        <v>1856</v>
      </c>
      <c r="F456" s="15">
        <v>123277</v>
      </c>
      <c r="G456" s="15">
        <v>3301469</v>
      </c>
      <c r="H456" s="15">
        <v>0.01</v>
      </c>
      <c r="I456" s="15">
        <v>0.04</v>
      </c>
      <c r="J456" s="16">
        <v>0.85</v>
      </c>
      <c r="K456" s="25">
        <v>351</v>
      </c>
      <c r="L456" s="15">
        <v>354</v>
      </c>
      <c r="M456" s="15">
        <v>462</v>
      </c>
      <c r="N456" s="15">
        <v>689</v>
      </c>
    </row>
    <row r="457" spans="1:14" x14ac:dyDescent="0.3">
      <c r="A457" s="27" t="s">
        <v>58</v>
      </c>
      <c r="B457" s="22" t="s">
        <v>59</v>
      </c>
      <c r="C457" s="28">
        <v>44075</v>
      </c>
      <c r="D457" s="22">
        <v>168668</v>
      </c>
      <c r="E457" s="22">
        <v>2298</v>
      </c>
      <c r="F457" s="22">
        <v>170275</v>
      </c>
      <c r="G457" s="22">
        <v>4471999</v>
      </c>
      <c r="H457" s="22">
        <v>0.01</v>
      </c>
      <c r="I457" s="22">
        <v>0.04</v>
      </c>
      <c r="J457" s="23">
        <v>1.01</v>
      </c>
      <c r="K457" s="27">
        <v>490</v>
      </c>
      <c r="L457" s="22">
        <v>515</v>
      </c>
      <c r="M457" s="22">
        <v>644</v>
      </c>
      <c r="N457" s="22">
        <v>649</v>
      </c>
    </row>
    <row r="458" spans="1:14" x14ac:dyDescent="0.3">
      <c r="A458" s="25" t="s">
        <v>58</v>
      </c>
      <c r="B458" s="15" t="s">
        <v>59</v>
      </c>
      <c r="C458" s="26">
        <v>44105</v>
      </c>
      <c r="D458" s="15">
        <v>82781</v>
      </c>
      <c r="E458" s="15">
        <v>1241</v>
      </c>
      <c r="F458" s="15">
        <v>108655</v>
      </c>
      <c r="G458" s="15">
        <v>4764492</v>
      </c>
      <c r="H458" s="15">
        <v>0.01</v>
      </c>
      <c r="I458" s="15">
        <v>0.02</v>
      </c>
      <c r="J458" s="16">
        <v>1.31</v>
      </c>
      <c r="K458" s="25">
        <v>416</v>
      </c>
      <c r="L458" s="15">
        <v>307</v>
      </c>
      <c r="M458" s="15">
        <v>248</v>
      </c>
      <c r="N458" s="15">
        <v>270</v>
      </c>
    </row>
    <row r="459" spans="1:14" x14ac:dyDescent="0.3">
      <c r="A459" s="27" t="s">
        <v>58</v>
      </c>
      <c r="B459" s="22" t="s">
        <v>59</v>
      </c>
      <c r="C459" s="28">
        <v>44136</v>
      </c>
      <c r="D459" s="22">
        <v>62025</v>
      </c>
      <c r="E459" s="22">
        <v>736</v>
      </c>
      <c r="F459" s="22">
        <v>60958</v>
      </c>
      <c r="G459" s="22">
        <v>4459270</v>
      </c>
      <c r="H459" s="22">
        <v>0.01</v>
      </c>
      <c r="I459" s="22">
        <v>0.01</v>
      </c>
      <c r="J459" s="23">
        <v>0.98</v>
      </c>
      <c r="K459" s="27">
        <v>155</v>
      </c>
      <c r="L459" s="22">
        <v>174</v>
      </c>
      <c r="M459" s="22">
        <v>170</v>
      </c>
      <c r="N459" s="22">
        <v>237</v>
      </c>
    </row>
    <row r="460" spans="1:14" x14ac:dyDescent="0.3">
      <c r="A460" s="25" t="s">
        <v>58</v>
      </c>
      <c r="B460" s="15" t="s">
        <v>59</v>
      </c>
      <c r="C460" s="26">
        <v>44166</v>
      </c>
      <c r="D460" s="15">
        <v>41078</v>
      </c>
      <c r="E460" s="15">
        <v>591</v>
      </c>
      <c r="F460" s="15">
        <v>50431</v>
      </c>
      <c r="G460" s="15">
        <v>4620511</v>
      </c>
      <c r="H460" s="15">
        <v>0.01</v>
      </c>
      <c r="I460" s="15">
        <v>0.01</v>
      </c>
      <c r="J460" s="16">
        <v>1.23</v>
      </c>
      <c r="K460" s="25">
        <v>183</v>
      </c>
      <c r="L460" s="15">
        <v>139</v>
      </c>
      <c r="M460" s="15">
        <v>129</v>
      </c>
      <c r="N460" s="15">
        <v>140</v>
      </c>
    </row>
    <row r="461" spans="1:14" x14ac:dyDescent="0.3">
      <c r="A461" s="27" t="s">
        <v>58</v>
      </c>
      <c r="B461" s="22" t="s">
        <v>59</v>
      </c>
      <c r="C461" s="28">
        <v>44197</v>
      </c>
      <c r="D461" s="22">
        <v>15333</v>
      </c>
      <c r="E461" s="22">
        <v>306</v>
      </c>
      <c r="F461" s="22">
        <v>23657</v>
      </c>
      <c r="G461" s="22">
        <v>3945451</v>
      </c>
      <c r="H461" s="22">
        <v>0.02</v>
      </c>
      <c r="I461" s="22">
        <v>0</v>
      </c>
      <c r="J461" s="23">
        <v>1.54</v>
      </c>
      <c r="K461" s="27">
        <v>100</v>
      </c>
      <c r="L461" s="22">
        <v>91</v>
      </c>
      <c r="M461" s="22">
        <v>54</v>
      </c>
      <c r="N461" s="22">
        <v>61</v>
      </c>
    </row>
    <row r="462" spans="1:14" x14ac:dyDescent="0.3">
      <c r="A462" s="25" t="s">
        <v>58</v>
      </c>
      <c r="B462" s="15" t="s">
        <v>59</v>
      </c>
      <c r="C462" s="26">
        <v>44228</v>
      </c>
      <c r="D462" s="15">
        <v>3228</v>
      </c>
      <c r="E462" s="15">
        <v>66</v>
      </c>
      <c r="F462" s="15">
        <v>6583</v>
      </c>
      <c r="G462" s="15">
        <v>3398606</v>
      </c>
      <c r="H462" s="15">
        <v>0.02</v>
      </c>
      <c r="I462" s="15">
        <v>0</v>
      </c>
      <c r="J462" s="16">
        <v>2.04</v>
      </c>
      <c r="K462" s="25">
        <v>29</v>
      </c>
      <c r="L462" s="15">
        <v>15</v>
      </c>
      <c r="M462" s="15">
        <v>13</v>
      </c>
      <c r="N462" s="15">
        <v>9</v>
      </c>
    </row>
    <row r="463" spans="1:14" x14ac:dyDescent="0.3">
      <c r="A463" s="27" t="s">
        <v>58</v>
      </c>
      <c r="B463" s="22" t="s">
        <v>59</v>
      </c>
      <c r="C463" s="28">
        <v>44256</v>
      </c>
      <c r="D463" s="22">
        <v>13667</v>
      </c>
      <c r="E463" s="22">
        <v>87</v>
      </c>
      <c r="F463" s="22">
        <v>5836</v>
      </c>
      <c r="G463" s="22">
        <v>3510987</v>
      </c>
      <c r="H463" s="22">
        <v>0.01</v>
      </c>
      <c r="I463" s="22">
        <v>0</v>
      </c>
      <c r="J463" s="23">
        <v>0.43</v>
      </c>
      <c r="K463" s="27">
        <v>13</v>
      </c>
      <c r="L463" s="22">
        <v>9</v>
      </c>
      <c r="M463" s="22">
        <v>13</v>
      </c>
      <c r="N463" s="22">
        <v>52</v>
      </c>
    </row>
    <row r="464" spans="1:14" x14ac:dyDescent="0.3">
      <c r="A464" s="25" t="s">
        <v>58</v>
      </c>
      <c r="B464" s="15" t="s">
        <v>59</v>
      </c>
      <c r="C464" s="26">
        <v>44287</v>
      </c>
      <c r="D464" s="15">
        <v>635130</v>
      </c>
      <c r="E464" s="15">
        <v>3759</v>
      </c>
      <c r="F464" s="15">
        <v>330436</v>
      </c>
      <c r="G464" s="15">
        <v>5999829</v>
      </c>
      <c r="H464" s="15">
        <v>0.01</v>
      </c>
      <c r="I464" s="15">
        <v>0.11</v>
      </c>
      <c r="J464" s="16">
        <v>0.52</v>
      </c>
      <c r="K464" s="25">
        <v>153</v>
      </c>
      <c r="L464" s="15">
        <v>412</v>
      </c>
      <c r="M464" s="15">
        <v>970</v>
      </c>
      <c r="N464" s="15">
        <v>2224</v>
      </c>
    </row>
    <row r="465" spans="1:14" x14ac:dyDescent="0.3">
      <c r="A465" s="27" t="s">
        <v>58</v>
      </c>
      <c r="B465" s="22" t="s">
        <v>59</v>
      </c>
      <c r="C465" s="28">
        <v>44317</v>
      </c>
      <c r="D465" s="22">
        <v>439164</v>
      </c>
      <c r="E465" s="22">
        <v>7927</v>
      </c>
      <c r="F465" s="22">
        <v>704976</v>
      </c>
      <c r="G465" s="22">
        <v>8611359</v>
      </c>
      <c r="H465" s="22">
        <v>0.02</v>
      </c>
      <c r="I465" s="22">
        <v>0.05</v>
      </c>
      <c r="J465" s="23">
        <v>1.61</v>
      </c>
      <c r="K465" s="27">
        <v>2303</v>
      </c>
      <c r="L465" s="22">
        <v>2084</v>
      </c>
      <c r="M465" s="22">
        <v>1803</v>
      </c>
      <c r="N465" s="22">
        <v>1737</v>
      </c>
    </row>
    <row r="466" spans="1:14" x14ac:dyDescent="0.3">
      <c r="A466" s="25" t="s">
        <v>58</v>
      </c>
      <c r="B466" s="15" t="s">
        <v>59</v>
      </c>
      <c r="C466" s="26">
        <v>44348</v>
      </c>
      <c r="D466" s="15">
        <v>14619</v>
      </c>
      <c r="E466" s="15">
        <v>2094</v>
      </c>
      <c r="F466" s="15">
        <v>46773</v>
      </c>
      <c r="G466" s="15">
        <v>8434626</v>
      </c>
      <c r="H466" s="15">
        <v>0.14000000000000001</v>
      </c>
      <c r="I466" s="15">
        <v>0</v>
      </c>
      <c r="J466" s="16">
        <v>3.2</v>
      </c>
      <c r="K466" s="25">
        <v>836</v>
      </c>
      <c r="L466" s="15">
        <v>525</v>
      </c>
      <c r="M466" s="15">
        <v>366</v>
      </c>
      <c r="N466" s="15">
        <v>367</v>
      </c>
    </row>
    <row r="467" spans="1:14" x14ac:dyDescent="0.3">
      <c r="A467" s="27" t="s">
        <v>58</v>
      </c>
      <c r="B467" s="22" t="s">
        <v>59</v>
      </c>
      <c r="C467" s="28">
        <v>44378</v>
      </c>
      <c r="D467" s="22">
        <v>2334</v>
      </c>
      <c r="E467" s="22">
        <v>165</v>
      </c>
      <c r="F467" s="22">
        <v>4253</v>
      </c>
      <c r="G467" s="22">
        <v>7658604</v>
      </c>
      <c r="H467" s="22">
        <v>7.0000000000000007E-2</v>
      </c>
      <c r="I467" s="22">
        <v>0</v>
      </c>
      <c r="J467" s="23">
        <v>1.82</v>
      </c>
      <c r="K467" s="27">
        <v>75</v>
      </c>
      <c r="L467" s="22">
        <v>38</v>
      </c>
      <c r="M467" s="22">
        <v>35</v>
      </c>
      <c r="N467" s="22">
        <v>17</v>
      </c>
    </row>
    <row r="468" spans="1:14" x14ac:dyDescent="0.3">
      <c r="A468" s="25" t="s">
        <v>58</v>
      </c>
      <c r="B468" s="15" t="s">
        <v>59</v>
      </c>
      <c r="C468" s="26">
        <v>44409</v>
      </c>
      <c r="D468" s="15">
        <v>894</v>
      </c>
      <c r="E468" s="15">
        <v>67</v>
      </c>
      <c r="F468" s="15">
        <v>1283</v>
      </c>
      <c r="G468" s="15">
        <v>6816348</v>
      </c>
      <c r="H468" s="15">
        <v>7.0000000000000007E-2</v>
      </c>
      <c r="I468" s="15">
        <v>0</v>
      </c>
      <c r="J468" s="16">
        <v>1.44</v>
      </c>
      <c r="K468" s="25">
        <v>17</v>
      </c>
      <c r="L468" s="15">
        <v>10</v>
      </c>
      <c r="M468" s="15">
        <v>9</v>
      </c>
      <c r="N468" s="15">
        <v>31</v>
      </c>
    </row>
    <row r="469" spans="1:14" x14ac:dyDescent="0.3">
      <c r="A469" s="27" t="s">
        <v>58</v>
      </c>
      <c r="B469" s="22" t="s">
        <v>59</v>
      </c>
      <c r="C469" s="28">
        <v>44440</v>
      </c>
      <c r="D469" s="22">
        <v>465</v>
      </c>
      <c r="E469" s="22">
        <v>69</v>
      </c>
      <c r="F469" s="22">
        <v>493</v>
      </c>
      <c r="G469" s="22">
        <v>6239243</v>
      </c>
      <c r="H469" s="22">
        <v>0.15</v>
      </c>
      <c r="I469" s="22">
        <v>0</v>
      </c>
      <c r="J469" s="23">
        <v>1.06</v>
      </c>
      <c r="K469" s="27">
        <v>40</v>
      </c>
      <c r="L469" s="22">
        <v>21</v>
      </c>
      <c r="M469" s="22">
        <v>3</v>
      </c>
      <c r="N469" s="22">
        <v>5</v>
      </c>
    </row>
    <row r="470" spans="1:14" x14ac:dyDescent="0.3">
      <c r="A470" s="25" t="s">
        <v>58</v>
      </c>
      <c r="B470" s="15" t="s">
        <v>59</v>
      </c>
      <c r="C470" s="26">
        <v>44470</v>
      </c>
      <c r="D470" s="15">
        <v>358</v>
      </c>
      <c r="E470" s="15">
        <v>8</v>
      </c>
      <c r="F470" s="15">
        <v>402</v>
      </c>
      <c r="G470" s="15">
        <v>5077000</v>
      </c>
      <c r="H470" s="15">
        <v>0.02</v>
      </c>
      <c r="I470" s="15">
        <v>0</v>
      </c>
      <c r="J470" s="16">
        <v>1.1200000000000001</v>
      </c>
      <c r="K470" s="25">
        <v>4</v>
      </c>
      <c r="L470" s="15">
        <v>1</v>
      </c>
      <c r="M470" s="15">
        <v>2</v>
      </c>
      <c r="N470" s="15">
        <v>1</v>
      </c>
    </row>
    <row r="471" spans="1:14" x14ac:dyDescent="0.3">
      <c r="A471" s="27" t="s">
        <v>60</v>
      </c>
      <c r="B471" s="22" t="s">
        <v>61</v>
      </c>
      <c r="C471" s="28">
        <v>43922</v>
      </c>
      <c r="D471" s="22">
        <v>721</v>
      </c>
      <c r="E471" s="22">
        <v>30</v>
      </c>
      <c r="F471" s="22">
        <v>121</v>
      </c>
      <c r="G471" s="22">
        <v>16525</v>
      </c>
      <c r="H471" s="22">
        <v>0.04</v>
      </c>
      <c r="I471" s="22">
        <v>0.04</v>
      </c>
      <c r="J471" s="23">
        <v>0.17</v>
      </c>
      <c r="K471" s="27">
        <v>0</v>
      </c>
      <c r="L471" s="22">
        <v>4</v>
      </c>
      <c r="M471" s="22">
        <v>8</v>
      </c>
      <c r="N471" s="22">
        <v>18</v>
      </c>
    </row>
    <row r="472" spans="1:14" x14ac:dyDescent="0.3">
      <c r="A472" s="25" t="s">
        <v>60</v>
      </c>
      <c r="B472" s="15" t="s">
        <v>61</v>
      </c>
      <c r="C472" s="26">
        <v>43952</v>
      </c>
      <c r="D472" s="15">
        <v>4743</v>
      </c>
      <c r="E472" s="15">
        <v>284</v>
      </c>
      <c r="F472" s="15">
        <v>2033</v>
      </c>
      <c r="G472" s="15">
        <v>187226</v>
      </c>
      <c r="H472" s="15">
        <v>0.06</v>
      </c>
      <c r="I472" s="15">
        <v>0.03</v>
      </c>
      <c r="J472" s="16">
        <v>0.43</v>
      </c>
      <c r="K472" s="25">
        <v>118</v>
      </c>
      <c r="L472" s="15">
        <v>64</v>
      </c>
      <c r="M472" s="15">
        <v>44</v>
      </c>
      <c r="N472" s="15">
        <v>58</v>
      </c>
    </row>
    <row r="473" spans="1:14" x14ac:dyDescent="0.3">
      <c r="A473" s="27" t="s">
        <v>60</v>
      </c>
      <c r="B473" s="22" t="s">
        <v>61</v>
      </c>
      <c r="C473" s="28">
        <v>43983</v>
      </c>
      <c r="D473" s="22">
        <v>13058</v>
      </c>
      <c r="E473" s="22">
        <v>351</v>
      </c>
      <c r="F473" s="22">
        <v>9973</v>
      </c>
      <c r="G473" s="22">
        <v>284287</v>
      </c>
      <c r="H473" s="22">
        <v>0.03</v>
      </c>
      <c r="I473" s="22">
        <v>0.05</v>
      </c>
      <c r="J473" s="23">
        <v>0.76</v>
      </c>
      <c r="K473" s="27">
        <v>79</v>
      </c>
      <c r="L473" s="22">
        <v>79</v>
      </c>
      <c r="M473" s="22">
        <v>80</v>
      </c>
      <c r="N473" s="22">
        <v>113</v>
      </c>
    </row>
    <row r="474" spans="1:14" x14ac:dyDescent="0.3">
      <c r="A474" s="25" t="s">
        <v>60</v>
      </c>
      <c r="B474" s="15" t="s">
        <v>61</v>
      </c>
      <c r="C474" s="26">
        <v>44013</v>
      </c>
      <c r="D474" s="15">
        <v>51629</v>
      </c>
      <c r="E474" s="15">
        <v>913</v>
      </c>
      <c r="F474" s="15">
        <v>36244</v>
      </c>
      <c r="G474" s="15">
        <v>405362</v>
      </c>
      <c r="H474" s="15">
        <v>0.02</v>
      </c>
      <c r="I474" s="15">
        <v>0.13</v>
      </c>
      <c r="J474" s="16">
        <v>0.7</v>
      </c>
      <c r="K474" s="25">
        <v>136</v>
      </c>
      <c r="L474" s="15">
        <v>176</v>
      </c>
      <c r="M474" s="15">
        <v>202</v>
      </c>
      <c r="N474" s="15">
        <v>399</v>
      </c>
    </row>
    <row r="475" spans="1:14" x14ac:dyDescent="0.3">
      <c r="A475" s="27" t="s">
        <v>60</v>
      </c>
      <c r="B475" s="22" t="s">
        <v>61</v>
      </c>
      <c r="C475" s="28">
        <v>44044</v>
      </c>
      <c r="D475" s="22">
        <v>92590</v>
      </c>
      <c r="E475" s="22">
        <v>1647</v>
      </c>
      <c r="F475" s="22">
        <v>85896</v>
      </c>
      <c r="G475" s="22">
        <v>994235</v>
      </c>
      <c r="H475" s="22">
        <v>0.02</v>
      </c>
      <c r="I475" s="22">
        <v>0.09</v>
      </c>
      <c r="J475" s="23">
        <v>0.93</v>
      </c>
      <c r="K475" s="27">
        <v>373</v>
      </c>
      <c r="L475" s="22">
        <v>365</v>
      </c>
      <c r="M475" s="22">
        <v>370</v>
      </c>
      <c r="N475" s="22">
        <v>539</v>
      </c>
    </row>
    <row r="476" spans="1:14" x14ac:dyDescent="0.3">
      <c r="A476" s="25" t="s">
        <v>60</v>
      </c>
      <c r="B476" s="15" t="s">
        <v>61</v>
      </c>
      <c r="C476" s="26">
        <v>44075</v>
      </c>
      <c r="D476" s="15">
        <v>94271</v>
      </c>
      <c r="E476" s="15">
        <v>1730</v>
      </c>
      <c r="F476" s="15">
        <v>91489</v>
      </c>
      <c r="G476" s="15">
        <v>1339827</v>
      </c>
      <c r="H476" s="15">
        <v>0.02</v>
      </c>
      <c r="I476" s="15">
        <v>7.0000000000000007E-2</v>
      </c>
      <c r="J476" s="16">
        <v>0.97</v>
      </c>
      <c r="K476" s="25">
        <v>392</v>
      </c>
      <c r="L476" s="15">
        <v>383</v>
      </c>
      <c r="M476" s="15">
        <v>418</v>
      </c>
      <c r="N476" s="15">
        <v>537</v>
      </c>
    </row>
    <row r="477" spans="1:14" x14ac:dyDescent="0.3">
      <c r="A477" s="27" t="s">
        <v>60</v>
      </c>
      <c r="B477" s="22" t="s">
        <v>61</v>
      </c>
      <c r="C477" s="28">
        <v>44105</v>
      </c>
      <c r="D477" s="22">
        <v>116615</v>
      </c>
      <c r="E477" s="22">
        <v>1883</v>
      </c>
      <c r="F477" s="22">
        <v>104178</v>
      </c>
      <c r="G477" s="22">
        <v>1328963</v>
      </c>
      <c r="H477" s="22">
        <v>0.02</v>
      </c>
      <c r="I477" s="22">
        <v>0.09</v>
      </c>
      <c r="J477" s="23">
        <v>0.89</v>
      </c>
      <c r="K477" s="27">
        <v>418</v>
      </c>
      <c r="L477" s="22">
        <v>432</v>
      </c>
      <c r="M477" s="22">
        <v>436</v>
      </c>
      <c r="N477" s="22">
        <v>597</v>
      </c>
    </row>
    <row r="478" spans="1:14" x14ac:dyDescent="0.3">
      <c r="A478" s="25" t="s">
        <v>60</v>
      </c>
      <c r="B478" s="15" t="s">
        <v>61</v>
      </c>
      <c r="C478" s="26">
        <v>44136</v>
      </c>
      <c r="D478" s="15">
        <v>109820</v>
      </c>
      <c r="E478" s="15">
        <v>1583</v>
      </c>
      <c r="F478" s="15">
        <v>120825</v>
      </c>
      <c r="G478" s="15">
        <v>1316508</v>
      </c>
      <c r="H478" s="15">
        <v>0.01</v>
      </c>
      <c r="I478" s="15">
        <v>0.08</v>
      </c>
      <c r="J478" s="16">
        <v>1.1000000000000001</v>
      </c>
      <c r="K478" s="25">
        <v>394</v>
      </c>
      <c r="L478" s="15">
        <v>375</v>
      </c>
      <c r="M478" s="15">
        <v>366</v>
      </c>
      <c r="N478" s="15">
        <v>448</v>
      </c>
    </row>
    <row r="479" spans="1:14" x14ac:dyDescent="0.3">
      <c r="A479" s="27" t="s">
        <v>60</v>
      </c>
      <c r="B479" s="22" t="s">
        <v>61</v>
      </c>
      <c r="C479" s="28">
        <v>44166</v>
      </c>
      <c r="D479" s="22">
        <v>68579</v>
      </c>
      <c r="E479" s="22">
        <v>1288</v>
      </c>
      <c r="F479" s="22">
        <v>79604</v>
      </c>
      <c r="G479" s="22">
        <v>1237497</v>
      </c>
      <c r="H479" s="22">
        <v>0.02</v>
      </c>
      <c r="I479" s="22">
        <v>0.06</v>
      </c>
      <c r="J479" s="23">
        <v>1.1599999999999999</v>
      </c>
      <c r="K479" s="27">
        <v>347</v>
      </c>
      <c r="L479" s="22">
        <v>329</v>
      </c>
      <c r="M479" s="22">
        <v>301</v>
      </c>
      <c r="N479" s="22">
        <v>311</v>
      </c>
    </row>
    <row r="480" spans="1:14" x14ac:dyDescent="0.3">
      <c r="A480" s="25" t="s">
        <v>60</v>
      </c>
      <c r="B480" s="15" t="s">
        <v>61</v>
      </c>
      <c r="C480" s="26">
        <v>44197</v>
      </c>
      <c r="D480" s="15">
        <v>17935</v>
      </c>
      <c r="E480" s="15">
        <v>461</v>
      </c>
      <c r="F480" s="15">
        <v>23906</v>
      </c>
      <c r="G480" s="15">
        <v>885424</v>
      </c>
      <c r="H480" s="15">
        <v>0.03</v>
      </c>
      <c r="I480" s="15">
        <v>0.02</v>
      </c>
      <c r="J480" s="16">
        <v>1.33</v>
      </c>
      <c r="K480" s="25">
        <v>169</v>
      </c>
      <c r="L480" s="15">
        <v>129</v>
      </c>
      <c r="M480" s="15">
        <v>79</v>
      </c>
      <c r="N480" s="15">
        <v>84</v>
      </c>
    </row>
    <row r="481" spans="1:14" x14ac:dyDescent="0.3">
      <c r="A481" s="27" t="s">
        <v>60</v>
      </c>
      <c r="B481" s="22" t="s">
        <v>61</v>
      </c>
      <c r="C481" s="28">
        <v>44228</v>
      </c>
      <c r="D481" s="22">
        <v>5120</v>
      </c>
      <c r="E481" s="22">
        <v>95</v>
      </c>
      <c r="F481" s="22">
        <v>7271</v>
      </c>
      <c r="G481" s="22">
        <v>567424</v>
      </c>
      <c r="H481" s="22">
        <v>0.02</v>
      </c>
      <c r="I481" s="22">
        <v>0.01</v>
      </c>
      <c r="J481" s="23">
        <v>1.42</v>
      </c>
      <c r="K481" s="27">
        <v>34</v>
      </c>
      <c r="L481" s="22">
        <v>25</v>
      </c>
      <c r="M481" s="22">
        <v>17</v>
      </c>
      <c r="N481" s="22">
        <v>19</v>
      </c>
    </row>
    <row r="482" spans="1:14" x14ac:dyDescent="0.3">
      <c r="A482" s="25" t="s">
        <v>60</v>
      </c>
      <c r="B482" s="15" t="s">
        <v>61</v>
      </c>
      <c r="C482" s="26">
        <v>44256</v>
      </c>
      <c r="D482" s="15">
        <v>11797</v>
      </c>
      <c r="E482" s="15">
        <v>61</v>
      </c>
      <c r="F482" s="15">
        <v>9268</v>
      </c>
      <c r="G482" s="15">
        <v>609321</v>
      </c>
      <c r="H482" s="15">
        <v>0.01</v>
      </c>
      <c r="I482" s="15">
        <v>0.02</v>
      </c>
      <c r="J482" s="16">
        <v>0.79</v>
      </c>
      <c r="K482" s="25">
        <v>10</v>
      </c>
      <c r="L482" s="15">
        <v>14</v>
      </c>
      <c r="M482" s="15">
        <v>14</v>
      </c>
      <c r="N482" s="15">
        <v>23</v>
      </c>
    </row>
    <row r="483" spans="1:14" x14ac:dyDescent="0.3">
      <c r="A483" s="27" t="s">
        <v>60</v>
      </c>
      <c r="B483" s="22" t="s">
        <v>61</v>
      </c>
      <c r="C483" s="28">
        <v>44287</v>
      </c>
      <c r="D483" s="22">
        <v>241451</v>
      </c>
      <c r="E483" s="22">
        <v>1015</v>
      </c>
      <c r="F483" s="22">
        <v>132587</v>
      </c>
      <c r="G483" s="22">
        <v>1259954</v>
      </c>
      <c r="H483" s="22">
        <v>0</v>
      </c>
      <c r="I483" s="22">
        <v>0.19</v>
      </c>
      <c r="J483" s="23">
        <v>0.55000000000000004</v>
      </c>
      <c r="K483" s="27">
        <v>34</v>
      </c>
      <c r="L483" s="22">
        <v>95</v>
      </c>
      <c r="M483" s="22">
        <v>252</v>
      </c>
      <c r="N483" s="22">
        <v>634</v>
      </c>
    </row>
    <row r="484" spans="1:14" x14ac:dyDescent="0.3">
      <c r="A484" s="25" t="s">
        <v>60</v>
      </c>
      <c r="B484" s="15" t="s">
        <v>61</v>
      </c>
      <c r="C484" s="26">
        <v>44317</v>
      </c>
      <c r="D484" s="15">
        <v>548011</v>
      </c>
      <c r="E484" s="15">
        <v>4197</v>
      </c>
      <c r="F484" s="15">
        <v>570390</v>
      </c>
      <c r="G484" s="15">
        <v>1998424</v>
      </c>
      <c r="H484" s="15">
        <v>0.01</v>
      </c>
      <c r="I484" s="15">
        <v>0.27</v>
      </c>
      <c r="J484" s="16">
        <v>1.04</v>
      </c>
      <c r="K484" s="25">
        <v>732</v>
      </c>
      <c r="L484" s="15">
        <v>917</v>
      </c>
      <c r="M484" s="15">
        <v>1061</v>
      </c>
      <c r="N484" s="15">
        <v>1487</v>
      </c>
    </row>
    <row r="485" spans="1:14" x14ac:dyDescent="0.3">
      <c r="A485" s="27" t="s">
        <v>60</v>
      </c>
      <c r="B485" s="22" t="s">
        <v>61</v>
      </c>
      <c r="C485" s="28">
        <v>44348</v>
      </c>
      <c r="D485" s="22">
        <v>123406</v>
      </c>
      <c r="E485" s="22">
        <v>2167</v>
      </c>
      <c r="F485" s="22">
        <v>187702</v>
      </c>
      <c r="G485" s="22">
        <v>1787215</v>
      </c>
      <c r="H485" s="22">
        <v>0.02</v>
      </c>
      <c r="I485" s="22">
        <v>7.0000000000000007E-2</v>
      </c>
      <c r="J485" s="23">
        <v>1.52</v>
      </c>
      <c r="K485" s="27">
        <v>821</v>
      </c>
      <c r="L485" s="22">
        <v>612</v>
      </c>
      <c r="M485" s="22">
        <v>416</v>
      </c>
      <c r="N485" s="22">
        <v>318</v>
      </c>
    </row>
    <row r="486" spans="1:14" x14ac:dyDescent="0.3">
      <c r="A486" s="25" t="s">
        <v>60</v>
      </c>
      <c r="B486" s="15" t="s">
        <v>61</v>
      </c>
      <c r="C486" s="26">
        <v>44378</v>
      </c>
      <c r="D486" s="15">
        <v>28236</v>
      </c>
      <c r="E486" s="15">
        <v>428</v>
      </c>
      <c r="F486" s="15">
        <v>37280</v>
      </c>
      <c r="G486" s="15">
        <v>1512282</v>
      </c>
      <c r="H486" s="15">
        <v>0.02</v>
      </c>
      <c r="I486" s="15">
        <v>0.02</v>
      </c>
      <c r="J486" s="16">
        <v>1.32</v>
      </c>
      <c r="K486" s="25">
        <v>142</v>
      </c>
      <c r="L486" s="15">
        <v>108</v>
      </c>
      <c r="M486" s="15">
        <v>69</v>
      </c>
      <c r="N486" s="15">
        <v>109</v>
      </c>
    </row>
    <row r="487" spans="1:14" x14ac:dyDescent="0.3">
      <c r="A487" s="27" t="s">
        <v>60</v>
      </c>
      <c r="B487" s="22" t="s">
        <v>61</v>
      </c>
      <c r="C487" s="28">
        <v>44409</v>
      </c>
      <c r="D487" s="22">
        <v>20585</v>
      </c>
      <c r="E487" s="22">
        <v>311</v>
      </c>
      <c r="F487" s="22">
        <v>22572</v>
      </c>
      <c r="G487" s="22">
        <v>1270574</v>
      </c>
      <c r="H487" s="22">
        <v>0.02</v>
      </c>
      <c r="I487" s="22">
        <v>0.02</v>
      </c>
      <c r="J487" s="23">
        <v>1.1000000000000001</v>
      </c>
      <c r="K487" s="27">
        <v>81</v>
      </c>
      <c r="L487" s="22">
        <v>74</v>
      </c>
      <c r="M487" s="22">
        <v>65</v>
      </c>
      <c r="N487" s="22">
        <v>91</v>
      </c>
    </row>
    <row r="488" spans="1:14" x14ac:dyDescent="0.3">
      <c r="A488" s="25" t="s">
        <v>60</v>
      </c>
      <c r="B488" s="15" t="s">
        <v>61</v>
      </c>
      <c r="C488" s="26">
        <v>44440</v>
      </c>
      <c r="D488" s="15">
        <v>20466</v>
      </c>
      <c r="E488" s="15">
        <v>346</v>
      </c>
      <c r="F488" s="15">
        <v>21365</v>
      </c>
      <c r="G488" s="15">
        <v>1144613</v>
      </c>
      <c r="H488" s="15">
        <v>0.02</v>
      </c>
      <c r="I488" s="15">
        <v>0.02</v>
      </c>
      <c r="J488" s="16">
        <v>1.04</v>
      </c>
      <c r="K488" s="25">
        <v>75</v>
      </c>
      <c r="L488" s="15">
        <v>77</v>
      </c>
      <c r="M488" s="15">
        <v>79</v>
      </c>
      <c r="N488" s="15">
        <v>115</v>
      </c>
    </row>
    <row r="489" spans="1:14" x14ac:dyDescent="0.3">
      <c r="A489" s="27" t="s">
        <v>60</v>
      </c>
      <c r="B489" s="22" t="s">
        <v>61</v>
      </c>
      <c r="C489" s="28">
        <v>44470</v>
      </c>
      <c r="D489" s="22">
        <v>23838</v>
      </c>
      <c r="E489" s="22">
        <v>348</v>
      </c>
      <c r="F489" s="22">
        <v>22764</v>
      </c>
      <c r="G489" s="22">
        <v>1082642</v>
      </c>
      <c r="H489" s="22">
        <v>0.01</v>
      </c>
      <c r="I489" s="22">
        <v>0.02</v>
      </c>
      <c r="J489" s="23">
        <v>0.95</v>
      </c>
      <c r="K489" s="27">
        <v>83</v>
      </c>
      <c r="L489" s="22">
        <v>69</v>
      </c>
      <c r="M489" s="22">
        <v>76</v>
      </c>
      <c r="N489" s="22">
        <v>120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D85B-99D5-4168-9169-E8171E0AABB0}">
  <sheetPr>
    <tabColor theme="8" tint="-0.249977111117893"/>
  </sheetPr>
  <dimension ref="A1:E307"/>
  <sheetViews>
    <sheetView workbookViewId="0">
      <selection activeCell="E1" sqref="E1:E1048576"/>
    </sheetView>
  </sheetViews>
  <sheetFormatPr defaultRowHeight="14.4" x14ac:dyDescent="0.3"/>
  <cols>
    <col min="1" max="1" width="11.109375" customWidth="1"/>
    <col min="2" max="2" width="17.33203125" bestFit="1" customWidth="1"/>
    <col min="3" max="3" width="22.77734375" bestFit="1" customWidth="1"/>
    <col min="4" max="4" width="17.6640625" bestFit="1" customWidth="1"/>
    <col min="5" max="5" width="19.33203125" customWidth="1"/>
  </cols>
  <sheetData>
    <row r="1" spans="1:5" x14ac:dyDescent="0.3">
      <c r="A1" s="3" t="s">
        <v>0</v>
      </c>
      <c r="B1" s="3" t="s">
        <v>67</v>
      </c>
      <c r="C1" s="3" t="s">
        <v>74</v>
      </c>
      <c r="D1" s="3" t="s">
        <v>68</v>
      </c>
      <c r="E1" s="5" t="s">
        <v>69</v>
      </c>
    </row>
    <row r="2" spans="1:5" x14ac:dyDescent="0.3">
      <c r="A2" t="s">
        <v>58</v>
      </c>
      <c r="B2" t="s">
        <v>59</v>
      </c>
      <c r="C2" t="s">
        <v>75</v>
      </c>
      <c r="D2" t="s">
        <v>71</v>
      </c>
      <c r="E2">
        <v>457</v>
      </c>
    </row>
    <row r="3" spans="1:5" x14ac:dyDescent="0.3">
      <c r="A3" t="s">
        <v>20</v>
      </c>
      <c r="B3" t="s">
        <v>21</v>
      </c>
      <c r="C3" t="s">
        <v>76</v>
      </c>
      <c r="D3" t="s">
        <v>72</v>
      </c>
      <c r="E3">
        <v>3411</v>
      </c>
    </row>
    <row r="4" spans="1:5" x14ac:dyDescent="0.3">
      <c r="A4" t="s">
        <v>50</v>
      </c>
      <c r="B4" t="s">
        <v>51</v>
      </c>
      <c r="C4" t="s">
        <v>77</v>
      </c>
      <c r="D4" t="s">
        <v>70</v>
      </c>
      <c r="E4">
        <v>410</v>
      </c>
    </row>
    <row r="5" spans="1:5" x14ac:dyDescent="0.3">
      <c r="A5" t="s">
        <v>58</v>
      </c>
      <c r="B5" t="s">
        <v>59</v>
      </c>
      <c r="C5" t="s">
        <v>78</v>
      </c>
      <c r="D5" t="s">
        <v>71</v>
      </c>
      <c r="E5">
        <v>108</v>
      </c>
    </row>
    <row r="6" spans="1:5" x14ac:dyDescent="0.3">
      <c r="A6" t="s">
        <v>50</v>
      </c>
      <c r="B6" t="s">
        <v>51</v>
      </c>
      <c r="C6" t="s">
        <v>79</v>
      </c>
      <c r="D6" t="s">
        <v>70</v>
      </c>
      <c r="E6">
        <v>307</v>
      </c>
    </row>
    <row r="7" spans="1:5" x14ac:dyDescent="0.3">
      <c r="A7" t="s">
        <v>24</v>
      </c>
      <c r="B7" t="s">
        <v>25</v>
      </c>
      <c r="C7" t="s">
        <v>80</v>
      </c>
      <c r="D7" t="s">
        <v>71</v>
      </c>
      <c r="E7">
        <v>509</v>
      </c>
    </row>
    <row r="8" spans="1:5" x14ac:dyDescent="0.3">
      <c r="A8" t="s">
        <v>58</v>
      </c>
      <c r="B8" t="s">
        <v>59</v>
      </c>
      <c r="C8" t="s">
        <v>81</v>
      </c>
      <c r="D8" t="s">
        <v>70</v>
      </c>
      <c r="E8">
        <v>152</v>
      </c>
    </row>
    <row r="9" spans="1:5" x14ac:dyDescent="0.3">
      <c r="A9" t="s">
        <v>58</v>
      </c>
      <c r="B9" t="s">
        <v>59</v>
      </c>
      <c r="C9" t="s">
        <v>82</v>
      </c>
      <c r="D9" t="s">
        <v>70</v>
      </c>
      <c r="E9">
        <v>143</v>
      </c>
    </row>
    <row r="10" spans="1:5" x14ac:dyDescent="0.3">
      <c r="A10" t="s">
        <v>20</v>
      </c>
      <c r="B10" t="s">
        <v>21</v>
      </c>
      <c r="C10" t="s">
        <v>83</v>
      </c>
      <c r="D10" t="s">
        <v>71</v>
      </c>
      <c r="E10">
        <v>102</v>
      </c>
    </row>
    <row r="11" spans="1:5" x14ac:dyDescent="0.3">
      <c r="A11" t="s">
        <v>58</v>
      </c>
      <c r="B11" t="s">
        <v>59</v>
      </c>
      <c r="C11" t="s">
        <v>84</v>
      </c>
      <c r="D11" t="s">
        <v>71</v>
      </c>
      <c r="E11">
        <v>203</v>
      </c>
    </row>
    <row r="12" spans="1:5" x14ac:dyDescent="0.3">
      <c r="A12" t="s">
        <v>20</v>
      </c>
      <c r="B12" t="s">
        <v>21</v>
      </c>
      <c r="C12" t="s">
        <v>85</v>
      </c>
      <c r="D12" t="s">
        <v>70</v>
      </c>
      <c r="E12">
        <v>49</v>
      </c>
    </row>
    <row r="13" spans="1:5" x14ac:dyDescent="0.3">
      <c r="A13" t="s">
        <v>10</v>
      </c>
      <c r="B13" t="s">
        <v>11</v>
      </c>
      <c r="C13" t="s">
        <v>86</v>
      </c>
      <c r="D13" t="s">
        <v>71</v>
      </c>
      <c r="E13">
        <v>3</v>
      </c>
    </row>
    <row r="14" spans="1:5" x14ac:dyDescent="0.3">
      <c r="A14" t="s">
        <v>14</v>
      </c>
      <c r="B14" t="s">
        <v>15</v>
      </c>
      <c r="C14" t="s">
        <v>87</v>
      </c>
      <c r="D14" t="s">
        <v>70</v>
      </c>
      <c r="E14">
        <v>116</v>
      </c>
    </row>
    <row r="15" spans="1:5" x14ac:dyDescent="0.3">
      <c r="A15" t="s">
        <v>20</v>
      </c>
      <c r="B15" t="s">
        <v>21</v>
      </c>
      <c r="C15" t="s">
        <v>88</v>
      </c>
      <c r="D15" t="s">
        <v>71</v>
      </c>
      <c r="E15">
        <v>78</v>
      </c>
    </row>
    <row r="16" spans="1:5" x14ac:dyDescent="0.3">
      <c r="A16" t="s">
        <v>14</v>
      </c>
      <c r="B16" t="s">
        <v>15</v>
      </c>
      <c r="C16" t="s">
        <v>89</v>
      </c>
      <c r="D16" t="s">
        <v>71</v>
      </c>
      <c r="E16">
        <v>74</v>
      </c>
    </row>
    <row r="17" spans="1:5" x14ac:dyDescent="0.3">
      <c r="A17" t="s">
        <v>42</v>
      </c>
      <c r="B17" t="s">
        <v>43</v>
      </c>
      <c r="C17" t="s">
        <v>90</v>
      </c>
      <c r="D17" t="s">
        <v>70</v>
      </c>
      <c r="E17">
        <v>57</v>
      </c>
    </row>
    <row r="18" spans="1:5" x14ac:dyDescent="0.3">
      <c r="A18" t="s">
        <v>58</v>
      </c>
      <c r="B18" t="s">
        <v>59</v>
      </c>
      <c r="C18" t="s">
        <v>91</v>
      </c>
      <c r="D18" t="s">
        <v>70</v>
      </c>
      <c r="E18">
        <v>203</v>
      </c>
    </row>
    <row r="19" spans="1:5" x14ac:dyDescent="0.3">
      <c r="A19" t="s">
        <v>14</v>
      </c>
      <c r="B19" t="s">
        <v>15</v>
      </c>
      <c r="C19" t="s">
        <v>92</v>
      </c>
      <c r="D19" t="s">
        <v>71</v>
      </c>
      <c r="E19">
        <v>75</v>
      </c>
    </row>
    <row r="20" spans="1:5" x14ac:dyDescent="0.3">
      <c r="A20" t="s">
        <v>58</v>
      </c>
      <c r="B20" t="s">
        <v>59</v>
      </c>
      <c r="C20" t="s">
        <v>93</v>
      </c>
      <c r="D20" t="s">
        <v>71</v>
      </c>
      <c r="E20">
        <v>290</v>
      </c>
    </row>
    <row r="21" spans="1:5" x14ac:dyDescent="0.3">
      <c r="A21" t="s">
        <v>58</v>
      </c>
      <c r="B21" t="s">
        <v>59</v>
      </c>
      <c r="C21" t="s">
        <v>94</v>
      </c>
      <c r="D21" t="s">
        <v>71</v>
      </c>
      <c r="E21">
        <v>141</v>
      </c>
    </row>
    <row r="22" spans="1:5" x14ac:dyDescent="0.3">
      <c r="A22" t="s">
        <v>58</v>
      </c>
      <c r="B22" t="s">
        <v>59</v>
      </c>
      <c r="C22" t="s">
        <v>95</v>
      </c>
      <c r="D22" t="s">
        <v>71</v>
      </c>
      <c r="E22">
        <v>178</v>
      </c>
    </row>
    <row r="23" spans="1:5" x14ac:dyDescent="0.3">
      <c r="A23" t="s">
        <v>30</v>
      </c>
      <c r="B23" t="s">
        <v>31</v>
      </c>
      <c r="C23" t="s">
        <v>96</v>
      </c>
      <c r="D23" t="s">
        <v>71</v>
      </c>
      <c r="E23">
        <v>1689</v>
      </c>
    </row>
    <row r="24" spans="1:5" x14ac:dyDescent="0.3">
      <c r="A24" t="s">
        <v>58</v>
      </c>
      <c r="B24" t="s">
        <v>59</v>
      </c>
      <c r="C24" t="s">
        <v>97</v>
      </c>
      <c r="D24" t="s">
        <v>70</v>
      </c>
      <c r="E24">
        <v>234</v>
      </c>
    </row>
    <row r="25" spans="1:5" x14ac:dyDescent="0.3">
      <c r="A25" t="s">
        <v>58</v>
      </c>
      <c r="B25" t="s">
        <v>59</v>
      </c>
      <c r="C25" t="s">
        <v>98</v>
      </c>
      <c r="D25" t="s">
        <v>71</v>
      </c>
      <c r="E25">
        <v>138</v>
      </c>
    </row>
    <row r="26" spans="1:5" x14ac:dyDescent="0.3">
      <c r="A26" t="s">
        <v>20</v>
      </c>
      <c r="B26" t="s">
        <v>21</v>
      </c>
      <c r="C26" t="s">
        <v>99</v>
      </c>
      <c r="D26" t="s">
        <v>70</v>
      </c>
      <c r="E26">
        <v>162</v>
      </c>
    </row>
    <row r="27" spans="1:5" x14ac:dyDescent="0.3">
      <c r="A27" t="s">
        <v>58</v>
      </c>
      <c r="B27" t="s">
        <v>59</v>
      </c>
      <c r="C27" t="s">
        <v>100</v>
      </c>
      <c r="D27" t="s">
        <v>71</v>
      </c>
      <c r="E27">
        <v>158</v>
      </c>
    </row>
    <row r="28" spans="1:5" x14ac:dyDescent="0.3">
      <c r="A28" t="s">
        <v>14</v>
      </c>
      <c r="B28" t="s">
        <v>15</v>
      </c>
      <c r="C28" t="s">
        <v>101</v>
      </c>
      <c r="D28" t="s">
        <v>71</v>
      </c>
      <c r="E28">
        <v>112</v>
      </c>
    </row>
    <row r="29" spans="1:5" x14ac:dyDescent="0.3">
      <c r="A29" t="s">
        <v>58</v>
      </c>
      <c r="B29" t="s">
        <v>59</v>
      </c>
      <c r="C29" t="s">
        <v>102</v>
      </c>
      <c r="D29" t="s">
        <v>70</v>
      </c>
      <c r="E29">
        <v>225</v>
      </c>
    </row>
    <row r="30" spans="1:5" x14ac:dyDescent="0.3">
      <c r="A30" t="s">
        <v>58</v>
      </c>
      <c r="B30" t="s">
        <v>59</v>
      </c>
      <c r="C30" t="s">
        <v>103</v>
      </c>
      <c r="D30" t="s">
        <v>70</v>
      </c>
      <c r="E30">
        <v>377</v>
      </c>
    </row>
    <row r="31" spans="1:5" x14ac:dyDescent="0.3">
      <c r="A31" t="s">
        <v>48</v>
      </c>
      <c r="B31" t="s">
        <v>49</v>
      </c>
      <c r="C31" t="s">
        <v>104</v>
      </c>
      <c r="D31" t="s">
        <v>71</v>
      </c>
      <c r="E31">
        <v>244</v>
      </c>
    </row>
    <row r="32" spans="1:5" x14ac:dyDescent="0.3">
      <c r="A32" t="s">
        <v>58</v>
      </c>
      <c r="B32" t="s">
        <v>59</v>
      </c>
      <c r="C32" t="s">
        <v>105</v>
      </c>
      <c r="D32" t="s">
        <v>71</v>
      </c>
      <c r="E32">
        <v>330</v>
      </c>
    </row>
    <row r="33" spans="1:5" x14ac:dyDescent="0.3">
      <c r="A33" t="s">
        <v>48</v>
      </c>
      <c r="B33" t="s">
        <v>49</v>
      </c>
      <c r="C33" t="s">
        <v>106</v>
      </c>
      <c r="D33" t="s">
        <v>70</v>
      </c>
      <c r="E33">
        <v>1042</v>
      </c>
    </row>
    <row r="34" spans="1:5" x14ac:dyDescent="0.3">
      <c r="A34" t="s">
        <v>14</v>
      </c>
      <c r="B34" t="s">
        <v>15</v>
      </c>
      <c r="C34" t="s">
        <v>107</v>
      </c>
      <c r="D34" t="s">
        <v>70</v>
      </c>
      <c r="E34">
        <v>457</v>
      </c>
    </row>
    <row r="35" spans="1:5" x14ac:dyDescent="0.3">
      <c r="A35" t="s">
        <v>30</v>
      </c>
      <c r="B35" t="s">
        <v>31</v>
      </c>
      <c r="C35" t="s">
        <v>108</v>
      </c>
      <c r="D35" t="s">
        <v>70</v>
      </c>
      <c r="E35">
        <v>938</v>
      </c>
    </row>
    <row r="36" spans="1:5" x14ac:dyDescent="0.3">
      <c r="A36" t="s">
        <v>30</v>
      </c>
      <c r="B36" t="s">
        <v>31</v>
      </c>
      <c r="C36" t="s">
        <v>109</v>
      </c>
      <c r="D36" t="s">
        <v>71</v>
      </c>
      <c r="E36">
        <v>890</v>
      </c>
    </row>
    <row r="37" spans="1:5" x14ac:dyDescent="0.3">
      <c r="A37" t="s">
        <v>30</v>
      </c>
      <c r="B37" t="s">
        <v>31</v>
      </c>
      <c r="C37" t="s">
        <v>110</v>
      </c>
      <c r="D37" t="s">
        <v>73</v>
      </c>
      <c r="E37">
        <v>16281</v>
      </c>
    </row>
    <row r="38" spans="1:5" x14ac:dyDescent="0.3">
      <c r="A38" t="s">
        <v>58</v>
      </c>
      <c r="B38" t="s">
        <v>59</v>
      </c>
      <c r="C38" t="s">
        <v>111</v>
      </c>
      <c r="D38" t="s">
        <v>70</v>
      </c>
      <c r="E38">
        <v>163</v>
      </c>
    </row>
    <row r="39" spans="1:5" x14ac:dyDescent="0.3">
      <c r="A39" t="s">
        <v>14</v>
      </c>
      <c r="B39" t="s">
        <v>15</v>
      </c>
      <c r="C39" t="s">
        <v>112</v>
      </c>
      <c r="D39" t="s">
        <v>71</v>
      </c>
      <c r="E39">
        <v>309</v>
      </c>
    </row>
    <row r="40" spans="1:5" x14ac:dyDescent="0.3">
      <c r="A40" t="s">
        <v>36</v>
      </c>
      <c r="B40" t="s">
        <v>37</v>
      </c>
      <c r="C40" t="s">
        <v>113</v>
      </c>
      <c r="D40" t="s">
        <v>70</v>
      </c>
      <c r="E40">
        <v>1123</v>
      </c>
    </row>
    <row r="41" spans="1:5" x14ac:dyDescent="0.3">
      <c r="A41" t="s">
        <v>50</v>
      </c>
      <c r="B41" t="s">
        <v>51</v>
      </c>
      <c r="C41" t="s">
        <v>114</v>
      </c>
      <c r="D41" t="s">
        <v>70</v>
      </c>
      <c r="E41">
        <v>260</v>
      </c>
    </row>
    <row r="42" spans="1:5" x14ac:dyDescent="0.3">
      <c r="A42" t="s">
        <v>20</v>
      </c>
      <c r="B42" t="s">
        <v>21</v>
      </c>
      <c r="C42" t="s">
        <v>115</v>
      </c>
      <c r="D42" t="s">
        <v>70</v>
      </c>
      <c r="E42">
        <v>118</v>
      </c>
    </row>
    <row r="43" spans="1:5" x14ac:dyDescent="0.3">
      <c r="A43" t="s">
        <v>20</v>
      </c>
      <c r="B43" t="s">
        <v>21</v>
      </c>
      <c r="C43" t="s">
        <v>116</v>
      </c>
      <c r="D43" t="s">
        <v>71</v>
      </c>
      <c r="E43">
        <v>301</v>
      </c>
    </row>
    <row r="44" spans="1:5" x14ac:dyDescent="0.3">
      <c r="A44" t="s">
        <v>50</v>
      </c>
      <c r="B44" t="s">
        <v>51</v>
      </c>
      <c r="C44" t="s">
        <v>117</v>
      </c>
      <c r="D44" t="s">
        <v>70</v>
      </c>
      <c r="E44">
        <v>156</v>
      </c>
    </row>
    <row r="45" spans="1:5" x14ac:dyDescent="0.3">
      <c r="A45" t="s">
        <v>24</v>
      </c>
      <c r="B45" t="s">
        <v>25</v>
      </c>
      <c r="C45" t="s">
        <v>118</v>
      </c>
      <c r="D45" t="s">
        <v>71</v>
      </c>
      <c r="E45">
        <v>652</v>
      </c>
    </row>
    <row r="46" spans="1:5" x14ac:dyDescent="0.3">
      <c r="A46" t="s">
        <v>14</v>
      </c>
      <c r="B46" t="s">
        <v>15</v>
      </c>
      <c r="C46" t="s">
        <v>119</v>
      </c>
      <c r="D46" t="s">
        <v>71</v>
      </c>
      <c r="E46">
        <v>159</v>
      </c>
    </row>
    <row r="47" spans="1:5" x14ac:dyDescent="0.3">
      <c r="A47" t="s">
        <v>42</v>
      </c>
      <c r="B47" t="s">
        <v>43</v>
      </c>
      <c r="C47" t="s">
        <v>120</v>
      </c>
      <c r="D47" t="s">
        <v>70</v>
      </c>
      <c r="E47">
        <v>972</v>
      </c>
    </row>
    <row r="48" spans="1:5" x14ac:dyDescent="0.3">
      <c r="A48" t="s">
        <v>58</v>
      </c>
      <c r="B48" t="s">
        <v>59</v>
      </c>
      <c r="C48" t="s">
        <v>121</v>
      </c>
      <c r="D48" t="s">
        <v>70</v>
      </c>
      <c r="E48">
        <v>126</v>
      </c>
    </row>
    <row r="49" spans="1:5" x14ac:dyDescent="0.3">
      <c r="A49" t="s">
        <v>50</v>
      </c>
      <c r="B49" t="s">
        <v>51</v>
      </c>
      <c r="C49" t="s">
        <v>122</v>
      </c>
      <c r="D49" t="s">
        <v>71</v>
      </c>
      <c r="E49">
        <v>545</v>
      </c>
    </row>
    <row r="50" spans="1:5" x14ac:dyDescent="0.3">
      <c r="A50" t="s">
        <v>22</v>
      </c>
      <c r="B50" t="s">
        <v>23</v>
      </c>
      <c r="C50" t="s">
        <v>123</v>
      </c>
      <c r="D50" t="s">
        <v>70</v>
      </c>
      <c r="E50">
        <v>85</v>
      </c>
    </row>
    <row r="51" spans="1:5" x14ac:dyDescent="0.3">
      <c r="A51" t="s">
        <v>20</v>
      </c>
      <c r="B51" t="s">
        <v>21</v>
      </c>
      <c r="C51" t="s">
        <v>124</v>
      </c>
      <c r="D51" t="s">
        <v>71</v>
      </c>
      <c r="E51">
        <v>42</v>
      </c>
    </row>
    <row r="52" spans="1:5" x14ac:dyDescent="0.3">
      <c r="A52" t="s">
        <v>58</v>
      </c>
      <c r="B52" t="s">
        <v>59</v>
      </c>
      <c r="C52" t="s">
        <v>125</v>
      </c>
      <c r="D52" t="s">
        <v>70</v>
      </c>
      <c r="E52">
        <v>98</v>
      </c>
    </row>
    <row r="53" spans="1:5" x14ac:dyDescent="0.3">
      <c r="A53" t="s">
        <v>58</v>
      </c>
      <c r="B53" t="s">
        <v>59</v>
      </c>
      <c r="C53" t="s">
        <v>126</v>
      </c>
      <c r="D53" t="s">
        <v>70</v>
      </c>
      <c r="E53">
        <v>243</v>
      </c>
    </row>
    <row r="54" spans="1:5" x14ac:dyDescent="0.3">
      <c r="A54" t="s">
        <v>50</v>
      </c>
      <c r="B54" t="s">
        <v>51</v>
      </c>
      <c r="C54" t="s">
        <v>127</v>
      </c>
      <c r="D54" t="s">
        <v>70</v>
      </c>
      <c r="E54">
        <v>48</v>
      </c>
    </row>
    <row r="55" spans="1:5" x14ac:dyDescent="0.3">
      <c r="A55" t="s">
        <v>14</v>
      </c>
      <c r="B55" t="s">
        <v>15</v>
      </c>
      <c r="C55" t="s">
        <v>128</v>
      </c>
      <c r="D55" t="s">
        <v>71</v>
      </c>
      <c r="E55">
        <v>182</v>
      </c>
    </row>
    <row r="56" spans="1:5" x14ac:dyDescent="0.3">
      <c r="A56" t="s">
        <v>22</v>
      </c>
      <c r="B56" t="s">
        <v>23</v>
      </c>
      <c r="C56" t="s">
        <v>129</v>
      </c>
      <c r="D56" t="s">
        <v>70</v>
      </c>
      <c r="E56">
        <v>160</v>
      </c>
    </row>
    <row r="57" spans="1:5" x14ac:dyDescent="0.3">
      <c r="A57" t="s">
        <v>58</v>
      </c>
      <c r="B57" t="s">
        <v>59</v>
      </c>
      <c r="C57" t="s">
        <v>130</v>
      </c>
      <c r="D57" t="s">
        <v>71</v>
      </c>
      <c r="E57">
        <v>356</v>
      </c>
    </row>
    <row r="58" spans="1:5" x14ac:dyDescent="0.3">
      <c r="A58" t="s">
        <v>36</v>
      </c>
      <c r="B58" t="s">
        <v>37</v>
      </c>
      <c r="C58" t="s">
        <v>131</v>
      </c>
      <c r="D58" t="s">
        <v>70</v>
      </c>
      <c r="E58">
        <v>1560</v>
      </c>
    </row>
    <row r="59" spans="1:5" x14ac:dyDescent="0.3">
      <c r="A59" t="s">
        <v>10</v>
      </c>
      <c r="B59" t="s">
        <v>11</v>
      </c>
      <c r="C59" t="s">
        <v>132</v>
      </c>
      <c r="D59" t="s">
        <v>71</v>
      </c>
      <c r="E59">
        <v>22</v>
      </c>
    </row>
    <row r="60" spans="1:5" x14ac:dyDescent="0.3">
      <c r="A60" t="s">
        <v>24</v>
      </c>
      <c r="B60" t="s">
        <v>25</v>
      </c>
      <c r="C60" t="s">
        <v>133</v>
      </c>
      <c r="D60" t="s">
        <v>71</v>
      </c>
      <c r="E60">
        <v>139</v>
      </c>
    </row>
    <row r="61" spans="1:5" x14ac:dyDescent="0.3">
      <c r="A61" t="s">
        <v>54</v>
      </c>
      <c r="B61" t="s">
        <v>55</v>
      </c>
      <c r="C61" t="s">
        <v>134</v>
      </c>
      <c r="D61" t="s">
        <v>72</v>
      </c>
      <c r="E61">
        <v>8546</v>
      </c>
    </row>
    <row r="62" spans="1:5" x14ac:dyDescent="0.3">
      <c r="A62" t="s">
        <v>20</v>
      </c>
      <c r="B62" t="s">
        <v>21</v>
      </c>
      <c r="C62" t="s">
        <v>135</v>
      </c>
      <c r="D62" t="s">
        <v>70</v>
      </c>
      <c r="E62">
        <v>38</v>
      </c>
    </row>
    <row r="63" spans="1:5" x14ac:dyDescent="0.3">
      <c r="A63" t="s">
        <v>58</v>
      </c>
      <c r="B63" t="s">
        <v>59</v>
      </c>
      <c r="C63" t="s">
        <v>136</v>
      </c>
      <c r="D63" t="s">
        <v>71</v>
      </c>
      <c r="E63">
        <v>79</v>
      </c>
    </row>
    <row r="64" spans="1:5" x14ac:dyDescent="0.3">
      <c r="A64" t="s">
        <v>50</v>
      </c>
      <c r="B64" t="s">
        <v>51</v>
      </c>
      <c r="C64" t="s">
        <v>137</v>
      </c>
      <c r="D64" t="s">
        <v>70</v>
      </c>
      <c r="E64">
        <v>139</v>
      </c>
    </row>
    <row r="65" spans="1:5" x14ac:dyDescent="0.3">
      <c r="A65" t="s">
        <v>40</v>
      </c>
      <c r="B65" t="s">
        <v>41</v>
      </c>
      <c r="C65" t="s">
        <v>138</v>
      </c>
      <c r="D65" t="s">
        <v>70</v>
      </c>
      <c r="E65">
        <v>0</v>
      </c>
    </row>
    <row r="66" spans="1:5" x14ac:dyDescent="0.3">
      <c r="A66" t="s">
        <v>50</v>
      </c>
      <c r="B66" t="s">
        <v>51</v>
      </c>
      <c r="C66" t="s">
        <v>139</v>
      </c>
      <c r="D66" t="s">
        <v>70</v>
      </c>
      <c r="E66">
        <v>107</v>
      </c>
    </row>
    <row r="67" spans="1:5" x14ac:dyDescent="0.3">
      <c r="A67" t="s">
        <v>20</v>
      </c>
      <c r="B67" t="s">
        <v>21</v>
      </c>
      <c r="C67" t="s">
        <v>140</v>
      </c>
      <c r="D67" t="s">
        <v>70</v>
      </c>
      <c r="E67">
        <v>38</v>
      </c>
    </row>
    <row r="68" spans="1:5" x14ac:dyDescent="0.3">
      <c r="A68" t="s">
        <v>30</v>
      </c>
      <c r="B68" t="s">
        <v>31</v>
      </c>
      <c r="C68" t="s">
        <v>141</v>
      </c>
      <c r="D68" t="s">
        <v>70</v>
      </c>
      <c r="E68">
        <v>1680</v>
      </c>
    </row>
    <row r="69" spans="1:5" x14ac:dyDescent="0.3">
      <c r="A69" t="s">
        <v>20</v>
      </c>
      <c r="B69" t="s">
        <v>21</v>
      </c>
      <c r="C69" t="s">
        <v>142</v>
      </c>
      <c r="D69" t="s">
        <v>71</v>
      </c>
      <c r="E69">
        <v>18</v>
      </c>
    </row>
    <row r="70" spans="1:5" x14ac:dyDescent="0.3">
      <c r="A70" t="s">
        <v>14</v>
      </c>
      <c r="B70" t="s">
        <v>15</v>
      </c>
      <c r="C70" t="s">
        <v>143</v>
      </c>
      <c r="D70" t="s">
        <v>71</v>
      </c>
      <c r="E70">
        <v>370</v>
      </c>
    </row>
    <row r="71" spans="1:5" x14ac:dyDescent="0.3">
      <c r="A71" t="s">
        <v>42</v>
      </c>
      <c r="B71" t="s">
        <v>43</v>
      </c>
      <c r="C71" t="s">
        <v>144</v>
      </c>
      <c r="D71" t="s">
        <v>70</v>
      </c>
      <c r="E71">
        <v>78</v>
      </c>
    </row>
    <row r="72" spans="1:5" x14ac:dyDescent="0.3">
      <c r="A72" t="s">
        <v>58</v>
      </c>
      <c r="B72" t="s">
        <v>59</v>
      </c>
      <c r="C72" t="s">
        <v>145</v>
      </c>
      <c r="D72" t="s">
        <v>70</v>
      </c>
      <c r="E72">
        <v>220</v>
      </c>
    </row>
    <row r="73" spans="1:5" x14ac:dyDescent="0.3">
      <c r="A73" t="s">
        <v>20</v>
      </c>
      <c r="B73" t="s">
        <v>21</v>
      </c>
      <c r="C73" t="s">
        <v>146</v>
      </c>
      <c r="D73" t="s">
        <v>71</v>
      </c>
      <c r="E73">
        <v>82</v>
      </c>
    </row>
    <row r="74" spans="1:5" x14ac:dyDescent="0.3">
      <c r="A74" t="s">
        <v>42</v>
      </c>
      <c r="B74" t="s">
        <v>43</v>
      </c>
      <c r="C74" t="s">
        <v>147</v>
      </c>
      <c r="D74" t="s">
        <v>70</v>
      </c>
      <c r="E74">
        <v>51</v>
      </c>
    </row>
    <row r="75" spans="1:5" x14ac:dyDescent="0.3">
      <c r="A75" t="s">
        <v>56</v>
      </c>
      <c r="B75" t="s">
        <v>57</v>
      </c>
      <c r="C75" t="s">
        <v>148</v>
      </c>
      <c r="D75" t="s">
        <v>71</v>
      </c>
      <c r="E75">
        <v>35</v>
      </c>
    </row>
    <row r="76" spans="1:5" x14ac:dyDescent="0.3">
      <c r="A76" t="s">
        <v>54</v>
      </c>
      <c r="B76" t="s">
        <v>55</v>
      </c>
      <c r="C76" t="s">
        <v>149</v>
      </c>
      <c r="D76" t="s">
        <v>71</v>
      </c>
      <c r="E76">
        <v>274</v>
      </c>
    </row>
    <row r="77" spans="1:5" x14ac:dyDescent="0.3">
      <c r="A77" t="s">
        <v>30</v>
      </c>
      <c r="B77" t="s">
        <v>31</v>
      </c>
      <c r="C77" t="s">
        <v>150</v>
      </c>
      <c r="D77" t="s">
        <v>70</v>
      </c>
      <c r="E77">
        <v>1315</v>
      </c>
    </row>
    <row r="78" spans="1:5" x14ac:dyDescent="0.3">
      <c r="A78" t="s">
        <v>50</v>
      </c>
      <c r="B78" t="s">
        <v>51</v>
      </c>
      <c r="C78" t="s">
        <v>151</v>
      </c>
      <c r="D78" t="s">
        <v>70</v>
      </c>
      <c r="E78">
        <v>48</v>
      </c>
    </row>
    <row r="79" spans="1:5" x14ac:dyDescent="0.3">
      <c r="A79" t="s">
        <v>12</v>
      </c>
      <c r="B79" t="s">
        <v>13</v>
      </c>
      <c r="C79" t="s">
        <v>152</v>
      </c>
      <c r="D79" t="s">
        <v>71</v>
      </c>
      <c r="E79">
        <v>0</v>
      </c>
    </row>
    <row r="80" spans="1:5" x14ac:dyDescent="0.3">
      <c r="A80" t="s">
        <v>46</v>
      </c>
      <c r="B80" t="s">
        <v>47</v>
      </c>
      <c r="C80" t="s">
        <v>153</v>
      </c>
      <c r="D80" t="s">
        <v>71</v>
      </c>
      <c r="E80">
        <v>421</v>
      </c>
    </row>
    <row r="81" spans="1:5" x14ac:dyDescent="0.3">
      <c r="A81" t="s">
        <v>50</v>
      </c>
      <c r="B81" t="s">
        <v>51</v>
      </c>
      <c r="C81" t="s">
        <v>154</v>
      </c>
      <c r="D81" t="s">
        <v>70</v>
      </c>
      <c r="E81">
        <v>131</v>
      </c>
    </row>
    <row r="82" spans="1:5" x14ac:dyDescent="0.3">
      <c r="A82" t="s">
        <v>14</v>
      </c>
      <c r="B82" t="s">
        <v>15</v>
      </c>
      <c r="C82" t="s">
        <v>155</v>
      </c>
      <c r="D82" t="s">
        <v>71</v>
      </c>
      <c r="E82">
        <v>430</v>
      </c>
    </row>
    <row r="83" spans="1:5" x14ac:dyDescent="0.3">
      <c r="A83" t="s">
        <v>10</v>
      </c>
      <c r="B83" t="s">
        <v>11</v>
      </c>
      <c r="C83" t="s">
        <v>156</v>
      </c>
      <c r="D83" t="s">
        <v>70</v>
      </c>
      <c r="E83">
        <v>0</v>
      </c>
    </row>
    <row r="84" spans="1:5" x14ac:dyDescent="0.3">
      <c r="A84" t="s">
        <v>10</v>
      </c>
      <c r="B84" t="s">
        <v>11</v>
      </c>
      <c r="C84" t="s">
        <v>157</v>
      </c>
      <c r="D84" t="s">
        <v>71</v>
      </c>
      <c r="E84">
        <v>17</v>
      </c>
    </row>
    <row r="85" spans="1:5" x14ac:dyDescent="0.3">
      <c r="A85" t="s">
        <v>58</v>
      </c>
      <c r="B85" t="s">
        <v>59</v>
      </c>
      <c r="C85" t="s">
        <v>158</v>
      </c>
      <c r="D85" t="s">
        <v>71</v>
      </c>
      <c r="E85">
        <v>99</v>
      </c>
    </row>
    <row r="86" spans="1:5" x14ac:dyDescent="0.3">
      <c r="A86" t="s">
        <v>58</v>
      </c>
      <c r="B86" t="s">
        <v>59</v>
      </c>
      <c r="C86" t="s">
        <v>159</v>
      </c>
      <c r="D86" t="s">
        <v>71</v>
      </c>
      <c r="E86">
        <v>293</v>
      </c>
    </row>
    <row r="87" spans="1:5" x14ac:dyDescent="0.3">
      <c r="A87" t="s">
        <v>24</v>
      </c>
      <c r="B87" t="s">
        <v>25</v>
      </c>
      <c r="C87" t="s">
        <v>160</v>
      </c>
      <c r="D87" t="s">
        <v>71</v>
      </c>
      <c r="E87">
        <v>716</v>
      </c>
    </row>
    <row r="88" spans="1:5" x14ac:dyDescent="0.3">
      <c r="A88" t="s">
        <v>58</v>
      </c>
      <c r="B88" t="s">
        <v>59</v>
      </c>
      <c r="C88" t="s">
        <v>161</v>
      </c>
      <c r="D88" t="s">
        <v>71</v>
      </c>
      <c r="E88">
        <v>194</v>
      </c>
    </row>
    <row r="89" spans="1:5" x14ac:dyDescent="0.3">
      <c r="A89" t="s">
        <v>48</v>
      </c>
      <c r="B89" t="s">
        <v>49</v>
      </c>
      <c r="C89" t="s">
        <v>162</v>
      </c>
      <c r="D89" t="s">
        <v>71</v>
      </c>
      <c r="E89">
        <v>335</v>
      </c>
    </row>
    <row r="90" spans="1:5" x14ac:dyDescent="0.3">
      <c r="A90" t="s">
        <v>48</v>
      </c>
      <c r="B90" t="s">
        <v>49</v>
      </c>
      <c r="C90" t="s">
        <v>163</v>
      </c>
      <c r="D90" t="s">
        <v>70</v>
      </c>
      <c r="E90">
        <v>528</v>
      </c>
    </row>
    <row r="91" spans="1:5" x14ac:dyDescent="0.3">
      <c r="A91" t="s">
        <v>58</v>
      </c>
      <c r="B91" t="s">
        <v>59</v>
      </c>
      <c r="C91" t="s">
        <v>164</v>
      </c>
      <c r="D91" t="s">
        <v>71</v>
      </c>
      <c r="E91">
        <v>135</v>
      </c>
    </row>
    <row r="92" spans="1:5" x14ac:dyDescent="0.3">
      <c r="A92" t="s">
        <v>20</v>
      </c>
      <c r="B92" t="s">
        <v>21</v>
      </c>
      <c r="C92" t="s">
        <v>165</v>
      </c>
      <c r="D92" t="s">
        <v>71</v>
      </c>
      <c r="E92">
        <v>205</v>
      </c>
    </row>
    <row r="93" spans="1:5" x14ac:dyDescent="0.3">
      <c r="A93" t="s">
        <v>58</v>
      </c>
      <c r="B93" t="s">
        <v>59</v>
      </c>
      <c r="C93" t="s">
        <v>166</v>
      </c>
      <c r="D93" t="s">
        <v>72</v>
      </c>
      <c r="E93">
        <v>467</v>
      </c>
    </row>
    <row r="94" spans="1:5" x14ac:dyDescent="0.3">
      <c r="A94" t="s">
        <v>14</v>
      </c>
      <c r="B94" t="s">
        <v>15</v>
      </c>
      <c r="C94" t="s">
        <v>167</v>
      </c>
      <c r="D94" t="s">
        <v>71</v>
      </c>
      <c r="E94">
        <v>280</v>
      </c>
    </row>
    <row r="95" spans="1:5" x14ac:dyDescent="0.3">
      <c r="A95" t="s">
        <v>58</v>
      </c>
      <c r="B95" t="s">
        <v>59</v>
      </c>
      <c r="C95" t="s">
        <v>168</v>
      </c>
      <c r="D95" t="s">
        <v>71</v>
      </c>
      <c r="E95">
        <v>461</v>
      </c>
    </row>
    <row r="96" spans="1:5" x14ac:dyDescent="0.3">
      <c r="A96" t="s">
        <v>58</v>
      </c>
      <c r="B96" t="s">
        <v>59</v>
      </c>
      <c r="C96" t="s">
        <v>169</v>
      </c>
      <c r="D96" t="s">
        <v>70</v>
      </c>
      <c r="E96">
        <v>282</v>
      </c>
    </row>
    <row r="97" spans="1:5" x14ac:dyDescent="0.3">
      <c r="A97" t="s">
        <v>20</v>
      </c>
      <c r="B97" t="s">
        <v>21</v>
      </c>
      <c r="C97" t="s">
        <v>170</v>
      </c>
      <c r="D97" t="s">
        <v>70</v>
      </c>
      <c r="E97">
        <v>67</v>
      </c>
    </row>
    <row r="98" spans="1:5" x14ac:dyDescent="0.3">
      <c r="A98" t="s">
        <v>56</v>
      </c>
      <c r="B98" t="s">
        <v>57</v>
      </c>
      <c r="C98" t="s">
        <v>171</v>
      </c>
      <c r="D98" t="s">
        <v>71</v>
      </c>
      <c r="E98">
        <v>74</v>
      </c>
    </row>
    <row r="99" spans="1:5" x14ac:dyDescent="0.3">
      <c r="A99" t="s">
        <v>58</v>
      </c>
      <c r="B99" t="s">
        <v>59</v>
      </c>
      <c r="C99" t="s">
        <v>172</v>
      </c>
      <c r="D99" t="s">
        <v>70</v>
      </c>
      <c r="E99">
        <v>266</v>
      </c>
    </row>
    <row r="100" spans="1:5" x14ac:dyDescent="0.3">
      <c r="A100" t="s">
        <v>36</v>
      </c>
      <c r="B100" t="s">
        <v>37</v>
      </c>
      <c r="C100" t="s">
        <v>173</v>
      </c>
      <c r="D100" t="s">
        <v>70</v>
      </c>
      <c r="E100">
        <v>569</v>
      </c>
    </row>
    <row r="101" spans="1:5" x14ac:dyDescent="0.3">
      <c r="A101" t="s">
        <v>14</v>
      </c>
      <c r="B101" t="s">
        <v>15</v>
      </c>
      <c r="C101" t="s">
        <v>174</v>
      </c>
      <c r="D101" t="s">
        <v>71</v>
      </c>
      <c r="E101">
        <v>94</v>
      </c>
    </row>
    <row r="102" spans="1:5" x14ac:dyDescent="0.3">
      <c r="A102" t="s">
        <v>58</v>
      </c>
      <c r="B102" t="s">
        <v>59</v>
      </c>
      <c r="C102" t="s">
        <v>175</v>
      </c>
      <c r="D102" t="s">
        <v>71</v>
      </c>
      <c r="E102">
        <v>848</v>
      </c>
    </row>
    <row r="103" spans="1:5" x14ac:dyDescent="0.3">
      <c r="A103" t="s">
        <v>48</v>
      </c>
      <c r="B103" t="s">
        <v>49</v>
      </c>
      <c r="C103" t="s">
        <v>176</v>
      </c>
      <c r="D103" t="s">
        <v>71</v>
      </c>
      <c r="E103">
        <v>801</v>
      </c>
    </row>
    <row r="104" spans="1:5" x14ac:dyDescent="0.3">
      <c r="A104" t="s">
        <v>24</v>
      </c>
      <c r="B104" t="s">
        <v>25</v>
      </c>
      <c r="C104" t="s">
        <v>177</v>
      </c>
      <c r="D104" t="s">
        <v>72</v>
      </c>
      <c r="E104">
        <v>922</v>
      </c>
    </row>
    <row r="105" spans="1:5" x14ac:dyDescent="0.3">
      <c r="A105" t="s">
        <v>42</v>
      </c>
      <c r="B105" t="s">
        <v>43</v>
      </c>
      <c r="C105" t="s">
        <v>178</v>
      </c>
      <c r="D105" t="s">
        <v>70</v>
      </c>
      <c r="E105">
        <v>633</v>
      </c>
    </row>
    <row r="106" spans="1:5" x14ac:dyDescent="0.3">
      <c r="A106" t="s">
        <v>22</v>
      </c>
      <c r="B106" t="s">
        <v>23</v>
      </c>
      <c r="C106" t="s">
        <v>179</v>
      </c>
      <c r="D106" t="s">
        <v>70</v>
      </c>
      <c r="E106">
        <v>287</v>
      </c>
    </row>
    <row r="107" spans="1:5" x14ac:dyDescent="0.3">
      <c r="A107" t="s">
        <v>58</v>
      </c>
      <c r="B107" t="s">
        <v>59</v>
      </c>
      <c r="C107" t="s">
        <v>179</v>
      </c>
      <c r="D107" t="s">
        <v>71</v>
      </c>
      <c r="E107">
        <v>102</v>
      </c>
    </row>
    <row r="108" spans="1:5" x14ac:dyDescent="0.3">
      <c r="A108" t="s">
        <v>50</v>
      </c>
      <c r="B108" t="s">
        <v>51</v>
      </c>
      <c r="C108" t="s">
        <v>180</v>
      </c>
      <c r="D108" t="s">
        <v>70</v>
      </c>
      <c r="E108">
        <v>111</v>
      </c>
    </row>
    <row r="109" spans="1:5" x14ac:dyDescent="0.3">
      <c r="A109" t="s">
        <v>58</v>
      </c>
      <c r="B109" t="s">
        <v>59</v>
      </c>
      <c r="C109" t="s">
        <v>181</v>
      </c>
      <c r="D109" t="s">
        <v>71</v>
      </c>
      <c r="E109">
        <v>217</v>
      </c>
    </row>
    <row r="110" spans="1:5" x14ac:dyDescent="0.3">
      <c r="A110" t="s">
        <v>42</v>
      </c>
      <c r="B110" t="s">
        <v>43</v>
      </c>
      <c r="C110" t="s">
        <v>182</v>
      </c>
      <c r="D110" t="s">
        <v>70</v>
      </c>
      <c r="E110">
        <v>96</v>
      </c>
    </row>
    <row r="111" spans="1:5" x14ac:dyDescent="0.3">
      <c r="A111" t="s">
        <v>58</v>
      </c>
      <c r="B111" t="s">
        <v>59</v>
      </c>
      <c r="C111" t="s">
        <v>183</v>
      </c>
      <c r="D111" t="s">
        <v>70</v>
      </c>
      <c r="E111">
        <v>349</v>
      </c>
    </row>
    <row r="112" spans="1:5" x14ac:dyDescent="0.3">
      <c r="A112" t="s">
        <v>58</v>
      </c>
      <c r="B112" t="s">
        <v>59</v>
      </c>
      <c r="C112" t="s">
        <v>184</v>
      </c>
      <c r="D112" t="s">
        <v>71</v>
      </c>
      <c r="E112">
        <v>43</v>
      </c>
    </row>
    <row r="113" spans="1:5" x14ac:dyDescent="0.3">
      <c r="A113" t="s">
        <v>24</v>
      </c>
      <c r="B113" t="s">
        <v>25</v>
      </c>
      <c r="C113" t="s">
        <v>185</v>
      </c>
      <c r="D113" t="s">
        <v>71</v>
      </c>
      <c r="E113">
        <v>1136</v>
      </c>
    </row>
    <row r="114" spans="1:5" x14ac:dyDescent="0.3">
      <c r="A114" t="s">
        <v>48</v>
      </c>
      <c r="B114" t="s">
        <v>49</v>
      </c>
      <c r="C114" t="s">
        <v>186</v>
      </c>
      <c r="D114" t="s">
        <v>71</v>
      </c>
      <c r="E114">
        <v>986</v>
      </c>
    </row>
    <row r="115" spans="1:5" x14ac:dyDescent="0.3">
      <c r="A115" t="s">
        <v>32</v>
      </c>
      <c r="B115" t="s">
        <v>33</v>
      </c>
      <c r="C115" t="s">
        <v>187</v>
      </c>
      <c r="D115" t="s">
        <v>71</v>
      </c>
      <c r="E115">
        <v>519</v>
      </c>
    </row>
    <row r="116" spans="1:5" x14ac:dyDescent="0.3">
      <c r="A116" t="s">
        <v>42</v>
      </c>
      <c r="B116" t="s">
        <v>43</v>
      </c>
      <c r="C116" t="s">
        <v>188</v>
      </c>
      <c r="D116" t="s">
        <v>71</v>
      </c>
      <c r="E116">
        <v>1391</v>
      </c>
    </row>
    <row r="117" spans="1:5" x14ac:dyDescent="0.3">
      <c r="A117" t="s">
        <v>42</v>
      </c>
      <c r="B117" t="s">
        <v>43</v>
      </c>
      <c r="C117" t="s">
        <v>189</v>
      </c>
      <c r="D117" t="s">
        <v>71</v>
      </c>
      <c r="E117">
        <v>670</v>
      </c>
    </row>
    <row r="118" spans="1:5" x14ac:dyDescent="0.3">
      <c r="A118" t="s">
        <v>50</v>
      </c>
      <c r="B118" t="s">
        <v>51</v>
      </c>
      <c r="C118" t="s">
        <v>190</v>
      </c>
      <c r="D118" t="s">
        <v>71</v>
      </c>
      <c r="E118">
        <v>1970</v>
      </c>
    </row>
    <row r="119" spans="1:5" x14ac:dyDescent="0.3">
      <c r="A119" t="s">
        <v>50</v>
      </c>
      <c r="B119" t="s">
        <v>51</v>
      </c>
      <c r="C119" t="s">
        <v>191</v>
      </c>
      <c r="D119" t="s">
        <v>71</v>
      </c>
      <c r="E119">
        <v>66</v>
      </c>
    </row>
    <row r="120" spans="1:5" x14ac:dyDescent="0.3">
      <c r="A120" t="s">
        <v>48</v>
      </c>
      <c r="B120" t="s">
        <v>49</v>
      </c>
      <c r="C120" t="s">
        <v>192</v>
      </c>
      <c r="D120" t="s">
        <v>71</v>
      </c>
      <c r="E120">
        <v>1496</v>
      </c>
    </row>
    <row r="121" spans="1:5" x14ac:dyDescent="0.3">
      <c r="A121" t="s">
        <v>58</v>
      </c>
      <c r="B121" t="s">
        <v>59</v>
      </c>
      <c r="C121" t="s">
        <v>193</v>
      </c>
      <c r="D121" t="s">
        <v>71</v>
      </c>
      <c r="E121">
        <v>202</v>
      </c>
    </row>
    <row r="122" spans="1:5" x14ac:dyDescent="0.3">
      <c r="A122" t="s">
        <v>36</v>
      </c>
      <c r="B122" t="s">
        <v>37</v>
      </c>
      <c r="C122" t="s">
        <v>194</v>
      </c>
      <c r="D122" t="s">
        <v>70</v>
      </c>
      <c r="E122">
        <v>2714</v>
      </c>
    </row>
    <row r="123" spans="1:5" x14ac:dyDescent="0.3">
      <c r="A123" t="s">
        <v>36</v>
      </c>
      <c r="B123" t="s">
        <v>37</v>
      </c>
      <c r="C123" t="s">
        <v>195</v>
      </c>
      <c r="D123" t="s">
        <v>70</v>
      </c>
      <c r="E123">
        <v>1209</v>
      </c>
    </row>
    <row r="124" spans="1:5" x14ac:dyDescent="0.3">
      <c r="A124" t="s">
        <v>50</v>
      </c>
      <c r="B124" t="s">
        <v>51</v>
      </c>
      <c r="C124" t="s">
        <v>196</v>
      </c>
      <c r="D124" t="s">
        <v>70</v>
      </c>
      <c r="E124">
        <v>72</v>
      </c>
    </row>
    <row r="125" spans="1:5" x14ac:dyDescent="0.3">
      <c r="A125" t="s">
        <v>20</v>
      </c>
      <c r="B125" t="s">
        <v>21</v>
      </c>
      <c r="C125" t="s">
        <v>197</v>
      </c>
      <c r="D125" t="s">
        <v>71</v>
      </c>
      <c r="E125">
        <v>478</v>
      </c>
    </row>
    <row r="126" spans="1:5" x14ac:dyDescent="0.3">
      <c r="A126" t="s">
        <v>14</v>
      </c>
      <c r="B126" t="s">
        <v>15</v>
      </c>
      <c r="C126" t="s">
        <v>198</v>
      </c>
      <c r="D126" t="s">
        <v>71</v>
      </c>
      <c r="E126">
        <v>106</v>
      </c>
    </row>
    <row r="127" spans="1:5" x14ac:dyDescent="0.3">
      <c r="A127" t="s">
        <v>58</v>
      </c>
      <c r="B127" t="s">
        <v>59</v>
      </c>
      <c r="C127" t="s">
        <v>199</v>
      </c>
      <c r="D127" t="s">
        <v>70</v>
      </c>
      <c r="E127">
        <v>235</v>
      </c>
    </row>
    <row r="128" spans="1:5" x14ac:dyDescent="0.3">
      <c r="A128" t="s">
        <v>14</v>
      </c>
      <c r="B128" t="s">
        <v>15</v>
      </c>
      <c r="C128" t="s">
        <v>200</v>
      </c>
      <c r="D128" t="s">
        <v>72</v>
      </c>
      <c r="E128">
        <v>109</v>
      </c>
    </row>
    <row r="129" spans="1:5" x14ac:dyDescent="0.3">
      <c r="A129" t="s">
        <v>42</v>
      </c>
      <c r="B129" t="s">
        <v>43</v>
      </c>
      <c r="C129" t="s">
        <v>201</v>
      </c>
      <c r="D129" t="s">
        <v>70</v>
      </c>
      <c r="E129">
        <v>64</v>
      </c>
    </row>
    <row r="130" spans="1:5" x14ac:dyDescent="0.3">
      <c r="A130" t="s">
        <v>24</v>
      </c>
      <c r="B130" t="s">
        <v>25</v>
      </c>
      <c r="C130" t="s">
        <v>202</v>
      </c>
      <c r="D130" t="s">
        <v>71</v>
      </c>
      <c r="E130">
        <v>328</v>
      </c>
    </row>
    <row r="131" spans="1:5" x14ac:dyDescent="0.3">
      <c r="A131" t="s">
        <v>50</v>
      </c>
      <c r="B131" t="s">
        <v>51</v>
      </c>
      <c r="C131" t="s">
        <v>203</v>
      </c>
      <c r="D131" t="s">
        <v>70</v>
      </c>
      <c r="E131">
        <v>187</v>
      </c>
    </row>
    <row r="132" spans="1:5" x14ac:dyDescent="0.3">
      <c r="A132" t="s">
        <v>58</v>
      </c>
      <c r="B132" t="s">
        <v>59</v>
      </c>
      <c r="C132" t="s">
        <v>204</v>
      </c>
      <c r="D132" t="s">
        <v>71</v>
      </c>
      <c r="E132">
        <v>663</v>
      </c>
    </row>
    <row r="133" spans="1:5" x14ac:dyDescent="0.3">
      <c r="A133" t="s">
        <v>50</v>
      </c>
      <c r="B133" t="s">
        <v>51</v>
      </c>
      <c r="C133" t="s">
        <v>205</v>
      </c>
      <c r="D133" t="s">
        <v>70</v>
      </c>
      <c r="E133">
        <v>158</v>
      </c>
    </row>
    <row r="134" spans="1:5" x14ac:dyDescent="0.3">
      <c r="A134" t="s">
        <v>50</v>
      </c>
      <c r="B134" t="s">
        <v>51</v>
      </c>
      <c r="C134" t="s">
        <v>206</v>
      </c>
      <c r="D134" t="s">
        <v>71</v>
      </c>
      <c r="E134">
        <v>1103</v>
      </c>
    </row>
    <row r="135" spans="1:5" x14ac:dyDescent="0.3">
      <c r="A135" t="s">
        <v>20</v>
      </c>
      <c r="B135" t="s">
        <v>21</v>
      </c>
      <c r="C135" t="s">
        <v>207</v>
      </c>
      <c r="D135" t="s">
        <v>70</v>
      </c>
      <c r="E135">
        <v>272</v>
      </c>
    </row>
    <row r="136" spans="1:5" x14ac:dyDescent="0.3">
      <c r="A136" t="s">
        <v>14</v>
      </c>
      <c r="B136" t="s">
        <v>15</v>
      </c>
      <c r="C136" t="s">
        <v>208</v>
      </c>
      <c r="D136" t="s">
        <v>71</v>
      </c>
      <c r="E136">
        <v>147</v>
      </c>
    </row>
    <row r="137" spans="1:5" x14ac:dyDescent="0.3">
      <c r="A137" t="s">
        <v>30</v>
      </c>
      <c r="B137" t="s">
        <v>31</v>
      </c>
      <c r="C137" t="s">
        <v>209</v>
      </c>
      <c r="D137" t="s">
        <v>71</v>
      </c>
      <c r="E137">
        <v>819</v>
      </c>
    </row>
    <row r="138" spans="1:5" x14ac:dyDescent="0.3">
      <c r="A138" t="s">
        <v>10</v>
      </c>
      <c r="B138" t="s">
        <v>11</v>
      </c>
      <c r="C138" t="s">
        <v>210</v>
      </c>
      <c r="D138" t="s">
        <v>70</v>
      </c>
      <c r="E138">
        <v>0</v>
      </c>
    </row>
    <row r="139" spans="1:5" x14ac:dyDescent="0.3">
      <c r="A139" t="s">
        <v>22</v>
      </c>
      <c r="B139" t="s">
        <v>23</v>
      </c>
      <c r="C139" t="s">
        <v>211</v>
      </c>
      <c r="D139" t="s">
        <v>70</v>
      </c>
      <c r="E139">
        <v>1125</v>
      </c>
    </row>
    <row r="140" spans="1:5" x14ac:dyDescent="0.3">
      <c r="A140" t="s">
        <v>58</v>
      </c>
      <c r="B140" t="s">
        <v>59</v>
      </c>
      <c r="C140" t="s">
        <v>212</v>
      </c>
      <c r="D140" t="s">
        <v>70</v>
      </c>
      <c r="E140">
        <v>114</v>
      </c>
    </row>
    <row r="141" spans="1:5" x14ac:dyDescent="0.3">
      <c r="A141" t="s">
        <v>32</v>
      </c>
      <c r="B141" t="s">
        <v>33</v>
      </c>
      <c r="C141" t="s">
        <v>213</v>
      </c>
      <c r="D141" t="s">
        <v>71</v>
      </c>
      <c r="E141">
        <v>2325</v>
      </c>
    </row>
    <row r="142" spans="1:5" x14ac:dyDescent="0.3">
      <c r="A142" t="s">
        <v>58</v>
      </c>
      <c r="B142" t="s">
        <v>59</v>
      </c>
      <c r="C142" t="s">
        <v>214</v>
      </c>
      <c r="D142" t="s">
        <v>71</v>
      </c>
      <c r="E142">
        <v>110</v>
      </c>
    </row>
    <row r="143" spans="1:5" x14ac:dyDescent="0.3">
      <c r="A143" t="s">
        <v>58</v>
      </c>
      <c r="B143" t="s">
        <v>59</v>
      </c>
      <c r="C143" t="s">
        <v>215</v>
      </c>
      <c r="D143" t="s">
        <v>71</v>
      </c>
      <c r="E143">
        <v>1905</v>
      </c>
    </row>
    <row r="144" spans="1:5" x14ac:dyDescent="0.3">
      <c r="A144" t="s">
        <v>48</v>
      </c>
      <c r="B144" t="s">
        <v>49</v>
      </c>
      <c r="C144" t="s">
        <v>216</v>
      </c>
      <c r="D144" t="s">
        <v>70</v>
      </c>
      <c r="E144">
        <v>556</v>
      </c>
    </row>
    <row r="145" spans="1:5" x14ac:dyDescent="0.3">
      <c r="A145" t="s">
        <v>34</v>
      </c>
      <c r="B145" t="s">
        <v>35</v>
      </c>
      <c r="C145" t="s">
        <v>217</v>
      </c>
      <c r="D145" t="s">
        <v>71</v>
      </c>
      <c r="E145">
        <v>58</v>
      </c>
    </row>
    <row r="146" spans="1:5" x14ac:dyDescent="0.3">
      <c r="A146" t="s">
        <v>24</v>
      </c>
      <c r="B146" t="s">
        <v>25</v>
      </c>
      <c r="C146" t="s">
        <v>218</v>
      </c>
      <c r="D146" t="s">
        <v>71</v>
      </c>
      <c r="E146">
        <v>552</v>
      </c>
    </row>
    <row r="147" spans="1:5" x14ac:dyDescent="0.3">
      <c r="A147" t="s">
        <v>58</v>
      </c>
      <c r="B147" t="s">
        <v>59</v>
      </c>
      <c r="C147" t="s">
        <v>219</v>
      </c>
      <c r="D147" t="s">
        <v>71</v>
      </c>
      <c r="E147">
        <v>53</v>
      </c>
    </row>
    <row r="148" spans="1:5" x14ac:dyDescent="0.3">
      <c r="A148" t="s">
        <v>14</v>
      </c>
      <c r="B148" t="s">
        <v>15</v>
      </c>
      <c r="C148" t="s">
        <v>220</v>
      </c>
      <c r="D148" t="s">
        <v>71</v>
      </c>
      <c r="E148">
        <v>94</v>
      </c>
    </row>
    <row r="149" spans="1:5" x14ac:dyDescent="0.3">
      <c r="A149" t="s">
        <v>58</v>
      </c>
      <c r="B149" t="s">
        <v>59</v>
      </c>
      <c r="C149" t="s">
        <v>221</v>
      </c>
      <c r="D149" t="s">
        <v>71</v>
      </c>
      <c r="E149">
        <v>70</v>
      </c>
    </row>
    <row r="150" spans="1:5" x14ac:dyDescent="0.3">
      <c r="A150" t="s">
        <v>14</v>
      </c>
      <c r="B150" t="s">
        <v>15</v>
      </c>
      <c r="C150" t="s">
        <v>222</v>
      </c>
      <c r="D150" t="s">
        <v>70</v>
      </c>
      <c r="E150">
        <v>88</v>
      </c>
    </row>
    <row r="151" spans="1:5" x14ac:dyDescent="0.3">
      <c r="A151" t="s">
        <v>20</v>
      </c>
      <c r="B151" t="s">
        <v>21</v>
      </c>
      <c r="C151" t="s">
        <v>223</v>
      </c>
      <c r="D151" t="s">
        <v>70</v>
      </c>
      <c r="E151">
        <v>48</v>
      </c>
    </row>
    <row r="152" spans="1:5" x14ac:dyDescent="0.3">
      <c r="A152" t="s">
        <v>56</v>
      </c>
      <c r="B152" t="s">
        <v>57</v>
      </c>
      <c r="C152" t="s">
        <v>224</v>
      </c>
      <c r="D152" t="s">
        <v>70</v>
      </c>
      <c r="E152">
        <v>54</v>
      </c>
    </row>
    <row r="153" spans="1:5" x14ac:dyDescent="0.3">
      <c r="A153" t="s">
        <v>22</v>
      </c>
      <c r="B153" t="s">
        <v>23</v>
      </c>
      <c r="C153" t="s">
        <v>225</v>
      </c>
      <c r="D153" t="s">
        <v>70</v>
      </c>
      <c r="E153">
        <v>38</v>
      </c>
    </row>
    <row r="154" spans="1:5" x14ac:dyDescent="0.3">
      <c r="A154" t="s">
        <v>14</v>
      </c>
      <c r="B154" t="s">
        <v>15</v>
      </c>
      <c r="C154" t="s">
        <v>226</v>
      </c>
      <c r="D154" t="s">
        <v>71</v>
      </c>
      <c r="E154">
        <v>66</v>
      </c>
    </row>
    <row r="155" spans="1:5" x14ac:dyDescent="0.3">
      <c r="A155" t="s">
        <v>30</v>
      </c>
      <c r="B155" t="s">
        <v>31</v>
      </c>
      <c r="C155" t="s">
        <v>227</v>
      </c>
      <c r="D155" t="s">
        <v>71</v>
      </c>
      <c r="E155">
        <v>329</v>
      </c>
    </row>
    <row r="156" spans="1:5" x14ac:dyDescent="0.3">
      <c r="A156" t="s">
        <v>46</v>
      </c>
      <c r="B156" t="s">
        <v>47</v>
      </c>
      <c r="C156" t="s">
        <v>228</v>
      </c>
      <c r="D156" t="s">
        <v>71</v>
      </c>
      <c r="E156">
        <v>123</v>
      </c>
    </row>
    <row r="157" spans="1:5" x14ac:dyDescent="0.3">
      <c r="A157" t="s">
        <v>30</v>
      </c>
      <c r="B157" t="s">
        <v>31</v>
      </c>
      <c r="C157" t="s">
        <v>229</v>
      </c>
      <c r="D157" t="s">
        <v>70</v>
      </c>
      <c r="E157">
        <v>638</v>
      </c>
    </row>
    <row r="158" spans="1:5" x14ac:dyDescent="0.3">
      <c r="A158" t="s">
        <v>50</v>
      </c>
      <c r="B158" t="s">
        <v>51</v>
      </c>
      <c r="C158" t="s">
        <v>230</v>
      </c>
      <c r="D158" t="s">
        <v>71</v>
      </c>
      <c r="E158">
        <v>449</v>
      </c>
    </row>
    <row r="159" spans="1:5" x14ac:dyDescent="0.3">
      <c r="A159" t="s">
        <v>32</v>
      </c>
      <c r="B159" t="s">
        <v>33</v>
      </c>
      <c r="C159" t="s">
        <v>231</v>
      </c>
      <c r="D159" t="s">
        <v>72</v>
      </c>
      <c r="E159">
        <v>3374</v>
      </c>
    </row>
    <row r="160" spans="1:5" x14ac:dyDescent="0.3">
      <c r="A160" t="s">
        <v>24</v>
      </c>
      <c r="B160" t="s">
        <v>25</v>
      </c>
      <c r="C160" t="s">
        <v>232</v>
      </c>
      <c r="D160" t="s">
        <v>71</v>
      </c>
      <c r="E160">
        <v>357</v>
      </c>
    </row>
    <row r="161" spans="1:5" x14ac:dyDescent="0.3">
      <c r="A161" t="s">
        <v>10</v>
      </c>
      <c r="B161" t="s">
        <v>11</v>
      </c>
      <c r="C161" t="s">
        <v>233</v>
      </c>
      <c r="D161" t="s">
        <v>70</v>
      </c>
      <c r="E161">
        <v>1</v>
      </c>
    </row>
    <row r="162" spans="1:5" x14ac:dyDescent="0.3">
      <c r="A162" t="s">
        <v>58</v>
      </c>
      <c r="B162" t="s">
        <v>59</v>
      </c>
      <c r="C162" t="s">
        <v>234</v>
      </c>
      <c r="D162" t="s">
        <v>70</v>
      </c>
      <c r="E162">
        <v>228</v>
      </c>
    </row>
    <row r="163" spans="1:5" x14ac:dyDescent="0.3">
      <c r="A163" t="s">
        <v>20</v>
      </c>
      <c r="B163" t="s">
        <v>21</v>
      </c>
      <c r="C163" t="s">
        <v>235</v>
      </c>
      <c r="D163" t="s">
        <v>71</v>
      </c>
      <c r="E163">
        <v>145</v>
      </c>
    </row>
    <row r="164" spans="1:5" x14ac:dyDescent="0.3">
      <c r="A164" t="s">
        <v>58</v>
      </c>
      <c r="B164" t="s">
        <v>59</v>
      </c>
      <c r="C164" t="s">
        <v>236</v>
      </c>
      <c r="D164" t="s">
        <v>70</v>
      </c>
      <c r="E164">
        <v>292</v>
      </c>
    </row>
    <row r="165" spans="1:5" x14ac:dyDescent="0.3">
      <c r="A165" t="s">
        <v>14</v>
      </c>
      <c r="B165" t="s">
        <v>15</v>
      </c>
      <c r="C165" t="s">
        <v>237</v>
      </c>
      <c r="D165" t="s">
        <v>72</v>
      </c>
      <c r="E165">
        <v>102</v>
      </c>
    </row>
    <row r="166" spans="1:5" x14ac:dyDescent="0.3">
      <c r="A166" t="s">
        <v>34</v>
      </c>
      <c r="B166" t="s">
        <v>35</v>
      </c>
      <c r="C166" t="s">
        <v>238</v>
      </c>
      <c r="D166" t="s">
        <v>72</v>
      </c>
      <c r="E166">
        <v>150</v>
      </c>
    </row>
    <row r="167" spans="1:5" x14ac:dyDescent="0.3">
      <c r="A167" t="s">
        <v>10</v>
      </c>
      <c r="B167" t="s">
        <v>11</v>
      </c>
      <c r="C167" t="s">
        <v>239</v>
      </c>
      <c r="D167" t="s">
        <v>70</v>
      </c>
      <c r="E167">
        <v>26</v>
      </c>
    </row>
    <row r="168" spans="1:5" x14ac:dyDescent="0.3">
      <c r="A168" t="s">
        <v>10</v>
      </c>
      <c r="B168" t="s">
        <v>11</v>
      </c>
      <c r="C168" t="s">
        <v>240</v>
      </c>
      <c r="D168" t="s">
        <v>71</v>
      </c>
      <c r="E168">
        <v>2</v>
      </c>
    </row>
    <row r="169" spans="1:5" x14ac:dyDescent="0.3">
      <c r="A169" t="s">
        <v>10</v>
      </c>
      <c r="B169" t="s">
        <v>11</v>
      </c>
      <c r="C169" t="s">
        <v>241</v>
      </c>
      <c r="D169" t="s">
        <v>71</v>
      </c>
      <c r="E169">
        <v>11</v>
      </c>
    </row>
    <row r="170" spans="1:5" x14ac:dyDescent="0.3">
      <c r="A170" t="s">
        <v>10</v>
      </c>
      <c r="B170" t="s">
        <v>11</v>
      </c>
      <c r="C170" t="s">
        <v>242</v>
      </c>
      <c r="D170" t="s">
        <v>70</v>
      </c>
      <c r="E170">
        <v>8</v>
      </c>
    </row>
    <row r="171" spans="1:5" x14ac:dyDescent="0.3">
      <c r="A171" t="s">
        <v>10</v>
      </c>
      <c r="B171" t="s">
        <v>11</v>
      </c>
      <c r="C171" t="s">
        <v>243</v>
      </c>
      <c r="D171" t="s">
        <v>71</v>
      </c>
      <c r="E171">
        <v>15</v>
      </c>
    </row>
    <row r="172" spans="1:5" x14ac:dyDescent="0.3">
      <c r="A172" t="s">
        <v>58</v>
      </c>
      <c r="B172" t="s">
        <v>59</v>
      </c>
      <c r="C172" t="s">
        <v>244</v>
      </c>
      <c r="D172" t="s">
        <v>71</v>
      </c>
      <c r="E172">
        <v>2651</v>
      </c>
    </row>
    <row r="173" spans="1:5" x14ac:dyDescent="0.3">
      <c r="A173" t="s">
        <v>48</v>
      </c>
      <c r="B173" t="s">
        <v>49</v>
      </c>
      <c r="C173" t="s">
        <v>245</v>
      </c>
      <c r="D173" t="s">
        <v>71</v>
      </c>
      <c r="E173">
        <v>2106</v>
      </c>
    </row>
    <row r="174" spans="1:5" x14ac:dyDescent="0.3">
      <c r="A174" t="s">
        <v>14</v>
      </c>
      <c r="B174" t="s">
        <v>15</v>
      </c>
      <c r="C174" t="s">
        <v>246</v>
      </c>
      <c r="D174" t="s">
        <v>71</v>
      </c>
      <c r="E174">
        <v>111</v>
      </c>
    </row>
    <row r="175" spans="1:5" x14ac:dyDescent="0.3">
      <c r="A175" t="s">
        <v>14</v>
      </c>
      <c r="B175" t="s">
        <v>15</v>
      </c>
      <c r="C175" t="s">
        <v>247</v>
      </c>
      <c r="D175" t="s">
        <v>71</v>
      </c>
      <c r="E175">
        <v>339</v>
      </c>
    </row>
    <row r="176" spans="1:5" x14ac:dyDescent="0.3">
      <c r="A176" t="s">
        <v>58</v>
      </c>
      <c r="B176" t="s">
        <v>59</v>
      </c>
      <c r="C176" t="s">
        <v>248</v>
      </c>
      <c r="D176" t="s">
        <v>71</v>
      </c>
      <c r="E176">
        <v>140</v>
      </c>
    </row>
    <row r="177" spans="1:5" x14ac:dyDescent="0.3">
      <c r="A177" t="s">
        <v>24</v>
      </c>
      <c r="B177" t="s">
        <v>25</v>
      </c>
      <c r="C177" t="s">
        <v>249</v>
      </c>
      <c r="D177" t="s">
        <v>71</v>
      </c>
      <c r="E177">
        <v>155</v>
      </c>
    </row>
    <row r="178" spans="1:5" x14ac:dyDescent="0.3">
      <c r="A178" t="s">
        <v>20</v>
      </c>
      <c r="B178" t="s">
        <v>21</v>
      </c>
      <c r="C178" t="s">
        <v>250</v>
      </c>
      <c r="D178" t="s">
        <v>71</v>
      </c>
      <c r="E178">
        <v>72</v>
      </c>
    </row>
    <row r="179" spans="1:5" x14ac:dyDescent="0.3">
      <c r="A179" t="s">
        <v>58</v>
      </c>
      <c r="B179" t="s">
        <v>59</v>
      </c>
      <c r="C179" t="s">
        <v>251</v>
      </c>
      <c r="D179" t="s">
        <v>71</v>
      </c>
      <c r="E179">
        <v>86</v>
      </c>
    </row>
    <row r="180" spans="1:5" x14ac:dyDescent="0.3">
      <c r="A180" t="s">
        <v>58</v>
      </c>
      <c r="B180" t="s">
        <v>59</v>
      </c>
      <c r="C180" t="s">
        <v>252</v>
      </c>
      <c r="D180" t="s">
        <v>71</v>
      </c>
      <c r="E180">
        <v>182</v>
      </c>
    </row>
    <row r="181" spans="1:5" x14ac:dyDescent="0.3">
      <c r="A181" t="s">
        <v>32</v>
      </c>
      <c r="B181" t="s">
        <v>33</v>
      </c>
      <c r="C181" t="s">
        <v>253</v>
      </c>
      <c r="D181" t="s">
        <v>71</v>
      </c>
      <c r="E181">
        <v>2576</v>
      </c>
    </row>
    <row r="182" spans="1:5" x14ac:dyDescent="0.3">
      <c r="A182" t="s">
        <v>58</v>
      </c>
      <c r="B182" t="s">
        <v>59</v>
      </c>
      <c r="C182" t="s">
        <v>254</v>
      </c>
      <c r="D182" t="s">
        <v>70</v>
      </c>
      <c r="E182">
        <v>402</v>
      </c>
    </row>
    <row r="183" spans="1:5" x14ac:dyDescent="0.3">
      <c r="A183" t="s">
        <v>58</v>
      </c>
      <c r="B183" t="s">
        <v>59</v>
      </c>
      <c r="C183" t="s">
        <v>255</v>
      </c>
      <c r="D183" t="s">
        <v>71</v>
      </c>
      <c r="E183">
        <v>80</v>
      </c>
    </row>
    <row r="184" spans="1:5" x14ac:dyDescent="0.3">
      <c r="A184" t="s">
        <v>58</v>
      </c>
      <c r="B184" t="s">
        <v>59</v>
      </c>
      <c r="C184" t="s">
        <v>256</v>
      </c>
      <c r="D184" t="s">
        <v>71</v>
      </c>
      <c r="E184">
        <v>898</v>
      </c>
    </row>
    <row r="185" spans="1:5" x14ac:dyDescent="0.3">
      <c r="A185" t="s">
        <v>20</v>
      </c>
      <c r="B185" t="s">
        <v>21</v>
      </c>
      <c r="C185" t="s">
        <v>257</v>
      </c>
      <c r="D185" t="s">
        <v>71</v>
      </c>
      <c r="E185">
        <v>177</v>
      </c>
    </row>
    <row r="186" spans="1:5" x14ac:dyDescent="0.3">
      <c r="A186" t="s">
        <v>58</v>
      </c>
      <c r="B186" t="s">
        <v>59</v>
      </c>
      <c r="C186" t="s">
        <v>258</v>
      </c>
      <c r="D186" t="s">
        <v>71</v>
      </c>
      <c r="E186">
        <v>116</v>
      </c>
    </row>
    <row r="187" spans="1:5" x14ac:dyDescent="0.3">
      <c r="A187" t="s">
        <v>48</v>
      </c>
      <c r="B187" t="s">
        <v>49</v>
      </c>
      <c r="C187" t="s">
        <v>259</v>
      </c>
      <c r="D187" t="s">
        <v>70</v>
      </c>
      <c r="E187">
        <v>233</v>
      </c>
    </row>
    <row r="188" spans="1:5" x14ac:dyDescent="0.3">
      <c r="A188" t="s">
        <v>46</v>
      </c>
      <c r="B188" t="s">
        <v>47</v>
      </c>
      <c r="C188" t="s">
        <v>260</v>
      </c>
      <c r="D188" t="s">
        <v>70</v>
      </c>
      <c r="E188">
        <v>14</v>
      </c>
    </row>
    <row r="189" spans="1:5" x14ac:dyDescent="0.3">
      <c r="A189" t="s">
        <v>58</v>
      </c>
      <c r="B189" t="s">
        <v>59</v>
      </c>
      <c r="C189" t="s">
        <v>261</v>
      </c>
      <c r="D189" t="s">
        <v>70</v>
      </c>
      <c r="E189">
        <v>349</v>
      </c>
    </row>
    <row r="190" spans="1:5" x14ac:dyDescent="0.3">
      <c r="A190" t="s">
        <v>20</v>
      </c>
      <c r="B190" t="s">
        <v>21</v>
      </c>
      <c r="C190" t="s">
        <v>262</v>
      </c>
      <c r="D190" t="s">
        <v>71</v>
      </c>
      <c r="E190">
        <v>87</v>
      </c>
    </row>
    <row r="191" spans="1:5" x14ac:dyDescent="0.3">
      <c r="A191" t="s">
        <v>42</v>
      </c>
      <c r="B191" t="s">
        <v>43</v>
      </c>
      <c r="C191" t="s">
        <v>263</v>
      </c>
      <c r="D191" t="s">
        <v>70</v>
      </c>
      <c r="E191">
        <v>95</v>
      </c>
    </row>
    <row r="192" spans="1:5" x14ac:dyDescent="0.3">
      <c r="A192" t="s">
        <v>36</v>
      </c>
      <c r="B192" t="s">
        <v>37</v>
      </c>
      <c r="C192" t="s">
        <v>264</v>
      </c>
      <c r="D192" t="s">
        <v>71</v>
      </c>
      <c r="E192">
        <v>16247</v>
      </c>
    </row>
    <row r="193" spans="1:5" x14ac:dyDescent="0.3">
      <c r="A193" t="s">
        <v>14</v>
      </c>
      <c r="B193" t="s">
        <v>15</v>
      </c>
      <c r="C193" t="s">
        <v>265</v>
      </c>
      <c r="D193" t="s">
        <v>71</v>
      </c>
      <c r="E193">
        <v>158</v>
      </c>
    </row>
    <row r="194" spans="1:5" x14ac:dyDescent="0.3">
      <c r="A194" t="s">
        <v>14</v>
      </c>
      <c r="B194" t="s">
        <v>15</v>
      </c>
      <c r="C194" t="s">
        <v>266</v>
      </c>
      <c r="D194" t="s">
        <v>71</v>
      </c>
      <c r="E194">
        <v>621</v>
      </c>
    </row>
    <row r="195" spans="1:5" x14ac:dyDescent="0.3">
      <c r="A195" t="s">
        <v>50</v>
      </c>
      <c r="B195" t="s">
        <v>51</v>
      </c>
      <c r="C195" t="s">
        <v>267</v>
      </c>
      <c r="D195" t="s">
        <v>70</v>
      </c>
      <c r="E195">
        <v>177</v>
      </c>
    </row>
    <row r="196" spans="1:5" x14ac:dyDescent="0.3">
      <c r="A196" t="s">
        <v>36</v>
      </c>
      <c r="B196" t="s">
        <v>37</v>
      </c>
      <c r="C196" t="s">
        <v>268</v>
      </c>
      <c r="D196" t="s">
        <v>70</v>
      </c>
      <c r="E196">
        <v>9128</v>
      </c>
    </row>
    <row r="197" spans="1:5" x14ac:dyDescent="0.3">
      <c r="A197" t="s">
        <v>14</v>
      </c>
      <c r="B197" t="s">
        <v>15</v>
      </c>
      <c r="C197" t="s">
        <v>269</v>
      </c>
      <c r="D197" t="s">
        <v>71</v>
      </c>
      <c r="E197">
        <v>468</v>
      </c>
    </row>
    <row r="198" spans="1:5" x14ac:dyDescent="0.3">
      <c r="A198" t="s">
        <v>10</v>
      </c>
      <c r="B198" t="s">
        <v>11</v>
      </c>
      <c r="C198" t="s">
        <v>270</v>
      </c>
      <c r="D198" t="s">
        <v>71</v>
      </c>
      <c r="E198">
        <v>17</v>
      </c>
    </row>
    <row r="199" spans="1:5" x14ac:dyDescent="0.3">
      <c r="A199" t="s">
        <v>20</v>
      </c>
      <c r="B199" t="s">
        <v>21</v>
      </c>
      <c r="C199" t="s">
        <v>271</v>
      </c>
      <c r="D199" t="s">
        <v>71</v>
      </c>
      <c r="E199">
        <v>15</v>
      </c>
    </row>
    <row r="200" spans="1:5" x14ac:dyDescent="0.3">
      <c r="A200" t="s">
        <v>42</v>
      </c>
      <c r="B200" t="s">
        <v>43</v>
      </c>
      <c r="C200" t="s">
        <v>272</v>
      </c>
      <c r="D200" t="s">
        <v>70</v>
      </c>
      <c r="E200">
        <v>81</v>
      </c>
    </row>
    <row r="201" spans="1:5" x14ac:dyDescent="0.3">
      <c r="A201" t="s">
        <v>36</v>
      </c>
      <c r="B201" t="s">
        <v>37</v>
      </c>
      <c r="C201" t="s">
        <v>273</v>
      </c>
      <c r="D201" t="s">
        <v>70</v>
      </c>
      <c r="E201">
        <v>8679</v>
      </c>
    </row>
    <row r="202" spans="1:5" x14ac:dyDescent="0.3">
      <c r="A202" t="s">
        <v>20</v>
      </c>
      <c r="B202" t="s">
        <v>21</v>
      </c>
      <c r="C202" t="s">
        <v>274</v>
      </c>
      <c r="D202" t="s">
        <v>70</v>
      </c>
      <c r="E202">
        <v>24</v>
      </c>
    </row>
    <row r="203" spans="1:5" x14ac:dyDescent="0.3">
      <c r="A203" t="s">
        <v>14</v>
      </c>
      <c r="B203" t="s">
        <v>15</v>
      </c>
      <c r="C203" t="s">
        <v>275</v>
      </c>
      <c r="D203" t="s">
        <v>71</v>
      </c>
      <c r="E203">
        <v>178</v>
      </c>
    </row>
    <row r="204" spans="1:5" x14ac:dyDescent="0.3">
      <c r="A204" t="s">
        <v>42</v>
      </c>
      <c r="B204" t="s">
        <v>43</v>
      </c>
      <c r="C204" t="s">
        <v>276</v>
      </c>
      <c r="D204" t="s">
        <v>70</v>
      </c>
      <c r="E204">
        <v>84</v>
      </c>
    </row>
    <row r="205" spans="1:5" x14ac:dyDescent="0.3">
      <c r="A205" t="s">
        <v>54</v>
      </c>
      <c r="B205" t="s">
        <v>55</v>
      </c>
      <c r="C205" t="s">
        <v>277</v>
      </c>
      <c r="D205" t="s">
        <v>70</v>
      </c>
      <c r="E205">
        <v>212</v>
      </c>
    </row>
    <row r="206" spans="1:5" x14ac:dyDescent="0.3">
      <c r="A206" t="s">
        <v>56</v>
      </c>
      <c r="B206" t="s">
        <v>57</v>
      </c>
      <c r="C206" t="s">
        <v>278</v>
      </c>
      <c r="D206" t="s">
        <v>71</v>
      </c>
      <c r="E206">
        <v>34</v>
      </c>
    </row>
    <row r="207" spans="1:5" x14ac:dyDescent="0.3">
      <c r="A207" t="s">
        <v>24</v>
      </c>
      <c r="B207" t="s">
        <v>25</v>
      </c>
      <c r="C207" t="s">
        <v>279</v>
      </c>
      <c r="D207" t="s">
        <v>70</v>
      </c>
      <c r="E207">
        <v>123</v>
      </c>
    </row>
    <row r="208" spans="1:5" x14ac:dyDescent="0.3">
      <c r="A208" t="s">
        <v>36</v>
      </c>
      <c r="B208" t="s">
        <v>37</v>
      </c>
      <c r="C208" t="s">
        <v>280</v>
      </c>
      <c r="D208" t="s">
        <v>70</v>
      </c>
      <c r="E208">
        <v>1963</v>
      </c>
    </row>
    <row r="209" spans="1:5" x14ac:dyDescent="0.3">
      <c r="A209" t="s">
        <v>32</v>
      </c>
      <c r="B209" t="s">
        <v>33</v>
      </c>
      <c r="C209" t="s">
        <v>281</v>
      </c>
      <c r="D209" t="s">
        <v>70</v>
      </c>
      <c r="E209">
        <v>2881</v>
      </c>
    </row>
    <row r="210" spans="1:5" x14ac:dyDescent="0.3">
      <c r="A210" t="s">
        <v>36</v>
      </c>
      <c r="B210" t="s">
        <v>37</v>
      </c>
      <c r="C210" t="s">
        <v>282</v>
      </c>
      <c r="D210" t="s">
        <v>71</v>
      </c>
      <c r="E210">
        <v>3282</v>
      </c>
    </row>
    <row r="211" spans="1:5" x14ac:dyDescent="0.3">
      <c r="A211" t="s">
        <v>50</v>
      </c>
      <c r="B211" t="s">
        <v>51</v>
      </c>
      <c r="C211" t="s">
        <v>283</v>
      </c>
      <c r="D211" t="s">
        <v>70</v>
      </c>
      <c r="E211">
        <v>287</v>
      </c>
    </row>
    <row r="212" spans="1:5" x14ac:dyDescent="0.3">
      <c r="A212" t="s">
        <v>24</v>
      </c>
      <c r="B212" t="s">
        <v>25</v>
      </c>
      <c r="C212" t="s">
        <v>284</v>
      </c>
      <c r="D212" t="s">
        <v>71</v>
      </c>
      <c r="E212">
        <v>153</v>
      </c>
    </row>
    <row r="213" spans="1:5" x14ac:dyDescent="0.3">
      <c r="A213" t="s">
        <v>24</v>
      </c>
      <c r="B213" t="s">
        <v>25</v>
      </c>
      <c r="C213" t="s">
        <v>285</v>
      </c>
      <c r="D213" t="s">
        <v>71</v>
      </c>
      <c r="E213">
        <v>378</v>
      </c>
    </row>
    <row r="214" spans="1:5" x14ac:dyDescent="0.3">
      <c r="A214" t="s">
        <v>20</v>
      </c>
      <c r="B214" t="s">
        <v>21</v>
      </c>
      <c r="C214" t="s">
        <v>286</v>
      </c>
      <c r="D214" t="s">
        <v>70</v>
      </c>
      <c r="E214">
        <v>70</v>
      </c>
    </row>
    <row r="215" spans="1:5" x14ac:dyDescent="0.3">
      <c r="A215" t="s">
        <v>24</v>
      </c>
      <c r="B215" t="s">
        <v>25</v>
      </c>
      <c r="C215" t="s">
        <v>287</v>
      </c>
      <c r="D215" t="s">
        <v>70</v>
      </c>
      <c r="E215">
        <v>638</v>
      </c>
    </row>
    <row r="216" spans="1:5" x14ac:dyDescent="0.3">
      <c r="A216" t="s">
        <v>10</v>
      </c>
      <c r="B216" t="s">
        <v>11</v>
      </c>
      <c r="C216" t="s">
        <v>288</v>
      </c>
      <c r="D216" t="s">
        <v>71</v>
      </c>
      <c r="E216">
        <v>98</v>
      </c>
    </row>
    <row r="217" spans="1:5" x14ac:dyDescent="0.3">
      <c r="A217" t="s">
        <v>36</v>
      </c>
      <c r="B217" t="s">
        <v>37</v>
      </c>
      <c r="C217" t="s">
        <v>289</v>
      </c>
      <c r="D217" t="s">
        <v>70</v>
      </c>
      <c r="E217">
        <v>1233</v>
      </c>
    </row>
    <row r="218" spans="1:5" x14ac:dyDescent="0.3">
      <c r="A218" t="s">
        <v>20</v>
      </c>
      <c r="B218" t="s">
        <v>21</v>
      </c>
      <c r="C218" t="s">
        <v>290</v>
      </c>
      <c r="D218" t="s">
        <v>71</v>
      </c>
      <c r="E218">
        <v>129</v>
      </c>
    </row>
    <row r="219" spans="1:5" x14ac:dyDescent="0.3">
      <c r="A219" t="s">
        <v>32</v>
      </c>
      <c r="B219" t="s">
        <v>33</v>
      </c>
      <c r="C219" t="s">
        <v>291</v>
      </c>
      <c r="D219" t="s">
        <v>71</v>
      </c>
      <c r="E219">
        <v>1076</v>
      </c>
    </row>
    <row r="220" spans="1:5" x14ac:dyDescent="0.3">
      <c r="A220" t="s">
        <v>48</v>
      </c>
      <c r="B220" t="s">
        <v>49</v>
      </c>
      <c r="C220" t="s">
        <v>292</v>
      </c>
      <c r="D220" t="s">
        <v>70</v>
      </c>
      <c r="E220">
        <v>419</v>
      </c>
    </row>
    <row r="221" spans="1:5" x14ac:dyDescent="0.3">
      <c r="A221" t="s">
        <v>48</v>
      </c>
      <c r="B221" t="s">
        <v>49</v>
      </c>
      <c r="C221" t="s">
        <v>293</v>
      </c>
      <c r="D221" t="s">
        <v>70</v>
      </c>
      <c r="E221">
        <v>1358</v>
      </c>
    </row>
    <row r="222" spans="1:5" x14ac:dyDescent="0.3">
      <c r="A222" t="s">
        <v>14</v>
      </c>
      <c r="B222" t="s">
        <v>15</v>
      </c>
      <c r="C222" t="s">
        <v>294</v>
      </c>
      <c r="D222" t="s">
        <v>71</v>
      </c>
      <c r="E222">
        <v>2334</v>
      </c>
    </row>
    <row r="223" spans="1:5" x14ac:dyDescent="0.3">
      <c r="A223" t="s">
        <v>58</v>
      </c>
      <c r="B223" t="s">
        <v>59</v>
      </c>
      <c r="C223" t="s">
        <v>295</v>
      </c>
      <c r="D223" t="s">
        <v>71</v>
      </c>
      <c r="E223">
        <v>193</v>
      </c>
    </row>
    <row r="224" spans="1:5" x14ac:dyDescent="0.3">
      <c r="A224" t="s">
        <v>20</v>
      </c>
      <c r="B224" t="s">
        <v>21</v>
      </c>
      <c r="C224" t="s">
        <v>296</v>
      </c>
      <c r="D224" t="s">
        <v>71</v>
      </c>
      <c r="E224">
        <v>19</v>
      </c>
    </row>
    <row r="225" spans="1:5" x14ac:dyDescent="0.3">
      <c r="A225" t="s">
        <v>50</v>
      </c>
      <c r="B225" t="s">
        <v>51</v>
      </c>
      <c r="C225" t="s">
        <v>297</v>
      </c>
      <c r="D225" t="s">
        <v>70</v>
      </c>
      <c r="E225">
        <v>63</v>
      </c>
    </row>
    <row r="226" spans="1:5" x14ac:dyDescent="0.3">
      <c r="A226" t="s">
        <v>58</v>
      </c>
      <c r="B226" t="s">
        <v>59</v>
      </c>
      <c r="C226" t="s">
        <v>298</v>
      </c>
      <c r="D226" t="s">
        <v>71</v>
      </c>
      <c r="E226">
        <v>1088</v>
      </c>
    </row>
    <row r="227" spans="1:5" x14ac:dyDescent="0.3">
      <c r="A227" t="s">
        <v>28</v>
      </c>
      <c r="B227" t="s">
        <v>29</v>
      </c>
      <c r="C227" t="s">
        <v>299</v>
      </c>
      <c r="D227" t="s">
        <v>71</v>
      </c>
      <c r="E227">
        <v>194</v>
      </c>
    </row>
    <row r="228" spans="1:5" x14ac:dyDescent="0.3">
      <c r="A228" t="s">
        <v>14</v>
      </c>
      <c r="B228" t="s">
        <v>15</v>
      </c>
      <c r="C228" t="s">
        <v>300</v>
      </c>
      <c r="D228" t="s">
        <v>71</v>
      </c>
      <c r="E228">
        <v>180</v>
      </c>
    </row>
    <row r="229" spans="1:5" x14ac:dyDescent="0.3">
      <c r="A229" t="s">
        <v>58</v>
      </c>
      <c r="B229" t="s">
        <v>59</v>
      </c>
      <c r="C229" t="s">
        <v>301</v>
      </c>
      <c r="D229" t="s">
        <v>71</v>
      </c>
      <c r="E229">
        <v>343</v>
      </c>
    </row>
    <row r="230" spans="1:5" x14ac:dyDescent="0.3">
      <c r="A230" t="s">
        <v>36</v>
      </c>
      <c r="B230" t="s">
        <v>37</v>
      </c>
      <c r="C230" t="s">
        <v>302</v>
      </c>
      <c r="D230" t="s">
        <v>71</v>
      </c>
      <c r="E230">
        <v>4551</v>
      </c>
    </row>
    <row r="231" spans="1:5" x14ac:dyDescent="0.3">
      <c r="A231" t="s">
        <v>20</v>
      </c>
      <c r="B231" t="s">
        <v>21</v>
      </c>
      <c r="C231" t="s">
        <v>303</v>
      </c>
      <c r="D231" t="s">
        <v>71</v>
      </c>
      <c r="E231">
        <v>725</v>
      </c>
    </row>
    <row r="232" spans="1:5" x14ac:dyDescent="0.3">
      <c r="A232" t="s">
        <v>50</v>
      </c>
      <c r="B232" t="s">
        <v>51</v>
      </c>
      <c r="C232" t="s">
        <v>304</v>
      </c>
      <c r="D232" t="s">
        <v>70</v>
      </c>
      <c r="E232">
        <v>169</v>
      </c>
    </row>
    <row r="233" spans="1:5" x14ac:dyDescent="0.3">
      <c r="A233" t="s">
        <v>30</v>
      </c>
      <c r="B233" t="s">
        <v>31</v>
      </c>
      <c r="C233" t="s">
        <v>305</v>
      </c>
      <c r="D233" t="s">
        <v>70</v>
      </c>
      <c r="E233">
        <v>320</v>
      </c>
    </row>
    <row r="234" spans="1:5" x14ac:dyDescent="0.3">
      <c r="A234" t="s">
        <v>58</v>
      </c>
      <c r="B234" t="s">
        <v>59</v>
      </c>
      <c r="C234" t="s">
        <v>306</v>
      </c>
      <c r="D234" t="s">
        <v>71</v>
      </c>
      <c r="E234">
        <v>148</v>
      </c>
    </row>
    <row r="235" spans="1:5" x14ac:dyDescent="0.3">
      <c r="A235" t="s">
        <v>24</v>
      </c>
      <c r="B235" t="s">
        <v>25</v>
      </c>
      <c r="C235" t="s">
        <v>307</v>
      </c>
      <c r="D235" t="s">
        <v>71</v>
      </c>
      <c r="E235">
        <v>221</v>
      </c>
    </row>
    <row r="236" spans="1:5" x14ac:dyDescent="0.3">
      <c r="A236" t="s">
        <v>14</v>
      </c>
      <c r="B236" t="s">
        <v>15</v>
      </c>
      <c r="C236" t="s">
        <v>308</v>
      </c>
      <c r="D236" t="s">
        <v>71</v>
      </c>
      <c r="E236">
        <v>271</v>
      </c>
    </row>
    <row r="237" spans="1:5" x14ac:dyDescent="0.3">
      <c r="A237" t="s">
        <v>48</v>
      </c>
      <c r="B237" t="s">
        <v>49</v>
      </c>
      <c r="C237" t="s">
        <v>309</v>
      </c>
      <c r="D237" t="s">
        <v>71</v>
      </c>
      <c r="E237">
        <v>423</v>
      </c>
    </row>
    <row r="238" spans="1:5" x14ac:dyDescent="0.3">
      <c r="A238" t="s">
        <v>20</v>
      </c>
      <c r="B238" t="s">
        <v>21</v>
      </c>
      <c r="C238" t="s">
        <v>310</v>
      </c>
      <c r="D238" t="s">
        <v>70</v>
      </c>
      <c r="E238">
        <v>157</v>
      </c>
    </row>
    <row r="239" spans="1:5" x14ac:dyDescent="0.3">
      <c r="A239" t="s">
        <v>58</v>
      </c>
      <c r="B239" t="s">
        <v>59</v>
      </c>
      <c r="C239" t="s">
        <v>311</v>
      </c>
      <c r="D239" t="s">
        <v>70</v>
      </c>
      <c r="E239">
        <v>420</v>
      </c>
    </row>
    <row r="240" spans="1:5" x14ac:dyDescent="0.3">
      <c r="A240" t="s">
        <v>14</v>
      </c>
      <c r="B240" t="s">
        <v>15</v>
      </c>
      <c r="C240" t="s">
        <v>312</v>
      </c>
      <c r="D240" t="s">
        <v>71</v>
      </c>
      <c r="E240">
        <v>134</v>
      </c>
    </row>
    <row r="241" spans="1:5" x14ac:dyDescent="0.3">
      <c r="A241" t="s">
        <v>14</v>
      </c>
      <c r="B241" t="s">
        <v>15</v>
      </c>
      <c r="C241" t="s">
        <v>313</v>
      </c>
      <c r="D241" t="s">
        <v>71</v>
      </c>
      <c r="E241">
        <v>155</v>
      </c>
    </row>
    <row r="242" spans="1:5" x14ac:dyDescent="0.3">
      <c r="A242" t="s">
        <v>58</v>
      </c>
      <c r="B242" t="s">
        <v>59</v>
      </c>
      <c r="C242" t="s">
        <v>314</v>
      </c>
      <c r="D242" t="s">
        <v>71</v>
      </c>
      <c r="E242">
        <v>106</v>
      </c>
    </row>
    <row r="243" spans="1:5" x14ac:dyDescent="0.3">
      <c r="A243" t="s">
        <v>48</v>
      </c>
      <c r="B243" t="s">
        <v>49</v>
      </c>
      <c r="C243" t="s">
        <v>315</v>
      </c>
      <c r="D243" t="s">
        <v>70</v>
      </c>
      <c r="E243">
        <v>875</v>
      </c>
    </row>
    <row r="244" spans="1:5" x14ac:dyDescent="0.3">
      <c r="A244" t="s">
        <v>58</v>
      </c>
      <c r="B244" t="s">
        <v>59</v>
      </c>
      <c r="C244" t="s">
        <v>316</v>
      </c>
      <c r="D244" t="s">
        <v>71</v>
      </c>
      <c r="E244">
        <v>98</v>
      </c>
    </row>
    <row r="245" spans="1:5" x14ac:dyDescent="0.3">
      <c r="A245" t="s">
        <v>26</v>
      </c>
      <c r="B245" t="s">
        <v>27</v>
      </c>
      <c r="C245" t="s">
        <v>317</v>
      </c>
      <c r="D245" t="s">
        <v>71</v>
      </c>
      <c r="E245">
        <v>67</v>
      </c>
    </row>
    <row r="246" spans="1:5" x14ac:dyDescent="0.3">
      <c r="A246" t="s">
        <v>14</v>
      </c>
      <c r="B246" t="s">
        <v>15</v>
      </c>
      <c r="C246" t="s">
        <v>318</v>
      </c>
      <c r="D246" t="s">
        <v>71</v>
      </c>
      <c r="E246">
        <v>255</v>
      </c>
    </row>
    <row r="247" spans="1:5" x14ac:dyDescent="0.3">
      <c r="A247" t="s">
        <v>36</v>
      </c>
      <c r="B247" t="s">
        <v>37</v>
      </c>
      <c r="C247" t="s">
        <v>319</v>
      </c>
      <c r="D247" t="s">
        <v>70</v>
      </c>
      <c r="E247">
        <v>6428</v>
      </c>
    </row>
    <row r="248" spans="1:5" x14ac:dyDescent="0.3">
      <c r="A248" t="s">
        <v>50</v>
      </c>
      <c r="B248" t="s">
        <v>51</v>
      </c>
      <c r="C248" t="s">
        <v>320</v>
      </c>
      <c r="D248" t="s">
        <v>70</v>
      </c>
      <c r="E248">
        <v>61</v>
      </c>
    </row>
    <row r="249" spans="1:5" x14ac:dyDescent="0.3">
      <c r="A249" t="s">
        <v>48</v>
      </c>
      <c r="B249" t="s">
        <v>49</v>
      </c>
      <c r="C249" t="s">
        <v>321</v>
      </c>
      <c r="D249" t="s">
        <v>71</v>
      </c>
      <c r="E249">
        <v>388</v>
      </c>
    </row>
    <row r="250" spans="1:5" x14ac:dyDescent="0.3">
      <c r="A250" t="s">
        <v>58</v>
      </c>
      <c r="B250" t="s">
        <v>59</v>
      </c>
      <c r="C250" t="s">
        <v>322</v>
      </c>
      <c r="D250" t="s">
        <v>71</v>
      </c>
      <c r="E250">
        <v>444</v>
      </c>
    </row>
    <row r="251" spans="1:5" x14ac:dyDescent="0.3">
      <c r="A251" t="s">
        <v>58</v>
      </c>
      <c r="B251" t="s">
        <v>59</v>
      </c>
      <c r="C251" t="s">
        <v>323</v>
      </c>
      <c r="D251" t="s">
        <v>71</v>
      </c>
      <c r="E251">
        <v>45</v>
      </c>
    </row>
    <row r="252" spans="1:5" x14ac:dyDescent="0.3">
      <c r="A252" t="s">
        <v>14</v>
      </c>
      <c r="B252" t="s">
        <v>15</v>
      </c>
      <c r="C252" t="s">
        <v>324</v>
      </c>
      <c r="D252" t="s">
        <v>71</v>
      </c>
      <c r="E252">
        <v>75</v>
      </c>
    </row>
    <row r="253" spans="1:5" x14ac:dyDescent="0.3">
      <c r="A253" t="s">
        <v>14</v>
      </c>
      <c r="B253" t="s">
        <v>15</v>
      </c>
      <c r="C253" t="s">
        <v>325</v>
      </c>
      <c r="D253" t="s">
        <v>71</v>
      </c>
      <c r="E253">
        <v>36</v>
      </c>
    </row>
    <row r="254" spans="1:5" x14ac:dyDescent="0.3">
      <c r="A254" t="s">
        <v>42</v>
      </c>
      <c r="B254" t="s">
        <v>43</v>
      </c>
      <c r="C254" t="s">
        <v>326</v>
      </c>
      <c r="D254" t="s">
        <v>70</v>
      </c>
      <c r="E254">
        <v>78</v>
      </c>
    </row>
    <row r="255" spans="1:5" x14ac:dyDescent="0.3">
      <c r="A255" t="s">
        <v>10</v>
      </c>
      <c r="B255" t="s">
        <v>11</v>
      </c>
      <c r="C255" t="s">
        <v>327</v>
      </c>
      <c r="D255" t="s">
        <v>71</v>
      </c>
      <c r="E255">
        <v>0</v>
      </c>
    </row>
    <row r="256" spans="1:5" x14ac:dyDescent="0.3">
      <c r="A256" t="s">
        <v>58</v>
      </c>
      <c r="B256" t="s">
        <v>59</v>
      </c>
      <c r="C256" t="s">
        <v>328</v>
      </c>
      <c r="D256" t="s">
        <v>71</v>
      </c>
      <c r="E256">
        <v>35</v>
      </c>
    </row>
    <row r="257" spans="1:5" x14ac:dyDescent="0.3">
      <c r="A257" t="s">
        <v>10</v>
      </c>
      <c r="B257" t="s">
        <v>11</v>
      </c>
      <c r="C257" t="s">
        <v>329</v>
      </c>
      <c r="D257" t="s">
        <v>71</v>
      </c>
      <c r="E257">
        <v>3</v>
      </c>
    </row>
    <row r="258" spans="1:5" x14ac:dyDescent="0.3">
      <c r="A258" t="s">
        <v>58</v>
      </c>
      <c r="B258" t="s">
        <v>59</v>
      </c>
      <c r="C258" t="s">
        <v>330</v>
      </c>
      <c r="D258" t="s">
        <v>71</v>
      </c>
      <c r="E258">
        <v>100</v>
      </c>
    </row>
    <row r="259" spans="1:5" x14ac:dyDescent="0.3">
      <c r="A259" t="s">
        <v>50</v>
      </c>
      <c r="B259" t="s">
        <v>51</v>
      </c>
      <c r="C259" t="s">
        <v>331</v>
      </c>
      <c r="D259" t="s">
        <v>70</v>
      </c>
      <c r="E259">
        <v>335</v>
      </c>
    </row>
    <row r="260" spans="1:5" x14ac:dyDescent="0.3">
      <c r="A260" t="s">
        <v>56</v>
      </c>
      <c r="B260" t="s">
        <v>57</v>
      </c>
      <c r="C260" t="s">
        <v>332</v>
      </c>
      <c r="D260" t="s">
        <v>71</v>
      </c>
      <c r="E260">
        <v>75</v>
      </c>
    </row>
    <row r="261" spans="1:5" x14ac:dyDescent="0.3">
      <c r="A261" t="s">
        <v>22</v>
      </c>
      <c r="B261" t="s">
        <v>23</v>
      </c>
      <c r="C261" t="s">
        <v>333</v>
      </c>
      <c r="D261" t="s">
        <v>70</v>
      </c>
      <c r="E261">
        <v>211</v>
      </c>
    </row>
    <row r="262" spans="1:5" x14ac:dyDescent="0.3">
      <c r="A262" t="s">
        <v>50</v>
      </c>
      <c r="B262" t="s">
        <v>51</v>
      </c>
      <c r="C262" t="s">
        <v>334</v>
      </c>
      <c r="D262" t="s">
        <v>70</v>
      </c>
      <c r="E262">
        <v>79</v>
      </c>
    </row>
    <row r="263" spans="1:5" x14ac:dyDescent="0.3">
      <c r="A263" t="s">
        <v>24</v>
      </c>
      <c r="B263" t="s">
        <v>25</v>
      </c>
      <c r="C263" t="s">
        <v>335</v>
      </c>
      <c r="D263" t="s">
        <v>71</v>
      </c>
      <c r="E263">
        <v>508</v>
      </c>
    </row>
    <row r="264" spans="1:5" x14ac:dyDescent="0.3">
      <c r="A264" t="s">
        <v>14</v>
      </c>
      <c r="B264" t="s">
        <v>15</v>
      </c>
      <c r="C264" t="s">
        <v>336</v>
      </c>
      <c r="D264" t="s">
        <v>71</v>
      </c>
      <c r="E264">
        <v>127</v>
      </c>
    </row>
    <row r="265" spans="1:5" x14ac:dyDescent="0.3">
      <c r="A265" t="s">
        <v>58</v>
      </c>
      <c r="B265" t="s">
        <v>59</v>
      </c>
      <c r="C265" t="s">
        <v>337</v>
      </c>
      <c r="D265" t="s">
        <v>70</v>
      </c>
      <c r="E265">
        <v>185</v>
      </c>
    </row>
    <row r="266" spans="1:5" x14ac:dyDescent="0.3">
      <c r="A266" t="s">
        <v>14</v>
      </c>
      <c r="B266" t="s">
        <v>15</v>
      </c>
      <c r="C266" t="s">
        <v>338</v>
      </c>
      <c r="D266" t="s">
        <v>71</v>
      </c>
      <c r="E266">
        <v>170</v>
      </c>
    </row>
    <row r="267" spans="1:5" x14ac:dyDescent="0.3">
      <c r="A267" t="s">
        <v>22</v>
      </c>
      <c r="B267" t="s">
        <v>23</v>
      </c>
      <c r="C267" t="s">
        <v>339</v>
      </c>
      <c r="D267" t="s">
        <v>70</v>
      </c>
      <c r="E267">
        <v>314</v>
      </c>
    </row>
    <row r="268" spans="1:5" x14ac:dyDescent="0.3">
      <c r="A268" t="s">
        <v>36</v>
      </c>
      <c r="B268" t="s">
        <v>37</v>
      </c>
      <c r="C268" t="s">
        <v>340</v>
      </c>
      <c r="D268" t="s">
        <v>71</v>
      </c>
      <c r="E268">
        <v>5551</v>
      </c>
    </row>
    <row r="269" spans="1:5" x14ac:dyDescent="0.3">
      <c r="A269" t="s">
        <v>58</v>
      </c>
      <c r="B269" t="s">
        <v>59</v>
      </c>
      <c r="C269" t="s">
        <v>341</v>
      </c>
      <c r="D269" t="s">
        <v>71</v>
      </c>
      <c r="E269">
        <v>251</v>
      </c>
    </row>
    <row r="270" spans="1:5" x14ac:dyDescent="0.3">
      <c r="A270" t="s">
        <v>24</v>
      </c>
      <c r="B270" t="s">
        <v>25</v>
      </c>
      <c r="C270" t="s">
        <v>342</v>
      </c>
      <c r="D270" t="s">
        <v>71</v>
      </c>
      <c r="E270">
        <v>254</v>
      </c>
    </row>
    <row r="271" spans="1:5" x14ac:dyDescent="0.3">
      <c r="A271" t="s">
        <v>56</v>
      </c>
      <c r="B271" t="s">
        <v>57</v>
      </c>
      <c r="C271" t="s">
        <v>343</v>
      </c>
      <c r="D271" t="s">
        <v>71</v>
      </c>
      <c r="E271">
        <v>53</v>
      </c>
    </row>
    <row r="272" spans="1:5" x14ac:dyDescent="0.3">
      <c r="A272" t="s">
        <v>48</v>
      </c>
      <c r="B272" t="s">
        <v>49</v>
      </c>
      <c r="C272" t="s">
        <v>344</v>
      </c>
      <c r="D272" t="s">
        <v>70</v>
      </c>
      <c r="E272">
        <v>524</v>
      </c>
    </row>
    <row r="273" spans="1:5" x14ac:dyDescent="0.3">
      <c r="A273" t="s">
        <v>58</v>
      </c>
      <c r="B273" t="s">
        <v>59</v>
      </c>
      <c r="C273" t="s">
        <v>345</v>
      </c>
      <c r="D273" t="s">
        <v>70</v>
      </c>
      <c r="E273">
        <v>138</v>
      </c>
    </row>
    <row r="274" spans="1:5" x14ac:dyDescent="0.3">
      <c r="A274" t="s">
        <v>14</v>
      </c>
      <c r="B274" t="s">
        <v>15</v>
      </c>
      <c r="C274" t="s">
        <v>346</v>
      </c>
      <c r="D274" t="s">
        <v>71</v>
      </c>
      <c r="E274">
        <v>129</v>
      </c>
    </row>
    <row r="275" spans="1:5" x14ac:dyDescent="0.3">
      <c r="A275" t="s">
        <v>20</v>
      </c>
      <c r="B275" t="s">
        <v>21</v>
      </c>
      <c r="C275" t="s">
        <v>347</v>
      </c>
      <c r="D275" t="s">
        <v>72</v>
      </c>
      <c r="E275">
        <v>1956</v>
      </c>
    </row>
    <row r="276" spans="1:5" x14ac:dyDescent="0.3">
      <c r="A276" t="s">
        <v>20</v>
      </c>
      <c r="B276" t="s">
        <v>21</v>
      </c>
      <c r="C276" t="s">
        <v>348</v>
      </c>
      <c r="D276" t="s">
        <v>71</v>
      </c>
      <c r="E276">
        <v>136</v>
      </c>
    </row>
    <row r="277" spans="1:5" x14ac:dyDescent="0.3">
      <c r="A277" t="s">
        <v>20</v>
      </c>
      <c r="B277" t="s">
        <v>21</v>
      </c>
      <c r="C277" t="s">
        <v>349</v>
      </c>
      <c r="D277" t="s">
        <v>71</v>
      </c>
      <c r="E277">
        <v>24</v>
      </c>
    </row>
    <row r="278" spans="1:5" x14ac:dyDescent="0.3">
      <c r="A278" t="s">
        <v>48</v>
      </c>
      <c r="B278" t="s">
        <v>49</v>
      </c>
      <c r="C278" t="s">
        <v>350</v>
      </c>
      <c r="D278" t="s">
        <v>70</v>
      </c>
      <c r="E278">
        <v>380</v>
      </c>
    </row>
    <row r="279" spans="1:5" x14ac:dyDescent="0.3">
      <c r="A279" t="s">
        <v>10</v>
      </c>
      <c r="B279" t="s">
        <v>11</v>
      </c>
      <c r="C279" t="s">
        <v>351</v>
      </c>
      <c r="D279" t="s">
        <v>71</v>
      </c>
      <c r="E279">
        <v>20</v>
      </c>
    </row>
    <row r="280" spans="1:5" x14ac:dyDescent="0.3">
      <c r="A280" t="s">
        <v>36</v>
      </c>
      <c r="B280" t="s">
        <v>37</v>
      </c>
      <c r="C280" t="s">
        <v>352</v>
      </c>
      <c r="D280" t="s">
        <v>71</v>
      </c>
      <c r="E280">
        <v>11462</v>
      </c>
    </row>
    <row r="281" spans="1:5" x14ac:dyDescent="0.3">
      <c r="A281" t="s">
        <v>32</v>
      </c>
      <c r="B281" t="s">
        <v>33</v>
      </c>
      <c r="C281" t="s">
        <v>353</v>
      </c>
      <c r="D281" t="s">
        <v>71</v>
      </c>
      <c r="E281">
        <v>4996</v>
      </c>
    </row>
    <row r="282" spans="1:5" x14ac:dyDescent="0.3">
      <c r="A282" t="s">
        <v>54</v>
      </c>
      <c r="B282" t="s">
        <v>55</v>
      </c>
      <c r="C282" t="s">
        <v>354</v>
      </c>
      <c r="D282" t="s">
        <v>70</v>
      </c>
      <c r="E282">
        <v>442</v>
      </c>
    </row>
    <row r="283" spans="1:5" x14ac:dyDescent="0.3">
      <c r="A283" t="s">
        <v>32</v>
      </c>
      <c r="B283" t="s">
        <v>33</v>
      </c>
      <c r="C283" t="s">
        <v>355</v>
      </c>
      <c r="D283" t="s">
        <v>71</v>
      </c>
      <c r="E283">
        <v>3575</v>
      </c>
    </row>
    <row r="284" spans="1:5" x14ac:dyDescent="0.3">
      <c r="A284" t="s">
        <v>10</v>
      </c>
      <c r="B284" t="s">
        <v>11</v>
      </c>
      <c r="C284" t="s">
        <v>356</v>
      </c>
      <c r="D284" t="s">
        <v>71</v>
      </c>
      <c r="E284">
        <v>5</v>
      </c>
    </row>
    <row r="285" spans="1:5" x14ac:dyDescent="0.3">
      <c r="A285" t="s">
        <v>50</v>
      </c>
      <c r="B285" t="s">
        <v>51</v>
      </c>
      <c r="C285" t="s">
        <v>357</v>
      </c>
      <c r="D285" t="s">
        <v>70</v>
      </c>
      <c r="E285">
        <v>92</v>
      </c>
    </row>
    <row r="286" spans="1:5" x14ac:dyDescent="0.3">
      <c r="A286" t="s">
        <v>50</v>
      </c>
      <c r="B286" t="s">
        <v>51</v>
      </c>
      <c r="C286" t="s">
        <v>358</v>
      </c>
      <c r="D286" t="s">
        <v>70</v>
      </c>
      <c r="E286">
        <v>753</v>
      </c>
    </row>
    <row r="287" spans="1:5" x14ac:dyDescent="0.3">
      <c r="A287" t="s">
        <v>30</v>
      </c>
      <c r="B287" t="s">
        <v>31</v>
      </c>
      <c r="C287" t="s">
        <v>359</v>
      </c>
      <c r="D287" t="s">
        <v>70</v>
      </c>
      <c r="E287">
        <v>489</v>
      </c>
    </row>
    <row r="288" spans="1:5" x14ac:dyDescent="0.3">
      <c r="A288" t="s">
        <v>42</v>
      </c>
      <c r="B288" t="s">
        <v>43</v>
      </c>
      <c r="C288" t="s">
        <v>360</v>
      </c>
      <c r="D288" t="s">
        <v>70</v>
      </c>
      <c r="E288">
        <v>63</v>
      </c>
    </row>
    <row r="289" spans="1:5" x14ac:dyDescent="0.3">
      <c r="A289" t="s">
        <v>22</v>
      </c>
      <c r="B289" t="s">
        <v>23</v>
      </c>
      <c r="C289" t="s">
        <v>361</v>
      </c>
      <c r="D289" t="s">
        <v>70</v>
      </c>
      <c r="E289">
        <v>253</v>
      </c>
    </row>
    <row r="290" spans="1:5" x14ac:dyDescent="0.3">
      <c r="A290" t="s">
        <v>58</v>
      </c>
      <c r="B290" t="s">
        <v>59</v>
      </c>
      <c r="C290" t="s">
        <v>362</v>
      </c>
      <c r="D290" t="s">
        <v>70</v>
      </c>
      <c r="E290">
        <v>254</v>
      </c>
    </row>
    <row r="291" spans="1:5" x14ac:dyDescent="0.3">
      <c r="A291" t="s">
        <v>56</v>
      </c>
      <c r="B291" t="s">
        <v>57</v>
      </c>
      <c r="C291" t="s">
        <v>363</v>
      </c>
      <c r="D291" t="s">
        <v>71</v>
      </c>
      <c r="E291">
        <v>68</v>
      </c>
    </row>
    <row r="292" spans="1:5" x14ac:dyDescent="0.3">
      <c r="A292" t="s">
        <v>10</v>
      </c>
      <c r="B292" t="s">
        <v>11</v>
      </c>
      <c r="C292" t="s">
        <v>364</v>
      </c>
      <c r="D292" t="s">
        <v>71</v>
      </c>
      <c r="E292">
        <v>2</v>
      </c>
    </row>
    <row r="293" spans="1:5" x14ac:dyDescent="0.3">
      <c r="A293" t="s">
        <v>10</v>
      </c>
      <c r="B293" t="s">
        <v>11</v>
      </c>
      <c r="C293" t="s">
        <v>365</v>
      </c>
      <c r="D293" t="s">
        <v>71</v>
      </c>
      <c r="E293">
        <v>1</v>
      </c>
    </row>
    <row r="294" spans="1:5" x14ac:dyDescent="0.3">
      <c r="A294" t="s">
        <v>10</v>
      </c>
      <c r="B294" t="s">
        <v>11</v>
      </c>
      <c r="C294" t="s">
        <v>366</v>
      </c>
      <c r="D294" t="s">
        <v>70</v>
      </c>
      <c r="E294">
        <v>6</v>
      </c>
    </row>
    <row r="295" spans="1:5" x14ac:dyDescent="0.3">
      <c r="A295" t="s">
        <v>20</v>
      </c>
      <c r="B295" t="s">
        <v>21</v>
      </c>
      <c r="C295" t="s">
        <v>367</v>
      </c>
      <c r="D295" t="s">
        <v>71</v>
      </c>
      <c r="E295">
        <v>788</v>
      </c>
    </row>
    <row r="296" spans="1:5" x14ac:dyDescent="0.3">
      <c r="A296" t="s">
        <v>14</v>
      </c>
      <c r="B296" t="s">
        <v>15</v>
      </c>
      <c r="C296" t="s">
        <v>368</v>
      </c>
      <c r="D296" t="s">
        <v>70</v>
      </c>
      <c r="E296">
        <v>192</v>
      </c>
    </row>
    <row r="297" spans="1:5" x14ac:dyDescent="0.3">
      <c r="A297" t="s">
        <v>20</v>
      </c>
      <c r="B297" t="s">
        <v>21</v>
      </c>
      <c r="C297" t="s">
        <v>369</v>
      </c>
      <c r="D297" t="s">
        <v>70</v>
      </c>
      <c r="E297">
        <v>53</v>
      </c>
    </row>
    <row r="298" spans="1:5" x14ac:dyDescent="0.3">
      <c r="A298" t="s">
        <v>58</v>
      </c>
      <c r="B298" t="s">
        <v>59</v>
      </c>
      <c r="C298" t="s">
        <v>370</v>
      </c>
      <c r="D298" t="s">
        <v>71</v>
      </c>
      <c r="E298">
        <v>971</v>
      </c>
    </row>
    <row r="299" spans="1:5" x14ac:dyDescent="0.3">
      <c r="A299" t="s">
        <v>42</v>
      </c>
      <c r="B299" t="s">
        <v>43</v>
      </c>
      <c r="C299" t="s">
        <v>371</v>
      </c>
      <c r="D299" t="s">
        <v>70</v>
      </c>
      <c r="E299">
        <v>237</v>
      </c>
    </row>
    <row r="300" spans="1:5" x14ac:dyDescent="0.3">
      <c r="A300" t="s">
        <v>32</v>
      </c>
      <c r="B300" t="s">
        <v>33</v>
      </c>
      <c r="C300" t="s">
        <v>372</v>
      </c>
      <c r="D300" t="s">
        <v>71</v>
      </c>
      <c r="E300">
        <v>518</v>
      </c>
    </row>
    <row r="301" spans="1:5" x14ac:dyDescent="0.3">
      <c r="A301" t="s">
        <v>14</v>
      </c>
      <c r="B301" t="s">
        <v>15</v>
      </c>
      <c r="C301" t="s">
        <v>373</v>
      </c>
      <c r="D301" t="s">
        <v>71</v>
      </c>
      <c r="E301">
        <v>358</v>
      </c>
    </row>
    <row r="302" spans="1:5" x14ac:dyDescent="0.3">
      <c r="A302" t="s">
        <v>10</v>
      </c>
      <c r="B302" t="s">
        <v>11</v>
      </c>
      <c r="C302" t="s">
        <v>374</v>
      </c>
      <c r="D302" t="s">
        <v>72</v>
      </c>
      <c r="E302">
        <v>14</v>
      </c>
    </row>
    <row r="303" spans="1:5" x14ac:dyDescent="0.3">
      <c r="A303" t="s">
        <v>10</v>
      </c>
      <c r="B303" t="s">
        <v>11</v>
      </c>
      <c r="C303" t="s">
        <v>375</v>
      </c>
      <c r="D303" t="s">
        <v>71</v>
      </c>
      <c r="E303">
        <v>6</v>
      </c>
    </row>
    <row r="304" spans="1:5" x14ac:dyDescent="0.3">
      <c r="A304" t="s">
        <v>56</v>
      </c>
      <c r="B304" t="s">
        <v>57</v>
      </c>
      <c r="C304" t="s">
        <v>376</v>
      </c>
      <c r="D304" t="s">
        <v>71</v>
      </c>
      <c r="E304">
        <v>420</v>
      </c>
    </row>
    <row r="305" spans="1:5" x14ac:dyDescent="0.3">
      <c r="A305" t="s">
        <v>30</v>
      </c>
      <c r="B305" t="s">
        <v>31</v>
      </c>
      <c r="C305" t="s">
        <v>377</v>
      </c>
      <c r="D305" t="s">
        <v>71</v>
      </c>
      <c r="E305">
        <v>207</v>
      </c>
    </row>
    <row r="306" spans="1:5" x14ac:dyDescent="0.3">
      <c r="A306" t="s">
        <v>24</v>
      </c>
      <c r="B306" t="s">
        <v>25</v>
      </c>
      <c r="C306" t="s">
        <v>378</v>
      </c>
      <c r="D306" t="s">
        <v>71</v>
      </c>
      <c r="E306">
        <v>414</v>
      </c>
    </row>
    <row r="307" spans="1:5" x14ac:dyDescent="0.3">
      <c r="A307" t="s">
        <v>36</v>
      </c>
      <c r="B307" t="s">
        <v>37</v>
      </c>
      <c r="C307" t="s">
        <v>379</v>
      </c>
      <c r="D307" t="s">
        <v>70</v>
      </c>
      <c r="E307">
        <v>1798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1CBC-1A67-40F1-B67E-101905E6029B}">
  <sheetPr>
    <tabColor theme="8" tint="-0.249977111117893"/>
  </sheetPr>
  <dimension ref="A1:D27"/>
  <sheetViews>
    <sheetView workbookViewId="0">
      <selection activeCell="A2" sqref="A2:D27"/>
    </sheetView>
  </sheetViews>
  <sheetFormatPr defaultRowHeight="14.4" x14ac:dyDescent="0.3"/>
  <sheetData>
    <row r="1" spans="1:4" x14ac:dyDescent="0.3">
      <c r="A1" s="4" t="s">
        <v>0</v>
      </c>
      <c r="B1" s="4" t="s">
        <v>1</v>
      </c>
      <c r="C1" s="4" t="s">
        <v>380</v>
      </c>
      <c r="D1" s="4" t="s">
        <v>381</v>
      </c>
    </row>
    <row r="2" spans="1:4" x14ac:dyDescent="0.3">
      <c r="A2" t="s">
        <v>18</v>
      </c>
      <c r="B2" t="s">
        <v>19</v>
      </c>
      <c r="C2" s="6">
        <v>0.82</v>
      </c>
      <c r="D2" s="6">
        <v>0.59</v>
      </c>
    </row>
    <row r="3" spans="1:4" x14ac:dyDescent="0.3">
      <c r="A3" t="s">
        <v>52</v>
      </c>
      <c r="B3" t="s">
        <v>53</v>
      </c>
      <c r="C3" s="6">
        <v>0.79</v>
      </c>
      <c r="D3" s="6">
        <v>0.68</v>
      </c>
    </row>
    <row r="4" spans="1:4" x14ac:dyDescent="0.3">
      <c r="A4" t="s">
        <v>22</v>
      </c>
      <c r="B4" t="s">
        <v>23</v>
      </c>
      <c r="C4" s="6">
        <v>0.78</v>
      </c>
      <c r="D4" s="6">
        <v>0.47</v>
      </c>
    </row>
    <row r="5" spans="1:4" x14ac:dyDescent="0.3">
      <c r="A5" t="s">
        <v>32</v>
      </c>
      <c r="B5" t="s">
        <v>33</v>
      </c>
      <c r="C5" s="6">
        <v>0.72</v>
      </c>
      <c r="D5" s="6">
        <v>0.39</v>
      </c>
    </row>
    <row r="6" spans="1:4" x14ac:dyDescent="0.3">
      <c r="A6" t="s">
        <v>28</v>
      </c>
      <c r="B6" t="s">
        <v>29</v>
      </c>
      <c r="C6" s="6">
        <v>0.72</v>
      </c>
      <c r="D6" s="6">
        <v>0.39</v>
      </c>
    </row>
    <row r="7" spans="1:4" x14ac:dyDescent="0.3">
      <c r="A7" t="s">
        <v>34</v>
      </c>
      <c r="B7" t="s">
        <v>35</v>
      </c>
      <c r="C7" s="6">
        <v>0.71</v>
      </c>
      <c r="D7" s="6">
        <v>0.52</v>
      </c>
    </row>
    <row r="8" spans="1:4" x14ac:dyDescent="0.3">
      <c r="A8" t="s">
        <v>20</v>
      </c>
      <c r="B8" t="s">
        <v>21</v>
      </c>
      <c r="C8" s="6">
        <v>0.66</v>
      </c>
      <c r="D8" s="6">
        <v>0.38</v>
      </c>
    </row>
    <row r="9" spans="1:4" x14ac:dyDescent="0.3">
      <c r="A9" t="s">
        <v>16</v>
      </c>
      <c r="B9" t="s">
        <v>17</v>
      </c>
      <c r="C9" s="6">
        <v>0.66</v>
      </c>
      <c r="D9" s="6">
        <v>0.37</v>
      </c>
    </row>
    <row r="10" spans="1:4" x14ac:dyDescent="0.3">
      <c r="A10" t="s">
        <v>30</v>
      </c>
      <c r="B10" t="s">
        <v>31</v>
      </c>
      <c r="C10" s="6">
        <v>0.65</v>
      </c>
      <c r="D10" s="6">
        <v>0.35</v>
      </c>
    </row>
    <row r="11" spans="1:4" x14ac:dyDescent="0.3">
      <c r="A11" t="s">
        <v>56</v>
      </c>
      <c r="B11" t="s">
        <v>57</v>
      </c>
      <c r="C11" s="6">
        <v>0.63</v>
      </c>
      <c r="D11" s="6">
        <v>0.41</v>
      </c>
    </row>
    <row r="12" spans="1:4" x14ac:dyDescent="0.3">
      <c r="A12" t="s">
        <v>24</v>
      </c>
      <c r="B12" t="s">
        <v>25</v>
      </c>
      <c r="C12" s="6">
        <v>0.62</v>
      </c>
      <c r="D12" s="6">
        <v>0.28000000000000003</v>
      </c>
    </row>
    <row r="13" spans="1:4" x14ac:dyDescent="0.3">
      <c r="A13" t="s">
        <v>42</v>
      </c>
      <c r="B13" t="s">
        <v>43</v>
      </c>
      <c r="C13" s="6">
        <v>0.61</v>
      </c>
      <c r="D13" s="6">
        <v>0.25</v>
      </c>
    </row>
    <row r="14" spans="1:4" x14ac:dyDescent="0.3">
      <c r="A14" t="s">
        <v>44</v>
      </c>
      <c r="B14" t="s">
        <v>45</v>
      </c>
      <c r="C14" s="6">
        <v>0.6</v>
      </c>
      <c r="D14" s="6">
        <v>0.43</v>
      </c>
    </row>
    <row r="15" spans="1:4" x14ac:dyDescent="0.3">
      <c r="A15" t="s">
        <v>12</v>
      </c>
      <c r="B15" t="s">
        <v>13</v>
      </c>
      <c r="C15" s="6">
        <v>0.59</v>
      </c>
      <c r="D15" s="6">
        <v>0.24</v>
      </c>
    </row>
    <row r="16" spans="1:4" x14ac:dyDescent="0.3">
      <c r="A16" t="s">
        <v>60</v>
      </c>
      <c r="B16" t="s">
        <v>61</v>
      </c>
      <c r="C16" s="6">
        <v>0.57999999999999996</v>
      </c>
      <c r="D16" s="6">
        <v>0.22</v>
      </c>
    </row>
    <row r="17" spans="1:4" x14ac:dyDescent="0.3">
      <c r="A17" t="s">
        <v>50</v>
      </c>
      <c r="B17" t="s">
        <v>51</v>
      </c>
      <c r="C17" s="6">
        <v>0.55000000000000004</v>
      </c>
      <c r="D17" s="6">
        <v>0.26</v>
      </c>
    </row>
    <row r="18" spans="1:4" x14ac:dyDescent="0.3">
      <c r="A18" t="s">
        <v>54</v>
      </c>
      <c r="B18" t="s">
        <v>55</v>
      </c>
      <c r="C18" s="6">
        <v>0.55000000000000004</v>
      </c>
      <c r="D18" s="6">
        <v>0.23</v>
      </c>
    </row>
    <row r="19" spans="1:4" x14ac:dyDescent="0.3">
      <c r="A19" t="s">
        <v>36</v>
      </c>
      <c r="B19" t="s">
        <v>37</v>
      </c>
      <c r="C19" s="6">
        <v>0.55000000000000004</v>
      </c>
      <c r="D19" s="6">
        <v>0.25</v>
      </c>
    </row>
    <row r="20" spans="1:4" x14ac:dyDescent="0.3">
      <c r="A20" t="s">
        <v>48</v>
      </c>
      <c r="B20" t="s">
        <v>49</v>
      </c>
      <c r="C20" s="6">
        <v>0.53</v>
      </c>
      <c r="D20" s="6">
        <v>0.21</v>
      </c>
    </row>
    <row r="21" spans="1:4" x14ac:dyDescent="0.3">
      <c r="A21" t="s">
        <v>10</v>
      </c>
      <c r="B21" t="s">
        <v>11</v>
      </c>
      <c r="C21" s="6">
        <v>0.51</v>
      </c>
      <c r="D21" s="6">
        <v>0.36</v>
      </c>
    </row>
    <row r="22" spans="1:4" x14ac:dyDescent="0.3">
      <c r="A22" t="s">
        <v>58</v>
      </c>
      <c r="B22" t="s">
        <v>59</v>
      </c>
      <c r="C22" s="6">
        <v>0.44</v>
      </c>
      <c r="D22" s="6">
        <v>0.15</v>
      </c>
    </row>
    <row r="23" spans="1:4" x14ac:dyDescent="0.3">
      <c r="A23" t="s">
        <v>14</v>
      </c>
      <c r="B23" t="s">
        <v>15</v>
      </c>
      <c r="C23" s="6">
        <v>0.42</v>
      </c>
      <c r="D23" s="6">
        <v>0.15</v>
      </c>
    </row>
    <row r="24" spans="1:4" x14ac:dyDescent="0.3">
      <c r="A24" t="s">
        <v>26</v>
      </c>
      <c r="B24" t="s">
        <v>27</v>
      </c>
      <c r="C24" s="6">
        <v>0.4</v>
      </c>
      <c r="D24" s="6">
        <v>0.15</v>
      </c>
    </row>
    <row r="25" spans="1:4" x14ac:dyDescent="0.3">
      <c r="A25" t="s">
        <v>40</v>
      </c>
      <c r="B25" t="s">
        <v>41</v>
      </c>
      <c r="C25" s="6">
        <v>0.4</v>
      </c>
      <c r="D25" s="6">
        <v>0.23</v>
      </c>
    </row>
    <row r="26" spans="1:4" x14ac:dyDescent="0.3">
      <c r="A26" t="s">
        <v>38</v>
      </c>
      <c r="B26" t="s">
        <v>39</v>
      </c>
      <c r="C26" s="6">
        <v>0.34</v>
      </c>
      <c r="D26" s="6">
        <v>0.2</v>
      </c>
    </row>
    <row r="27" spans="1:4" x14ac:dyDescent="0.3">
      <c r="A27" t="s">
        <v>46</v>
      </c>
      <c r="B27" t="s">
        <v>47</v>
      </c>
      <c r="C27" s="6">
        <v>0.33</v>
      </c>
      <c r="D27" s="6">
        <v>0.23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2824ED7D-60D9-41EE-B1CE-5CDA240823E4}">
  <ds:schemaRefs/>
</ds:datastoreItem>
</file>

<file path=customXml/itemProps2.xml><?xml version="1.0" encoding="utf-8"?>
<ds:datastoreItem xmlns:ds="http://schemas.openxmlformats.org/officeDocument/2006/customXml" ds:itemID="{C9413DDC-D938-48FC-852F-4DC5EA94A026}">
  <ds:schemaRefs/>
</ds:datastoreItem>
</file>

<file path=customXml/itemProps3.xml><?xml version="1.0" encoding="utf-8"?>
<ds:datastoreItem xmlns:ds="http://schemas.openxmlformats.org/officeDocument/2006/customXml" ds:itemID="{7722781D-436F-4C67-A2BC-BA41D41C10A8}">
  <ds:schemaRefs/>
</ds:datastoreItem>
</file>

<file path=customXml/itemProps4.xml><?xml version="1.0" encoding="utf-8"?>
<ds:datastoreItem xmlns:ds="http://schemas.openxmlformats.org/officeDocument/2006/customXml" ds:itemID="{5CAAF843-425F-4D70-A9F7-2833E9855DED}">
  <ds:schemaRefs/>
</ds:datastoreItem>
</file>

<file path=customXml/itemProps5.xml><?xml version="1.0" encoding="utf-8"?>
<ds:datastoreItem xmlns:ds="http://schemas.openxmlformats.org/officeDocument/2006/customXml" ds:itemID="{892425A3-2FE3-430F-8322-C06A7E7997D7}">
  <ds:schemaRefs/>
</ds:datastoreItem>
</file>

<file path=customXml/itemProps6.xml><?xml version="1.0" encoding="utf-8"?>
<ds:datastoreItem xmlns:ds="http://schemas.openxmlformats.org/officeDocument/2006/customXml" ds:itemID="{7ECACFE4-B8AA-4616-AAE2-F954350B7804}">
  <ds:schemaRefs/>
</ds:datastoreItem>
</file>

<file path=customXml/itemProps7.xml><?xml version="1.0" encoding="utf-8"?>
<ds:datastoreItem xmlns:ds="http://schemas.openxmlformats.org/officeDocument/2006/customXml" ds:itemID="{7524FD27-8F31-4A48-8E51-3D68D3D54A6D}">
  <ds:schemaRefs/>
</ds:datastoreItem>
</file>

<file path=customXml/itemProps8.xml><?xml version="1.0" encoding="utf-8"?>
<ds:datastoreItem xmlns:ds="http://schemas.openxmlformats.org/officeDocument/2006/customXml" ds:itemID="{B0420029-9FEA-4307-ABD1-54E5BBFA089E}">
  <ds:schemaRefs/>
</ds:datastoreItem>
</file>

<file path=customXml/itemProps9.xml><?xml version="1.0" encoding="utf-8"?>
<ds:datastoreItem xmlns:ds="http://schemas.openxmlformats.org/officeDocument/2006/customXml" ds:itemID="{AB8F326B-AB06-44AB-B3A9-F261F8B8589A}">
  <ds:schemaRefs/>
</ds:datastoreItem>
</file>

<file path=customXml/itemProps10.xml><?xml version="1.0" encoding="utf-8"?>
<ds:datastoreItem xmlns:ds="http://schemas.openxmlformats.org/officeDocument/2006/customXml" ds:itemID="{28E012B2-BD84-4C05-BB08-E62DB868801D}">
  <ds:schemaRefs/>
</ds:datastoreItem>
</file>

<file path=customXml/itemProps11.xml><?xml version="1.0" encoding="utf-8"?>
<ds:datastoreItem xmlns:ds="http://schemas.openxmlformats.org/officeDocument/2006/customXml" ds:itemID="{2AF8E474-1C74-4160-B578-553F4270626E}">
  <ds:schemaRefs/>
</ds:datastoreItem>
</file>

<file path=customXml/itemProps12.xml><?xml version="1.0" encoding="utf-8"?>
<ds:datastoreItem xmlns:ds="http://schemas.openxmlformats.org/officeDocument/2006/customXml" ds:itemID="{6A40D916-321E-4D99-87EB-DA0ABB8C0CDF}">
  <ds:schemaRefs/>
</ds:datastoreItem>
</file>

<file path=customXml/itemProps13.xml><?xml version="1.0" encoding="utf-8"?>
<ds:datastoreItem xmlns:ds="http://schemas.openxmlformats.org/officeDocument/2006/customXml" ds:itemID="{A48500A7-C2CA-46AF-A718-3793E489EFD6}">
  <ds:schemaRefs/>
</ds:datastoreItem>
</file>

<file path=customXml/itemProps14.xml><?xml version="1.0" encoding="utf-8"?>
<ds:datastoreItem xmlns:ds="http://schemas.openxmlformats.org/officeDocument/2006/customXml" ds:itemID="{CD1A8C35-0856-484B-A2FC-9E53D329DE55}">
  <ds:schemaRefs/>
</ds:datastoreItem>
</file>

<file path=customXml/itemProps15.xml><?xml version="1.0" encoding="utf-8"?>
<ds:datastoreItem xmlns:ds="http://schemas.openxmlformats.org/officeDocument/2006/customXml" ds:itemID="{7666A72B-7555-45D1-80B3-A798B1FB0265}">
  <ds:schemaRefs/>
</ds:datastoreItem>
</file>

<file path=customXml/itemProps16.xml><?xml version="1.0" encoding="utf-8"?>
<ds:datastoreItem xmlns:ds="http://schemas.openxmlformats.org/officeDocument/2006/customXml" ds:itemID="{2849CA05-D05E-4E7D-929A-158FC38C60FB}">
  <ds:schemaRefs/>
</ds:datastoreItem>
</file>

<file path=customXml/itemProps17.xml><?xml version="1.0" encoding="utf-8"?>
<ds:datastoreItem xmlns:ds="http://schemas.openxmlformats.org/officeDocument/2006/customXml" ds:itemID="{6367E23F-03CB-4A06-9293-BD6ADDE5D7B6}">
  <ds:schemaRefs/>
</ds:datastoreItem>
</file>

<file path=customXml/itemProps18.xml><?xml version="1.0" encoding="utf-8"?>
<ds:datastoreItem xmlns:ds="http://schemas.openxmlformats.org/officeDocument/2006/customXml" ds:itemID="{C1411558-271B-4A6E-B477-4EC461F4CF6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KPI TABLE</vt:lpstr>
      <vt:lpstr>Monthly Trend</vt:lpstr>
      <vt:lpstr>Top 5 States by Confirmed cases</vt:lpstr>
      <vt:lpstr>Percentage of Death </vt:lpstr>
      <vt:lpstr>States by Vaccination Coverage</vt:lpstr>
      <vt:lpstr>Month-wise data</vt:lpstr>
      <vt:lpstr>Category-wise death cases</vt:lpstr>
      <vt:lpstr>State-wise vaccination 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2023-03-14T01:19:04Z</dcterms:created>
  <dcterms:modified xsi:type="dcterms:W3CDTF">2023-03-14T05:32:48Z</dcterms:modified>
</cp:coreProperties>
</file>