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le_29_12_2014_1"/>
  </sheets>
  <calcPr fullCalcOnLoad="1"/>
</workbook>
</file>

<file path=xl/sharedStrings.xml><?xml version="1.0" encoding="utf-8"?>
<sst xmlns="http://schemas.openxmlformats.org/spreadsheetml/2006/main" count="50" uniqueCount="47">
  <si>
    <t>Gene+Condition</t>
  </si>
  <si>
    <t>M</t>
  </si>
  <si>
    <t>S.E.</t>
  </si>
  <si>
    <t>µ(mRNA/hr)</t>
  </si>
  <si>
    <t>δ(1/hr)</t>
  </si>
  <si>
    <t>f</t>
  </si>
  <si>
    <t>Kon(1/hr)</t>
  </si>
  <si>
    <t>Kon5%</t>
  </si>
  <si>
    <t>Kon95%</t>
  </si>
  <si>
    <t>Koff(1/hr)</t>
  </si>
  <si>
    <t>Koff5%</t>
  </si>
  <si>
    <t>Koff95%</t>
  </si>
  <si>
    <t>MSE 1-state # mRNA</t>
  </si>
  <si>
    <t>MSE 2-state # mRNA</t>
  </si>
  <si>
    <t>MSE 1-state Pol2 occupancy</t>
  </si>
  <si>
    <t>MSE 2-state Pol2 occupancy</t>
  </si>
  <si>
    <t># cells</t>
  </si>
  <si>
    <t>Acly fed PP</t>
  </si>
  <si>
    <t>Actb fed PC</t>
  </si>
  <si>
    <t>Actb fed PP</t>
  </si>
  <si>
    <t>Ass1 high-fed PC</t>
  </si>
  <si>
    <t>Ass1 high-fed PP</t>
  </si>
  <si>
    <t>Ass1 fed PP</t>
  </si>
  <si>
    <t>Ass1 fasting PC</t>
  </si>
  <si>
    <t>Ass1 fasting PP</t>
  </si>
  <si>
    <t>Fasn fed PP</t>
  </si>
  <si>
    <t>G6pc high-fed PC</t>
  </si>
  <si>
    <t>G6pc high-fed PP</t>
  </si>
  <si>
    <t>G6pc fed PC</t>
  </si>
  <si>
    <t>G6pc fed PP</t>
  </si>
  <si>
    <t>G6pc fasting PC</t>
  </si>
  <si>
    <t>G6pc fasting PP</t>
  </si>
  <si>
    <t>Pck1 high-fed PP</t>
  </si>
  <si>
    <t>Pck1 fed PC</t>
  </si>
  <si>
    <t>Pck1 fed PP</t>
  </si>
  <si>
    <t>Pck1 fasting PC</t>
  </si>
  <si>
    <t>Pck1 fasting PP</t>
  </si>
  <si>
    <t>Srebf1 fed PP</t>
  </si>
  <si>
    <t>Insr fed PP</t>
  </si>
  <si>
    <t>high-fed</t>
  </si>
  <si>
    <t>fed</t>
  </si>
  <si>
    <t>fasting</t>
  </si>
  <si>
    <t>Ass1 PC</t>
  </si>
  <si>
    <t>Ass1 PP</t>
  </si>
  <si>
    <t>G6pc PC</t>
  </si>
  <si>
    <t>G6pc PP</t>
  </si>
  <si>
    <t>Pck1 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</si>
</sst>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xfId="0" numFmtId="0" borderId="0" fontId="0" fillId="0"/>
    <xf xfId="0" numFmtId="0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165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2" applyFont="1" fillId="2" applyFill="1" applyAlignment="1">
      <alignment horizontal="center"/>
    </xf>
    <xf xfId="0" numFmtId="165" applyNumberFormat="1" borderId="1" applyBorder="1" fontId="1" applyFont="1" fillId="2" applyFill="1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4" applyNumberFormat="1" borderId="0" fontId="0" fillId="0" applyAlignment="1">
      <alignment horizontal="general"/>
    </xf>
    <xf xfId="0" numFmtId="0" borderId="2" applyBorder="1" fontId="3" applyFont="1" fillId="0" applyAlignment="1">
      <alignment horizontal="left"/>
    </xf>
    <xf xfId="0" numFmtId="164" applyNumberFormat="1" borderId="2" applyBorder="1" fontId="3" applyFont="1" fillId="0" applyAlignment="1">
      <alignment horizontal="center"/>
    </xf>
    <xf xfId="0" numFmtId="4" applyNumberFormat="1" borderId="2" applyBorder="1" fontId="3" applyFont="1" fillId="0" applyAlignment="1">
      <alignment horizontal="center"/>
    </xf>
    <xf xfId="0" numFmtId="165" applyNumberFormat="1" borderId="2" applyBorder="1" fontId="3" applyFont="1" fillId="0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4" applyNumberFormat="1" borderId="3" applyBorder="1" fontId="4" applyFont="1" fillId="0" applyAlignment="1">
      <alignment horizontal="right"/>
    </xf>
    <xf xfId="0" numFmtId="0" borderId="3" applyBorder="1" fontId="3" applyFont="1" fillId="0" applyAlignment="1">
      <alignment horizontal="left"/>
    </xf>
    <xf xfId="0" numFmtId="164" applyNumberFormat="1" borderId="3" applyBorder="1" fontId="3" applyFont="1" fillId="0" applyAlignment="1">
      <alignment horizontal="center"/>
    </xf>
    <xf xfId="0" numFmtId="3" applyNumberFormat="1" borderId="3" applyBorder="1" fontId="3" applyFont="1" fillId="0" applyAlignment="1">
      <alignment horizontal="center"/>
    </xf>
    <xf xfId="0" numFmtId="4" applyNumberFormat="1" borderId="3" applyBorder="1" fontId="3" applyFont="1" fillId="0" applyAlignment="1">
      <alignment horizontal="center"/>
    </xf>
    <xf xfId="0" numFmtId="165" applyNumberFormat="1" borderId="3" applyBorder="1" fontId="3" applyFont="1" fillId="0" applyAlignment="1">
      <alignment horizontal="center"/>
    </xf>
    <xf xfId="0" numFmtId="0" borderId="4" applyBorder="1" fontId="3" applyFont="1" fillId="0" applyAlignment="1">
      <alignment horizontal="left"/>
    </xf>
    <xf xfId="0" numFmtId="164" applyNumberFormat="1" borderId="4" applyBorder="1" fontId="3" applyFont="1" fillId="0" applyAlignment="1">
      <alignment horizontal="center"/>
    </xf>
    <xf xfId="0" numFmtId="4" applyNumberFormat="1" borderId="4" applyBorder="1" fontId="3" applyFont="1" fillId="0" applyAlignment="1">
      <alignment horizontal="center"/>
    </xf>
    <xf xfId="0" numFmtId="165" applyNumberFormat="1" borderId="4" applyBorder="1" fontId="3" applyFont="1" fillId="0" applyAlignment="1">
      <alignment horizontal="center"/>
    </xf>
    <xf xfId="0" numFmtId="3" applyNumberFormat="1" borderId="4" applyBorder="1" fontId="3" applyFont="1" fillId="0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5" applyNumberFormat="1" borderId="3" applyBorder="1" fontId="4" applyFont="1" fillId="0" applyAlignment="1">
      <alignment horizontal="right"/>
    </xf>
    <xf xfId="0" numFmtId="165" applyNumberFormat="1" borderId="0" fontId="0" fillId="0" applyAlignment="1">
      <alignment horizontal="center"/>
    </xf>
    <xf xfId="0" numFmtId="165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30"/>
  <sheetViews>
    <sheetView workbookViewId="0" tabSelected="1"/>
  </sheetViews>
  <sheetFormatPr defaultRowHeight="15" x14ac:dyDescent="0.25"/>
  <cols>
    <col min="1" max="1" style="31" width="18.005" customWidth="1" bestFit="1"/>
    <col min="2" max="2" style="32" width="8.005" customWidth="1" bestFit="1"/>
    <col min="3" max="3" style="32" width="7.005" customWidth="1" bestFit="1"/>
    <col min="4" max="4" style="33" width="12.862142857142858" customWidth="1" bestFit="1"/>
    <col min="5" max="5" style="33" width="7.005" customWidth="1" bestFit="1"/>
    <col min="6" max="6" style="33" width="9.576428571428572" customWidth="1" bestFit="1"/>
    <col min="7" max="7" style="34" width="7.576428571428571" customWidth="1" bestFit="1"/>
    <col min="8" max="8" style="34" width="7.576428571428571" customWidth="1" bestFit="1"/>
    <col min="9" max="9" style="34" width="13.005" customWidth="1" bestFit="1"/>
    <col min="10" max="10" style="35" width="11.290714285714287" customWidth="1" bestFit="1"/>
    <col min="11" max="11" style="35" width="13.005" customWidth="1" bestFit="1"/>
    <col min="12" max="12" style="35" width="13.005" customWidth="1" bestFit="1"/>
    <col min="13" max="13" style="35" width="12.576428571428572" customWidth="1" bestFit="1"/>
    <col min="14" max="14" style="35" width="13.005" customWidth="1" bestFit="1"/>
    <col min="15" max="15" style="35" width="13.005" customWidth="1" bestFit="1"/>
    <col min="16" max="16" style="34" width="21.576428571428572" customWidth="1" bestFit="1"/>
    <col min="17" max="17" style="34" width="21.290714285714284" customWidth="1" bestFit="1"/>
    <col min="18" max="18" style="34" width="29.576428571428572" customWidth="1" bestFit="1"/>
    <col min="19" max="19" style="34" width="29.576428571428572" customWidth="1" bestFit="1"/>
    <col min="20" max="20" style="36" width="8.862142857142858" customWidth="1" bestFit="1"/>
    <col min="21" max="21" style="34" width="13.005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3" t="s">
        <v>3</v>
      </c>
      <c r="E1" s="3" t="s">
        <v>2</v>
      </c>
      <c r="F1" s="3" t="s">
        <v>4</v>
      </c>
      <c r="G1" s="4" t="s">
        <v>2</v>
      </c>
      <c r="H1" s="5" t="s">
        <v>5</v>
      </c>
      <c r="I1" s="4" t="s">
        <v>2</v>
      </c>
      <c r="J1" s="6" t="s">
        <v>6</v>
      </c>
      <c r="K1" s="3" t="s">
        <v>7</v>
      </c>
      <c r="L1" s="3" t="s">
        <v>8</v>
      </c>
      <c r="M1" s="6" t="s">
        <v>9</v>
      </c>
      <c r="N1" s="3" t="s">
        <v>10</v>
      </c>
      <c r="O1" s="3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7" t="s">
        <v>16</v>
      </c>
      <c r="U1" s="8"/>
    </row>
    <row x14ac:dyDescent="0.25" r="2" customHeight="1" ht="19.5">
      <c r="A2" s="9" t="s">
        <v>17</v>
      </c>
      <c r="B2" s="10">
        <v>6.321839</v>
      </c>
      <c r="C2" s="10">
        <v>0.5698017</v>
      </c>
      <c r="D2" s="10">
        <v>14.981763317779626</v>
      </c>
      <c r="E2" s="11">
        <v>1.4</v>
      </c>
      <c r="F2" s="11">
        <v>0.025</v>
      </c>
      <c r="G2" s="11">
        <v>0.005</v>
      </c>
      <c r="H2" s="11">
        <v>0.336</v>
      </c>
      <c r="I2" s="11">
        <v>0.05</v>
      </c>
      <c r="J2" s="12">
        <v>0.059</v>
      </c>
      <c r="K2" s="12">
        <v>0.033</v>
      </c>
      <c r="L2" s="12">
        <v>0.084</v>
      </c>
      <c r="M2" s="12">
        <v>0.116</v>
      </c>
      <c r="N2" s="12">
        <v>0.065</v>
      </c>
      <c r="O2" s="12">
        <v>0.166</v>
      </c>
      <c r="P2" s="11">
        <v>0.0067</v>
      </c>
      <c r="Q2" s="11">
        <v>0.0042</v>
      </c>
      <c r="R2" s="11">
        <v>0.0262</v>
      </c>
      <c r="S2" s="11">
        <v>0.0074</v>
      </c>
      <c r="T2" s="13">
        <v>73</v>
      </c>
      <c r="U2" s="14">
        <f>ln(2)/F2</f>
      </c>
    </row>
    <row x14ac:dyDescent="0.25" r="3" customHeight="1" ht="18.75">
      <c r="A3" s="15" t="s">
        <v>18</v>
      </c>
      <c r="B3" s="16">
        <v>4.095238</v>
      </c>
      <c r="C3" s="16">
        <v>0.4414107</v>
      </c>
      <c r="D3" s="16">
        <v>138.89086483790524</v>
      </c>
      <c r="E3" s="17">
        <v>15</v>
      </c>
      <c r="F3" s="18">
        <v>0.044</v>
      </c>
      <c r="G3" s="18">
        <v>0.023</v>
      </c>
      <c r="H3" s="18">
        <v>0.075</v>
      </c>
      <c r="I3" s="18">
        <v>0.038</v>
      </c>
      <c r="J3" s="19">
        <v>0.273</v>
      </c>
      <c r="K3" s="19">
        <v>0.146</v>
      </c>
      <c r="L3" s="19">
        <v>0.4</v>
      </c>
      <c r="M3" s="19">
        <v>3.365</v>
      </c>
      <c r="N3" s="19">
        <v>1.795</v>
      </c>
      <c r="O3" s="19">
        <v>4.934</v>
      </c>
      <c r="P3" s="18">
        <v>0.0047</v>
      </c>
      <c r="Q3" s="18">
        <v>0.0047</v>
      </c>
      <c r="R3" s="18">
        <v>0.0776</v>
      </c>
      <c r="S3" s="18">
        <v>0.0055</v>
      </c>
      <c r="T3" s="17">
        <v>61</v>
      </c>
      <c r="U3" s="14">
        <f>ln(2)/F3</f>
      </c>
    </row>
    <row x14ac:dyDescent="0.25" r="4" customHeight="1" ht="18.75">
      <c r="A4" s="15" t="s">
        <v>19</v>
      </c>
      <c r="B4" s="16">
        <v>4.458333</v>
      </c>
      <c r="C4" s="16">
        <v>0.454275</v>
      </c>
      <c r="D4" s="16">
        <v>151.20530872817952</v>
      </c>
      <c r="E4" s="18">
        <v>15.4</v>
      </c>
      <c r="F4" s="18">
        <v>0.021</v>
      </c>
      <c r="G4" s="18">
        <v>0.01</v>
      </c>
      <c r="H4" s="18">
        <v>0.034</v>
      </c>
      <c r="I4" s="18">
        <v>0.014</v>
      </c>
      <c r="J4" s="19">
        <v>0.075</v>
      </c>
      <c r="K4" s="19">
        <v>0.044</v>
      </c>
      <c r="L4" s="19">
        <v>0.107</v>
      </c>
      <c r="M4" s="19">
        <v>2.158</v>
      </c>
      <c r="N4" s="19">
        <v>1.256</v>
      </c>
      <c r="O4" s="19">
        <v>3.06</v>
      </c>
      <c r="P4" s="18">
        <v>0.0047</v>
      </c>
      <c r="Q4" s="18">
        <v>0.0042</v>
      </c>
      <c r="R4" s="18">
        <v>0.0799</v>
      </c>
      <c r="S4" s="18">
        <v>0.015</v>
      </c>
      <c r="T4" s="17">
        <v>89</v>
      </c>
      <c r="U4" s="14">
        <f>ln(2)/F4</f>
      </c>
    </row>
    <row x14ac:dyDescent="0.25" r="5" customHeight="1" ht="18.75">
      <c r="A5" s="15" t="s">
        <v>20</v>
      </c>
      <c r="B5" s="16">
        <v>19.05051</v>
      </c>
      <c r="C5" s="16">
        <v>1.433664</v>
      </c>
      <c r="D5" s="16">
        <v>46.26460633717584</v>
      </c>
      <c r="E5" s="18">
        <v>3.5</v>
      </c>
      <c r="F5" s="18">
        <v>0.042</v>
      </c>
      <c r="G5" s="18">
        <v>0.008</v>
      </c>
      <c r="H5" s="18">
        <v>0.262</v>
      </c>
      <c r="I5" s="18">
        <v>0.045</v>
      </c>
      <c r="J5" s="19">
        <v>0.034</v>
      </c>
      <c r="K5" s="19">
        <v>0.006</v>
      </c>
      <c r="L5" s="19">
        <v>0.061</v>
      </c>
      <c r="M5" s="19">
        <v>0.095</v>
      </c>
      <c r="N5" s="19">
        <v>0.018</v>
      </c>
      <c r="O5" s="19">
        <v>0.172</v>
      </c>
      <c r="P5" s="18">
        <v>0.0168</v>
      </c>
      <c r="Q5" s="18">
        <v>0.0064</v>
      </c>
      <c r="R5" s="18">
        <v>0.0319</v>
      </c>
      <c r="S5" s="18">
        <v>0.0074</v>
      </c>
      <c r="T5" s="17">
        <v>77</v>
      </c>
      <c r="U5" s="14">
        <f>ln(2)/F5</f>
      </c>
    </row>
    <row x14ac:dyDescent="0.25" r="6" customHeight="1" ht="18.75">
      <c r="A6" s="15" t="s">
        <v>21</v>
      </c>
      <c r="B6" s="16">
        <v>19.21067</v>
      </c>
      <c r="C6" s="16">
        <v>1.07048</v>
      </c>
      <c r="D6" s="16">
        <v>46.653558619868654</v>
      </c>
      <c r="E6" s="18">
        <v>2.6</v>
      </c>
      <c r="F6" s="18">
        <v>0.048</v>
      </c>
      <c r="G6" s="18">
        <v>0.006</v>
      </c>
      <c r="H6" s="18">
        <v>0.456</v>
      </c>
      <c r="I6" s="18">
        <v>0.043</v>
      </c>
      <c r="J6" s="19">
        <v>0.077</v>
      </c>
      <c r="K6" s="19">
        <v>0.052</v>
      </c>
      <c r="L6" s="19">
        <v>0.102</v>
      </c>
      <c r="M6" s="19">
        <v>0.092</v>
      </c>
      <c r="N6" s="19">
        <v>0.062</v>
      </c>
      <c r="O6" s="19">
        <v>0.121</v>
      </c>
      <c r="P6" s="18">
        <v>0.0068</v>
      </c>
      <c r="Q6" s="18">
        <v>0.0024</v>
      </c>
      <c r="R6" s="18">
        <v>0.0279</v>
      </c>
      <c r="S6" s="18">
        <v>0.0073</v>
      </c>
      <c r="T6" s="17">
        <v>125</v>
      </c>
      <c r="U6" s="14">
        <f>ln(2)/F6</f>
      </c>
    </row>
    <row x14ac:dyDescent="0.25" r="7" customHeight="1" ht="18.75">
      <c r="A7" s="15" t="s">
        <v>22</v>
      </c>
      <c r="B7" s="16">
        <v>14.00998</v>
      </c>
      <c r="C7" s="16">
        <v>0.7266998</v>
      </c>
      <c r="D7" s="16">
        <v>34.02356207218111</v>
      </c>
      <c r="E7" s="18">
        <v>1.7</v>
      </c>
      <c r="F7" s="18">
        <v>0.041</v>
      </c>
      <c r="G7" s="18">
        <v>0.004</v>
      </c>
      <c r="H7" s="18">
        <v>0.441</v>
      </c>
      <c r="I7" s="18">
        <v>0.032</v>
      </c>
      <c r="J7" s="19">
        <v>0.066</v>
      </c>
      <c r="K7" s="19">
        <v>0.055</v>
      </c>
      <c r="L7" s="19">
        <v>0.077</v>
      </c>
      <c r="M7" s="19">
        <v>0.084</v>
      </c>
      <c r="N7" s="19">
        <v>0.069</v>
      </c>
      <c r="O7" s="19">
        <v>0.098</v>
      </c>
      <c r="P7" s="18">
        <v>0.0031</v>
      </c>
      <c r="Q7" s="18">
        <v>0.0011</v>
      </c>
      <c r="R7" s="18">
        <v>0.005</v>
      </c>
      <c r="S7" s="18">
        <v>0.0011</v>
      </c>
      <c r="T7" s="17">
        <v>169</v>
      </c>
      <c r="U7" s="14">
        <f>ln(2)/F7</f>
      </c>
    </row>
    <row x14ac:dyDescent="0.25" r="8" customHeight="1" ht="18.75">
      <c r="A8" s="15" t="s">
        <v>23</v>
      </c>
      <c r="B8" s="16">
        <v>39.29264</v>
      </c>
      <c r="C8" s="16">
        <v>1.434848</v>
      </c>
      <c r="D8" s="16">
        <v>95.42308954187416</v>
      </c>
      <c r="E8" s="18">
        <v>3.5</v>
      </c>
      <c r="F8" s="18">
        <v>0.194</v>
      </c>
      <c r="G8" s="18">
        <v>0.014</v>
      </c>
      <c r="H8" s="18">
        <v>0.645</v>
      </c>
      <c r="I8" s="18">
        <v>0.034</v>
      </c>
      <c r="J8" s="19">
        <v>0.094</v>
      </c>
      <c r="K8" s="19">
        <v>0.032</v>
      </c>
      <c r="L8" s="19">
        <v>0.157</v>
      </c>
      <c r="M8" s="19">
        <v>0.052</v>
      </c>
      <c r="N8" s="19">
        <v>0.018</v>
      </c>
      <c r="O8" s="19">
        <v>0.086</v>
      </c>
      <c r="P8" s="18">
        <v>0.0132</v>
      </c>
      <c r="Q8" s="18">
        <v>0.0023</v>
      </c>
      <c r="R8" s="18">
        <v>0.0398</v>
      </c>
      <c r="S8" s="18">
        <v>0.004</v>
      </c>
      <c r="T8" s="17">
        <v>122</v>
      </c>
      <c r="U8" s="14">
        <f>ln(2)/F8</f>
      </c>
    </row>
    <row x14ac:dyDescent="0.25" r="9" customHeight="1" ht="18.75">
      <c r="A9" s="15" t="s">
        <v>24</v>
      </c>
      <c r="B9" s="16">
        <v>27.98088</v>
      </c>
      <c r="C9" s="16">
        <v>0.7814737</v>
      </c>
      <c r="D9" s="16">
        <v>67.95221745600286</v>
      </c>
      <c r="E9" s="18">
        <v>1.9</v>
      </c>
      <c r="F9" s="18">
        <v>0.113</v>
      </c>
      <c r="G9" s="18">
        <v>0.006</v>
      </c>
      <c r="H9" s="18">
        <v>0.62</v>
      </c>
      <c r="I9" s="18">
        <v>0.026</v>
      </c>
      <c r="J9" s="19">
        <v>0.066</v>
      </c>
      <c r="K9" s="19">
        <v>0.036</v>
      </c>
      <c r="L9" s="19">
        <v>0.096</v>
      </c>
      <c r="M9" s="19">
        <v>0.04</v>
      </c>
      <c r="N9" s="19">
        <v>0.022</v>
      </c>
      <c r="O9" s="19">
        <v>0.059</v>
      </c>
      <c r="P9" s="18">
        <v>0.0073</v>
      </c>
      <c r="Q9" s="18">
        <v>0.0013</v>
      </c>
      <c r="R9" s="18">
        <v>0.0378</v>
      </c>
      <c r="S9" s="18">
        <v>0.0022</v>
      </c>
      <c r="T9" s="17">
        <v>243</v>
      </c>
      <c r="U9" s="14">
        <f>ln(2)/F9</f>
      </c>
    </row>
    <row x14ac:dyDescent="0.25" r="10" customHeight="1" ht="18.75">
      <c r="A10" s="15" t="s">
        <v>25</v>
      </c>
      <c r="B10" s="16">
        <v>21.24388</v>
      </c>
      <c r="C10" s="16">
        <v>0.8745126</v>
      </c>
      <c r="D10" s="16">
        <v>139.87363700914472</v>
      </c>
      <c r="E10" s="18">
        <v>5.8</v>
      </c>
      <c r="F10" s="18">
        <v>0.434</v>
      </c>
      <c r="G10" s="18">
        <v>0.035</v>
      </c>
      <c r="H10" s="18">
        <v>0.541</v>
      </c>
      <c r="I10" s="18">
        <v>0.033</v>
      </c>
      <c r="J10" s="19">
        <v>0.142</v>
      </c>
      <c r="K10" s="19">
        <v>0.056</v>
      </c>
      <c r="L10" s="19">
        <v>0.229</v>
      </c>
      <c r="M10" s="19">
        <v>0.121</v>
      </c>
      <c r="N10" s="19">
        <v>0.047</v>
      </c>
      <c r="O10" s="19">
        <v>0.194</v>
      </c>
      <c r="P10" s="18">
        <v>0.0117</v>
      </c>
      <c r="Q10" s="18">
        <v>0.0019</v>
      </c>
      <c r="R10" s="18">
        <v>0.031</v>
      </c>
      <c r="S10" s="18">
        <v>0.0034</v>
      </c>
      <c r="T10" s="17">
        <v>169</v>
      </c>
      <c r="U10" s="14">
        <f>ln(2)/F10</f>
      </c>
    </row>
    <row x14ac:dyDescent="0.25" r="11" customHeight="1" ht="18.75">
      <c r="A11" s="15" t="s">
        <v>26</v>
      </c>
      <c r="B11" s="16">
        <v>20.52174</v>
      </c>
      <c r="C11" s="16">
        <v>1.8221</v>
      </c>
      <c r="D11" s="16">
        <v>246.89020798112838</v>
      </c>
      <c r="E11" s="18">
        <v>21.9</v>
      </c>
      <c r="F11" s="18">
        <v>0.268</v>
      </c>
      <c r="G11" s="18">
        <v>0.075</v>
      </c>
      <c r="H11" s="18">
        <v>0.09</v>
      </c>
      <c r="I11" s="18">
        <v>0.023</v>
      </c>
      <c r="J11" s="19">
        <v>0.201</v>
      </c>
      <c r="K11" s="19">
        <v>0.106</v>
      </c>
      <c r="L11" s="19">
        <v>0.296</v>
      </c>
      <c r="M11" s="19">
        <v>2.038</v>
      </c>
      <c r="N11" s="19">
        <v>1.077</v>
      </c>
      <c r="O11" s="19">
        <v>3</v>
      </c>
      <c r="P11" s="18">
        <v>0.0088</v>
      </c>
      <c r="Q11" s="18">
        <v>0.003</v>
      </c>
      <c r="R11" s="18">
        <v>0.0553</v>
      </c>
      <c r="S11" s="18">
        <v>0.0078</v>
      </c>
      <c r="T11" s="17">
        <v>125</v>
      </c>
      <c r="U11" s="14">
        <f>ln(2)/F11</f>
      </c>
    </row>
    <row x14ac:dyDescent="0.25" r="12" customHeight="1" ht="18.75">
      <c r="A12" s="15" t="s">
        <v>27</v>
      </c>
      <c r="B12" s="16">
        <v>18.48062</v>
      </c>
      <c r="C12" s="16">
        <v>1.876634</v>
      </c>
      <c r="D12" s="16">
        <v>222.33417416945153</v>
      </c>
      <c r="E12" s="18">
        <v>22.6</v>
      </c>
      <c r="F12" s="18">
        <v>0.173</v>
      </c>
      <c r="G12" s="18">
        <v>0.052</v>
      </c>
      <c r="H12" s="18">
        <v>0.089</v>
      </c>
      <c r="I12" s="18">
        <v>0.025</v>
      </c>
      <c r="J12" s="19">
        <v>0.083</v>
      </c>
      <c r="K12" s="19">
        <v>0.053</v>
      </c>
      <c r="L12" s="19">
        <v>0.112</v>
      </c>
      <c r="M12" s="19">
        <v>0.851</v>
      </c>
      <c r="N12" s="19">
        <v>0.547</v>
      </c>
      <c r="O12" s="19">
        <v>1.156</v>
      </c>
      <c r="P12" s="18">
        <v>0.0215</v>
      </c>
      <c r="Q12" s="18">
        <v>0.0045</v>
      </c>
      <c r="R12" s="18">
        <v>0.0671</v>
      </c>
      <c r="S12" s="18">
        <v>0.0109</v>
      </c>
      <c r="T12" s="17">
        <v>88</v>
      </c>
      <c r="U12" s="14">
        <f>ln(2)/F12</f>
      </c>
    </row>
    <row x14ac:dyDescent="0.25" r="13" customHeight="1" ht="18.75">
      <c r="A13" s="15" t="s">
        <v>28</v>
      </c>
      <c r="B13" s="16">
        <v>37.87937</v>
      </c>
      <c r="C13" s="16">
        <v>2.963621</v>
      </c>
      <c r="D13" s="16">
        <v>455.71406408492237</v>
      </c>
      <c r="E13" s="18">
        <v>35.7</v>
      </c>
      <c r="F13" s="18">
        <v>2.494</v>
      </c>
      <c r="G13" s="18">
        <v>0.387</v>
      </c>
      <c r="H13" s="18">
        <v>0.632</v>
      </c>
      <c r="I13" s="18">
        <v>0.065</v>
      </c>
      <c r="J13" s="19">
        <v>0.782</v>
      </c>
      <c r="K13" s="19">
        <v>0</v>
      </c>
      <c r="L13" s="19">
        <v>1.93</v>
      </c>
      <c r="M13" s="19">
        <v>0.455</v>
      </c>
      <c r="N13" s="19">
        <v>0</v>
      </c>
      <c r="O13" s="19">
        <v>1.122</v>
      </c>
      <c r="P13" s="18">
        <v>0.0213</v>
      </c>
      <c r="Q13" s="18">
        <v>0.0111</v>
      </c>
      <c r="R13" s="18">
        <v>0.0467</v>
      </c>
      <c r="S13" s="18">
        <v>0.0098</v>
      </c>
      <c r="T13" s="17">
        <v>50</v>
      </c>
      <c r="U13" s="14">
        <f>ln(2)/F13</f>
      </c>
    </row>
    <row x14ac:dyDescent="0.25" r="14" customHeight="1" ht="18.75">
      <c r="A14" s="15" t="s">
        <v>29</v>
      </c>
      <c r="B14" s="16">
        <v>38.03616</v>
      </c>
      <c r="C14" s="16">
        <v>1.324382</v>
      </c>
      <c r="D14" s="16">
        <v>457.60035227049343</v>
      </c>
      <c r="E14" s="18">
        <v>15.9</v>
      </c>
      <c r="F14" s="18">
        <v>1.856</v>
      </c>
      <c r="G14" s="18">
        <v>0.14</v>
      </c>
      <c r="H14" s="18">
        <v>0.75</v>
      </c>
      <c r="I14" s="18">
        <v>0.042</v>
      </c>
      <c r="J14" s="19">
        <v>0.928</v>
      </c>
      <c r="K14" s="19">
        <v>0.091</v>
      </c>
      <c r="L14" s="19">
        <v>1.764</v>
      </c>
      <c r="M14" s="19">
        <v>0.309</v>
      </c>
      <c r="N14" s="19">
        <v>0.03</v>
      </c>
      <c r="O14" s="19">
        <v>0.588</v>
      </c>
      <c r="P14" s="18">
        <v>0.0179</v>
      </c>
      <c r="Q14" s="18">
        <v>0.0093</v>
      </c>
      <c r="R14" s="18">
        <v>0.026</v>
      </c>
      <c r="S14" s="18">
        <v>0.0028</v>
      </c>
      <c r="T14" s="17">
        <v>198</v>
      </c>
      <c r="U14" s="14">
        <f>ln(2)/F14</f>
      </c>
    </row>
    <row x14ac:dyDescent="0.25" r="15" customHeight="1" ht="18.75">
      <c r="A15" s="15" t="s">
        <v>30</v>
      </c>
      <c r="B15" s="16">
        <v>33.23127</v>
      </c>
      <c r="C15" s="16">
        <v>1.615689</v>
      </c>
      <c r="D15" s="16">
        <v>399.79432356988406</v>
      </c>
      <c r="E15" s="18">
        <v>19.4</v>
      </c>
      <c r="F15" s="18">
        <v>1.274</v>
      </c>
      <c r="G15" s="18">
        <v>0.109</v>
      </c>
      <c r="H15" s="18">
        <v>0.848</v>
      </c>
      <c r="I15" s="18">
        <v>0.043</v>
      </c>
      <c r="J15" s="19">
        <v>0.427</v>
      </c>
      <c r="K15" s="19">
        <v>0</v>
      </c>
      <c r="L15" s="19">
        <v>0.855</v>
      </c>
      <c r="M15" s="19">
        <v>0.076</v>
      </c>
      <c r="N15" s="19">
        <v>0</v>
      </c>
      <c r="O15" s="19">
        <v>0.153</v>
      </c>
      <c r="P15" s="18">
        <v>0.0169</v>
      </c>
      <c r="Q15" s="18">
        <v>0.0135</v>
      </c>
      <c r="R15" s="18">
        <v>0.03</v>
      </c>
      <c r="S15" s="18">
        <v>0.0063</v>
      </c>
      <c r="T15" s="17">
        <v>71</v>
      </c>
      <c r="U15" s="14">
        <f>ln(2)/F15</f>
      </c>
    </row>
    <row x14ac:dyDescent="0.25" r="16" customHeight="1" ht="18.75">
      <c r="A16" s="15" t="s">
        <v>31</v>
      </c>
      <c r="B16" s="16">
        <v>25.72703</v>
      </c>
      <c r="C16" s="16">
        <v>0.7011959</v>
      </c>
      <c r="D16" s="16">
        <v>309.51331551012385</v>
      </c>
      <c r="E16" s="18">
        <v>8.4</v>
      </c>
      <c r="F16" s="18">
        <v>1.183</v>
      </c>
      <c r="G16" s="18">
        <v>0.103</v>
      </c>
      <c r="H16" s="18">
        <v>0.846</v>
      </c>
      <c r="I16" s="18">
        <v>0.033</v>
      </c>
      <c r="J16" s="19">
        <v>1.048</v>
      </c>
      <c r="K16" s="19">
        <v>0.319</v>
      </c>
      <c r="L16" s="19">
        <v>1.778</v>
      </c>
      <c r="M16" s="19">
        <v>0.191</v>
      </c>
      <c r="N16" s="19">
        <v>0.058</v>
      </c>
      <c r="O16" s="19">
        <v>0.325</v>
      </c>
      <c r="P16" s="18">
        <v>0.0265</v>
      </c>
      <c r="Q16" s="18">
        <v>0.0236</v>
      </c>
      <c r="R16" s="18">
        <v>0.0222</v>
      </c>
      <c r="S16" s="18">
        <v>0.0029</v>
      </c>
      <c r="T16" s="17">
        <v>78</v>
      </c>
      <c r="U16" s="14">
        <f>ln(2)/F16</f>
      </c>
    </row>
    <row x14ac:dyDescent="0.25" r="17" customHeight="1" ht="18.75">
      <c r="A17" s="15" t="s">
        <v>32</v>
      </c>
      <c r="B17" s="16">
        <v>4.555556</v>
      </c>
      <c r="C17" s="16">
        <v>1.25806</v>
      </c>
      <c r="D17" s="16">
        <v>90.21194861672869</v>
      </c>
      <c r="E17" s="18">
        <v>24.9</v>
      </c>
      <c r="F17" s="18">
        <v>0.018</v>
      </c>
      <c r="G17" s="18">
        <v>0.013</v>
      </c>
      <c r="H17" s="18">
        <v>0.022</v>
      </c>
      <c r="I17" s="18">
        <v>0.015</v>
      </c>
      <c r="J17" s="19">
        <v>0.009</v>
      </c>
      <c r="K17" s="19">
        <v>0.005</v>
      </c>
      <c r="L17" s="19">
        <v>0.012</v>
      </c>
      <c r="M17" s="19">
        <v>0.388</v>
      </c>
      <c r="N17" s="19">
        <v>0.236</v>
      </c>
      <c r="O17" s="19">
        <v>0.54</v>
      </c>
      <c r="P17" s="18">
        <v>0.0254</v>
      </c>
      <c r="Q17" s="18">
        <v>0.0073</v>
      </c>
      <c r="R17" s="18">
        <v>0.1093</v>
      </c>
      <c r="S17" s="18">
        <v>0.0445</v>
      </c>
      <c r="T17" s="17">
        <v>54</v>
      </c>
      <c r="U17" s="14">
        <f>ln(2)/F17</f>
      </c>
    </row>
    <row x14ac:dyDescent="0.25" r="18" customHeight="1" ht="18.75">
      <c r="A18" s="15" t="s">
        <v>33</v>
      </c>
      <c r="B18" s="16">
        <v>29.48958</v>
      </c>
      <c r="C18" s="16">
        <v>2.525607</v>
      </c>
      <c r="D18" s="16">
        <v>583.970974276007</v>
      </c>
      <c r="E18" s="17">
        <v>50</v>
      </c>
      <c r="F18" s="18">
        <v>0.936</v>
      </c>
      <c r="G18" s="18">
        <v>0.27</v>
      </c>
      <c r="H18" s="18">
        <v>0.227</v>
      </c>
      <c r="I18" s="18">
        <v>0.061</v>
      </c>
      <c r="J18" s="19">
        <v>0.231</v>
      </c>
      <c r="K18" s="19">
        <v>0.136</v>
      </c>
      <c r="L18" s="19">
        <v>0.326</v>
      </c>
      <c r="M18" s="19">
        <v>0.786</v>
      </c>
      <c r="N18" s="19">
        <v>0.464</v>
      </c>
      <c r="O18" s="19">
        <v>1.108</v>
      </c>
      <c r="P18" s="18">
        <v>0.0261</v>
      </c>
      <c r="Q18" s="18">
        <v>0.0031</v>
      </c>
      <c r="R18" s="18">
        <v>0.0759</v>
      </c>
      <c r="S18" s="18">
        <v>0.0098</v>
      </c>
      <c r="T18" s="17">
        <v>105</v>
      </c>
      <c r="U18" s="14">
        <f>ln(2)/F18</f>
      </c>
    </row>
    <row x14ac:dyDescent="0.25" r="19" customHeight="1" ht="18.75">
      <c r="A19" s="15" t="s">
        <v>34</v>
      </c>
      <c r="B19" s="16">
        <v>17.21858</v>
      </c>
      <c r="C19" s="16">
        <v>0.756639</v>
      </c>
      <c r="D19" s="16">
        <v>340.97301278110336</v>
      </c>
      <c r="E19" s="17">
        <v>15</v>
      </c>
      <c r="F19" s="18">
        <v>0.965</v>
      </c>
      <c r="G19" s="18">
        <v>0.076</v>
      </c>
      <c r="H19" s="18">
        <v>0.729</v>
      </c>
      <c r="I19" s="18">
        <v>0.037</v>
      </c>
      <c r="J19" s="19">
        <v>0.651</v>
      </c>
      <c r="K19" s="19">
        <v>0.145</v>
      </c>
      <c r="L19" s="19">
        <v>1.158</v>
      </c>
      <c r="M19" s="19">
        <v>0.242</v>
      </c>
      <c r="N19" s="19">
        <v>0.054</v>
      </c>
      <c r="O19" s="19">
        <v>0.43</v>
      </c>
      <c r="P19" s="18">
        <v>0.0116</v>
      </c>
      <c r="Q19" s="18">
        <v>0.0062</v>
      </c>
      <c r="R19" s="18">
        <v>0.0776</v>
      </c>
      <c r="S19" s="18">
        <v>0.0026</v>
      </c>
      <c r="T19" s="17">
        <v>51</v>
      </c>
      <c r="U19" s="14">
        <f>ln(2)/F19</f>
      </c>
    </row>
    <row x14ac:dyDescent="0.25" r="20" customHeight="1" ht="18.75">
      <c r="A20" s="15" t="s">
        <v>35</v>
      </c>
      <c r="B20" s="16">
        <v>35.52092</v>
      </c>
      <c r="C20" s="16">
        <v>1.065106</v>
      </c>
      <c r="D20" s="16">
        <v>703.4073140268565</v>
      </c>
      <c r="E20" s="18">
        <v>21.1</v>
      </c>
      <c r="F20" s="18">
        <v>1.965</v>
      </c>
      <c r="G20" s="18">
        <v>0.169</v>
      </c>
      <c r="H20" s="18">
        <v>0.826</v>
      </c>
      <c r="I20" s="18">
        <v>0.046</v>
      </c>
      <c r="J20" s="19">
        <v>1.32</v>
      </c>
      <c r="K20" s="19">
        <v>0.392</v>
      </c>
      <c r="L20" s="19">
        <v>2.248</v>
      </c>
      <c r="M20" s="19">
        <v>0.278</v>
      </c>
      <c r="N20" s="19">
        <v>0.083</v>
      </c>
      <c r="O20" s="19">
        <v>0.473</v>
      </c>
      <c r="P20" s="18">
        <v>0.0294</v>
      </c>
      <c r="Q20" s="18">
        <v>0.0206</v>
      </c>
      <c r="R20" s="18">
        <v>0.0587</v>
      </c>
      <c r="S20" s="18">
        <v>0.0036</v>
      </c>
      <c r="T20" s="17">
        <v>79</v>
      </c>
      <c r="U20" s="14">
        <f>ln(2)/F20</f>
      </c>
    </row>
    <row x14ac:dyDescent="0.25" r="21" customHeight="1" ht="18.75">
      <c r="A21" s="15" t="s">
        <v>36</v>
      </c>
      <c r="B21" s="16">
        <v>27.3913</v>
      </c>
      <c r="C21" s="16">
        <v>0.7813091</v>
      </c>
      <c r="D21" s="16">
        <v>542.4195308202557</v>
      </c>
      <c r="E21" s="18">
        <v>15.5</v>
      </c>
      <c r="F21" s="18">
        <v>1.282</v>
      </c>
      <c r="G21" s="18">
        <v>0.065</v>
      </c>
      <c r="H21" s="18">
        <v>0.864</v>
      </c>
      <c r="I21" s="18">
        <v>0.032</v>
      </c>
      <c r="J21" s="19">
        <v>1.239</v>
      </c>
      <c r="K21" s="19">
        <v>0.692</v>
      </c>
      <c r="L21" s="19">
        <v>1.785</v>
      </c>
      <c r="M21" s="19">
        <v>0.196</v>
      </c>
      <c r="N21" s="19">
        <v>0.109</v>
      </c>
      <c r="O21" s="19">
        <v>0.282</v>
      </c>
      <c r="P21" s="18">
        <v>0.0063</v>
      </c>
      <c r="Q21" s="18">
        <v>0.0046</v>
      </c>
      <c r="R21" s="18">
        <v>0.0479</v>
      </c>
      <c r="S21" s="18">
        <v>0.0033</v>
      </c>
      <c r="T21" s="17">
        <v>143</v>
      </c>
      <c r="U21" s="14">
        <f>ln(2)/F21</f>
      </c>
    </row>
    <row x14ac:dyDescent="0.25" r="22" customHeight="1" ht="18.75">
      <c r="A22" s="15" t="s">
        <v>37</v>
      </c>
      <c r="B22" s="16">
        <v>19.00565</v>
      </c>
      <c r="C22" s="16">
        <v>1.250741</v>
      </c>
      <c r="D22" s="16">
        <v>108.11914668153932</v>
      </c>
      <c r="E22" s="18">
        <v>7.1</v>
      </c>
      <c r="F22" s="18">
        <v>0.129</v>
      </c>
      <c r="G22" s="18">
        <v>0.039</v>
      </c>
      <c r="H22" s="18">
        <v>0.102</v>
      </c>
      <c r="I22" s="18">
        <v>0.029</v>
      </c>
      <c r="J22" s="19">
        <v>0.089</v>
      </c>
      <c r="K22" s="19">
        <v>0.058</v>
      </c>
      <c r="L22" s="19">
        <v>0.12</v>
      </c>
      <c r="M22" s="19">
        <v>0.785</v>
      </c>
      <c r="N22" s="19">
        <v>0.509</v>
      </c>
      <c r="O22" s="19">
        <v>1.06</v>
      </c>
      <c r="P22" s="18">
        <v>0.0162</v>
      </c>
      <c r="Q22" s="18">
        <v>0.0029</v>
      </c>
      <c r="R22" s="18">
        <v>0.0973</v>
      </c>
      <c r="S22" s="18">
        <v>0.0049</v>
      </c>
      <c r="T22" s="17">
        <v>111</v>
      </c>
      <c r="U22" s="14">
        <f>ln(2)/F22</f>
      </c>
    </row>
    <row x14ac:dyDescent="0.25" r="23" customHeight="1" ht="18.75">
      <c r="A23" s="20" t="s">
        <v>38</v>
      </c>
      <c r="B23" s="21">
        <v>1.80117</v>
      </c>
      <c r="C23" s="21">
        <v>0.1960093</v>
      </c>
      <c r="D23" s="21">
        <v>1.7130540809349162</v>
      </c>
      <c r="E23" s="22">
        <v>0.2</v>
      </c>
      <c r="F23" s="22">
        <v>0.002</v>
      </c>
      <c r="G23" s="22">
        <v>0.001</v>
      </c>
      <c r="H23" s="22">
        <v>0.063</v>
      </c>
      <c r="I23" s="22">
        <v>0.014</v>
      </c>
      <c r="J23" s="23">
        <v>0.001</v>
      </c>
      <c r="K23" s="23">
        <v>0.001</v>
      </c>
      <c r="L23" s="23">
        <v>0.002</v>
      </c>
      <c r="M23" s="23">
        <v>0.021</v>
      </c>
      <c r="N23" s="23">
        <v>0.016</v>
      </c>
      <c r="O23" s="23">
        <v>0.026</v>
      </c>
      <c r="P23" s="22">
        <v>0.0072</v>
      </c>
      <c r="Q23" s="22">
        <v>0.0037</v>
      </c>
      <c r="R23" s="22">
        <v>0.057</v>
      </c>
      <c r="S23" s="22">
        <v>0.0084</v>
      </c>
      <c r="T23" s="24">
        <v>228</v>
      </c>
      <c r="U23" s="14">
        <f>ln(2)/F23</f>
      </c>
    </row>
    <row x14ac:dyDescent="0.25" r="24" customHeight="1" ht="18">
      <c r="A24" s="25"/>
      <c r="B24" s="26"/>
      <c r="C24" s="26"/>
      <c r="D24" s="27">
        <f>MEDIAN(D4:D25)</f>
      </c>
      <c r="E24" s="28"/>
      <c r="F24" s="28"/>
      <c r="G24" s="8"/>
      <c r="H24" s="8"/>
      <c r="I24" s="8"/>
      <c r="J24" s="27">
        <f>MEDIAN(J4:J25)</f>
      </c>
      <c r="K24" s="29"/>
      <c r="L24" s="29"/>
      <c r="M24" s="29"/>
      <c r="N24" s="29"/>
      <c r="O24" s="29"/>
      <c r="P24" s="8"/>
      <c r="Q24" s="8"/>
      <c r="R24" s="8"/>
      <c r="S24" s="8"/>
      <c r="T24" s="30"/>
      <c r="U24" s="8"/>
    </row>
    <row x14ac:dyDescent="0.25" r="25" customHeight="1" ht="18">
      <c r="A25" s="25"/>
      <c r="B25" s="26"/>
      <c r="C25" s="26"/>
      <c r="D25" s="28" t="s">
        <v>39</v>
      </c>
      <c r="E25" s="28" t="s">
        <v>40</v>
      </c>
      <c r="F25" s="28" t="s">
        <v>41</v>
      </c>
      <c r="G25" s="8"/>
      <c r="H25" s="8"/>
      <c r="I25" s="8"/>
      <c r="J25" s="29"/>
      <c r="K25" s="29"/>
      <c r="L25" s="29"/>
      <c r="M25" s="29"/>
      <c r="N25" s="29"/>
      <c r="O25" s="29"/>
      <c r="P25" s="8"/>
      <c r="Q25" s="8"/>
      <c r="R25" s="8"/>
      <c r="S25" s="8"/>
      <c r="T25" s="30"/>
      <c r="U25" s="8"/>
    </row>
    <row x14ac:dyDescent="0.25" r="26" customHeight="1" ht="18.75">
      <c r="A26" s="25"/>
      <c r="B26" s="26"/>
      <c r="C26" s="26" t="s">
        <v>42</v>
      </c>
      <c r="D26" s="19">
        <v>0.034</v>
      </c>
      <c r="E26" s="28"/>
      <c r="F26" s="19">
        <v>0.094</v>
      </c>
      <c r="G26" s="8"/>
      <c r="H26" s="8"/>
      <c r="I26" s="8"/>
      <c r="J26" s="29"/>
      <c r="K26" s="29"/>
      <c r="L26" s="29"/>
      <c r="M26" s="29"/>
      <c r="N26" s="29"/>
      <c r="O26" s="29"/>
      <c r="P26" s="8"/>
      <c r="Q26" s="8"/>
      <c r="R26" s="8"/>
      <c r="S26" s="8"/>
      <c r="T26" s="30"/>
      <c r="U26" s="8"/>
    </row>
    <row x14ac:dyDescent="0.25" r="27" customHeight="1" ht="18.75">
      <c r="A27" s="25"/>
      <c r="B27" s="26"/>
      <c r="C27" s="26" t="s">
        <v>43</v>
      </c>
      <c r="D27" s="19">
        <v>0.077</v>
      </c>
      <c r="E27" s="19">
        <v>0.066</v>
      </c>
      <c r="F27" s="19">
        <v>0.066</v>
      </c>
      <c r="G27" s="8"/>
      <c r="H27" s="8"/>
      <c r="I27" s="8"/>
      <c r="J27" s="29"/>
      <c r="K27" s="29"/>
      <c r="L27" s="29"/>
      <c r="M27" s="29"/>
      <c r="N27" s="29"/>
      <c r="O27" s="29"/>
      <c r="P27" s="8"/>
      <c r="Q27" s="8"/>
      <c r="R27" s="8"/>
      <c r="S27" s="8"/>
      <c r="T27" s="30"/>
      <c r="U27" s="8"/>
    </row>
    <row x14ac:dyDescent="0.25" r="28" customHeight="1" ht="18.75">
      <c r="A28" s="25"/>
      <c r="B28" s="26"/>
      <c r="C28" s="26" t="s">
        <v>44</v>
      </c>
      <c r="D28" s="19">
        <v>0.201</v>
      </c>
      <c r="E28" s="19">
        <v>0.782</v>
      </c>
      <c r="F28" s="19">
        <v>0.427</v>
      </c>
      <c r="G28" s="8"/>
      <c r="H28" s="8"/>
      <c r="I28" s="8"/>
      <c r="J28" s="29"/>
      <c r="K28" s="29"/>
      <c r="L28" s="29"/>
      <c r="M28" s="29"/>
      <c r="N28" s="29"/>
      <c r="O28" s="29"/>
      <c r="P28" s="8"/>
      <c r="Q28" s="8"/>
      <c r="R28" s="8"/>
      <c r="S28" s="8"/>
      <c r="T28" s="30"/>
      <c r="U28" s="8"/>
    </row>
    <row x14ac:dyDescent="0.25" r="29" customHeight="1" ht="18.75">
      <c r="A29" s="25"/>
      <c r="B29" s="26"/>
      <c r="C29" s="26" t="s">
        <v>45</v>
      </c>
      <c r="D29" s="19">
        <v>0.083</v>
      </c>
      <c r="E29" s="19">
        <v>0.928</v>
      </c>
      <c r="F29" s="19">
        <v>1.048</v>
      </c>
      <c r="G29" s="8"/>
      <c r="H29" s="8"/>
      <c r="I29" s="8"/>
      <c r="J29" s="29"/>
      <c r="K29" s="29"/>
      <c r="L29" s="29"/>
      <c r="M29" s="29"/>
      <c r="N29" s="29"/>
      <c r="O29" s="29"/>
      <c r="P29" s="8"/>
      <c r="Q29" s="8"/>
      <c r="R29" s="8"/>
      <c r="S29" s="8"/>
      <c r="T29" s="30"/>
      <c r="U29" s="8"/>
    </row>
    <row x14ac:dyDescent="0.25" r="30" customHeight="1" ht="18.75">
      <c r="A30" s="25"/>
      <c r="B30" s="26"/>
      <c r="C30" s="26" t="s">
        <v>46</v>
      </c>
      <c r="D30" s="19">
        <v>0.009</v>
      </c>
      <c r="E30" s="19">
        <v>0.651</v>
      </c>
      <c r="F30" s="19">
        <v>1.32</v>
      </c>
      <c r="G30" s="8"/>
      <c r="H30" s="8"/>
      <c r="I30" s="8"/>
      <c r="J30" s="29"/>
      <c r="K30" s="29"/>
      <c r="L30" s="29"/>
      <c r="M30" s="29"/>
      <c r="N30" s="29"/>
      <c r="O30" s="29"/>
      <c r="P30" s="8"/>
      <c r="Q30" s="8"/>
      <c r="R30" s="8"/>
      <c r="S30" s="8"/>
      <c r="T30" s="30"/>
      <c r="U30" s="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Table_29_12_2014_1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2025-07-07T22:14:46.229Z</dcterms:created>
  <dcterms:modified xsi:type="dcterms:W3CDTF">2025-07-07T22:14:46.229Z</dcterms:modified>
</cp:coreProperties>
</file>