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8a21050118d38/Desktop/ExcelR(Excel Assignment)/"/>
    </mc:Choice>
  </mc:AlternateContent>
  <xr:revisionPtr revIDLastSave="3" documentId="8_{E04EC40F-D37C-4E3B-A60B-3FA42D44BF16}" xr6:coauthVersionLast="47" xr6:coauthVersionMax="47" xr10:uidLastSave="{B5523B21-AC0E-4083-823C-AF02F03CD905}"/>
  <bookViews>
    <workbookView xWindow="-110" yWindow="-110" windowWidth="19420" windowHeight="10300" activeTab="6" xr2:uid="{E334637D-3EEB-4EAB-ABDD-3A4F9CC53125}"/>
  </bookViews>
  <sheets>
    <sheet name="Q7 -Text to Columns" sheetId="1" r:id="rId1"/>
    <sheet name="Q8 -V - Lookup" sheetId="2" r:id="rId2"/>
    <sheet name="Q9-CountIF" sheetId="3" r:id="rId3"/>
    <sheet name="Q10 -Pivot" sheetId="4" r:id="rId4"/>
    <sheet name="CCO_Raw" sheetId="5" r:id="rId5"/>
    <sheet name="Q10-Ans" sheetId="6" r:id="rId6"/>
    <sheet name="Q11-Conditional" sheetId="7" r:id="rId7"/>
  </sheets>
  <definedNames>
    <definedName name="_xlnm._FilterDatabase" localSheetId="2" hidden="1">'Q9-CountIF'!$A$3:$B$53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7" l="1"/>
  <c r="J21" i="7"/>
  <c r="I21" i="7"/>
  <c r="D21" i="7"/>
  <c r="C21" i="7"/>
  <c r="B21" i="7"/>
  <c r="G8" i="3"/>
  <c r="G7" i="3"/>
  <c r="G6" i="3"/>
  <c r="G5" i="3"/>
  <c r="G4" i="3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</calcChain>
</file>

<file path=xl/sharedStrings.xml><?xml version="1.0" encoding="utf-8"?>
<sst xmlns="http://schemas.openxmlformats.org/spreadsheetml/2006/main" count="424" uniqueCount="256">
  <si>
    <t>Q : Using Excel Functions separate First Name and Last Name for the below list .</t>
  </si>
  <si>
    <t>Full Name</t>
  </si>
  <si>
    <t xml:space="preserve">First Name </t>
  </si>
  <si>
    <t>Last Name</t>
  </si>
  <si>
    <t>Shaik Azad</t>
  </si>
  <si>
    <t>Shaik</t>
  </si>
  <si>
    <t>Azad</t>
  </si>
  <si>
    <t>Uzma Ayaz</t>
  </si>
  <si>
    <t>Uzma</t>
  </si>
  <si>
    <t>Ayaz</t>
  </si>
  <si>
    <t>Satyamoorthy R</t>
  </si>
  <si>
    <t>Satyamoorthy</t>
  </si>
  <si>
    <t>R</t>
  </si>
  <si>
    <t>Jason Machado</t>
  </si>
  <si>
    <t>Jason</t>
  </si>
  <si>
    <t>Machado</t>
  </si>
  <si>
    <t>Mary D</t>
  </si>
  <si>
    <t>Mary</t>
  </si>
  <si>
    <t>D</t>
  </si>
  <si>
    <t>Varun TR</t>
  </si>
  <si>
    <t>Varun</t>
  </si>
  <si>
    <t>TR</t>
  </si>
  <si>
    <t>Joel Mathias</t>
  </si>
  <si>
    <t>Joel</t>
  </si>
  <si>
    <t>Mathias</t>
  </si>
  <si>
    <t>Rajesh V</t>
  </si>
  <si>
    <t>Rajesh</t>
  </si>
  <si>
    <t>V</t>
  </si>
  <si>
    <t>Pritam roy</t>
  </si>
  <si>
    <t>Pritam</t>
  </si>
  <si>
    <t>roy</t>
  </si>
  <si>
    <t>Ajay Manral</t>
  </si>
  <si>
    <t>Ajay</t>
  </si>
  <si>
    <t>Manral</t>
  </si>
  <si>
    <t>Sudarshan R</t>
  </si>
  <si>
    <t>Sudarshan</t>
  </si>
  <si>
    <t>Rubin Elayedatt</t>
  </si>
  <si>
    <t>Rubin</t>
  </si>
  <si>
    <t>Elayedatt</t>
  </si>
  <si>
    <t>Q : Populate Manager Name and location for the below Agents using the location table.</t>
  </si>
  <si>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</si>
  <si>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</si>
  <si>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</si>
  <si>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</si>
  <si>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</si>
  <si>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</si>
  <si>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</si>
  <si>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</si>
  <si>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</si>
  <si>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</si>
  <si>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</si>
  <si>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</si>
  <si>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</si>
  <si>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</si>
  <si>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</si>
  <si>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</si>
  <si>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</si>
  <si>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</si>
  <si>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</si>
  <si>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</si>
  <si>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</si>
  <si>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</si>
  <si>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</si>
  <si>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</si>
  <si>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</si>
  <si>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</si>
  <si>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</si>
  <si>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</si>
  <si>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</si>
  <si>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</si>
  <si>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</si>
  <si>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</si>
  <si>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</si>
  <si>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</si>
  <si>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</si>
  <si>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</si>
  <si>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</si>
  <si>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</si>
  <si>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</si>
  <si>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</si>
  <si>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</si>
  <si>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</si>
  <si>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</si>
  <si>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</si>
  <si>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</si>
  <si>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</si>
  <si>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</si>
  <si>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</si>
  <si>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</si>
  <si>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</si>
  <si>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</si>
  <si>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</si>
  <si>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</si>
  <si>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</si>
  <si>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</si>
  <si>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</si>
  <si>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</si>
  <si>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</si>
  <si>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</si>
  <si>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</si>
  <si>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</si>
  <si>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</si>
  <si>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</si>
  <si>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</si>
  <si>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</si>
  <si>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</si>
  <si>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</si>
  <si>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</si>
  <si>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</si>
  <si>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</si>
  <si>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</si>
  <si>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</si>
  <si>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</si>
  <si>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</si>
  <si>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</si>
  <si>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</si>
  <si>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</si>
  <si>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</si>
  <si>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</si>
  <si>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</si>
  <si>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</si>
  <si>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</si>
  <si>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</si>
  <si>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</si>
  <si>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</si>
  <si>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</si>
  <si>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</si>
  <si>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</si>
  <si>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</si>
  <si>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</si>
  <si>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</si>
  <si>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</si>
  <si>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</si>
  <si>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</si>
  <si>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</si>
  <si>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</si>
  <si>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</si>
  <si>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</si>
  <si>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</si>
  <si>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</si>
  <si>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</si>
  <si>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</si>
  <si>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</si>
  <si>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</si>
  <si>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</si>
  <si>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</si>
  <si>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</si>
  <si>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</si>
  <si>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</si>
  <si>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</si>
  <si>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</si>
  <si>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</si>
  <si>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</si>
  <si>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</si>
  <si>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</si>
  <si>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</si>
  <si>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</si>
  <si>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</si>
  <si>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</si>
  <si>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</si>
  <si>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</si>
  <si>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</si>
  <si>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</si>
  <si>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</si>
  <si>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</si>
  <si>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</si>
  <si>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</si>
  <si>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</si>
  <si>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</si>
  <si>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</si>
  <si>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</si>
  <si>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</si>
  <si>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</si>
  <si>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</si>
  <si>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</si>
  <si>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</si>
  <si>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</si>
  <si>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</si>
  <si>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</si>
  <si>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</si>
  <si>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</si>
  <si>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</si>
  <si>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</si>
  <si>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</si>
  <si>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</si>
  <si>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</si>
  <si>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</si>
  <si>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</si>
  <si>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</si>
  <si>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</si>
  <si>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</si>
  <si>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</si>
  <si>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</si>
  <si>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</si>
  <si>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</si>
  <si>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</si>
  <si>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</si>
  <si>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</si>
  <si>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</si>
  <si>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</si>
  <si>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</si>
  <si>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</si>
  <si>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</si>
  <si>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</si>
  <si>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</si>
  <si>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</si>
  <si>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</si>
  <si>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</si>
  <si>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</si>
  <si>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</si>
  <si>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</si>
  <si>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</si>
  <si>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</si>
  <si>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</si>
  <si>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</si>
  <si>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</si>
  <si>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</si>
  <si>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</si>
  <si>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</si>
  <si>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</si>
  <si>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</si>
  <si>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</si>
  <si>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</si>
  <si>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</si>
  <si>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</si>
  <si>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 : Using CCO_Raw sheet inset Pivot table identical to below snapshot .</t>
  </si>
  <si>
    <t>Note: SL missed rate calculated as SL_missed/Den</t>
  </si>
  <si>
    <t>Performance_score</t>
  </si>
  <si>
    <t>Total_headcount</t>
  </si>
  <si>
    <t xml:space="preserve">SL Missed Rate </t>
  </si>
  <si>
    <t>Ed, Sweden</t>
  </si>
  <si>
    <t>Glasgow, United Kingdom</t>
  </si>
  <si>
    <t>Halle (Saale), Germany</t>
  </si>
  <si>
    <t>Istanbul, Turkey</t>
  </si>
  <si>
    <t>Johannesburg, South Africa</t>
  </si>
  <si>
    <t>Grand Total</t>
  </si>
  <si>
    <t>HeadCount</t>
  </si>
  <si>
    <t xml:space="preserve">SL_Missed </t>
  </si>
  <si>
    <t>Week</t>
  </si>
  <si>
    <t>Den</t>
  </si>
  <si>
    <t>Row Labels</t>
  </si>
  <si>
    <t>Average of Performance_score</t>
  </si>
  <si>
    <t>Sum of HeadCount</t>
  </si>
  <si>
    <t xml:space="preserve">Average of SL_Missed </t>
  </si>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</sst>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7" fillId="0" borderId="0"/>
    <xf numFmtId="165" fontId="19" fillId="0" borderId="0" applyFont="0" applyFill="0" applyBorder="0" applyAlignment="0" applyProtection="0"/>
  </cellStyleXfs>
  <cellXfs count="62">
    <xf numFmtId="0" fontId="0" fillId="0" borderId="0" xfId="0"/>
    <xf numFmtId="0" fontId="4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0" xfId="0" applyFont="1"/>
    <xf numFmtId="0" fontId="11" fillId="0" borderId="13" xfId="0" applyFont="1" applyBorder="1"/>
    <xf numFmtId="0" fontId="12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7" borderId="15" xfId="0" quotePrefix="1" applyFont="1" applyFill="1" applyBorder="1" applyAlignment="1">
      <alignment horizontal="center"/>
    </xf>
    <xf numFmtId="0" fontId="0" fillId="0" borderId="0" xfId="0" quotePrefix="1"/>
    <xf numFmtId="0" fontId="11" fillId="0" borderId="16" xfId="0" applyFont="1" applyBorder="1"/>
    <xf numFmtId="0" fontId="12" fillId="6" borderId="17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9" fontId="0" fillId="0" borderId="0" xfId="1" applyFont="1" applyAlignment="1">
      <alignment horizontal="left"/>
    </xf>
    <xf numFmtId="164" fontId="0" fillId="0" borderId="0" xfId="0" applyNumberFormat="1"/>
    <xf numFmtId="0" fontId="17" fillId="0" borderId="0" xfId="2"/>
    <xf numFmtId="0" fontId="18" fillId="6" borderId="0" xfId="2" applyFont="1" applyFill="1"/>
    <xf numFmtId="166" fontId="19" fillId="11" borderId="0" xfId="3" applyNumberFormat="1" applyFill="1"/>
    <xf numFmtId="167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10" borderId="1" xfId="0" applyFont="1" applyFill="1" applyBorder="1"/>
  </cellXfs>
  <cellStyles count="4">
    <cellStyle name="Currency 3" xfId="3" xr:uid="{C7F6B77F-419F-455B-BA08-CC77BB161947}"/>
    <cellStyle name="Normal" xfId="0" builtinId="0"/>
    <cellStyle name="Normal 4" xfId="2" xr:uid="{5F98EBEC-F983-4508-A570-7B6694809724}"/>
    <cellStyle name="Percent" xfId="1" builtinId="5"/>
  </cellStyles>
  <dxfs count="12">
    <dxf>
      <fill>
        <patternFill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0a28a21050118d38/Desktop/Assignment%20Answers/EXCEL/Book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ana Kundapur" refreshedDate="44643.544057407409" createdVersion="7" refreshedVersion="7" minRefreshableVersion="3" recordCount="63" xr:uid="{EAED6A57-FAC0-448A-8231-BCEC9421DCC5}">
  <cacheSource type="worksheet">
    <worksheetSource ref="A1:F64" sheet="CCO_Raw" r:id="rId2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n v="201601"/>
    <n v="1"/>
  </r>
  <r>
    <x v="1"/>
    <x v="1"/>
    <x v="1"/>
    <x v="0"/>
    <n v="201601"/>
    <n v="1"/>
  </r>
  <r>
    <x v="2"/>
    <x v="2"/>
    <x v="2"/>
    <x v="0"/>
    <n v="201601"/>
    <n v="1"/>
  </r>
  <r>
    <x v="3"/>
    <x v="3"/>
    <x v="3"/>
    <x v="1"/>
    <n v="201601"/>
    <n v="1"/>
  </r>
  <r>
    <x v="4"/>
    <x v="4"/>
    <x v="4"/>
    <x v="0"/>
    <n v="201601"/>
    <n v="1"/>
  </r>
  <r>
    <x v="5"/>
    <x v="5"/>
    <x v="1"/>
    <x v="1"/>
    <n v="201601"/>
    <n v="1"/>
  </r>
  <r>
    <x v="6"/>
    <x v="6"/>
    <x v="5"/>
    <x v="0"/>
    <n v="201601"/>
    <n v="1"/>
  </r>
  <r>
    <x v="7"/>
    <x v="7"/>
    <x v="6"/>
    <x v="0"/>
    <n v="201601"/>
    <n v="1"/>
  </r>
  <r>
    <x v="8"/>
    <x v="8"/>
    <x v="7"/>
    <x v="0"/>
    <n v="201601"/>
    <n v="1"/>
  </r>
  <r>
    <x v="9"/>
    <x v="9"/>
    <x v="1"/>
    <x v="0"/>
    <n v="201601"/>
    <n v="1"/>
  </r>
  <r>
    <x v="10"/>
    <x v="10"/>
    <x v="8"/>
    <x v="0"/>
    <n v="201601"/>
    <n v="1"/>
  </r>
  <r>
    <x v="11"/>
    <x v="11"/>
    <x v="9"/>
    <x v="1"/>
    <n v="201601"/>
    <n v="1"/>
  </r>
  <r>
    <x v="12"/>
    <x v="12"/>
    <x v="10"/>
    <x v="1"/>
    <n v="201601"/>
    <n v="1"/>
  </r>
  <r>
    <x v="13"/>
    <x v="13"/>
    <x v="11"/>
    <x v="0"/>
    <n v="201601"/>
    <n v="1"/>
  </r>
  <r>
    <x v="14"/>
    <x v="14"/>
    <x v="12"/>
    <x v="0"/>
    <n v="201601"/>
    <n v="1"/>
  </r>
  <r>
    <x v="15"/>
    <x v="15"/>
    <x v="3"/>
    <x v="0"/>
    <n v="201601"/>
    <n v="1"/>
  </r>
  <r>
    <x v="16"/>
    <x v="16"/>
    <x v="13"/>
    <x v="1"/>
    <n v="201601"/>
    <n v="1"/>
  </r>
  <r>
    <x v="17"/>
    <x v="17"/>
    <x v="14"/>
    <x v="1"/>
    <n v="201601"/>
    <n v="1"/>
  </r>
  <r>
    <x v="18"/>
    <x v="18"/>
    <x v="15"/>
    <x v="1"/>
    <n v="201601"/>
    <n v="1"/>
  </r>
  <r>
    <x v="19"/>
    <x v="19"/>
    <x v="12"/>
    <x v="0"/>
    <n v="201601"/>
    <n v="1"/>
  </r>
  <r>
    <x v="20"/>
    <x v="20"/>
    <x v="3"/>
    <x v="0"/>
    <n v="201601"/>
    <n v="1"/>
  </r>
  <r>
    <x v="0"/>
    <x v="21"/>
    <x v="16"/>
    <x v="0"/>
    <n v="201602"/>
    <n v="1"/>
  </r>
  <r>
    <x v="1"/>
    <x v="21"/>
    <x v="10"/>
    <x v="0"/>
    <n v="201602"/>
    <n v="1"/>
  </r>
  <r>
    <x v="2"/>
    <x v="22"/>
    <x v="12"/>
    <x v="1"/>
    <n v="201602"/>
    <n v="1"/>
  </r>
  <r>
    <x v="3"/>
    <x v="23"/>
    <x v="17"/>
    <x v="0"/>
    <n v="201602"/>
    <n v="1"/>
  </r>
  <r>
    <x v="4"/>
    <x v="24"/>
    <x v="18"/>
    <x v="0"/>
    <n v="201602"/>
    <n v="1"/>
  </r>
  <r>
    <x v="5"/>
    <x v="25"/>
    <x v="19"/>
    <x v="0"/>
    <n v="201602"/>
    <n v="1"/>
  </r>
  <r>
    <x v="6"/>
    <x v="26"/>
    <x v="1"/>
    <x v="1"/>
    <n v="201602"/>
    <n v="1"/>
  </r>
  <r>
    <x v="7"/>
    <x v="27"/>
    <x v="20"/>
    <x v="0"/>
    <n v="201602"/>
    <n v="1"/>
  </r>
  <r>
    <x v="8"/>
    <x v="21"/>
    <x v="18"/>
    <x v="0"/>
    <n v="201602"/>
    <n v="1"/>
  </r>
  <r>
    <x v="9"/>
    <x v="28"/>
    <x v="7"/>
    <x v="1"/>
    <n v="201602"/>
    <n v="1"/>
  </r>
  <r>
    <x v="10"/>
    <x v="29"/>
    <x v="2"/>
    <x v="1"/>
    <n v="201602"/>
    <n v="1"/>
  </r>
  <r>
    <x v="11"/>
    <x v="30"/>
    <x v="1"/>
    <x v="0"/>
    <n v="201602"/>
    <n v="1"/>
  </r>
  <r>
    <x v="12"/>
    <x v="31"/>
    <x v="12"/>
    <x v="0"/>
    <n v="201602"/>
    <n v="1"/>
  </r>
  <r>
    <x v="13"/>
    <x v="32"/>
    <x v="21"/>
    <x v="0"/>
    <n v="201602"/>
    <n v="1"/>
  </r>
  <r>
    <x v="14"/>
    <x v="33"/>
    <x v="18"/>
    <x v="0"/>
    <n v="201602"/>
    <n v="1"/>
  </r>
  <r>
    <x v="15"/>
    <x v="23"/>
    <x v="11"/>
    <x v="1"/>
    <n v="201602"/>
    <n v="1"/>
  </r>
  <r>
    <x v="16"/>
    <x v="23"/>
    <x v="1"/>
    <x v="1"/>
    <n v="201602"/>
    <n v="1"/>
  </r>
  <r>
    <x v="17"/>
    <x v="34"/>
    <x v="22"/>
    <x v="0"/>
    <n v="201602"/>
    <n v="1"/>
  </r>
  <r>
    <x v="18"/>
    <x v="35"/>
    <x v="18"/>
    <x v="0"/>
    <n v="201602"/>
    <n v="1"/>
  </r>
  <r>
    <x v="19"/>
    <x v="21"/>
    <x v="23"/>
    <x v="0"/>
    <n v="201602"/>
    <n v="1"/>
  </r>
  <r>
    <x v="20"/>
    <x v="36"/>
    <x v="10"/>
    <x v="0"/>
    <n v="201602"/>
    <n v="1"/>
  </r>
  <r>
    <x v="0"/>
    <x v="37"/>
    <x v="9"/>
    <x v="1"/>
    <n v="201603"/>
    <n v="1"/>
  </r>
  <r>
    <x v="1"/>
    <x v="38"/>
    <x v="2"/>
    <x v="0"/>
    <n v="201603"/>
    <n v="1"/>
  </r>
  <r>
    <x v="2"/>
    <x v="39"/>
    <x v="9"/>
    <x v="1"/>
    <n v="201603"/>
    <n v="1"/>
  </r>
  <r>
    <x v="3"/>
    <x v="40"/>
    <x v="12"/>
    <x v="1"/>
    <n v="201603"/>
    <n v="1"/>
  </r>
  <r>
    <x v="4"/>
    <x v="41"/>
    <x v="1"/>
    <x v="0"/>
    <n v="201603"/>
    <n v="1"/>
  </r>
  <r>
    <x v="5"/>
    <x v="13"/>
    <x v="17"/>
    <x v="0"/>
    <n v="201603"/>
    <n v="1"/>
  </r>
  <r>
    <x v="6"/>
    <x v="21"/>
    <x v="11"/>
    <x v="0"/>
    <n v="201603"/>
    <n v="1"/>
  </r>
  <r>
    <x v="7"/>
    <x v="42"/>
    <x v="9"/>
    <x v="0"/>
    <n v="201603"/>
    <n v="1"/>
  </r>
  <r>
    <x v="8"/>
    <x v="43"/>
    <x v="24"/>
    <x v="1"/>
    <n v="201603"/>
    <n v="1"/>
  </r>
  <r>
    <x v="9"/>
    <x v="44"/>
    <x v="25"/>
    <x v="0"/>
    <n v="201603"/>
    <n v="1"/>
  </r>
  <r>
    <x v="10"/>
    <x v="45"/>
    <x v="26"/>
    <x v="0"/>
    <n v="201603"/>
    <n v="1"/>
  </r>
  <r>
    <x v="11"/>
    <x v="46"/>
    <x v="27"/>
    <x v="0"/>
    <n v="201603"/>
    <n v="1"/>
  </r>
  <r>
    <x v="12"/>
    <x v="47"/>
    <x v="5"/>
    <x v="1"/>
    <n v="201603"/>
    <n v="1"/>
  </r>
  <r>
    <x v="13"/>
    <x v="48"/>
    <x v="15"/>
    <x v="0"/>
    <n v="201603"/>
    <n v="1"/>
  </r>
  <r>
    <x v="14"/>
    <x v="36"/>
    <x v="3"/>
    <x v="0"/>
    <n v="201603"/>
    <n v="1"/>
  </r>
  <r>
    <x v="15"/>
    <x v="37"/>
    <x v="3"/>
    <x v="0"/>
    <n v="201603"/>
    <n v="1"/>
  </r>
  <r>
    <x v="16"/>
    <x v="38"/>
    <x v="9"/>
    <x v="0"/>
    <n v="201603"/>
    <n v="1"/>
  </r>
  <r>
    <x v="17"/>
    <x v="39"/>
    <x v="12"/>
    <x v="0"/>
    <n v="201603"/>
    <n v="1"/>
  </r>
  <r>
    <x v="18"/>
    <x v="40"/>
    <x v="18"/>
    <x v="1"/>
    <n v="201603"/>
    <n v="1"/>
  </r>
  <r>
    <x v="19"/>
    <x v="42"/>
    <x v="28"/>
    <x v="0"/>
    <n v="201603"/>
    <n v="1"/>
  </r>
  <r>
    <x v="20"/>
    <x v="43"/>
    <x v="20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558A2-C4EB-4581-A007-5DB68E32A5F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Average of SL_Missed " fld="3" subtotal="average" baseField="0" baseItem="0" numFmtId="164"/>
  </dataFields>
  <formats count="4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7A52-AD8C-4474-B9D4-1450D4C033E4}">
  <dimension ref="B2:E17"/>
  <sheetViews>
    <sheetView showFormulas="1" showGridLines="0" workbookViewId="0">
      <selection activeCell="E7" sqref="E7"/>
    </sheetView>
  </sheetViews>
  <sheetFormatPr defaultRowHeight="14.5"/>
  <cols>
    <col min="2" max="2" width="8.6328125" customWidth="1"/>
    <col min="3" max="3" width="14.08984375" bestFit="1" customWidth="1"/>
    <col min="4" max="4" width="15" customWidth="1"/>
    <col min="5" max="5" width="13.453125" customWidth="1"/>
    <col min="9" max="9" width="12" bestFit="1" customWidth="1"/>
  </cols>
  <sheetData>
    <row r="2" spans="2:5" ht="18.5">
      <c r="B2" s="58" t="s">
        <v>0</v>
      </c>
      <c r="C2" s="58"/>
      <c r="D2" s="58"/>
      <c r="E2" s="58"/>
    </row>
    <row r="5" spans="2:5">
      <c r="C5" s="1" t="s">
        <v>1</v>
      </c>
      <c r="D5" s="1" t="s">
        <v>2</v>
      </c>
      <c r="E5" s="1" t="s">
        <v>3</v>
      </c>
    </row>
    <row r="6" spans="2:5">
      <c r="C6" s="2" t="s">
        <v>4</v>
      </c>
      <c r="D6" s="3" t="s">
        <v>5</v>
      </c>
      <c r="E6" s="4" t="s">
        <v>6</v>
      </c>
    </row>
    <row r="7" spans="2:5">
      <c r="C7" s="5" t="s">
        <v>7</v>
      </c>
      <c r="D7" s="3" t="s">
        <v>8</v>
      </c>
      <c r="E7" s="4" t="s">
        <v>9</v>
      </c>
    </row>
    <row r="8" spans="2:5">
      <c r="C8" s="5" t="s">
        <v>10</v>
      </c>
      <c r="D8" s="3" t="s">
        <v>11</v>
      </c>
      <c r="E8" s="4" t="s">
        <v>12</v>
      </c>
    </row>
    <row r="9" spans="2:5">
      <c r="C9" s="5" t="s">
        <v>13</v>
      </c>
      <c r="D9" s="3" t="s">
        <v>14</v>
      </c>
      <c r="E9" s="4" t="s">
        <v>15</v>
      </c>
    </row>
    <row r="10" spans="2:5">
      <c r="C10" s="5" t="s">
        <v>16</v>
      </c>
      <c r="D10" s="3" t="s">
        <v>17</v>
      </c>
      <c r="E10" s="4" t="s">
        <v>18</v>
      </c>
    </row>
    <row r="11" spans="2:5">
      <c r="C11" s="5" t="s">
        <v>19</v>
      </c>
      <c r="D11" s="3" t="s">
        <v>20</v>
      </c>
      <c r="E11" s="4" t="s">
        <v>21</v>
      </c>
    </row>
    <row r="12" spans="2:5">
      <c r="C12" s="5" t="s">
        <v>22</v>
      </c>
      <c r="D12" s="3" t="s">
        <v>23</v>
      </c>
      <c r="E12" s="4" t="s">
        <v>24</v>
      </c>
    </row>
    <row r="13" spans="2:5">
      <c r="C13" s="5" t="s">
        <v>25</v>
      </c>
      <c r="D13" s="3" t="s">
        <v>26</v>
      </c>
      <c r="E13" s="4" t="s">
        <v>27</v>
      </c>
    </row>
    <row r="14" spans="2:5">
      <c r="C14" s="5" t="s">
        <v>28</v>
      </c>
      <c r="D14" s="3" t="s">
        <v>29</v>
      </c>
      <c r="E14" s="4" t="s">
        <v>30</v>
      </c>
    </row>
    <row r="15" spans="2:5">
      <c r="C15" s="5" t="s">
        <v>31</v>
      </c>
      <c r="D15" s="3" t="s">
        <v>32</v>
      </c>
      <c r="E15" s="4" t="s">
        <v>33</v>
      </c>
    </row>
    <row r="16" spans="2:5">
      <c r="C16" s="5" t="s">
        <v>34</v>
      </c>
      <c r="D16" s="3" t="s">
        <v>35</v>
      </c>
      <c r="E16" s="4" t="s">
        <v>12</v>
      </c>
    </row>
    <row r="17" spans="3:5">
      <c r="C17" s="5" t="s">
        <v>36</v>
      </c>
      <c r="D17" s="3" t="s">
        <v>37</v>
      </c>
      <c r="E17" s="4" t="s">
        <v>38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4803-C0BE-4590-A677-D45D6649FC7E}">
  <dimension ref="B2:K56"/>
  <sheetViews>
    <sheetView showGridLines="0" topLeftCell="B2" workbookViewId="0">
      <selection activeCell="G8" sqref="G8"/>
    </sheetView>
  </sheetViews>
  <sheetFormatPr defaultRowHeight="14.5"/>
  <cols>
    <col min="2" max="2" width="19.08984375" bestFit="1" customWidth="1"/>
    <col min="3" max="3" width="13.36328125" bestFit="1" customWidth="1"/>
    <col min="4" max="4" width="18.6328125" bestFit="1" customWidth="1"/>
    <col min="5" max="5" width="18.0898437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>
      <c r="B2" s="6" t="s">
        <v>39</v>
      </c>
    </row>
    <row r="4" spans="2:11" ht="15" thickBot="1"/>
    <row r="5" spans="2:11">
      <c r="B5" s="7" t="s">
        <v>40</v>
      </c>
      <c r="C5" s="8" t="s">
        <v>41</v>
      </c>
      <c r="D5" s="8" t="s">
        <v>42</v>
      </c>
      <c r="E5" s="9" t="s">
        <v>43</v>
      </c>
      <c r="I5" s="10" t="s">
        <v>44</v>
      </c>
      <c r="J5" s="11" t="s">
        <v>45</v>
      </c>
      <c r="K5" s="12" t="s">
        <v>46</v>
      </c>
    </row>
    <row r="6" spans="2:11">
      <c r="B6" s="13" t="s">
        <v>47</v>
      </c>
      <c r="C6" s="14" t="s">
        <v>48</v>
      </c>
      <c r="D6" s="4" t="str">
        <f>VLOOKUP(C6,I$5:K$27,3,0)</f>
        <v>Davies, Ruth</v>
      </c>
      <c r="E6" s="15" t="str">
        <f>VLOOKUP(C6,I$5:K$27,2,0)</f>
        <v>Warsaw, Poland</v>
      </c>
      <c r="I6" s="13" t="s">
        <v>49</v>
      </c>
      <c r="J6" s="16" t="s">
        <v>50</v>
      </c>
      <c r="K6" s="15" t="s">
        <v>51</v>
      </c>
    </row>
    <row r="7" spans="2:11">
      <c r="B7" s="13" t="s">
        <v>52</v>
      </c>
      <c r="C7" s="14" t="s">
        <v>53</v>
      </c>
      <c r="D7" s="4" t="str">
        <f t="shared" ref="D7:D56" si="0">VLOOKUP(C7,I$5:K$27,3,0)</f>
        <v>Chakrouna, Assaad</v>
      </c>
      <c r="E7" s="15" t="str">
        <f t="shared" ref="E7:E56" si="1">VLOOKUP(C7,I$5:K$27,2,0)</f>
        <v>Frankfurt, Germany</v>
      </c>
      <c r="I7" s="13" t="s">
        <v>54</v>
      </c>
      <c r="J7" s="16" t="s">
        <v>55</v>
      </c>
      <c r="K7" s="15" t="s">
        <v>56</v>
      </c>
    </row>
    <row r="8" spans="2:11">
      <c r="B8" s="13" t="s">
        <v>57</v>
      </c>
      <c r="C8" s="14" t="s">
        <v>58</v>
      </c>
      <c r="D8" s="4" t="str">
        <f t="shared" si="0"/>
        <v>Tavani, Giovanni</v>
      </c>
      <c r="E8" s="15" t="str">
        <f t="shared" si="1"/>
        <v>Bratislava, Slovakia</v>
      </c>
      <c r="I8" s="13" t="s">
        <v>58</v>
      </c>
      <c r="J8" s="16" t="s">
        <v>59</v>
      </c>
      <c r="K8" s="15" t="s">
        <v>60</v>
      </c>
    </row>
    <row r="9" spans="2:11">
      <c r="B9" s="13" t="s">
        <v>61</v>
      </c>
      <c r="C9" s="14" t="s">
        <v>58</v>
      </c>
      <c r="D9" s="4" t="str">
        <f t="shared" si="0"/>
        <v>Tavani, Giovanni</v>
      </c>
      <c r="E9" s="15" t="str">
        <f t="shared" si="1"/>
        <v>Bratislava, Slovakia</v>
      </c>
      <c r="I9" s="13" t="s">
        <v>62</v>
      </c>
      <c r="J9" s="16" t="s">
        <v>63</v>
      </c>
      <c r="K9" s="15" t="s">
        <v>64</v>
      </c>
    </row>
    <row r="10" spans="2:11">
      <c r="B10" s="13" t="s">
        <v>65</v>
      </c>
      <c r="C10" s="14" t="s">
        <v>58</v>
      </c>
      <c r="D10" s="4" t="str">
        <f t="shared" si="0"/>
        <v>Tavani, Giovanni</v>
      </c>
      <c r="E10" s="15" t="str">
        <f t="shared" si="1"/>
        <v>Bratislava, Slovakia</v>
      </c>
      <c r="I10" s="13" t="s">
        <v>66</v>
      </c>
      <c r="J10" s="16" t="s">
        <v>67</v>
      </c>
      <c r="K10" s="15" t="s">
        <v>68</v>
      </c>
    </row>
    <row r="11" spans="2:11">
      <c r="B11" s="13" t="s">
        <v>69</v>
      </c>
      <c r="C11" s="14" t="s">
        <v>53</v>
      </c>
      <c r="D11" s="4" t="str">
        <f t="shared" si="0"/>
        <v>Chakrouna, Assaad</v>
      </c>
      <c r="E11" s="15" t="str">
        <f t="shared" si="1"/>
        <v>Frankfurt, Germany</v>
      </c>
      <c r="I11" s="13" t="s">
        <v>70</v>
      </c>
      <c r="J11" s="16" t="s">
        <v>71</v>
      </c>
      <c r="K11" s="15" t="s">
        <v>72</v>
      </c>
    </row>
    <row r="12" spans="2:11">
      <c r="B12" s="13" t="s">
        <v>73</v>
      </c>
      <c r="C12" s="14" t="s">
        <v>74</v>
      </c>
      <c r="D12" s="4" t="str">
        <f t="shared" si="0"/>
        <v>Ayaz, Uzma</v>
      </c>
      <c r="E12" s="15" t="str">
        <f t="shared" si="1"/>
        <v>Pune, India</v>
      </c>
      <c r="I12" s="13" t="s">
        <v>75</v>
      </c>
      <c r="J12" s="16" t="s">
        <v>76</v>
      </c>
      <c r="K12" s="15" t="s">
        <v>77</v>
      </c>
    </row>
    <row r="13" spans="2:11">
      <c r="B13" s="13" t="s">
        <v>78</v>
      </c>
      <c r="C13" s="14" t="s">
        <v>48</v>
      </c>
      <c r="D13" s="4" t="str">
        <f t="shared" si="0"/>
        <v>Davies, Ruth</v>
      </c>
      <c r="E13" s="15" t="str">
        <f t="shared" si="1"/>
        <v>Warsaw, Poland</v>
      </c>
      <c r="I13" s="13" t="s">
        <v>79</v>
      </c>
      <c r="J13" s="16" t="s">
        <v>80</v>
      </c>
      <c r="K13" s="15" t="s">
        <v>81</v>
      </c>
    </row>
    <row r="14" spans="2:11">
      <c r="B14" s="13" t="s">
        <v>82</v>
      </c>
      <c r="C14" s="14" t="s">
        <v>53</v>
      </c>
      <c r="D14" s="4" t="str">
        <f t="shared" si="0"/>
        <v>Chakrouna, Assaad</v>
      </c>
      <c r="E14" s="15" t="str">
        <f t="shared" si="1"/>
        <v>Frankfurt, Germany</v>
      </c>
      <c r="I14" s="13" t="s">
        <v>53</v>
      </c>
      <c r="J14" s="16" t="s">
        <v>83</v>
      </c>
      <c r="K14" s="15" t="s">
        <v>84</v>
      </c>
    </row>
    <row r="15" spans="2:11">
      <c r="B15" s="13" t="s">
        <v>85</v>
      </c>
      <c r="C15" s="14" t="s">
        <v>86</v>
      </c>
      <c r="D15" s="4" t="str">
        <f t="shared" si="0"/>
        <v>Petersson, Angelica</v>
      </c>
      <c r="E15" s="15" t="str">
        <f t="shared" si="1"/>
        <v>Montpellier, France</v>
      </c>
      <c r="I15" s="13" t="s">
        <v>86</v>
      </c>
      <c r="J15" s="16" t="s">
        <v>87</v>
      </c>
      <c r="K15" s="15" t="s">
        <v>88</v>
      </c>
    </row>
    <row r="16" spans="2:11">
      <c r="B16" s="13" t="s">
        <v>89</v>
      </c>
      <c r="C16" s="14" t="s">
        <v>79</v>
      </c>
      <c r="D16" s="4" t="str">
        <f t="shared" si="0"/>
        <v>Bounaaj, Khalil</v>
      </c>
      <c r="E16" s="15" t="str">
        <f t="shared" si="1"/>
        <v>Limerick, Ireland</v>
      </c>
      <c r="I16" s="13" t="s">
        <v>90</v>
      </c>
      <c r="J16" s="16" t="s">
        <v>91</v>
      </c>
      <c r="K16" s="15" t="s">
        <v>92</v>
      </c>
    </row>
    <row r="17" spans="2:11">
      <c r="B17" s="13" t="s">
        <v>93</v>
      </c>
      <c r="C17" s="14" t="s">
        <v>58</v>
      </c>
      <c r="D17" s="4" t="str">
        <f t="shared" si="0"/>
        <v>Tavani, Giovanni</v>
      </c>
      <c r="E17" s="15" t="str">
        <f t="shared" si="1"/>
        <v>Bratislava, Slovakia</v>
      </c>
      <c r="I17" s="13" t="s">
        <v>74</v>
      </c>
      <c r="J17" s="16" t="s">
        <v>94</v>
      </c>
      <c r="K17" s="15" t="s">
        <v>95</v>
      </c>
    </row>
    <row r="18" spans="2:11">
      <c r="B18" s="13" t="s">
        <v>96</v>
      </c>
      <c r="C18" s="14" t="s">
        <v>74</v>
      </c>
      <c r="D18" s="4" t="str">
        <f t="shared" si="0"/>
        <v>Ayaz, Uzma</v>
      </c>
      <c r="E18" s="15" t="str">
        <f t="shared" si="1"/>
        <v>Pune, India</v>
      </c>
      <c r="I18" s="13" t="s">
        <v>97</v>
      </c>
      <c r="J18" s="16" t="s">
        <v>98</v>
      </c>
      <c r="K18" s="15" t="s">
        <v>99</v>
      </c>
    </row>
    <row r="19" spans="2:11">
      <c r="B19" s="13" t="s">
        <v>100</v>
      </c>
      <c r="C19" s="14" t="s">
        <v>79</v>
      </c>
      <c r="D19" s="4" t="str">
        <f t="shared" si="0"/>
        <v>Bounaaj, Khalil</v>
      </c>
      <c r="E19" s="15" t="str">
        <f t="shared" si="1"/>
        <v>Limerick, Ireland</v>
      </c>
      <c r="I19" s="13" t="s">
        <v>101</v>
      </c>
      <c r="J19" s="16" t="s">
        <v>102</v>
      </c>
      <c r="K19" s="15" t="s">
        <v>103</v>
      </c>
    </row>
    <row r="20" spans="2:11">
      <c r="B20" s="13" t="s">
        <v>104</v>
      </c>
      <c r="C20" s="14" t="s">
        <v>53</v>
      </c>
      <c r="D20" s="4" t="str">
        <f t="shared" si="0"/>
        <v>Chakrouna, Assaad</v>
      </c>
      <c r="E20" s="15" t="str">
        <f t="shared" si="1"/>
        <v>Frankfurt, Germany</v>
      </c>
      <c r="I20" s="13" t="s">
        <v>105</v>
      </c>
      <c r="J20" s="16" t="s">
        <v>106</v>
      </c>
      <c r="K20" s="15" t="s">
        <v>107</v>
      </c>
    </row>
    <row r="21" spans="2:11">
      <c r="B21" s="13" t="s">
        <v>108</v>
      </c>
      <c r="C21" s="14" t="s">
        <v>79</v>
      </c>
      <c r="D21" s="4" t="str">
        <f t="shared" si="0"/>
        <v>Bounaaj, Khalil</v>
      </c>
      <c r="E21" s="15" t="str">
        <f t="shared" si="1"/>
        <v>Limerick, Ireland</v>
      </c>
      <c r="I21" s="13" t="s">
        <v>109</v>
      </c>
      <c r="J21" s="16" t="s">
        <v>110</v>
      </c>
      <c r="K21" s="15" t="s">
        <v>111</v>
      </c>
    </row>
    <row r="22" spans="2:11">
      <c r="B22" s="13" t="s">
        <v>112</v>
      </c>
      <c r="C22" s="14" t="s">
        <v>75</v>
      </c>
      <c r="D22" s="4" t="str">
        <f t="shared" si="0"/>
        <v>Choddhary, Aaseem</v>
      </c>
      <c r="E22" s="15" t="str">
        <f t="shared" si="1"/>
        <v>Cherrywood, Ireland</v>
      </c>
      <c r="I22" s="13" t="s">
        <v>113</v>
      </c>
      <c r="J22" s="16" t="s">
        <v>114</v>
      </c>
      <c r="K22" s="15" t="s">
        <v>115</v>
      </c>
    </row>
    <row r="23" spans="2:11">
      <c r="B23" s="13" t="s">
        <v>116</v>
      </c>
      <c r="C23" s="14" t="s">
        <v>75</v>
      </c>
      <c r="D23" s="4" t="str">
        <f t="shared" si="0"/>
        <v>Choddhary, Aaseem</v>
      </c>
      <c r="E23" s="15" t="str">
        <f t="shared" si="1"/>
        <v>Cherrywood, Ireland</v>
      </c>
      <c r="I23" s="13" t="s">
        <v>117</v>
      </c>
      <c r="J23" s="16" t="s">
        <v>118</v>
      </c>
      <c r="K23" s="15" t="s">
        <v>119</v>
      </c>
    </row>
    <row r="24" spans="2:11">
      <c r="B24" s="13" t="s">
        <v>120</v>
      </c>
      <c r="C24" s="14" t="s">
        <v>75</v>
      </c>
      <c r="D24" s="4" t="str">
        <f t="shared" si="0"/>
        <v>Choddhary, Aaseem</v>
      </c>
      <c r="E24" s="15" t="str">
        <f t="shared" si="1"/>
        <v>Cherrywood, Ireland</v>
      </c>
      <c r="I24" s="13" t="s">
        <v>121</v>
      </c>
      <c r="J24" s="16" t="s">
        <v>122</v>
      </c>
      <c r="K24" s="15" t="s">
        <v>123</v>
      </c>
    </row>
    <row r="25" spans="2:11">
      <c r="B25" s="13" t="s">
        <v>124</v>
      </c>
      <c r="C25" s="14" t="s">
        <v>74</v>
      </c>
      <c r="D25" s="4" t="str">
        <f t="shared" si="0"/>
        <v>Ayaz, Uzma</v>
      </c>
      <c r="E25" s="15" t="str">
        <f t="shared" si="1"/>
        <v>Pune, India</v>
      </c>
      <c r="I25" s="13" t="s">
        <v>125</v>
      </c>
      <c r="J25" s="16" t="s">
        <v>126</v>
      </c>
      <c r="K25" s="15" t="s">
        <v>127</v>
      </c>
    </row>
    <row r="26" spans="2:11">
      <c r="B26" s="13" t="s">
        <v>128</v>
      </c>
      <c r="C26" s="14" t="s">
        <v>53</v>
      </c>
      <c r="D26" s="4" t="str">
        <f t="shared" si="0"/>
        <v>Chakrouna, Assaad</v>
      </c>
      <c r="E26" s="15" t="str">
        <f t="shared" si="1"/>
        <v>Frankfurt, Germany</v>
      </c>
      <c r="I26" s="13" t="s">
        <v>48</v>
      </c>
      <c r="J26" s="16" t="s">
        <v>129</v>
      </c>
      <c r="K26" s="15" t="s">
        <v>130</v>
      </c>
    </row>
    <row r="27" spans="2:11" ht="15" thickBot="1">
      <c r="B27" s="13" t="s">
        <v>131</v>
      </c>
      <c r="C27" s="14" t="s">
        <v>125</v>
      </c>
      <c r="D27" s="4" t="str">
        <f t="shared" si="0"/>
        <v>Christensen, Henning</v>
      </c>
      <c r="E27" s="15" t="str">
        <f t="shared" si="1"/>
        <v>Athens, Greece</v>
      </c>
      <c r="I27" s="17" t="s">
        <v>132</v>
      </c>
      <c r="J27" s="18" t="s">
        <v>133</v>
      </c>
      <c r="K27" s="19" t="s">
        <v>134</v>
      </c>
    </row>
    <row r="28" spans="2:11">
      <c r="B28" s="13" t="s">
        <v>135</v>
      </c>
      <c r="C28" s="14" t="s">
        <v>105</v>
      </c>
      <c r="D28" s="4" t="str">
        <f t="shared" si="0"/>
        <v>Adardour, Fadoua</v>
      </c>
      <c r="E28" s="15" t="str">
        <f t="shared" si="1"/>
        <v>Chennai, India</v>
      </c>
    </row>
    <row r="29" spans="2:11">
      <c r="B29" s="13" t="s">
        <v>136</v>
      </c>
      <c r="C29" s="14" t="s">
        <v>105</v>
      </c>
      <c r="D29" s="4" t="str">
        <f t="shared" si="0"/>
        <v>Adardour, Fadoua</v>
      </c>
      <c r="E29" s="15" t="str">
        <f t="shared" si="1"/>
        <v>Chennai, India</v>
      </c>
    </row>
    <row r="30" spans="2:11">
      <c r="B30" s="13" t="s">
        <v>137</v>
      </c>
      <c r="C30" s="14" t="s">
        <v>75</v>
      </c>
      <c r="D30" s="4" t="str">
        <f t="shared" si="0"/>
        <v>Choddhary, Aaseem</v>
      </c>
      <c r="E30" s="15" t="str">
        <f t="shared" si="1"/>
        <v>Cherrywood, Ireland</v>
      </c>
    </row>
    <row r="31" spans="2:11">
      <c r="B31" s="13" t="s">
        <v>138</v>
      </c>
      <c r="C31" s="14" t="s">
        <v>125</v>
      </c>
      <c r="D31" s="4" t="str">
        <f t="shared" si="0"/>
        <v>Christensen, Henning</v>
      </c>
      <c r="E31" s="15" t="str">
        <f t="shared" si="1"/>
        <v>Athens, Greece</v>
      </c>
    </row>
    <row r="32" spans="2:11">
      <c r="B32" s="13" t="s">
        <v>139</v>
      </c>
      <c r="C32" s="14" t="s">
        <v>62</v>
      </c>
      <c r="D32" s="4" t="str">
        <f t="shared" si="0"/>
        <v>Szerda, Peter</v>
      </c>
      <c r="E32" s="15" t="str">
        <f t="shared" si="1"/>
        <v>Bangalore, India</v>
      </c>
    </row>
    <row r="33" spans="2:5">
      <c r="B33" s="13" t="s">
        <v>140</v>
      </c>
      <c r="C33" s="14" t="s">
        <v>62</v>
      </c>
      <c r="D33" s="4" t="str">
        <f t="shared" si="0"/>
        <v>Szerda, Peter</v>
      </c>
      <c r="E33" s="15" t="str">
        <f t="shared" si="1"/>
        <v>Bangalore, India</v>
      </c>
    </row>
    <row r="34" spans="2:5">
      <c r="B34" s="13" t="s">
        <v>141</v>
      </c>
      <c r="C34" s="14" t="s">
        <v>62</v>
      </c>
      <c r="D34" s="4" t="str">
        <f t="shared" si="0"/>
        <v>Szerda, Peter</v>
      </c>
      <c r="E34" s="15" t="str">
        <f t="shared" si="1"/>
        <v>Bangalore, India</v>
      </c>
    </row>
    <row r="35" spans="2:5">
      <c r="B35" s="13" t="s">
        <v>142</v>
      </c>
      <c r="C35" s="14" t="s">
        <v>58</v>
      </c>
      <c r="D35" s="4" t="str">
        <f t="shared" si="0"/>
        <v>Tavani, Giovanni</v>
      </c>
      <c r="E35" s="15" t="str">
        <f t="shared" si="1"/>
        <v>Bratislava, Slovakia</v>
      </c>
    </row>
    <row r="36" spans="2:5">
      <c r="B36" s="13" t="s">
        <v>143</v>
      </c>
      <c r="C36" s="14" t="s">
        <v>125</v>
      </c>
      <c r="D36" s="4" t="str">
        <f t="shared" si="0"/>
        <v>Christensen, Henning</v>
      </c>
      <c r="E36" s="15" t="str">
        <f t="shared" si="1"/>
        <v>Athens, Greece</v>
      </c>
    </row>
    <row r="37" spans="2:5">
      <c r="B37" s="13" t="s">
        <v>144</v>
      </c>
      <c r="C37" s="14" t="s">
        <v>125</v>
      </c>
      <c r="D37" s="4" t="str">
        <f t="shared" si="0"/>
        <v>Christensen, Henning</v>
      </c>
      <c r="E37" s="15" t="str">
        <f t="shared" si="1"/>
        <v>Athens, Greece</v>
      </c>
    </row>
    <row r="38" spans="2:5">
      <c r="B38" s="13" t="s">
        <v>145</v>
      </c>
      <c r="C38" s="14" t="s">
        <v>70</v>
      </c>
      <c r="D38" s="4" t="str">
        <f t="shared" si="0"/>
        <v>Madarasz, Richard</v>
      </c>
      <c r="E38" s="15" t="str">
        <f t="shared" si="1"/>
        <v>Delhi, India</v>
      </c>
    </row>
    <row r="39" spans="2:5">
      <c r="B39" s="13" t="s">
        <v>146</v>
      </c>
      <c r="C39" s="14" t="s">
        <v>75</v>
      </c>
      <c r="D39" s="4" t="str">
        <f t="shared" si="0"/>
        <v>Choddhary, Aaseem</v>
      </c>
      <c r="E39" s="15" t="str">
        <f t="shared" si="1"/>
        <v>Cherrywood, Ireland</v>
      </c>
    </row>
    <row r="40" spans="2:5">
      <c r="B40" s="13" t="s">
        <v>147</v>
      </c>
      <c r="C40" s="14" t="s">
        <v>70</v>
      </c>
      <c r="D40" s="4" t="str">
        <f t="shared" si="0"/>
        <v>Madarasz, Richard</v>
      </c>
      <c r="E40" s="15" t="str">
        <f t="shared" si="1"/>
        <v>Delhi, India</v>
      </c>
    </row>
    <row r="41" spans="2:5">
      <c r="B41" s="13" t="s">
        <v>148</v>
      </c>
      <c r="C41" s="14" t="s">
        <v>58</v>
      </c>
      <c r="D41" s="4" t="str">
        <f t="shared" si="0"/>
        <v>Tavani, Giovanni</v>
      </c>
      <c r="E41" s="15" t="str">
        <f t="shared" si="1"/>
        <v>Bratislava, Slovakia</v>
      </c>
    </row>
    <row r="42" spans="2:5">
      <c r="B42" s="13" t="s">
        <v>149</v>
      </c>
      <c r="C42" s="14" t="s">
        <v>125</v>
      </c>
      <c r="D42" s="4" t="str">
        <f t="shared" si="0"/>
        <v>Christensen, Henning</v>
      </c>
      <c r="E42" s="15" t="str">
        <f t="shared" si="1"/>
        <v>Athens, Greece</v>
      </c>
    </row>
    <row r="43" spans="2:5">
      <c r="B43" s="13" t="s">
        <v>150</v>
      </c>
      <c r="C43" s="14" t="s">
        <v>125</v>
      </c>
      <c r="D43" s="4" t="str">
        <f t="shared" si="0"/>
        <v>Christensen, Henning</v>
      </c>
      <c r="E43" s="15" t="str">
        <f t="shared" si="1"/>
        <v>Athens, Greece</v>
      </c>
    </row>
    <row r="44" spans="2:5">
      <c r="B44" s="13" t="s">
        <v>151</v>
      </c>
      <c r="C44" s="14" t="s">
        <v>86</v>
      </c>
      <c r="D44" s="4" t="str">
        <f t="shared" si="0"/>
        <v>Petersson, Angelica</v>
      </c>
      <c r="E44" s="15" t="str">
        <f t="shared" si="1"/>
        <v>Montpellier, France</v>
      </c>
    </row>
    <row r="45" spans="2:5">
      <c r="B45" s="13" t="s">
        <v>152</v>
      </c>
      <c r="C45" s="14" t="s">
        <v>86</v>
      </c>
      <c r="D45" s="4" t="str">
        <f t="shared" si="0"/>
        <v>Petersson, Angelica</v>
      </c>
      <c r="E45" s="15" t="str">
        <f t="shared" si="1"/>
        <v>Montpellier, France</v>
      </c>
    </row>
    <row r="46" spans="2:5">
      <c r="B46" s="13" t="s">
        <v>153</v>
      </c>
      <c r="C46" s="14" t="s">
        <v>58</v>
      </c>
      <c r="D46" s="4" t="str">
        <f t="shared" si="0"/>
        <v>Tavani, Giovanni</v>
      </c>
      <c r="E46" s="15" t="str">
        <f t="shared" si="1"/>
        <v>Bratislava, Slovakia</v>
      </c>
    </row>
    <row r="47" spans="2:5">
      <c r="B47" s="13" t="s">
        <v>154</v>
      </c>
      <c r="C47" s="14" t="s">
        <v>117</v>
      </c>
      <c r="D47" s="4" t="str">
        <f t="shared" si="0"/>
        <v>D, Mary</v>
      </c>
      <c r="E47" s="15" t="str">
        <f t="shared" si="1"/>
        <v>La Coruna, Spain</v>
      </c>
    </row>
    <row r="48" spans="2:5">
      <c r="B48" s="13" t="s">
        <v>155</v>
      </c>
      <c r="C48" s="14" t="s">
        <v>117</v>
      </c>
      <c r="D48" s="4" t="str">
        <f t="shared" si="0"/>
        <v>D, Mary</v>
      </c>
      <c r="E48" s="15" t="str">
        <f t="shared" si="1"/>
        <v>La Coruna, Spain</v>
      </c>
    </row>
    <row r="49" spans="2:5">
      <c r="B49" s="13" t="s">
        <v>156</v>
      </c>
      <c r="C49" s="14" t="s">
        <v>70</v>
      </c>
      <c r="D49" s="4" t="str">
        <f t="shared" si="0"/>
        <v>Madarasz, Richard</v>
      </c>
      <c r="E49" s="15" t="str">
        <f t="shared" si="1"/>
        <v>Delhi, India</v>
      </c>
    </row>
    <row r="50" spans="2:5">
      <c r="B50" s="13" t="s">
        <v>157</v>
      </c>
      <c r="C50" s="14" t="s">
        <v>70</v>
      </c>
      <c r="D50" s="4" t="str">
        <f t="shared" si="0"/>
        <v>Madarasz, Richard</v>
      </c>
      <c r="E50" s="15" t="str">
        <f t="shared" si="1"/>
        <v>Delhi, India</v>
      </c>
    </row>
    <row r="51" spans="2:5">
      <c r="B51" s="13" t="s">
        <v>158</v>
      </c>
      <c r="C51" s="14" t="s">
        <v>86</v>
      </c>
      <c r="D51" s="4" t="str">
        <f t="shared" si="0"/>
        <v>Petersson, Angelica</v>
      </c>
      <c r="E51" s="15" t="str">
        <f t="shared" si="1"/>
        <v>Montpellier, France</v>
      </c>
    </row>
    <row r="52" spans="2:5">
      <c r="B52" s="13" t="s">
        <v>159</v>
      </c>
      <c r="C52" s="14" t="s">
        <v>86</v>
      </c>
      <c r="D52" s="4" t="str">
        <f t="shared" si="0"/>
        <v>Petersson, Angelica</v>
      </c>
      <c r="E52" s="15" t="str">
        <f t="shared" si="1"/>
        <v>Montpellier, France</v>
      </c>
    </row>
    <row r="53" spans="2:5">
      <c r="B53" s="13" t="s">
        <v>160</v>
      </c>
      <c r="C53" s="14" t="s">
        <v>48</v>
      </c>
      <c r="D53" s="4" t="str">
        <f t="shared" si="0"/>
        <v>Davies, Ruth</v>
      </c>
      <c r="E53" s="15" t="str">
        <f t="shared" si="1"/>
        <v>Warsaw, Poland</v>
      </c>
    </row>
    <row r="54" spans="2:5">
      <c r="B54" s="13" t="s">
        <v>161</v>
      </c>
      <c r="C54" s="14" t="s">
        <v>125</v>
      </c>
      <c r="D54" s="4" t="str">
        <f t="shared" si="0"/>
        <v>Christensen, Henning</v>
      </c>
      <c r="E54" s="15" t="str">
        <f t="shared" si="1"/>
        <v>Athens, Greece</v>
      </c>
    </row>
    <row r="55" spans="2:5">
      <c r="B55" s="13" t="s">
        <v>162</v>
      </c>
      <c r="C55" s="14" t="s">
        <v>58</v>
      </c>
      <c r="D55" s="4" t="str">
        <f t="shared" si="0"/>
        <v>Tavani, Giovanni</v>
      </c>
      <c r="E55" s="15" t="str">
        <f t="shared" si="1"/>
        <v>Bratislava, Slovakia</v>
      </c>
    </row>
    <row r="56" spans="2:5" ht="15" thickBot="1">
      <c r="B56" s="17" t="s">
        <v>163</v>
      </c>
      <c r="C56" s="20" t="s">
        <v>48</v>
      </c>
      <c r="D56" s="4" t="str">
        <f t="shared" si="0"/>
        <v>Davies, Ruth</v>
      </c>
      <c r="E56" s="15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3F94-AC1E-405E-A148-EE2B23B81B17}">
  <dimension ref="A1:H53"/>
  <sheetViews>
    <sheetView showGridLines="0" workbookViewId="0">
      <selection activeCell="G6" sqref="G6"/>
    </sheetView>
  </sheetViews>
  <sheetFormatPr defaultRowHeight="14.5"/>
  <cols>
    <col min="1" max="1" width="12" bestFit="1" customWidth="1"/>
    <col min="2" max="2" width="11" customWidth="1"/>
    <col min="4" max="4" width="6" customWidth="1"/>
    <col min="5" max="5" width="9.90625" customWidth="1"/>
    <col min="6" max="6" width="8.6328125" customWidth="1"/>
    <col min="7" max="7" width="11.453125" bestFit="1" customWidth="1"/>
    <col min="8" max="8" width="23.54296875" customWidth="1"/>
  </cols>
  <sheetData>
    <row r="1" spans="1:8">
      <c r="A1" s="21" t="s">
        <v>164</v>
      </c>
      <c r="B1" s="22"/>
      <c r="C1" s="23"/>
      <c r="E1" s="23"/>
      <c r="F1" s="23"/>
      <c r="G1" s="23"/>
    </row>
    <row r="2" spans="1:8">
      <c r="A2" s="24"/>
      <c r="B2" s="25"/>
      <c r="C2" s="25"/>
      <c r="D2" s="25"/>
      <c r="E2" s="25"/>
      <c r="F2" s="25"/>
      <c r="G2" s="25"/>
    </row>
    <row r="3" spans="1:8">
      <c r="A3" s="26" t="s">
        <v>165</v>
      </c>
      <c r="B3" s="26" t="s">
        <v>166</v>
      </c>
      <c r="C3" s="26"/>
      <c r="D3" s="26" t="s">
        <v>167</v>
      </c>
      <c r="E3" s="26" t="s">
        <v>168</v>
      </c>
      <c r="F3" s="26" t="s">
        <v>169</v>
      </c>
      <c r="G3" s="26" t="s">
        <v>170</v>
      </c>
    </row>
    <row r="4" spans="1:8">
      <c r="A4" s="27" t="s">
        <v>171</v>
      </c>
      <c r="B4" s="27">
        <v>62</v>
      </c>
      <c r="C4" s="28"/>
      <c r="D4" s="29">
        <v>90</v>
      </c>
      <c r="E4" s="29">
        <v>100</v>
      </c>
      <c r="F4" s="30" t="s">
        <v>172</v>
      </c>
      <c r="G4" s="31">
        <f>COUNTIFS($B$4:$B$53,"&gt;="&amp;D4,$B$4:$B$53,"&lt;="&amp;E4)</f>
        <v>11</v>
      </c>
      <c r="H4" s="32"/>
    </row>
    <row r="5" spans="1:8">
      <c r="A5" s="27" t="s">
        <v>173</v>
      </c>
      <c r="B5" s="27">
        <v>92</v>
      </c>
      <c r="C5" s="33"/>
      <c r="D5" s="34">
        <v>80</v>
      </c>
      <c r="E5" s="34">
        <v>89</v>
      </c>
      <c r="F5" s="35" t="s">
        <v>174</v>
      </c>
      <c r="G5" s="31">
        <f t="shared" ref="G5:G8" si="0">COUNTIFS($B$4:$B$53,"&gt;="&amp;D5,$B$4:$B$53,"&lt;="&amp;E5)</f>
        <v>10</v>
      </c>
    </row>
    <row r="6" spans="1:8">
      <c r="A6" s="27" t="s">
        <v>175</v>
      </c>
      <c r="B6" s="27">
        <v>52</v>
      </c>
      <c r="C6" s="33"/>
      <c r="D6" s="34">
        <v>51</v>
      </c>
      <c r="E6" s="34">
        <v>79</v>
      </c>
      <c r="F6" s="35" t="s">
        <v>176</v>
      </c>
      <c r="G6" s="31">
        <f t="shared" si="0"/>
        <v>19</v>
      </c>
    </row>
    <row r="7" spans="1:8">
      <c r="A7" s="27" t="s">
        <v>177</v>
      </c>
      <c r="B7" s="27">
        <v>60</v>
      </c>
      <c r="C7" s="33"/>
      <c r="D7" s="34">
        <v>41</v>
      </c>
      <c r="E7" s="34">
        <v>50</v>
      </c>
      <c r="F7" s="35" t="s">
        <v>18</v>
      </c>
      <c r="G7" s="31">
        <f t="shared" si="0"/>
        <v>6</v>
      </c>
    </row>
    <row r="8" spans="1:8">
      <c r="A8" s="27" t="s">
        <v>178</v>
      </c>
      <c r="B8" s="27">
        <v>81</v>
      </c>
      <c r="C8" s="33"/>
      <c r="D8" s="34">
        <v>0</v>
      </c>
      <c r="E8" s="34">
        <v>40</v>
      </c>
      <c r="F8" s="35" t="s">
        <v>179</v>
      </c>
      <c r="G8" s="31">
        <f t="shared" si="0"/>
        <v>4</v>
      </c>
    </row>
    <row r="9" spans="1:8">
      <c r="A9" s="27" t="s">
        <v>180</v>
      </c>
      <c r="B9" s="27">
        <v>66</v>
      </c>
      <c r="C9" s="36"/>
      <c r="D9" s="37"/>
      <c r="E9" s="37"/>
      <c r="F9" s="37"/>
      <c r="G9" s="38"/>
    </row>
    <row r="10" spans="1:8">
      <c r="A10" s="27" t="s">
        <v>181</v>
      </c>
      <c r="B10" s="27">
        <v>63</v>
      </c>
      <c r="D10" s="39"/>
    </row>
    <row r="11" spans="1:8">
      <c r="A11" s="27" t="s">
        <v>182</v>
      </c>
      <c r="B11" s="27">
        <v>100</v>
      </c>
      <c r="D11" s="40"/>
    </row>
    <row r="12" spans="1:8">
      <c r="A12" s="27" t="s">
        <v>183</v>
      </c>
      <c r="B12" s="27">
        <v>46</v>
      </c>
    </row>
    <row r="13" spans="1:8">
      <c r="A13" s="27" t="s">
        <v>184</v>
      </c>
      <c r="B13" s="27">
        <v>87</v>
      </c>
    </row>
    <row r="14" spans="1:8">
      <c r="A14" s="27" t="s">
        <v>185</v>
      </c>
      <c r="B14" s="27">
        <v>93</v>
      </c>
    </row>
    <row r="15" spans="1:8">
      <c r="A15" s="27" t="s">
        <v>186</v>
      </c>
      <c r="B15" s="27">
        <v>84</v>
      </c>
    </row>
    <row r="16" spans="1:8">
      <c r="A16" s="27" t="s">
        <v>187</v>
      </c>
      <c r="B16" s="27">
        <v>44</v>
      </c>
    </row>
    <row r="17" spans="1:2">
      <c r="A17" s="27" t="s">
        <v>188</v>
      </c>
      <c r="B17" s="27">
        <v>71</v>
      </c>
    </row>
    <row r="18" spans="1:2">
      <c r="A18" s="27" t="s">
        <v>189</v>
      </c>
      <c r="B18" s="27">
        <v>100</v>
      </c>
    </row>
    <row r="19" spans="1:2">
      <c r="A19" s="27" t="s">
        <v>190</v>
      </c>
      <c r="B19" s="27">
        <v>40</v>
      </c>
    </row>
    <row r="20" spans="1:2">
      <c r="A20" s="27" t="s">
        <v>191</v>
      </c>
      <c r="B20" s="27">
        <v>35</v>
      </c>
    </row>
    <row r="21" spans="1:2">
      <c r="A21" s="27" t="s">
        <v>192</v>
      </c>
      <c r="B21" s="27">
        <v>73</v>
      </c>
    </row>
    <row r="22" spans="1:2">
      <c r="A22" s="27" t="s">
        <v>193</v>
      </c>
      <c r="B22" s="27">
        <v>99</v>
      </c>
    </row>
    <row r="23" spans="1:2">
      <c r="A23" s="27" t="s">
        <v>194</v>
      </c>
      <c r="B23" s="27">
        <v>88</v>
      </c>
    </row>
    <row r="24" spans="1:2">
      <c r="A24" s="27" t="s">
        <v>195</v>
      </c>
      <c r="B24" s="27">
        <v>90</v>
      </c>
    </row>
    <row r="25" spans="1:2">
      <c r="A25" s="27" t="s">
        <v>196</v>
      </c>
      <c r="B25" s="27">
        <v>90</v>
      </c>
    </row>
    <row r="26" spans="1:2">
      <c r="A26" s="27" t="s">
        <v>197</v>
      </c>
      <c r="B26" s="27">
        <v>44</v>
      </c>
    </row>
    <row r="27" spans="1:2">
      <c r="A27" s="27" t="s">
        <v>198</v>
      </c>
      <c r="B27" s="27">
        <v>74</v>
      </c>
    </row>
    <row r="28" spans="1:2">
      <c r="A28" s="27" t="s">
        <v>199</v>
      </c>
      <c r="B28" s="27">
        <v>46</v>
      </c>
    </row>
    <row r="29" spans="1:2">
      <c r="A29" s="27" t="s">
        <v>200</v>
      </c>
      <c r="B29" s="27">
        <v>74</v>
      </c>
    </row>
    <row r="30" spans="1:2">
      <c r="A30" s="27" t="s">
        <v>201</v>
      </c>
      <c r="B30" s="27">
        <v>92</v>
      </c>
    </row>
    <row r="31" spans="1:2">
      <c r="A31" s="27" t="s">
        <v>202</v>
      </c>
      <c r="B31" s="27">
        <v>31</v>
      </c>
    </row>
    <row r="32" spans="1:2">
      <c r="A32" s="27" t="s">
        <v>203</v>
      </c>
      <c r="B32" s="27">
        <v>51</v>
      </c>
    </row>
    <row r="33" spans="1:2">
      <c r="A33" s="27" t="s">
        <v>204</v>
      </c>
      <c r="B33" s="27">
        <v>59</v>
      </c>
    </row>
    <row r="34" spans="1:2">
      <c r="A34" s="27" t="s">
        <v>205</v>
      </c>
      <c r="B34" s="27">
        <v>85</v>
      </c>
    </row>
    <row r="35" spans="1:2">
      <c r="A35" s="27" t="s">
        <v>206</v>
      </c>
      <c r="B35" s="27">
        <v>63</v>
      </c>
    </row>
    <row r="36" spans="1:2">
      <c r="A36" s="27" t="s">
        <v>207</v>
      </c>
      <c r="B36" s="27">
        <v>60</v>
      </c>
    </row>
    <row r="37" spans="1:2">
      <c r="A37" s="27" t="s">
        <v>208</v>
      </c>
      <c r="B37" s="27">
        <v>83</v>
      </c>
    </row>
    <row r="38" spans="1:2">
      <c r="A38" s="27" t="s">
        <v>209</v>
      </c>
      <c r="B38" s="27">
        <v>72</v>
      </c>
    </row>
    <row r="39" spans="1:2">
      <c r="A39" s="27" t="s">
        <v>210</v>
      </c>
      <c r="B39" s="27">
        <v>94</v>
      </c>
    </row>
    <row r="40" spans="1:2">
      <c r="A40" s="27" t="s">
        <v>211</v>
      </c>
      <c r="B40" s="27">
        <v>92</v>
      </c>
    </row>
    <row r="41" spans="1:2">
      <c r="A41" s="27" t="s">
        <v>212</v>
      </c>
      <c r="B41" s="27">
        <v>92</v>
      </c>
    </row>
    <row r="42" spans="1:2">
      <c r="A42" s="27" t="s">
        <v>213</v>
      </c>
      <c r="B42" s="27">
        <v>59</v>
      </c>
    </row>
    <row r="43" spans="1:2">
      <c r="A43" s="27" t="s">
        <v>214</v>
      </c>
      <c r="B43" s="27">
        <v>51</v>
      </c>
    </row>
    <row r="44" spans="1:2">
      <c r="A44" s="27" t="s">
        <v>215</v>
      </c>
      <c r="B44" s="27">
        <v>45</v>
      </c>
    </row>
    <row r="45" spans="1:2">
      <c r="A45" s="27" t="s">
        <v>216</v>
      </c>
      <c r="B45" s="27">
        <v>89</v>
      </c>
    </row>
    <row r="46" spans="1:2">
      <c r="A46" s="27" t="s">
        <v>217</v>
      </c>
      <c r="B46" s="27">
        <v>51</v>
      </c>
    </row>
    <row r="47" spans="1:2">
      <c r="A47" s="27" t="s">
        <v>218</v>
      </c>
      <c r="B47" s="27">
        <v>84</v>
      </c>
    </row>
    <row r="48" spans="1:2">
      <c r="A48" s="27" t="s">
        <v>219</v>
      </c>
      <c r="B48" s="27">
        <v>32</v>
      </c>
    </row>
    <row r="49" spans="1:2">
      <c r="A49" s="27" t="s">
        <v>220</v>
      </c>
      <c r="B49" s="27">
        <v>73</v>
      </c>
    </row>
    <row r="50" spans="1:2">
      <c r="A50" s="27" t="s">
        <v>221</v>
      </c>
      <c r="B50" s="27">
        <v>44</v>
      </c>
    </row>
    <row r="51" spans="1:2">
      <c r="A51" s="27" t="s">
        <v>222</v>
      </c>
      <c r="B51" s="27">
        <v>81</v>
      </c>
    </row>
    <row r="52" spans="1:2">
      <c r="A52" s="27" t="s">
        <v>223</v>
      </c>
      <c r="B52" s="27">
        <v>76</v>
      </c>
    </row>
    <row r="53" spans="1:2">
      <c r="A53" s="27" t="s">
        <v>224</v>
      </c>
      <c r="B53" s="2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31D3-C056-4534-BD2F-A53D6B35F7F5}">
  <dimension ref="B2:E28"/>
  <sheetViews>
    <sheetView showGridLines="0" workbookViewId="0">
      <selection activeCell="D4" sqref="D4"/>
    </sheetView>
  </sheetViews>
  <sheetFormatPr defaultRowHeight="14.5"/>
  <cols>
    <col min="2" max="2" width="22.08984375" customWidth="1"/>
    <col min="3" max="3" width="17.54296875" bestFit="1" customWidth="1"/>
    <col min="4" max="4" width="15.453125" bestFit="1" customWidth="1"/>
    <col min="5" max="5" width="14" bestFit="1" customWidth="1"/>
  </cols>
  <sheetData>
    <row r="2" spans="2:5" ht="18.5">
      <c r="B2" s="6" t="s">
        <v>225</v>
      </c>
    </row>
    <row r="3" spans="2:5">
      <c r="B3" s="41" t="s">
        <v>226</v>
      </c>
    </row>
    <row r="6" spans="2:5">
      <c r="B6" s="42" t="s">
        <v>43</v>
      </c>
      <c r="C6" s="42" t="s">
        <v>227</v>
      </c>
      <c r="D6" s="42" t="s">
        <v>228</v>
      </c>
      <c r="E6" s="42" t="s">
        <v>229</v>
      </c>
    </row>
    <row r="7" spans="2:5">
      <c r="B7" s="14" t="s">
        <v>110</v>
      </c>
      <c r="C7" s="43">
        <v>0.61</v>
      </c>
      <c r="D7" s="14">
        <v>2384</v>
      </c>
      <c r="E7" s="43">
        <v>0</v>
      </c>
    </row>
    <row r="8" spans="2:5">
      <c r="B8" s="14" t="s">
        <v>126</v>
      </c>
      <c r="C8" s="43">
        <v>0.62</v>
      </c>
      <c r="D8" s="14">
        <v>1023</v>
      </c>
      <c r="E8" s="43">
        <v>0</v>
      </c>
    </row>
    <row r="9" spans="2:5">
      <c r="B9" s="14" t="s">
        <v>63</v>
      </c>
      <c r="C9" s="43">
        <v>0.77666666666666673</v>
      </c>
      <c r="D9" s="14">
        <v>5974</v>
      </c>
      <c r="E9" s="43">
        <v>0.66666666666666663</v>
      </c>
    </row>
    <row r="10" spans="2:5">
      <c r="B10" s="14" t="s">
        <v>55</v>
      </c>
      <c r="C10" s="43">
        <v>0.66</v>
      </c>
      <c r="D10" s="14">
        <v>735</v>
      </c>
      <c r="E10" s="43">
        <v>0</v>
      </c>
    </row>
    <row r="11" spans="2:5">
      <c r="B11" s="14" t="s">
        <v>59</v>
      </c>
      <c r="C11" s="43">
        <v>0.77999999999999992</v>
      </c>
      <c r="D11" s="14">
        <v>587</v>
      </c>
      <c r="E11" s="43">
        <v>0.33333333333333331</v>
      </c>
    </row>
    <row r="12" spans="2:5">
      <c r="B12" s="14" t="s">
        <v>50</v>
      </c>
      <c r="C12" s="43">
        <v>0.56666666666666676</v>
      </c>
      <c r="D12" s="14">
        <v>187</v>
      </c>
      <c r="E12" s="43">
        <v>0</v>
      </c>
    </row>
    <row r="13" spans="2:5">
      <c r="B13" s="14" t="s">
        <v>133</v>
      </c>
      <c r="C13" s="43">
        <v>0.47000000000000003</v>
      </c>
      <c r="D13" s="14">
        <v>1519</v>
      </c>
      <c r="E13" s="43">
        <v>0.66666666666666663</v>
      </c>
    </row>
    <row r="14" spans="2:5">
      <c r="B14" s="14" t="s">
        <v>67</v>
      </c>
      <c r="C14" s="43">
        <v>0.57999999999999996</v>
      </c>
      <c r="D14" s="14">
        <v>981</v>
      </c>
      <c r="E14" s="43">
        <v>0.33333333333333331</v>
      </c>
    </row>
    <row r="15" spans="2:5">
      <c r="B15" s="14" t="s">
        <v>106</v>
      </c>
      <c r="C15" s="43">
        <v>0.53333333333333333</v>
      </c>
      <c r="D15" s="14">
        <v>2056</v>
      </c>
      <c r="E15" s="43">
        <v>0.66666666666666663</v>
      </c>
    </row>
    <row r="16" spans="2:5">
      <c r="B16" s="14" t="s">
        <v>76</v>
      </c>
      <c r="C16" s="43">
        <v>0.54333333333333333</v>
      </c>
      <c r="D16" s="14">
        <v>1812</v>
      </c>
      <c r="E16" s="43">
        <v>0.33333333333333331</v>
      </c>
    </row>
    <row r="17" spans="2:5">
      <c r="B17" s="14" t="s">
        <v>230</v>
      </c>
      <c r="C17" s="43">
        <v>0.57999999999999996</v>
      </c>
      <c r="D17" s="14">
        <v>395</v>
      </c>
      <c r="E17" s="43">
        <v>0.33333333333333331</v>
      </c>
    </row>
    <row r="18" spans="2:5">
      <c r="B18" s="14" t="s">
        <v>231</v>
      </c>
      <c r="C18" s="43">
        <v>0.7533333333333333</v>
      </c>
      <c r="D18" s="14">
        <v>4052</v>
      </c>
      <c r="E18" s="43">
        <v>0.33333333333333331</v>
      </c>
    </row>
    <row r="19" spans="2:5">
      <c r="B19" s="14" t="s">
        <v>232</v>
      </c>
      <c r="C19" s="43">
        <v>0.71333333333333337</v>
      </c>
      <c r="D19" s="14">
        <v>1666</v>
      </c>
      <c r="E19" s="43">
        <v>0.33333333333333331</v>
      </c>
    </row>
    <row r="20" spans="2:5">
      <c r="B20" s="14" t="s">
        <v>233</v>
      </c>
      <c r="C20" s="43">
        <v>0.65333333333333332</v>
      </c>
      <c r="D20" s="14">
        <v>1401</v>
      </c>
      <c r="E20" s="43">
        <v>0.66666666666666663</v>
      </c>
    </row>
    <row r="21" spans="2:5">
      <c r="B21" s="14" t="s">
        <v>234</v>
      </c>
      <c r="C21" s="43">
        <v>0.79999999999999993</v>
      </c>
      <c r="D21" s="14">
        <v>422</v>
      </c>
      <c r="E21" s="43">
        <v>0.66666666666666663</v>
      </c>
    </row>
    <row r="22" spans="2:5">
      <c r="B22" s="14" t="s">
        <v>118</v>
      </c>
      <c r="C22" s="43">
        <v>0.36333333333333334</v>
      </c>
      <c r="D22" s="14">
        <v>380</v>
      </c>
      <c r="E22" s="43">
        <v>0.33333333333333331</v>
      </c>
    </row>
    <row r="23" spans="2:5">
      <c r="B23" s="14" t="s">
        <v>80</v>
      </c>
      <c r="C23" s="43">
        <v>0.62</v>
      </c>
      <c r="D23" s="14">
        <v>1623</v>
      </c>
      <c r="E23" s="43">
        <v>0.33333333333333331</v>
      </c>
    </row>
    <row r="24" spans="2:5">
      <c r="B24" s="14" t="s">
        <v>87</v>
      </c>
      <c r="C24" s="43">
        <v>0.57999999999999996</v>
      </c>
      <c r="D24" s="14">
        <v>737</v>
      </c>
      <c r="E24" s="43">
        <v>0</v>
      </c>
    </row>
    <row r="25" spans="2:5">
      <c r="B25" s="14" t="s">
        <v>114</v>
      </c>
      <c r="C25" s="43">
        <v>0.83666666666666656</v>
      </c>
      <c r="D25" s="14">
        <v>110</v>
      </c>
      <c r="E25" s="43">
        <v>0.33333333333333331</v>
      </c>
    </row>
    <row r="26" spans="2:5">
      <c r="B26" s="14" t="s">
        <v>102</v>
      </c>
      <c r="C26" s="43">
        <v>0.76333333333333331</v>
      </c>
      <c r="D26" s="14">
        <v>5800</v>
      </c>
      <c r="E26" s="43">
        <v>0.33333333333333331</v>
      </c>
    </row>
    <row r="27" spans="2:5">
      <c r="B27" s="14" t="s">
        <v>129</v>
      </c>
      <c r="C27" s="43">
        <v>0.76000000000000012</v>
      </c>
      <c r="D27" s="14">
        <v>2271</v>
      </c>
      <c r="E27" s="43">
        <v>0</v>
      </c>
    </row>
    <row r="28" spans="2:5">
      <c r="B28" s="44" t="s">
        <v>235</v>
      </c>
      <c r="C28" s="45">
        <v>0.64587301587301571</v>
      </c>
      <c r="D28" s="44">
        <v>36115</v>
      </c>
      <c r="E28" s="45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9EEB-6639-4928-BA95-69A67E711897}">
  <dimension ref="A1:G64"/>
  <sheetViews>
    <sheetView showGridLines="0" workbookViewId="0">
      <selection activeCell="D4" sqref="D4"/>
    </sheetView>
  </sheetViews>
  <sheetFormatPr defaultColWidth="9" defaultRowHeight="14.5"/>
  <cols>
    <col min="1" max="1" width="23.1796875" style="47" bestFit="1" customWidth="1"/>
    <col min="2" max="2" width="10.453125" style="47" bestFit="1" customWidth="1"/>
    <col min="3" max="3" width="17.54296875" style="47" bestFit="1" customWidth="1"/>
    <col min="4" max="4" width="10.1796875" style="47" bestFit="1" customWidth="1"/>
    <col min="5" max="5" width="7" style="47" bestFit="1" customWidth="1"/>
    <col min="6" max="6" width="4.36328125" style="47" bestFit="1" customWidth="1"/>
    <col min="7" max="16384" width="9" style="47"/>
  </cols>
  <sheetData>
    <row r="1" spans="1:7">
      <c r="A1" s="46" t="s">
        <v>43</v>
      </c>
      <c r="B1" s="46" t="s">
        <v>236</v>
      </c>
      <c r="C1" s="46" t="s">
        <v>227</v>
      </c>
      <c r="D1" s="46" t="s">
        <v>237</v>
      </c>
      <c r="E1" s="46" t="s">
        <v>238</v>
      </c>
      <c r="F1" s="46" t="s">
        <v>239</v>
      </c>
    </row>
    <row r="2" spans="1:7">
      <c r="A2" s="5" t="s">
        <v>76</v>
      </c>
      <c r="B2" s="5">
        <v>398</v>
      </c>
      <c r="C2" s="48">
        <v>0.86</v>
      </c>
      <c r="D2" s="49">
        <v>0</v>
      </c>
      <c r="E2" s="5">
        <v>201601</v>
      </c>
      <c r="F2" s="49">
        <v>1</v>
      </c>
    </row>
    <row r="3" spans="1:7">
      <c r="A3" s="5" t="s">
        <v>55</v>
      </c>
      <c r="B3" s="5">
        <v>40</v>
      </c>
      <c r="C3" s="48">
        <v>0.87</v>
      </c>
      <c r="D3" s="49">
        <v>0</v>
      </c>
      <c r="E3" s="5">
        <v>201601</v>
      </c>
      <c r="F3" s="49">
        <v>1</v>
      </c>
    </row>
    <row r="4" spans="1:7">
      <c r="A4" s="5" t="s">
        <v>234</v>
      </c>
      <c r="B4" s="5">
        <v>411</v>
      </c>
      <c r="C4" s="48">
        <v>0.77</v>
      </c>
      <c r="D4" s="49">
        <v>0</v>
      </c>
      <c r="E4" s="5">
        <v>201601</v>
      </c>
      <c r="F4" s="49">
        <v>1</v>
      </c>
    </row>
    <row r="5" spans="1:7">
      <c r="A5" s="5" t="s">
        <v>63</v>
      </c>
      <c r="B5" s="5">
        <v>4138</v>
      </c>
      <c r="C5" s="48">
        <v>0.54</v>
      </c>
      <c r="D5" s="49">
        <v>1</v>
      </c>
      <c r="E5" s="5">
        <v>201601</v>
      </c>
      <c r="F5" s="49">
        <v>1</v>
      </c>
    </row>
    <row r="6" spans="1:7">
      <c r="A6" s="5" t="s">
        <v>87</v>
      </c>
      <c r="B6" s="5">
        <v>329</v>
      </c>
      <c r="C6" s="48">
        <v>0.11</v>
      </c>
      <c r="D6" s="49">
        <v>0</v>
      </c>
      <c r="E6" s="5">
        <v>201601</v>
      </c>
      <c r="F6" s="49">
        <v>1</v>
      </c>
    </row>
    <row r="7" spans="1:7">
      <c r="A7" s="5" t="s">
        <v>59</v>
      </c>
      <c r="B7" s="5">
        <v>271</v>
      </c>
      <c r="C7" s="48">
        <v>0.87</v>
      </c>
      <c r="D7" s="49">
        <v>1</v>
      </c>
      <c r="E7" s="5">
        <v>201601</v>
      </c>
      <c r="F7" s="49">
        <v>1</v>
      </c>
      <c r="G7" s="50"/>
    </row>
    <row r="8" spans="1:7">
      <c r="A8" s="5" t="s">
        <v>67</v>
      </c>
      <c r="B8" s="5">
        <v>642</v>
      </c>
      <c r="C8" s="48">
        <v>0.09</v>
      </c>
      <c r="D8" s="49">
        <v>0</v>
      </c>
      <c r="E8" s="5">
        <v>201601</v>
      </c>
      <c r="F8" s="49">
        <v>1</v>
      </c>
    </row>
    <row r="9" spans="1:7">
      <c r="A9" s="5" t="s">
        <v>110</v>
      </c>
      <c r="B9" s="5">
        <v>819</v>
      </c>
      <c r="C9" s="48">
        <v>0.97</v>
      </c>
      <c r="D9" s="49">
        <v>0</v>
      </c>
      <c r="E9" s="5">
        <v>201601</v>
      </c>
      <c r="F9" s="49">
        <v>1</v>
      </c>
    </row>
    <row r="10" spans="1:7">
      <c r="A10" s="5" t="s">
        <v>232</v>
      </c>
      <c r="B10" s="5">
        <v>1646</v>
      </c>
      <c r="C10" s="48">
        <v>0.67</v>
      </c>
      <c r="D10" s="49">
        <v>0</v>
      </c>
      <c r="E10" s="5">
        <v>201601</v>
      </c>
      <c r="F10" s="49">
        <v>1</v>
      </c>
    </row>
    <row r="11" spans="1:7">
      <c r="A11" s="5" t="s">
        <v>102</v>
      </c>
      <c r="B11" s="5">
        <v>4364</v>
      </c>
      <c r="C11" s="48">
        <v>0.87</v>
      </c>
      <c r="D11" s="49">
        <v>0</v>
      </c>
      <c r="E11" s="5">
        <v>201601</v>
      </c>
      <c r="F11" s="49">
        <v>1</v>
      </c>
    </row>
    <row r="12" spans="1:7">
      <c r="A12" s="5" t="s">
        <v>230</v>
      </c>
      <c r="B12" s="5">
        <v>360</v>
      </c>
      <c r="C12" s="48">
        <v>0.9</v>
      </c>
      <c r="D12" s="49">
        <v>0</v>
      </c>
      <c r="E12" s="5">
        <v>201601</v>
      </c>
      <c r="F12" s="49">
        <v>1</v>
      </c>
    </row>
    <row r="13" spans="1:7">
      <c r="A13" s="5" t="s">
        <v>231</v>
      </c>
      <c r="B13" s="5">
        <v>3518</v>
      </c>
      <c r="C13" s="48">
        <v>0.65</v>
      </c>
      <c r="D13" s="49">
        <v>1</v>
      </c>
      <c r="E13" s="5">
        <v>201601</v>
      </c>
      <c r="F13" s="49">
        <v>1</v>
      </c>
    </row>
    <row r="14" spans="1:7">
      <c r="A14" s="5" t="s">
        <v>133</v>
      </c>
      <c r="B14" s="5">
        <v>284</v>
      </c>
      <c r="C14" s="48">
        <v>0.34</v>
      </c>
      <c r="D14" s="49">
        <v>1</v>
      </c>
      <c r="E14" s="5">
        <v>201601</v>
      </c>
      <c r="F14" s="49">
        <v>1</v>
      </c>
    </row>
    <row r="15" spans="1:7">
      <c r="A15" s="5" t="s">
        <v>50</v>
      </c>
      <c r="B15" s="5">
        <v>9</v>
      </c>
      <c r="C15" s="48">
        <v>0.78</v>
      </c>
      <c r="D15" s="49">
        <v>0</v>
      </c>
      <c r="E15" s="5">
        <v>201601</v>
      </c>
      <c r="F15" s="49">
        <v>1</v>
      </c>
    </row>
    <row r="16" spans="1:7">
      <c r="A16" s="5" t="s">
        <v>129</v>
      </c>
      <c r="B16" s="5">
        <v>1025</v>
      </c>
      <c r="C16" s="48">
        <v>0.98</v>
      </c>
      <c r="D16" s="49">
        <v>0</v>
      </c>
      <c r="E16" s="5">
        <v>201601</v>
      </c>
      <c r="F16" s="49">
        <v>1</v>
      </c>
    </row>
    <row r="17" spans="1:6">
      <c r="A17" s="5" t="s">
        <v>80</v>
      </c>
      <c r="B17" s="5">
        <v>211</v>
      </c>
      <c r="C17" s="48">
        <v>0.54</v>
      </c>
      <c r="D17" s="49">
        <v>0</v>
      </c>
      <c r="E17" s="5">
        <v>201601</v>
      </c>
      <c r="F17" s="49">
        <v>1</v>
      </c>
    </row>
    <row r="18" spans="1:6">
      <c r="A18" s="5" t="s">
        <v>233</v>
      </c>
      <c r="B18" s="5">
        <v>708</v>
      </c>
      <c r="C18" s="48">
        <v>0.44</v>
      </c>
      <c r="D18" s="49">
        <v>1</v>
      </c>
      <c r="E18" s="5">
        <v>201601</v>
      </c>
      <c r="F18" s="49">
        <v>1</v>
      </c>
    </row>
    <row r="19" spans="1:6">
      <c r="A19" s="5" t="s">
        <v>114</v>
      </c>
      <c r="B19" s="5">
        <v>28</v>
      </c>
      <c r="C19" s="48">
        <v>0.61</v>
      </c>
      <c r="D19" s="49">
        <v>1</v>
      </c>
      <c r="E19" s="5">
        <v>201601</v>
      </c>
      <c r="F19" s="49">
        <v>1</v>
      </c>
    </row>
    <row r="20" spans="1:6">
      <c r="A20" s="5" t="s">
        <v>106</v>
      </c>
      <c r="B20" s="5">
        <v>179</v>
      </c>
      <c r="C20" s="48">
        <v>0.08</v>
      </c>
      <c r="D20" s="49">
        <v>1</v>
      </c>
      <c r="E20" s="5">
        <v>201601</v>
      </c>
      <c r="F20" s="49">
        <v>1</v>
      </c>
    </row>
    <row r="21" spans="1:6">
      <c r="A21" s="5" t="s">
        <v>126</v>
      </c>
      <c r="B21" s="5">
        <v>119</v>
      </c>
      <c r="C21" s="48">
        <v>0.98</v>
      </c>
      <c r="D21" s="49">
        <v>0</v>
      </c>
      <c r="E21" s="5">
        <v>201601</v>
      </c>
      <c r="F21" s="49">
        <v>1</v>
      </c>
    </row>
    <row r="22" spans="1:6">
      <c r="A22" s="5" t="s">
        <v>118</v>
      </c>
      <c r="B22" s="5">
        <v>169</v>
      </c>
      <c r="C22" s="48">
        <v>0.54</v>
      </c>
      <c r="D22" s="49">
        <v>0</v>
      </c>
      <c r="E22" s="5">
        <v>201601</v>
      </c>
      <c r="F22" s="49">
        <v>1</v>
      </c>
    </row>
    <row r="23" spans="1:6">
      <c r="A23" s="5" t="s">
        <v>76</v>
      </c>
      <c r="B23" s="5">
        <v>5</v>
      </c>
      <c r="C23" s="48">
        <v>0.12</v>
      </c>
      <c r="D23" s="49">
        <v>0</v>
      </c>
      <c r="E23" s="5">
        <v>201602</v>
      </c>
      <c r="F23" s="49">
        <v>1</v>
      </c>
    </row>
    <row r="24" spans="1:6">
      <c r="A24" s="5" t="s">
        <v>55</v>
      </c>
      <c r="B24" s="5">
        <v>5</v>
      </c>
      <c r="C24" s="48">
        <v>0.34</v>
      </c>
      <c r="D24" s="49">
        <v>0</v>
      </c>
      <c r="E24" s="5">
        <v>201602</v>
      </c>
      <c r="F24" s="49">
        <v>1</v>
      </c>
    </row>
    <row r="25" spans="1:6">
      <c r="A25" s="5" t="s">
        <v>234</v>
      </c>
      <c r="B25" s="5">
        <v>10</v>
      </c>
      <c r="C25" s="48">
        <v>0.98</v>
      </c>
      <c r="D25" s="49">
        <v>1</v>
      </c>
      <c r="E25" s="5">
        <v>201602</v>
      </c>
      <c r="F25" s="49">
        <v>1</v>
      </c>
    </row>
    <row r="26" spans="1:6">
      <c r="A26" s="5" t="s">
        <v>63</v>
      </c>
      <c r="B26" s="5">
        <v>3</v>
      </c>
      <c r="C26" s="48">
        <v>0.81</v>
      </c>
      <c r="D26" s="49">
        <v>0</v>
      </c>
      <c r="E26" s="5">
        <v>201602</v>
      </c>
      <c r="F26" s="49">
        <v>1</v>
      </c>
    </row>
    <row r="27" spans="1:6">
      <c r="A27" s="5" t="s">
        <v>87</v>
      </c>
      <c r="B27" s="5">
        <v>180</v>
      </c>
      <c r="C27" s="48">
        <v>0.76</v>
      </c>
      <c r="D27" s="49">
        <v>0</v>
      </c>
      <c r="E27" s="5">
        <v>201602</v>
      </c>
      <c r="F27" s="49">
        <v>1</v>
      </c>
    </row>
    <row r="28" spans="1:6">
      <c r="A28" s="5" t="s">
        <v>59</v>
      </c>
      <c r="B28" s="5">
        <v>307</v>
      </c>
      <c r="C28" s="48">
        <v>0.66</v>
      </c>
      <c r="D28" s="49">
        <v>0</v>
      </c>
      <c r="E28" s="5">
        <v>201602</v>
      </c>
      <c r="F28" s="49">
        <v>1</v>
      </c>
    </row>
    <row r="29" spans="1:6">
      <c r="A29" s="5" t="s">
        <v>67</v>
      </c>
      <c r="B29" s="5">
        <v>334</v>
      </c>
      <c r="C29" s="48">
        <v>0.87</v>
      </c>
      <c r="D29" s="49">
        <v>1</v>
      </c>
      <c r="E29" s="5">
        <v>201602</v>
      </c>
      <c r="F29" s="49">
        <v>1</v>
      </c>
    </row>
    <row r="30" spans="1:6">
      <c r="A30" s="5" t="s">
        <v>110</v>
      </c>
      <c r="B30" s="5">
        <v>666</v>
      </c>
      <c r="C30" s="48">
        <v>0.21</v>
      </c>
      <c r="D30" s="49">
        <v>0</v>
      </c>
      <c r="E30" s="5">
        <v>201602</v>
      </c>
      <c r="F30" s="49">
        <v>1</v>
      </c>
    </row>
    <row r="31" spans="1:6">
      <c r="A31" s="5" t="s">
        <v>232</v>
      </c>
      <c r="B31" s="5">
        <v>5</v>
      </c>
      <c r="C31" s="48">
        <v>0.76</v>
      </c>
      <c r="D31" s="49">
        <v>0</v>
      </c>
      <c r="E31" s="5">
        <v>201602</v>
      </c>
      <c r="F31" s="49">
        <v>1</v>
      </c>
    </row>
    <row r="32" spans="1:6">
      <c r="A32" s="5" t="s">
        <v>102</v>
      </c>
      <c r="B32" s="5">
        <v>1153</v>
      </c>
      <c r="C32" s="48">
        <v>0.67</v>
      </c>
      <c r="D32" s="49">
        <v>1</v>
      </c>
      <c r="E32" s="5">
        <v>201602</v>
      </c>
      <c r="F32" s="49">
        <v>1</v>
      </c>
    </row>
    <row r="33" spans="1:6">
      <c r="A33" s="5" t="s">
        <v>230</v>
      </c>
      <c r="B33" s="5">
        <v>4</v>
      </c>
      <c r="C33" s="48">
        <v>0.77</v>
      </c>
      <c r="D33" s="49">
        <v>1</v>
      </c>
      <c r="E33" s="5">
        <v>201602</v>
      </c>
      <c r="F33" s="49">
        <v>1</v>
      </c>
    </row>
    <row r="34" spans="1:6">
      <c r="A34" s="5" t="s">
        <v>231</v>
      </c>
      <c r="B34" s="5">
        <v>520</v>
      </c>
      <c r="C34" s="48">
        <v>0.87</v>
      </c>
      <c r="D34" s="49">
        <v>0</v>
      </c>
      <c r="E34" s="5">
        <v>201602</v>
      </c>
      <c r="F34" s="49">
        <v>1</v>
      </c>
    </row>
    <row r="35" spans="1:6">
      <c r="A35" s="5" t="s">
        <v>133</v>
      </c>
      <c r="B35" s="5">
        <v>401</v>
      </c>
      <c r="C35" s="48">
        <v>0.98</v>
      </c>
      <c r="D35" s="49">
        <v>0</v>
      </c>
      <c r="E35" s="5">
        <v>201602</v>
      </c>
      <c r="F35" s="49">
        <v>1</v>
      </c>
    </row>
    <row r="36" spans="1:6">
      <c r="A36" s="5" t="s">
        <v>50</v>
      </c>
      <c r="B36" s="5">
        <v>7</v>
      </c>
      <c r="C36" s="48">
        <v>0.84</v>
      </c>
      <c r="D36" s="49">
        <v>0</v>
      </c>
      <c r="E36" s="5">
        <v>201602</v>
      </c>
      <c r="F36" s="49">
        <v>1</v>
      </c>
    </row>
    <row r="37" spans="1:6">
      <c r="A37" s="5" t="s">
        <v>129</v>
      </c>
      <c r="B37" s="5">
        <v>1050</v>
      </c>
      <c r="C37" s="48">
        <v>0.76</v>
      </c>
      <c r="D37" s="49">
        <v>0</v>
      </c>
      <c r="E37" s="5">
        <v>201602</v>
      </c>
      <c r="F37" s="49">
        <v>1</v>
      </c>
    </row>
    <row r="38" spans="1:6">
      <c r="A38" s="5" t="s">
        <v>80</v>
      </c>
      <c r="B38" s="5">
        <v>3</v>
      </c>
      <c r="C38" s="48">
        <v>0.78</v>
      </c>
      <c r="D38" s="49">
        <v>1</v>
      </c>
      <c r="E38" s="5">
        <v>201602</v>
      </c>
      <c r="F38" s="49">
        <v>1</v>
      </c>
    </row>
    <row r="39" spans="1:6">
      <c r="A39" s="5" t="s">
        <v>233</v>
      </c>
      <c r="B39" s="5">
        <v>3</v>
      </c>
      <c r="C39" s="48">
        <v>0.87</v>
      </c>
      <c r="D39" s="49">
        <v>1</v>
      </c>
      <c r="E39" s="5">
        <v>201602</v>
      </c>
      <c r="F39" s="49">
        <v>1</v>
      </c>
    </row>
    <row r="40" spans="1:6">
      <c r="A40" s="5" t="s">
        <v>114</v>
      </c>
      <c r="B40" s="5">
        <v>81</v>
      </c>
      <c r="C40" s="48">
        <v>0.92</v>
      </c>
      <c r="D40" s="49">
        <v>0</v>
      </c>
      <c r="E40" s="5">
        <v>201602</v>
      </c>
      <c r="F40" s="49">
        <v>1</v>
      </c>
    </row>
    <row r="41" spans="1:6">
      <c r="A41" s="5" t="s">
        <v>106</v>
      </c>
      <c r="B41" s="5">
        <v>44</v>
      </c>
      <c r="C41" s="48">
        <v>0.76</v>
      </c>
      <c r="D41" s="49">
        <v>0</v>
      </c>
      <c r="E41" s="5">
        <v>201602</v>
      </c>
      <c r="F41" s="49">
        <v>1</v>
      </c>
    </row>
    <row r="42" spans="1:6">
      <c r="A42" s="5" t="s">
        <v>126</v>
      </c>
      <c r="B42" s="5">
        <v>5</v>
      </c>
      <c r="C42" s="48">
        <v>0.64</v>
      </c>
      <c r="D42" s="49">
        <v>0</v>
      </c>
      <c r="E42" s="5">
        <v>201602</v>
      </c>
      <c r="F42" s="49">
        <v>1</v>
      </c>
    </row>
    <row r="43" spans="1:6">
      <c r="A43" s="5" t="s">
        <v>118</v>
      </c>
      <c r="B43" s="5">
        <v>196</v>
      </c>
      <c r="C43" s="48">
        <v>0.34</v>
      </c>
      <c r="D43" s="49">
        <v>0</v>
      </c>
      <c r="E43" s="5">
        <v>201602</v>
      </c>
      <c r="F43" s="49">
        <v>1</v>
      </c>
    </row>
    <row r="44" spans="1:6">
      <c r="A44" s="5" t="s">
        <v>76</v>
      </c>
      <c r="B44" s="5">
        <v>1409</v>
      </c>
      <c r="C44" s="48">
        <v>0.65</v>
      </c>
      <c r="D44" s="49">
        <v>1</v>
      </c>
      <c r="E44" s="5">
        <v>201603</v>
      </c>
      <c r="F44" s="49">
        <v>1</v>
      </c>
    </row>
    <row r="45" spans="1:6">
      <c r="A45" s="5" t="s">
        <v>55</v>
      </c>
      <c r="B45" s="5">
        <v>690</v>
      </c>
      <c r="C45" s="48">
        <v>0.77</v>
      </c>
      <c r="D45" s="49">
        <v>0</v>
      </c>
      <c r="E45" s="5">
        <v>201603</v>
      </c>
      <c r="F45" s="49">
        <v>1</v>
      </c>
    </row>
    <row r="46" spans="1:6">
      <c r="A46" s="5" t="s">
        <v>234</v>
      </c>
      <c r="B46" s="5">
        <v>1</v>
      </c>
      <c r="C46" s="48">
        <v>0.65</v>
      </c>
      <c r="D46" s="49">
        <v>1</v>
      </c>
      <c r="E46" s="5">
        <v>201603</v>
      </c>
      <c r="F46" s="49">
        <v>1</v>
      </c>
    </row>
    <row r="47" spans="1:6">
      <c r="A47" s="5" t="s">
        <v>63</v>
      </c>
      <c r="B47" s="5">
        <v>1833</v>
      </c>
      <c r="C47" s="48">
        <v>0.98</v>
      </c>
      <c r="D47" s="49">
        <v>1</v>
      </c>
      <c r="E47" s="5">
        <v>201603</v>
      </c>
      <c r="F47" s="49">
        <v>1</v>
      </c>
    </row>
    <row r="48" spans="1:6">
      <c r="A48" s="5" t="s">
        <v>87</v>
      </c>
      <c r="B48" s="5">
        <v>228</v>
      </c>
      <c r="C48" s="48">
        <v>0.87</v>
      </c>
      <c r="D48" s="49">
        <v>0</v>
      </c>
      <c r="E48" s="5">
        <v>201603</v>
      </c>
      <c r="F48" s="49">
        <v>1</v>
      </c>
    </row>
    <row r="49" spans="1:6">
      <c r="A49" s="5" t="s">
        <v>59</v>
      </c>
      <c r="B49" s="5">
        <v>9</v>
      </c>
      <c r="C49" s="48">
        <v>0.81</v>
      </c>
      <c r="D49" s="49">
        <v>0</v>
      </c>
      <c r="E49" s="5">
        <v>201603</v>
      </c>
      <c r="F49" s="49">
        <v>1</v>
      </c>
    </row>
    <row r="50" spans="1:6">
      <c r="A50" s="5" t="s">
        <v>67</v>
      </c>
      <c r="B50" s="5">
        <v>5</v>
      </c>
      <c r="C50" s="48">
        <v>0.78</v>
      </c>
      <c r="D50" s="49">
        <v>0</v>
      </c>
      <c r="E50" s="5">
        <v>201603</v>
      </c>
      <c r="F50" s="49">
        <v>1</v>
      </c>
    </row>
    <row r="51" spans="1:6">
      <c r="A51" s="5" t="s">
        <v>110</v>
      </c>
      <c r="B51" s="5">
        <v>899</v>
      </c>
      <c r="C51" s="48">
        <v>0.65</v>
      </c>
      <c r="D51" s="49">
        <v>0</v>
      </c>
      <c r="E51" s="5">
        <v>201603</v>
      </c>
      <c r="F51" s="49">
        <v>1</v>
      </c>
    </row>
    <row r="52" spans="1:6">
      <c r="A52" s="5" t="s">
        <v>232</v>
      </c>
      <c r="B52" s="5">
        <v>15</v>
      </c>
      <c r="C52" s="48">
        <v>0.71</v>
      </c>
      <c r="D52" s="49">
        <v>1</v>
      </c>
      <c r="E52" s="5">
        <v>201603</v>
      </c>
      <c r="F52" s="49">
        <v>1</v>
      </c>
    </row>
    <row r="53" spans="1:6">
      <c r="A53" s="5" t="s">
        <v>102</v>
      </c>
      <c r="B53" s="5">
        <v>283</v>
      </c>
      <c r="C53" s="48">
        <v>0.75</v>
      </c>
      <c r="D53" s="49">
        <v>0</v>
      </c>
      <c r="E53" s="5">
        <v>201603</v>
      </c>
      <c r="F53" s="49">
        <v>1</v>
      </c>
    </row>
    <row r="54" spans="1:6">
      <c r="A54" s="5" t="s">
        <v>230</v>
      </c>
      <c r="B54" s="5">
        <v>31</v>
      </c>
      <c r="C54" s="48">
        <v>7.0000000000000007E-2</v>
      </c>
      <c r="D54" s="49">
        <v>0</v>
      </c>
      <c r="E54" s="5">
        <v>201603</v>
      </c>
      <c r="F54" s="49">
        <v>1</v>
      </c>
    </row>
    <row r="55" spans="1:6">
      <c r="A55" s="5" t="s">
        <v>231</v>
      </c>
      <c r="B55" s="5">
        <v>14</v>
      </c>
      <c r="C55" s="48">
        <v>0.74</v>
      </c>
      <c r="D55" s="49">
        <v>0</v>
      </c>
      <c r="E55" s="5">
        <v>201603</v>
      </c>
      <c r="F55" s="49">
        <v>1</v>
      </c>
    </row>
    <row r="56" spans="1:6">
      <c r="A56" s="5" t="s">
        <v>133</v>
      </c>
      <c r="B56" s="5">
        <v>834</v>
      </c>
      <c r="C56" s="48">
        <v>0.09</v>
      </c>
      <c r="D56" s="49">
        <v>1</v>
      </c>
      <c r="E56" s="5">
        <v>201603</v>
      </c>
      <c r="F56" s="49">
        <v>1</v>
      </c>
    </row>
    <row r="57" spans="1:6">
      <c r="A57" s="5" t="s">
        <v>50</v>
      </c>
      <c r="B57" s="5">
        <v>171</v>
      </c>
      <c r="C57" s="48">
        <v>0.08</v>
      </c>
      <c r="D57" s="49">
        <v>0</v>
      </c>
      <c r="E57" s="5">
        <v>201603</v>
      </c>
      <c r="F57" s="49">
        <v>1</v>
      </c>
    </row>
    <row r="58" spans="1:6">
      <c r="A58" s="5" t="s">
        <v>129</v>
      </c>
      <c r="B58" s="5">
        <v>196</v>
      </c>
      <c r="C58" s="48">
        <v>0.54</v>
      </c>
      <c r="D58" s="49">
        <v>0</v>
      </c>
      <c r="E58" s="5">
        <v>201603</v>
      </c>
      <c r="F58" s="49">
        <v>1</v>
      </c>
    </row>
    <row r="59" spans="1:6">
      <c r="A59" s="5" t="s">
        <v>80</v>
      </c>
      <c r="B59" s="5">
        <v>1409</v>
      </c>
      <c r="C59" s="48">
        <v>0.54</v>
      </c>
      <c r="D59" s="49">
        <v>0</v>
      </c>
      <c r="E59" s="5">
        <v>201603</v>
      </c>
      <c r="F59" s="49">
        <v>1</v>
      </c>
    </row>
    <row r="60" spans="1:6">
      <c r="A60" s="5" t="s">
        <v>233</v>
      </c>
      <c r="B60" s="5">
        <v>690</v>
      </c>
      <c r="C60" s="48">
        <v>0.65</v>
      </c>
      <c r="D60" s="49">
        <v>0</v>
      </c>
      <c r="E60" s="5">
        <v>201603</v>
      </c>
      <c r="F60" s="49">
        <v>1</v>
      </c>
    </row>
    <row r="61" spans="1:6">
      <c r="A61" s="5" t="s">
        <v>114</v>
      </c>
      <c r="B61" s="5">
        <v>1</v>
      </c>
      <c r="C61" s="48">
        <v>0.98</v>
      </c>
      <c r="D61" s="49">
        <v>0</v>
      </c>
      <c r="E61" s="5">
        <v>201603</v>
      </c>
      <c r="F61" s="49">
        <v>1</v>
      </c>
    </row>
    <row r="62" spans="1:6">
      <c r="A62" s="5" t="s">
        <v>106</v>
      </c>
      <c r="B62" s="5">
        <v>1833</v>
      </c>
      <c r="C62" s="48">
        <v>0.76</v>
      </c>
      <c r="D62" s="49">
        <v>1</v>
      </c>
      <c r="E62" s="5">
        <v>201603</v>
      </c>
      <c r="F62" s="49">
        <v>1</v>
      </c>
    </row>
    <row r="63" spans="1:6">
      <c r="A63" s="5" t="s">
        <v>126</v>
      </c>
      <c r="B63" s="5">
        <v>899</v>
      </c>
      <c r="C63" s="48">
        <v>0.24</v>
      </c>
      <c r="D63" s="49">
        <v>0</v>
      </c>
      <c r="E63" s="5">
        <v>201603</v>
      </c>
      <c r="F63" s="49">
        <v>1</v>
      </c>
    </row>
    <row r="64" spans="1:6">
      <c r="A64" s="5" t="s">
        <v>118</v>
      </c>
      <c r="B64" s="5">
        <v>15</v>
      </c>
      <c r="C64" s="48">
        <v>0.21</v>
      </c>
      <c r="D64" s="49">
        <v>1</v>
      </c>
      <c r="E64" s="5">
        <v>201603</v>
      </c>
      <c r="F64" s="49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B5AF-B89E-4208-9C96-F7DF3F3D0843}">
  <dimension ref="A3:D25"/>
  <sheetViews>
    <sheetView topLeftCell="A3" workbookViewId="0">
      <selection activeCell="D4" sqref="D4"/>
    </sheetView>
  </sheetViews>
  <sheetFormatPr defaultRowHeight="14.5"/>
  <cols>
    <col min="1" max="1" width="23.7265625" bestFit="1" customWidth="1"/>
    <col min="2" max="2" width="26.81640625" bestFit="1" customWidth="1"/>
    <col min="3" max="3" width="16.6328125" bestFit="1" customWidth="1"/>
    <col min="4" max="4" width="19.453125" bestFit="1" customWidth="1"/>
    <col min="5" max="30" width="4.26953125" bestFit="1" customWidth="1"/>
    <col min="31" max="31" width="10.7265625" bestFit="1" customWidth="1"/>
  </cols>
  <sheetData>
    <row r="3" spans="1:4">
      <c r="A3" t="s">
        <v>240</v>
      </c>
      <c r="B3" s="51" t="s">
        <v>241</v>
      </c>
      <c r="C3" t="s">
        <v>242</v>
      </c>
      <c r="D3" s="51" t="s">
        <v>243</v>
      </c>
    </row>
    <row r="4" spans="1:4">
      <c r="A4" s="47" t="s">
        <v>110</v>
      </c>
      <c r="B4" s="51">
        <v>0.61</v>
      </c>
      <c r="C4">
        <v>2384</v>
      </c>
      <c r="D4" s="51">
        <v>0</v>
      </c>
    </row>
    <row r="5" spans="1:4">
      <c r="A5" s="47" t="s">
        <v>126</v>
      </c>
      <c r="B5" s="51">
        <v>0.62</v>
      </c>
      <c r="C5">
        <v>1023</v>
      </c>
      <c r="D5" s="51">
        <v>0</v>
      </c>
    </row>
    <row r="6" spans="1:4">
      <c r="A6" s="47" t="s">
        <v>63</v>
      </c>
      <c r="B6" s="51">
        <v>0.77666666666666673</v>
      </c>
      <c r="C6">
        <v>5974</v>
      </c>
      <c r="D6" s="51">
        <v>0.66666666666666663</v>
      </c>
    </row>
    <row r="7" spans="1:4">
      <c r="A7" s="47" t="s">
        <v>55</v>
      </c>
      <c r="B7" s="51">
        <v>0.66</v>
      </c>
      <c r="C7">
        <v>735</v>
      </c>
      <c r="D7" s="51">
        <v>0</v>
      </c>
    </row>
    <row r="8" spans="1:4">
      <c r="A8" s="47" t="s">
        <v>59</v>
      </c>
      <c r="B8" s="51">
        <v>0.77999999999999992</v>
      </c>
      <c r="C8">
        <v>587</v>
      </c>
      <c r="D8" s="51">
        <v>0.33333333333333331</v>
      </c>
    </row>
    <row r="9" spans="1:4">
      <c r="A9" s="47" t="s">
        <v>50</v>
      </c>
      <c r="B9" s="51">
        <v>0.56666666666666676</v>
      </c>
      <c r="C9">
        <v>187</v>
      </c>
      <c r="D9" s="51">
        <v>0</v>
      </c>
    </row>
    <row r="10" spans="1:4">
      <c r="A10" s="47" t="s">
        <v>133</v>
      </c>
      <c r="B10" s="51">
        <v>0.47000000000000003</v>
      </c>
      <c r="C10">
        <v>1519</v>
      </c>
      <c r="D10" s="51">
        <v>0.66666666666666663</v>
      </c>
    </row>
    <row r="11" spans="1:4">
      <c r="A11" s="47" t="s">
        <v>67</v>
      </c>
      <c r="B11" s="51">
        <v>0.57999999999999996</v>
      </c>
      <c r="C11">
        <v>981</v>
      </c>
      <c r="D11" s="51">
        <v>0.33333333333333331</v>
      </c>
    </row>
    <row r="12" spans="1:4">
      <c r="A12" s="47" t="s">
        <v>106</v>
      </c>
      <c r="B12" s="51">
        <v>0.53333333333333333</v>
      </c>
      <c r="C12">
        <v>2056</v>
      </c>
      <c r="D12" s="51">
        <v>0.66666666666666663</v>
      </c>
    </row>
    <row r="13" spans="1:4">
      <c r="A13" s="47" t="s">
        <v>76</v>
      </c>
      <c r="B13" s="51">
        <v>0.54333333333333333</v>
      </c>
      <c r="C13">
        <v>1812</v>
      </c>
      <c r="D13" s="51">
        <v>0.33333333333333331</v>
      </c>
    </row>
    <row r="14" spans="1:4">
      <c r="A14" s="47" t="s">
        <v>230</v>
      </c>
      <c r="B14" s="51">
        <v>0.57999999999999996</v>
      </c>
      <c r="C14">
        <v>395</v>
      </c>
      <c r="D14" s="51">
        <v>0.33333333333333331</v>
      </c>
    </row>
    <row r="15" spans="1:4">
      <c r="A15" s="47" t="s">
        <v>231</v>
      </c>
      <c r="B15" s="51">
        <v>0.7533333333333333</v>
      </c>
      <c r="C15">
        <v>4052</v>
      </c>
      <c r="D15" s="51">
        <v>0.33333333333333331</v>
      </c>
    </row>
    <row r="16" spans="1:4">
      <c r="A16" s="47" t="s">
        <v>232</v>
      </c>
      <c r="B16" s="51">
        <v>0.71333333333333337</v>
      </c>
      <c r="C16">
        <v>1666</v>
      </c>
      <c r="D16" s="51">
        <v>0.33333333333333331</v>
      </c>
    </row>
    <row r="17" spans="1:4">
      <c r="A17" s="47" t="s">
        <v>233</v>
      </c>
      <c r="B17" s="51">
        <v>0.65333333333333332</v>
      </c>
      <c r="C17">
        <v>1401</v>
      </c>
      <c r="D17" s="51">
        <v>0.66666666666666663</v>
      </c>
    </row>
    <row r="18" spans="1:4">
      <c r="A18" s="47" t="s">
        <v>234</v>
      </c>
      <c r="B18" s="51">
        <v>0.79999999999999993</v>
      </c>
      <c r="C18">
        <v>422</v>
      </c>
      <c r="D18" s="51">
        <v>0.66666666666666663</v>
      </c>
    </row>
    <row r="19" spans="1:4">
      <c r="A19" s="47" t="s">
        <v>118</v>
      </c>
      <c r="B19" s="51">
        <v>0.36333333333333334</v>
      </c>
      <c r="C19">
        <v>380</v>
      </c>
      <c r="D19" s="51">
        <v>0.33333333333333331</v>
      </c>
    </row>
    <row r="20" spans="1:4">
      <c r="A20" s="47" t="s">
        <v>80</v>
      </c>
      <c r="B20" s="51">
        <v>0.62</v>
      </c>
      <c r="C20">
        <v>1623</v>
      </c>
      <c r="D20" s="51">
        <v>0.33333333333333331</v>
      </c>
    </row>
    <row r="21" spans="1:4">
      <c r="A21" s="47" t="s">
        <v>87</v>
      </c>
      <c r="B21" s="51">
        <v>0.57999999999999996</v>
      </c>
      <c r="C21">
        <v>737</v>
      </c>
      <c r="D21" s="51">
        <v>0</v>
      </c>
    </row>
    <row r="22" spans="1:4">
      <c r="A22" s="47" t="s">
        <v>114</v>
      </c>
      <c r="B22" s="51">
        <v>0.83666666666666656</v>
      </c>
      <c r="C22">
        <v>110</v>
      </c>
      <c r="D22" s="51">
        <v>0.33333333333333331</v>
      </c>
    </row>
    <row r="23" spans="1:4">
      <c r="A23" s="47" t="s">
        <v>102</v>
      </c>
      <c r="B23" s="51">
        <v>0.76333333333333331</v>
      </c>
      <c r="C23">
        <v>5800</v>
      </c>
      <c r="D23" s="51">
        <v>0.33333333333333331</v>
      </c>
    </row>
    <row r="24" spans="1:4">
      <c r="A24" s="47" t="s">
        <v>129</v>
      </c>
      <c r="B24" s="51">
        <v>0.76000000000000012</v>
      </c>
      <c r="C24">
        <v>2271</v>
      </c>
      <c r="D24" s="51">
        <v>0</v>
      </c>
    </row>
    <row r="25" spans="1:4">
      <c r="A25" s="47" t="s">
        <v>235</v>
      </c>
      <c r="B25" s="51">
        <v>0.64587301587301571</v>
      </c>
      <c r="C25">
        <v>36115</v>
      </c>
      <c r="D25" s="51">
        <v>0.31746031746031744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09EE-289F-4A1E-8131-3FE85F92240B}">
  <dimension ref="A4:K21"/>
  <sheetViews>
    <sheetView showGridLines="0" tabSelected="1" topLeftCell="A3" workbookViewId="0">
      <selection activeCell="I12" sqref="I12:K12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11" width="10.90625" bestFit="1" customWidth="1"/>
  </cols>
  <sheetData>
    <row r="4" spans="1:11">
      <c r="A4" s="59" t="s">
        <v>244</v>
      </c>
      <c r="B4" s="59"/>
      <c r="C4" s="59"/>
      <c r="D4" s="59"/>
      <c r="E4" s="59"/>
      <c r="F4" s="59"/>
      <c r="G4" s="59"/>
      <c r="H4" s="59"/>
      <c r="I4" s="59"/>
    </row>
    <row r="5" spans="1:11">
      <c r="A5" s="59"/>
      <c r="B5" s="59"/>
      <c r="C5" s="59"/>
      <c r="D5" s="59"/>
      <c r="E5" s="59"/>
      <c r="F5" s="59"/>
      <c r="G5" s="59"/>
      <c r="H5" s="59"/>
      <c r="I5" s="59"/>
    </row>
    <row r="6" spans="1:11">
      <c r="A6" s="59"/>
      <c r="B6" s="59"/>
      <c r="C6" s="59"/>
      <c r="D6" s="59"/>
      <c r="E6" s="59"/>
      <c r="F6" s="59"/>
      <c r="G6" s="59"/>
      <c r="H6" s="59"/>
      <c r="I6" s="59"/>
    </row>
    <row r="7" spans="1:11">
      <c r="A7" s="60"/>
      <c r="B7" s="60"/>
      <c r="C7" s="60"/>
      <c r="D7" s="60"/>
      <c r="E7" s="60"/>
      <c r="F7" s="60"/>
      <c r="G7" s="60"/>
      <c r="H7" s="60"/>
      <c r="I7" s="60"/>
    </row>
    <row r="8" spans="1:11">
      <c r="A8" s="60"/>
      <c r="B8" s="60"/>
      <c r="C8" s="60"/>
      <c r="D8" s="60"/>
      <c r="E8" s="60"/>
      <c r="F8" s="60"/>
      <c r="G8" s="60"/>
      <c r="H8" s="60"/>
      <c r="I8" s="60"/>
    </row>
    <row r="9" spans="1:11">
      <c r="A9" s="60"/>
      <c r="B9" s="60"/>
      <c r="C9" s="60"/>
      <c r="D9" s="60"/>
      <c r="E9" s="60"/>
      <c r="F9" s="60"/>
      <c r="G9" s="60"/>
      <c r="H9" s="60"/>
      <c r="I9" s="60"/>
    </row>
    <row r="10" spans="1:11" ht="15.75" customHeight="1"/>
    <row r="12" spans="1:11">
      <c r="A12" s="52"/>
      <c r="B12" s="53" t="s">
        <v>245</v>
      </c>
      <c r="C12" s="53" t="s">
        <v>246</v>
      </c>
      <c r="D12" s="53" t="s">
        <v>247</v>
      </c>
      <c r="H12" s="4"/>
      <c r="I12" s="61" t="s">
        <v>245</v>
      </c>
      <c r="J12" s="61" t="s">
        <v>246</v>
      </c>
      <c r="K12" s="61" t="s">
        <v>247</v>
      </c>
    </row>
    <row r="13" spans="1:11">
      <c r="A13" s="53" t="s">
        <v>248</v>
      </c>
      <c r="B13" s="54">
        <v>10256</v>
      </c>
      <c r="C13" s="54">
        <v>12879</v>
      </c>
      <c r="D13" s="54">
        <v>14598</v>
      </c>
      <c r="H13" s="61" t="s">
        <v>248</v>
      </c>
      <c r="I13" s="55">
        <v>10256</v>
      </c>
      <c r="J13" s="55">
        <v>12879</v>
      </c>
      <c r="K13" s="55">
        <v>14598</v>
      </c>
    </row>
    <row r="14" spans="1:11">
      <c r="A14" s="53" t="s">
        <v>249</v>
      </c>
      <c r="B14" s="54">
        <v>11348</v>
      </c>
      <c r="C14" s="54">
        <v>21487</v>
      </c>
      <c r="D14" s="54">
        <v>25645</v>
      </c>
      <c r="H14" s="61" t="s">
        <v>249</v>
      </c>
      <c r="I14" s="55">
        <v>11348</v>
      </c>
      <c r="J14" s="55">
        <v>21487</v>
      </c>
      <c r="K14" s="55">
        <v>25645</v>
      </c>
    </row>
    <row r="15" spans="1:11">
      <c r="A15" s="53" t="s">
        <v>250</v>
      </c>
      <c r="B15" s="54">
        <v>10987</v>
      </c>
      <c r="C15" s="54">
        <v>11987</v>
      </c>
      <c r="D15" s="54">
        <v>9587</v>
      </c>
      <c r="H15" s="61" t="s">
        <v>250</v>
      </c>
      <c r="I15" s="55">
        <v>10987</v>
      </c>
      <c r="J15" s="55">
        <v>11987</v>
      </c>
      <c r="K15" s="55">
        <v>9587</v>
      </c>
    </row>
    <row r="16" spans="1:11">
      <c r="A16" s="53" t="s">
        <v>251</v>
      </c>
      <c r="B16" s="54">
        <v>25649</v>
      </c>
      <c r="C16" s="54">
        <v>21564</v>
      </c>
      <c r="D16" s="54">
        <v>19546</v>
      </c>
      <c r="H16" s="61" t="s">
        <v>251</v>
      </c>
      <c r="I16" s="55">
        <v>25649</v>
      </c>
      <c r="J16" s="55">
        <v>21564</v>
      </c>
      <c r="K16" s="55">
        <v>19546</v>
      </c>
    </row>
    <row r="17" spans="1:11">
      <c r="A17" s="53" t="s">
        <v>252</v>
      </c>
      <c r="B17" s="54">
        <v>20154</v>
      </c>
      <c r="C17" s="54">
        <v>22321</v>
      </c>
      <c r="D17" s="54">
        <v>18945</v>
      </c>
      <c r="H17" s="61" t="s">
        <v>252</v>
      </c>
      <c r="I17" s="55">
        <v>20154</v>
      </c>
      <c r="J17" s="55">
        <v>22321</v>
      </c>
      <c r="K17" s="55">
        <v>18945</v>
      </c>
    </row>
    <row r="18" spans="1:11">
      <c r="A18" s="53" t="s">
        <v>253</v>
      </c>
      <c r="B18" s="54">
        <v>10254</v>
      </c>
      <c r="C18" s="54">
        <v>9987</v>
      </c>
      <c r="D18" s="54">
        <v>8974</v>
      </c>
      <c r="H18" s="61" t="s">
        <v>253</v>
      </c>
      <c r="I18" s="55">
        <v>10254</v>
      </c>
      <c r="J18" s="55">
        <v>9987</v>
      </c>
      <c r="K18" s="55">
        <v>8974</v>
      </c>
    </row>
    <row r="19" spans="1:11">
      <c r="A19" s="53" t="s">
        <v>254</v>
      </c>
      <c r="B19" s="54">
        <v>32457</v>
      </c>
      <c r="C19" s="54">
        <v>18214</v>
      </c>
      <c r="D19" s="54">
        <v>24973</v>
      </c>
      <c r="H19" s="61" t="s">
        <v>254</v>
      </c>
      <c r="I19" s="55">
        <v>32457</v>
      </c>
      <c r="J19" s="55">
        <v>18214</v>
      </c>
      <c r="K19" s="55">
        <v>24973</v>
      </c>
    </row>
    <row r="20" spans="1:11">
      <c r="A20" s="53" t="s">
        <v>255</v>
      </c>
      <c r="B20" s="54">
        <v>18345</v>
      </c>
      <c r="C20" s="54">
        <v>10254</v>
      </c>
      <c r="D20" s="54">
        <v>9987</v>
      </c>
      <c r="H20" s="61" t="s">
        <v>255</v>
      </c>
      <c r="I20" s="55">
        <v>18345</v>
      </c>
      <c r="J20" s="55">
        <v>10254</v>
      </c>
      <c r="K20" s="55">
        <v>9987</v>
      </c>
    </row>
    <row r="21" spans="1:11">
      <c r="B21" s="56">
        <f>AVERAGE(B13:B20)</f>
        <v>17431.25</v>
      </c>
      <c r="C21" s="56">
        <f>AVERAGE(C13:C20)</f>
        <v>16086.625</v>
      </c>
      <c r="D21" s="56">
        <f>AVERAGE(D13:D20)</f>
        <v>16531.875</v>
      </c>
      <c r="I21" s="57">
        <f>AVERAGE(I13:I20)</f>
        <v>17431.25</v>
      </c>
      <c r="J21" s="57">
        <f t="shared" ref="J21:K21" si="0">AVERAGE(J13:J20)</f>
        <v>16086.625</v>
      </c>
      <c r="K21" s="57">
        <f t="shared" si="0"/>
        <v>16531.875</v>
      </c>
    </row>
  </sheetData>
  <mergeCells count="2">
    <mergeCell ref="A4:I6"/>
    <mergeCell ref="A7:I9"/>
  </mergeCells>
  <conditionalFormatting sqref="B13:B20">
    <cfRule type="cellIs" dxfId="7" priority="7" operator="greaterThan">
      <formula>$B$21</formula>
    </cfRule>
    <cfRule type="cellIs" dxfId="6" priority="8" operator="lessThan">
      <formula>$B$21</formula>
    </cfRule>
  </conditionalFormatting>
  <conditionalFormatting sqref="C13:C20">
    <cfRule type="cellIs" dxfId="5" priority="5" operator="greaterThan">
      <formula>$C$21</formula>
    </cfRule>
    <cfRule type="cellIs" dxfId="4" priority="6" operator="lessThan">
      <formula>$C$21</formula>
    </cfRule>
  </conditionalFormatting>
  <conditionalFormatting sqref="D13:D20">
    <cfRule type="cellIs" dxfId="3" priority="3" operator="greaterThan">
      <formula>$D$21</formula>
    </cfRule>
    <cfRule type="cellIs" dxfId="2" priority="4" operator="lessThan">
      <formula>$D$21</formula>
    </cfRule>
  </conditionalFormatting>
  <conditionalFormatting sqref="I13:K20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Q7 -Text to Columns</vt:lpstr>
      <vt:lpstr>Q8 -V - Lookup</vt:lpstr>
      <vt:lpstr>Q9-CountIF</vt:lpstr>
      <vt:lpstr>Q10 -Pivot</vt:lpstr>
      <vt:lpstr>CCO_Raw</vt:lpstr>
      <vt:lpstr>Q10-Ans</vt:lpstr>
      <vt:lpstr>Q11-Conditional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Kundapur</dc:creator>
  <cp:lastModifiedBy>keerthana k</cp:lastModifiedBy>
  <dcterms:created xsi:type="dcterms:W3CDTF">2022-03-23T18:01:28Z</dcterms:created>
  <dcterms:modified xsi:type="dcterms:W3CDTF">2022-04-01T07:00:28Z</dcterms:modified>
</cp:coreProperties>
</file>