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b\Desktop\poit_polyn_681072\"/>
    </mc:Choice>
  </mc:AlternateContent>
  <bookViews>
    <workbookView xWindow="0" yWindow="0" windowWidth="23040" windowHeight="9075" tabRatio="741" activeTab="1"/>
  </bookViews>
  <sheets>
    <sheet name="Титульный лист" sheetId="1" r:id="rId1"/>
    <sheet name="Журнал 2" sheetId="3" r:id="rId2"/>
    <sheet name="Журнал-1 К1" sheetId="7" r:id="rId3"/>
    <sheet name="Журнал-1 К2" sheetId="9" r:id="rId4"/>
    <sheet name="Дополнение к Журналу -2" sheetId="6" r:id="rId5"/>
    <sheet name="Журнал-3" sheetId="8" r:id="rId6"/>
    <sheet name="Показатели надежности" sheetId="12" r:id="rId7"/>
  </sheets>
  <calcPr calcId="152511"/>
</workbook>
</file>

<file path=xl/calcChain.xml><?xml version="1.0" encoding="utf-8"?>
<calcChain xmlns="http://schemas.openxmlformats.org/spreadsheetml/2006/main">
  <c r="F33" i="9" l="1"/>
  <c r="F35" i="9"/>
  <c r="H34" i="9"/>
  <c r="H31" i="9"/>
  <c r="F30" i="9"/>
  <c r="F27" i="9"/>
  <c r="H26" i="9"/>
  <c r="F25" i="9"/>
  <c r="H22" i="9"/>
  <c r="H45" i="9"/>
  <c r="G43" i="9"/>
  <c r="G40" i="9"/>
  <c r="F39" i="9"/>
  <c r="G36" i="9"/>
  <c r="F32" i="9"/>
  <c r="G29" i="9"/>
  <c r="G24" i="9"/>
  <c r="G15" i="9"/>
  <c r="F14" i="9"/>
  <c r="H13" i="9"/>
  <c r="F42" i="7"/>
  <c r="H41" i="7"/>
  <c r="F40" i="7"/>
  <c r="F39" i="7"/>
  <c r="H38" i="7"/>
  <c r="G36" i="7"/>
  <c r="F34" i="7"/>
  <c r="H33" i="7"/>
  <c r="F32" i="7"/>
  <c r="H31" i="7"/>
  <c r="G29" i="7"/>
  <c r="F30" i="7"/>
  <c r="G27" i="7"/>
  <c r="F21" i="7"/>
  <c r="H20" i="7"/>
  <c r="G18" i="7"/>
  <c r="H15" i="7"/>
  <c r="F14" i="7"/>
  <c r="H13" i="7"/>
  <c r="G20" i="9" l="1"/>
  <c r="F46" i="9"/>
  <c r="F44" i="9"/>
  <c r="F42" i="9"/>
  <c r="F41" i="9"/>
  <c r="H38" i="9"/>
  <c r="F37" i="9"/>
  <c r="F28" i="9"/>
  <c r="F23" i="9"/>
  <c r="F21" i="9"/>
  <c r="F19" i="9"/>
  <c r="H18" i="9"/>
  <c r="F17" i="9"/>
  <c r="F16" i="9"/>
  <c r="H47" i="9" l="1"/>
  <c r="G47" i="9"/>
  <c r="F47" i="9"/>
  <c r="F37" i="7"/>
  <c r="F35" i="7"/>
  <c r="F28" i="7"/>
  <c r="H26" i="7"/>
  <c r="F25" i="7"/>
  <c r="F24" i="7"/>
  <c r="H23" i="7"/>
  <c r="F22" i="7"/>
  <c r="F19" i="7"/>
  <c r="F17" i="7"/>
  <c r="F16" i="7"/>
  <c r="G25" i="3" l="1"/>
  <c r="H25" i="3"/>
  <c r="F25" i="3"/>
  <c r="H43" i="7" l="1"/>
  <c r="F43" i="7" l="1"/>
  <c r="G43" i="7"/>
</calcChain>
</file>

<file path=xl/sharedStrings.xml><?xml version="1.0" encoding="utf-8"?>
<sst xmlns="http://schemas.openxmlformats.org/spreadsheetml/2006/main" count="549" uniqueCount="148">
  <si>
    <t>Дата</t>
  </si>
  <si>
    <t>Время текущего состояния</t>
  </si>
  <si>
    <t>Примечание</t>
  </si>
  <si>
    <t>начало</t>
  </si>
  <si>
    <t>окончание</t>
  </si>
  <si>
    <t>час</t>
  </si>
  <si>
    <t>мин</t>
  </si>
  <si>
    <t>Переходы, час</t>
  </si>
  <si>
    <t>ожидание</t>
  </si>
  <si>
    <t>осмотра</t>
  </si>
  <si>
    <t>ремонта</t>
  </si>
  <si>
    <t>ремонт</t>
  </si>
  <si>
    <t>осмотр</t>
  </si>
  <si>
    <t>и мелкий</t>
  </si>
  <si>
    <t>крупного</t>
  </si>
  <si>
    <t>Общая</t>
  </si>
  <si>
    <t>длит-ть</t>
  </si>
  <si>
    <t>отказа,</t>
  </si>
  <si>
    <t>Наименование характеристики</t>
  </si>
  <si>
    <t>Расшифровка характеристики</t>
  </si>
  <si>
    <t>Изготовитель</t>
  </si>
  <si>
    <t>Заводской номер</t>
  </si>
  <si>
    <t>Примерная дата изготовления</t>
  </si>
  <si>
    <t>Дата ввода в эксплуатацию</t>
  </si>
  <si>
    <t>Инвентарные номера</t>
  </si>
  <si>
    <t>Место установки оборудования</t>
  </si>
  <si>
    <t>Установленное программное обеспечение</t>
  </si>
  <si>
    <t>ФИО сделавшего запись</t>
  </si>
  <si>
    <t>крупный ремонт</t>
  </si>
  <si>
    <t>Итого:</t>
  </si>
  <si>
    <t xml:space="preserve">Температура -- 20 --25 град С, влажность 60-70 %, запылённость </t>
  </si>
  <si>
    <t xml:space="preserve"> -- не указана</t>
  </si>
  <si>
    <t>эксплуатационного документа)</t>
  </si>
  <si>
    <t>Фактические условия эксплуатации</t>
  </si>
  <si>
    <t>в период наблюдений</t>
  </si>
  <si>
    <t>Период наблюдений</t>
  </si>
  <si>
    <t>ООО "Асбис"</t>
  </si>
  <si>
    <t>ПЭВМ "Prestigio"</t>
  </si>
  <si>
    <t>Внешнее проявление отказа, сбоя, или ошибки</t>
  </si>
  <si>
    <t>Наименование отказавшей детали, сборочной единицы, или программного продукта, их входимость</t>
  </si>
  <si>
    <t>Способ устранения отказа</t>
  </si>
  <si>
    <t>по мнению осматривающего</t>
  </si>
  <si>
    <t>по мнению ремонтирующего</t>
  </si>
  <si>
    <t>Предполагаемая причина отказа, сбоя, ошибки</t>
  </si>
  <si>
    <t>Длительность текущего состояния (мин)</t>
  </si>
  <si>
    <t xml:space="preserve">работа </t>
  </si>
  <si>
    <t>простой</t>
  </si>
  <si>
    <t xml:space="preserve">отказ </t>
  </si>
  <si>
    <t xml:space="preserve">прочие причины </t>
  </si>
  <si>
    <t>00</t>
  </si>
  <si>
    <t>40</t>
  </si>
  <si>
    <t>30</t>
  </si>
  <si>
    <t>10</t>
  </si>
  <si>
    <t>Итого по данному листу Журнала-1</t>
  </si>
  <si>
    <t>Итого по всем листам Журнала-1, начиная с первого и заканчивая данным :</t>
  </si>
  <si>
    <t>Число отказов</t>
  </si>
  <si>
    <t>на данном листе</t>
  </si>
  <si>
    <t>по всем листам</t>
  </si>
  <si>
    <t xml:space="preserve">протирка контактов, </t>
  </si>
  <si>
    <t>диагностика</t>
  </si>
  <si>
    <t>Дата про-</t>
  </si>
  <si>
    <t>ведения</t>
  </si>
  <si>
    <t>работ</t>
  </si>
  <si>
    <t xml:space="preserve">Продолжительность </t>
  </si>
  <si>
    <t>проведения работ</t>
  </si>
  <si>
    <t>Наименование работ</t>
  </si>
  <si>
    <t>по профилактике</t>
  </si>
  <si>
    <t>и техобслуживанию</t>
  </si>
  <si>
    <t>спирт, г</t>
  </si>
  <si>
    <t>ветошь,   г</t>
  </si>
  <si>
    <t xml:space="preserve">ФИО и подпись </t>
  </si>
  <si>
    <t xml:space="preserve">Параметры режимов работы (из </t>
  </si>
  <si>
    <t>ФИО заполняющего Журнал-2, телефон</t>
  </si>
  <si>
    <t>ФИО заполняющего Журнал-1, телефон</t>
  </si>
  <si>
    <t>ФИО  отвечающего за достоверность</t>
  </si>
  <si>
    <t xml:space="preserve"> информации в журналах,  телефон</t>
  </si>
  <si>
    <t>Тип или краткие технические характеристики, состав (при необходимости)</t>
  </si>
  <si>
    <t>Наименование оборудования</t>
  </si>
  <si>
    <t>Приме-чание</t>
  </si>
  <si>
    <t xml:space="preserve">техобс-лужи-вание </t>
  </si>
  <si>
    <t>Заголовок первого листа журнала-1</t>
  </si>
  <si>
    <t>Второй лист журнала-1</t>
  </si>
  <si>
    <t>Продолжение табл. П.1.2</t>
  </si>
  <si>
    <t>ЖУРНАЛ УЧЁТА ОТКАЗОВ, ОШИБОК, СБОЕВ И ВОССТАНОВЛЕНИЙ  (ЖУРНАЛ-2)</t>
  </si>
  <si>
    <t>ЖУРНАЛ УЧЁТА НАРАБОТОК И ПРОСТОЕВ (ЖУРНАЛ-1)</t>
  </si>
  <si>
    <t>Заголовок первого листа журнала-2</t>
  </si>
  <si>
    <t>Второй лист журнала-2</t>
  </si>
  <si>
    <t>Продолжение табл. П.1.3</t>
  </si>
  <si>
    <t>ДОПОЛНЕНИЕ К ЖУРНАЛУ-2 (ПЕРВИЧНЫЙ АНАЛИЗ ОТКАЗОВ)</t>
  </si>
  <si>
    <t>Заголовок первого листа дополнения к журналу-2</t>
  </si>
  <si>
    <t>Второй лист журнала-2-доп</t>
  </si>
  <si>
    <t>Продолжение табл. П.1.4</t>
  </si>
  <si>
    <t xml:space="preserve">Наименование и количест- </t>
  </si>
  <si>
    <t xml:space="preserve">во израсходованных </t>
  </si>
  <si>
    <t>материалов</t>
  </si>
  <si>
    <t xml:space="preserve">выполнившего </t>
  </si>
  <si>
    <t>работы</t>
  </si>
  <si>
    <t>ЖУРНАЛ УЧЁТА ТЕХОБСЛУЖИВАНИЯ  (ЖУРНАЛ-3)</t>
  </si>
  <si>
    <t>Заголовок первого листа журнала-3</t>
  </si>
  <si>
    <t>Второй лист журнала-3</t>
  </si>
  <si>
    <t>Продолжение табл. П.1.5</t>
  </si>
  <si>
    <t>См. журн-2</t>
  </si>
  <si>
    <t>Температура -- 20 град С, влажность 60 %, запылённость не измерялась</t>
  </si>
  <si>
    <t>Замена монитора</t>
  </si>
  <si>
    <t>Переустановка антивируса и чистка памяти</t>
  </si>
  <si>
    <t>55</t>
  </si>
  <si>
    <t>Наличие вируса</t>
  </si>
  <si>
    <t>Отказ монитора</t>
  </si>
  <si>
    <t>Монитор</t>
  </si>
  <si>
    <t>Антивирус</t>
  </si>
  <si>
    <t>25</t>
  </si>
  <si>
    <t>15</t>
  </si>
  <si>
    <t>Выработал ресурс</t>
  </si>
  <si>
    <t>С 02.04.2018 по 10.04.2018</t>
  </si>
  <si>
    <t>Наличие вредоносного файла</t>
  </si>
  <si>
    <t>Windows-XP(SP-3), сетевое ПО "Putty", программа «Почтовый клиент»</t>
  </si>
  <si>
    <t>Отказ мыши</t>
  </si>
  <si>
    <t>Мышь</t>
  </si>
  <si>
    <t>Замена мыши</t>
  </si>
  <si>
    <t>Таблица П.1.2. Журнал-1 для компьютера 2</t>
  </si>
  <si>
    <t>Таблица П.1.2. Журнал-1 для компьютера 1</t>
  </si>
  <si>
    <t>Показатели фактической надёжности оборудования:</t>
  </si>
  <si>
    <t>Наработка компьютера на отказ (час) - T</t>
  </si>
  <si>
    <t>Коэффициент готовности</t>
  </si>
  <si>
    <t>Отношение времени наработки на отказ к сумме времени наработки на отказ и ср. времени восстановления работоспособного состояния</t>
  </si>
  <si>
    <r>
      <t>Среднее время восстановления работоспособного состояния - Т</t>
    </r>
    <r>
      <rPr>
        <i/>
        <vertAlign val="subscript"/>
        <sz val="10"/>
        <rFont val="Arial"/>
        <family val="2"/>
        <charset val="204"/>
      </rPr>
      <t>В</t>
    </r>
  </si>
  <si>
    <t>Значение равно суммарному рабочему времени обоих компьютеров, деленное на общее число отказов. Результат делим на 60 (рабочее время в минутах)</t>
  </si>
  <si>
    <t>Значение равно суммарному времени простоя по причине отказов, разделенному на число отказов. Результат делим на 60 (рабочее время в минутах)</t>
  </si>
  <si>
    <t>Процессор - Pentium-4 2000, HDD SEAGATE_160_7200_ST3160812A, ОЗУ DDR2 1024 мБ, монитор TFT LG LCD 17'', мышь оптическая, клавиатура</t>
  </si>
  <si>
    <t>2007 год</t>
  </si>
  <si>
    <t>Зал интернет-кафе</t>
  </si>
  <si>
    <t>Капринович Лариса Ивановна, т. 017-208- 02-15, +375-29-694-24-47, (или Пелегов)</t>
  </si>
  <si>
    <t>Полын Глеб Юрьевич, т. 017-399- 70-32, +375-29-381-97-17</t>
  </si>
  <si>
    <t>Капринович</t>
  </si>
  <si>
    <t>Пелегов</t>
  </si>
  <si>
    <t>замена мыши</t>
  </si>
  <si>
    <t>замена блока питания</t>
  </si>
  <si>
    <t>замена монитора</t>
  </si>
  <si>
    <t>Отказ блока питания</t>
  </si>
  <si>
    <t>Блок питания</t>
  </si>
  <si>
    <t>Замена блока питания</t>
  </si>
  <si>
    <t>Таблица П.1.4. Журнал-2-доп для компьютеров 1,2</t>
  </si>
  <si>
    <t>Таблица П.1.3. Журнал-2  для компьютеров 1,2</t>
  </si>
  <si>
    <t>Таблица П.1.5. Журнал-3  для компьютеров 1,2</t>
  </si>
  <si>
    <t>Пелегов Сергей Петрович, т. 017-208- 02-15, +375-29-764-28-15, (или Капринович)</t>
  </si>
  <si>
    <t>(3860+2790)/11/60</t>
  </si>
  <si>
    <t>(210+330)/11/60</t>
  </si>
  <si>
    <t>10,075/(10,075+0,81)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</si>
</sst>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2"/>
      <color indexed="8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b/>
      <sz val="15"/>
      <name val="Arial"/>
      <family val="2"/>
      <charset val="204"/>
    </font>
    <font>
      <sz val="15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i/>
      <vertAlign val="subscript"/>
      <sz val="10"/>
      <name val="Arial"/>
      <family val="2"/>
      <charset val="204"/>
    </font>
    <font>
      <sz val="1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22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right" vertical="top" wrapText="1"/>
    </xf>
    <xf numFmtId="0" fontId="0" fillId="0" borderId="5" xfId="0" applyBorder="1"/>
    <xf numFmtId="0" fontId="4" fillId="0" borderId="0" xfId="0" applyFont="1" applyAlignment="1">
      <alignment horizontal="justify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2" borderId="0" xfId="0" applyFill="1"/>
    <xf numFmtId="0" fontId="1" fillId="2" borderId="3" xfId="0" applyFont="1" applyFill="1" applyBorder="1" applyAlignment="1">
      <alignment horizontal="justify" vertical="top" wrapText="1"/>
    </xf>
    <xf numFmtId="0" fontId="7" fillId="2" borderId="0" xfId="0" applyFont="1" applyFill="1"/>
    <xf numFmtId="0" fontId="8" fillId="2" borderId="0" xfId="0" applyFont="1" applyFill="1"/>
    <xf numFmtId="0" fontId="0" fillId="0" borderId="8" xfId="0" applyBorder="1"/>
    <xf numFmtId="0" fontId="0" fillId="0" borderId="7" xfId="0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justify" vertical="center" wrapText="1"/>
    </xf>
    <xf numFmtId="0" fontId="4" fillId="0" borderId="0" xfId="0" applyFo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3" xfId="0" applyBorder="1" applyAlignment="1"/>
    <xf numFmtId="0" fontId="0" fillId="0" borderId="19" xfId="0" applyBorder="1" applyAlignment="1"/>
    <xf numFmtId="0" fontId="7" fillId="0" borderId="0" xfId="0" applyFont="1"/>
    <xf numFmtId="0" fontId="0" fillId="0" borderId="24" xfId="0" applyBorder="1"/>
    <xf numFmtId="0" fontId="10" fillId="0" borderId="5" xfId="0" applyFont="1" applyBorder="1" applyAlignment="1">
      <alignment wrapText="1"/>
    </xf>
    <xf numFmtId="0" fontId="10" fillId="0" borderId="0" xfId="0" applyFont="1"/>
    <xf numFmtId="0" fontId="12" fillId="0" borderId="0" xfId="0" applyFont="1"/>
    <xf numFmtId="0" fontId="1" fillId="0" borderId="4" xfId="0" applyFont="1" applyFill="1" applyBorder="1" applyAlignment="1">
      <alignment horizontal="center" vertical="top"/>
    </xf>
    <xf numFmtId="0" fontId="0" fillId="0" borderId="11" xfId="0" applyBorder="1" applyAlignment="1">
      <alignment horizontal="left"/>
    </xf>
    <xf numFmtId="0" fontId="0" fillId="0" borderId="26" xfId="0" applyBorder="1" applyAlignment="1">
      <alignment horizontal="left"/>
    </xf>
    <xf numFmtId="0" fontId="10" fillId="0" borderId="20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9" xfId="0" applyBorder="1"/>
    <xf numFmtId="0" fontId="10" fillId="0" borderId="11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2" xfId="0" applyBorder="1" applyAlignment="1"/>
    <xf numFmtId="0" fontId="1" fillId="0" borderId="11" xfId="0" applyFont="1" applyBorder="1" applyAlignment="1">
      <alignment horizontal="center" vertical="center" wrapText="1"/>
    </xf>
    <xf numFmtId="0" fontId="0" fillId="0" borderId="17" xfId="0" applyBorder="1" applyAlignment="1"/>
    <xf numFmtId="0" fontId="10" fillId="0" borderId="15" xfId="0" applyFont="1" applyBorder="1" applyAlignment="1">
      <alignment horizontal="center"/>
    </xf>
    <xf numFmtId="0" fontId="11" fillId="0" borderId="6" xfId="0" applyFont="1" applyBorder="1"/>
    <xf numFmtId="0" fontId="4" fillId="0" borderId="9" xfId="0" applyFont="1" applyBorder="1"/>
    <xf numFmtId="0" fontId="4" fillId="0" borderId="1" xfId="0" applyFont="1" applyBorder="1"/>
    <xf numFmtId="0" fontId="11" fillId="0" borderId="1" xfId="0" applyFont="1" applyBorder="1"/>
    <xf numFmtId="0" fontId="0" fillId="0" borderId="6" xfId="0" applyBorder="1"/>
    <xf numFmtId="0" fontId="1" fillId="0" borderId="4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wrapText="1"/>
    </xf>
    <xf numFmtId="0" fontId="0" fillId="3" borderId="5" xfId="0" applyFill="1" applyBorder="1"/>
    <xf numFmtId="0" fontId="0" fillId="3" borderId="5" xfId="0" applyFill="1" applyBorder="1" applyAlignment="1">
      <alignment horizontal="left"/>
    </xf>
    <xf numFmtId="14" fontId="0" fillId="3" borderId="5" xfId="0" applyNumberFormat="1" applyFill="1" applyBorder="1" applyAlignment="1">
      <alignment horizontal="left"/>
    </xf>
    <xf numFmtId="0" fontId="10" fillId="3" borderId="5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0" fillId="3" borderId="8" xfId="0" applyFill="1" applyBorder="1"/>
    <xf numFmtId="0" fontId="4" fillId="3" borderId="8" xfId="0" applyFont="1" applyFill="1" applyBorder="1" applyAlignment="1">
      <alignment horizontal="justify"/>
    </xf>
    <xf numFmtId="0" fontId="10" fillId="3" borderId="25" xfId="0" applyFont="1" applyFill="1" applyBorder="1"/>
    <xf numFmtId="0" fontId="10" fillId="3" borderId="5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center" wrapText="1"/>
    </xf>
    <xf numFmtId="0" fontId="0" fillId="0" borderId="32" xfId="0" applyBorder="1"/>
    <xf numFmtId="0" fontId="0" fillId="0" borderId="32" xfId="0" applyBorder="1" applyAlignment="1">
      <alignment horizont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left" vertical="top" wrapText="1"/>
    </xf>
    <xf numFmtId="49" fontId="1" fillId="3" borderId="5" xfId="0" applyNumberFormat="1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justify" vertical="center" wrapText="1"/>
    </xf>
    <xf numFmtId="0" fontId="1" fillId="0" borderId="3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right" vertical="center" wrapText="1"/>
    </xf>
    <xf numFmtId="49" fontId="6" fillId="3" borderId="32" xfId="0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top" wrapText="1"/>
    </xf>
    <xf numFmtId="0" fontId="1" fillId="3" borderId="3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3" borderId="32" xfId="0" applyNumberFormat="1" applyFont="1" applyFill="1" applyBorder="1" applyAlignment="1">
      <alignment horizontal="right" vertical="center" wrapText="1"/>
    </xf>
    <xf numFmtId="49" fontId="6" fillId="3" borderId="32" xfId="0" applyNumberFormat="1" applyFont="1" applyFill="1" applyBorder="1" applyAlignment="1">
      <alignment horizontal="justify" vertical="center" wrapText="1"/>
    </xf>
    <xf numFmtId="49" fontId="1" fillId="3" borderId="32" xfId="0" applyNumberFormat="1" applyFont="1" applyFill="1" applyBorder="1" applyAlignment="1">
      <alignment horizontal="justify" vertical="center" wrapText="1"/>
    </xf>
    <xf numFmtId="0" fontId="10" fillId="3" borderId="32" xfId="0" applyFont="1" applyFill="1" applyBorder="1"/>
    <xf numFmtId="0" fontId="1" fillId="3" borderId="32" xfId="0" applyNumberFormat="1" applyFont="1" applyFill="1" applyBorder="1" applyAlignment="1">
      <alignment horizontal="justify" vertical="center" wrapText="1"/>
    </xf>
    <xf numFmtId="0" fontId="13" fillId="0" borderId="0" xfId="0" applyFont="1"/>
    <xf numFmtId="0" fontId="0" fillId="0" borderId="0" xfId="0"/>
    <xf numFmtId="0" fontId="10" fillId="0" borderId="0" xfId="1" applyFont="1" applyAlignment="1"/>
    <xf numFmtId="4" fontId="10" fillId="0" borderId="0" xfId="0" applyNumberFormat="1" applyFont="1" applyAlignment="1">
      <alignment horizontal="left" vertical="top"/>
    </xf>
    <xf numFmtId="4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23" xfId="0" applyFont="1" applyBorder="1" applyAlignment="1">
      <alignment horizontal="left" vertical="top" wrapText="1"/>
    </xf>
    <xf numFmtId="4" fontId="3" fillId="0" borderId="23" xfId="0" applyNumberFormat="1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/>
    </xf>
    <xf numFmtId="4" fontId="14" fillId="0" borderId="23" xfId="0" applyNumberFormat="1" applyFont="1" applyBorder="1" applyAlignment="1">
      <alignment horizontal="center" vertical="top"/>
    </xf>
    <xf numFmtId="0" fontId="14" fillId="0" borderId="23" xfId="0" applyFont="1" applyBorder="1" applyAlignment="1">
      <alignment horizontal="center" vertical="top"/>
    </xf>
    <xf numFmtId="0" fontId="10" fillId="0" borderId="23" xfId="0" applyFont="1" applyBorder="1" applyAlignment="1">
      <alignment horizontal="left" vertical="top"/>
    </xf>
    <xf numFmtId="0" fontId="3" fillId="0" borderId="23" xfId="0" applyFont="1" applyBorder="1" applyAlignment="1">
      <alignment horizontal="center"/>
    </xf>
    <xf numFmtId="0" fontId="17" fillId="0" borderId="0" xfId="0" quotePrefix="1" applyFont="1"/>
    <xf numFmtId="0" fontId="10" fillId="3" borderId="5" xfId="0" applyFont="1" applyFill="1" applyBorder="1" applyAlignment="1">
      <alignment horizontal="left" vertical="center" wrapText="1"/>
    </xf>
    <xf numFmtId="17" fontId="10" fillId="3" borderId="5" xfId="0" applyNumberFormat="1" applyFont="1" applyFill="1" applyBorder="1"/>
    <xf numFmtId="14" fontId="1" fillId="3" borderId="32" xfId="0" applyNumberFormat="1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left" vertical="center" wrapText="1"/>
    </xf>
    <xf numFmtId="0" fontId="4" fillId="3" borderId="0" xfId="0" applyFont="1" applyFill="1"/>
    <xf numFmtId="0" fontId="4" fillId="3" borderId="32" xfId="0" applyFont="1" applyFill="1" applyBorder="1" applyAlignment="1">
      <alignment horizontal="left" vertical="top" wrapText="1"/>
    </xf>
    <xf numFmtId="0" fontId="10" fillId="3" borderId="32" xfId="0" applyFont="1" applyFill="1" applyBorder="1" applyAlignment="1">
      <alignment horizontal="center" vertical="center"/>
    </xf>
    <xf numFmtId="2" fontId="1" fillId="3" borderId="32" xfId="0" applyNumberFormat="1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4" fillId="3" borderId="32" xfId="0" applyFont="1" applyFill="1" applyBorder="1"/>
    <xf numFmtId="0" fontId="0" fillId="3" borderId="5" xfId="0" applyFill="1" applyBorder="1" applyAlignment="1">
      <alignment horizontal="center" vertical="center" wrapText="1"/>
    </xf>
    <xf numFmtId="14" fontId="1" fillId="6" borderId="32" xfId="0" applyNumberFormat="1" applyFont="1" applyFill="1" applyBorder="1" applyAlignment="1">
      <alignment horizontal="justify" vertical="center" wrapText="1"/>
    </xf>
    <xf numFmtId="14" fontId="1" fillId="4" borderId="32" xfId="0" applyNumberFormat="1" applyFont="1" applyFill="1" applyBorder="1" applyAlignment="1">
      <alignment horizontal="justify" vertical="center" wrapText="1"/>
    </xf>
    <xf numFmtId="14" fontId="1" fillId="7" borderId="32" xfId="0" applyNumberFormat="1" applyFont="1" applyFill="1" applyBorder="1" applyAlignment="1">
      <alignment horizontal="justify" vertical="center" wrapText="1"/>
    </xf>
    <xf numFmtId="14" fontId="1" fillId="8" borderId="5" xfId="0" applyNumberFormat="1" applyFont="1" applyFill="1" applyBorder="1" applyAlignment="1">
      <alignment horizontal="justify" vertical="center" wrapText="1"/>
    </xf>
    <xf numFmtId="14" fontId="1" fillId="9" borderId="5" xfId="0" applyNumberFormat="1" applyFont="1" applyFill="1" applyBorder="1" applyAlignment="1">
      <alignment horizontal="justify" vertical="center" wrapText="1"/>
    </xf>
    <xf numFmtId="14" fontId="1" fillId="10" borderId="32" xfId="0" applyNumberFormat="1" applyFont="1" applyFill="1" applyBorder="1" applyAlignment="1">
      <alignment horizontal="justify" vertical="center" wrapText="1"/>
    </xf>
    <xf numFmtId="14" fontId="1" fillId="11" borderId="32" xfId="0" applyNumberFormat="1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8" borderId="32" xfId="0" applyNumberFormat="1" applyFont="1" applyFill="1" applyBorder="1" applyAlignment="1">
      <alignment horizontal="justify" vertical="center" wrapText="1"/>
    </xf>
    <xf numFmtId="14" fontId="1" fillId="12" borderId="32" xfId="0" applyNumberFormat="1" applyFont="1" applyFill="1" applyBorder="1" applyAlignment="1">
      <alignment horizontal="justify" vertical="center" wrapText="1"/>
    </xf>
    <xf numFmtId="0" fontId="0" fillId="3" borderId="32" xfId="0" applyFill="1" applyBorder="1"/>
    <xf numFmtId="14" fontId="0" fillId="5" borderId="14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0" fillId="5" borderId="13" xfId="0" applyFill="1" applyBorder="1" applyAlignment="1"/>
    <xf numFmtId="0" fontId="0" fillId="5" borderId="16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17" xfId="0" applyFill="1" applyBorder="1" applyAlignment="1"/>
    <xf numFmtId="0" fontId="0" fillId="5" borderId="19" xfId="0" applyFill="1" applyBorder="1" applyAlignment="1"/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right"/>
    </xf>
    <xf numFmtId="0" fontId="3" fillId="2" borderId="35" xfId="0" applyFont="1" applyFill="1" applyBorder="1" applyAlignment="1">
      <alignment horizontal="right"/>
    </xf>
    <xf numFmtId="0" fontId="3" fillId="2" borderId="36" xfId="0" applyFont="1" applyFill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justify" wrapText="1"/>
    </xf>
    <xf numFmtId="0" fontId="5" fillId="2" borderId="1" xfId="0" applyFont="1" applyFill="1" applyBorder="1" applyAlignment="1">
      <alignment horizontal="left" vertical="justify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4" fontId="5" fillId="2" borderId="27" xfId="0" applyNumberFormat="1" applyFont="1" applyFill="1" applyBorder="1" applyAlignment="1">
      <alignment horizontal="right" vertical="center" wrapText="1"/>
    </xf>
    <xf numFmtId="0" fontId="3" fillId="2" borderId="28" xfId="0" applyFont="1" applyFill="1" applyBorder="1" applyAlignment="1">
      <alignment horizontal="right" vertical="center" wrapText="1"/>
    </xf>
    <xf numFmtId="0" fontId="3" fillId="2" borderId="29" xfId="0" applyFont="1" applyFill="1" applyBorder="1" applyAlignment="1">
      <alignment horizontal="righ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5" fillId="2" borderId="38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justify" vertical="top" wrapText="1"/>
    </xf>
    <xf numFmtId="0" fontId="1" fillId="2" borderId="8" xfId="0" applyFont="1" applyFill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1" fillId="2" borderId="27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2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6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justify" vertical="top" wrapText="1"/>
    </xf>
    <xf numFmtId="0" fontId="1" fillId="2" borderId="1" xfId="0" applyFont="1" applyFill="1" applyBorder="1" applyAlignment="1">
      <alignment horizontal="justify" vertical="top" wrapText="1"/>
    </xf>
    <xf numFmtId="0" fontId="10" fillId="2" borderId="27" xfId="0" applyFont="1" applyFill="1" applyBorder="1" applyAlignment="1">
      <alignment vertical="top" wrapText="1"/>
    </xf>
    <xf numFmtId="0" fontId="0" fillId="2" borderId="29" xfId="0" applyFill="1" applyBorder="1" applyAlignment="1">
      <alignment vertical="top" wrapText="1"/>
    </xf>
    <xf numFmtId="0" fontId="0" fillId="2" borderId="30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28" xfId="0" applyFill="1" applyBorder="1" applyAlignment="1">
      <alignment vertical="top" wrapText="1"/>
    </xf>
    <xf numFmtId="0" fontId="0" fillId="2" borderId="31" xfId="0" applyFill="1" applyBorder="1" applyAlignment="1">
      <alignment vertical="top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5" fillId="0" borderId="23" xfId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285750</xdr:colOff>
          <xdr:row>4</xdr:row>
          <xdr:rowOff>95250</xdr:rowOff>
        </xdr:from>
        <xdr:to>
          <xdr:col>1</xdr:col>
          <xdr:colOff>1905000</xdr:colOff>
          <xdr:row>4</xdr:row>
          <xdr:rowOff>590550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7044550D-41D6-45E1-BD7D-8B19C13A00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571500</xdr:colOff>
          <xdr:row>12</xdr:row>
          <xdr:rowOff>133350</xdr:rowOff>
        </xdr:from>
        <xdr:to>
          <xdr:col>1</xdr:col>
          <xdr:colOff>1438275</xdr:colOff>
          <xdr:row>12</xdr:row>
          <xdr:rowOff>428625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C309E420-9D77-446A-A23E-E6FEEB23B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D9" sqref="D9"/>
    </sheetView>
  </sheetViews>
  <sheetFormatPr defaultRowHeight="12.75" x14ac:dyDescent="0.2"/>
  <cols>
    <col min="1" max="1" width="40.28515625" customWidth="1"/>
    <col min="2" max="2" width="74.85546875" customWidth="1"/>
    <col min="15" max="15" width="66.42578125" customWidth="1"/>
  </cols>
  <sheetData>
    <row r="1" spans="1:15" x14ac:dyDescent="0.2">
      <c r="A1" s="160" t="s">
        <v>18</v>
      </c>
      <c r="B1" s="160" t="s">
        <v>19</v>
      </c>
    </row>
    <row r="2" spans="1:15" ht="16.5" thickBot="1" x14ac:dyDescent="0.3">
      <c r="A2" s="161"/>
      <c r="B2" s="161"/>
      <c r="O2" s="8"/>
    </row>
    <row r="3" spans="1:15" ht="16.5" customHeight="1" thickBot="1" x14ac:dyDescent="0.3">
      <c r="A3" s="43" t="s">
        <v>77</v>
      </c>
      <c r="B3" s="68" t="s">
        <v>37</v>
      </c>
      <c r="O3" s="8"/>
    </row>
    <row r="4" spans="1:15" ht="39.75" thickBot="1" x14ac:dyDescent="0.3">
      <c r="A4" s="14" t="s">
        <v>76</v>
      </c>
      <c r="B4" s="122" t="s">
        <v>128</v>
      </c>
      <c r="D4" s="121"/>
      <c r="O4" s="8"/>
    </row>
    <row r="5" spans="1:15" ht="16.5" thickBot="1" x14ac:dyDescent="0.3">
      <c r="A5" s="14" t="s">
        <v>20</v>
      </c>
      <c r="B5" s="69" t="s">
        <v>36</v>
      </c>
      <c r="O5" s="8"/>
    </row>
    <row r="6" spans="1:15" ht="14.25" customHeight="1" thickBot="1" x14ac:dyDescent="0.3">
      <c r="A6" s="14" t="s">
        <v>22</v>
      </c>
      <c r="B6" s="123" t="s">
        <v>129</v>
      </c>
      <c r="O6" s="8"/>
    </row>
    <row r="7" spans="1:15" ht="13.5" thickBot="1" x14ac:dyDescent="0.25">
      <c r="A7" s="14" t="s">
        <v>21</v>
      </c>
      <c r="B7" s="70">
        <v>12.13</v>
      </c>
    </row>
    <row r="8" spans="1:15" ht="13.5" thickBot="1" x14ac:dyDescent="0.25">
      <c r="A8" s="14" t="s">
        <v>23</v>
      </c>
      <c r="B8" s="71">
        <v>39115</v>
      </c>
    </row>
    <row r="9" spans="1:15" ht="13.5" thickBot="1" x14ac:dyDescent="0.25">
      <c r="A9" s="14" t="s">
        <v>24</v>
      </c>
      <c r="B9" s="78">
        <v>1.2</v>
      </c>
    </row>
    <row r="10" spans="1:15" ht="13.5" thickBot="1" x14ac:dyDescent="0.25">
      <c r="A10" s="14" t="s">
        <v>25</v>
      </c>
      <c r="B10" s="7" t="s">
        <v>130</v>
      </c>
    </row>
    <row r="11" spans="1:15" ht="13.5" thickBot="1" x14ac:dyDescent="0.25">
      <c r="A11" s="14" t="s">
        <v>26</v>
      </c>
      <c r="B11" s="72" t="s">
        <v>115</v>
      </c>
    </row>
    <row r="12" spans="1:15" x14ac:dyDescent="0.2">
      <c r="A12" s="20" t="s">
        <v>71</v>
      </c>
      <c r="B12" s="73" t="s">
        <v>30</v>
      </c>
    </row>
    <row r="13" spans="1:15" ht="13.5" thickBot="1" x14ac:dyDescent="0.25">
      <c r="A13" s="19" t="s">
        <v>32</v>
      </c>
      <c r="B13" s="74" t="s">
        <v>31</v>
      </c>
    </row>
    <row r="14" spans="1:15" x14ac:dyDescent="0.2">
      <c r="A14" s="20" t="s">
        <v>33</v>
      </c>
      <c r="B14" s="73" t="s">
        <v>102</v>
      </c>
    </row>
    <row r="15" spans="1:15" ht="13.5" thickBot="1" x14ac:dyDescent="0.25">
      <c r="A15" s="19" t="s">
        <v>34</v>
      </c>
      <c r="B15" s="75"/>
    </row>
    <row r="16" spans="1:15" ht="13.5" thickBot="1" x14ac:dyDescent="0.25">
      <c r="A16" s="20" t="s">
        <v>73</v>
      </c>
      <c r="B16" s="73" t="s">
        <v>131</v>
      </c>
    </row>
    <row r="17" spans="1:2" ht="13.5" thickBot="1" x14ac:dyDescent="0.25">
      <c r="A17" s="20" t="s">
        <v>72</v>
      </c>
      <c r="B17" s="73" t="s">
        <v>144</v>
      </c>
    </row>
    <row r="18" spans="1:2" x14ac:dyDescent="0.2">
      <c r="A18" s="20" t="s">
        <v>74</v>
      </c>
      <c r="B18" s="73" t="s">
        <v>132</v>
      </c>
    </row>
    <row r="19" spans="1:2" ht="14.25" customHeight="1" x14ac:dyDescent="0.25">
      <c r="A19" s="19" t="s">
        <v>75</v>
      </c>
      <c r="B19" s="76"/>
    </row>
    <row r="20" spans="1:2" x14ac:dyDescent="0.2">
      <c r="A20" s="42" t="s">
        <v>35</v>
      </c>
      <c r="B20" s="77" t="s">
        <v>113</v>
      </c>
    </row>
    <row r="25" spans="1:2" ht="15.75" x14ac:dyDescent="0.25">
      <c r="B25" s="23"/>
    </row>
  </sheetData>
  <mergeCells count="2">
    <mergeCell ref="A1:A2"/>
    <mergeCell ref="B1:B2"/>
  </mergeCells>
  <phoneticPr fontId="0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7" zoomScaleNormal="100" workbookViewId="0">
      <selection activeCell="O20" sqref="O20"/>
    </sheetView>
  </sheetViews>
  <sheetFormatPr defaultRowHeight="12.75" x14ac:dyDescent="0.2"/>
  <cols>
    <col min="1" max="1" width="11.42578125" customWidth="1"/>
    <col min="2" max="5" width="5.28515625" customWidth="1"/>
    <col min="6" max="6" width="11" customWidth="1"/>
    <col min="7" max="7" width="11.42578125" customWidth="1"/>
    <col min="8" max="8" width="10.7109375" customWidth="1"/>
    <col min="9" max="9" width="11" customWidth="1"/>
    <col min="10" max="10" width="10.28515625" customWidth="1"/>
    <col min="11" max="11" width="27.5703125" customWidth="1"/>
    <col min="12" max="12" width="18.5703125" customWidth="1"/>
  </cols>
  <sheetData>
    <row r="1" spans="1:12" x14ac:dyDescent="0.2">
      <c r="B1" s="45" t="s">
        <v>85</v>
      </c>
    </row>
    <row r="2" spans="1:12" x14ac:dyDescent="0.2">
      <c r="A2" s="44" t="s">
        <v>142</v>
      </c>
    </row>
    <row r="4" spans="1:12" x14ac:dyDescent="0.2">
      <c r="B4" s="45" t="s">
        <v>86</v>
      </c>
    </row>
    <row r="5" spans="1:12" x14ac:dyDescent="0.2">
      <c r="A5" s="44" t="s">
        <v>87</v>
      </c>
    </row>
    <row r="7" spans="1:12" ht="19.5" x14ac:dyDescent="0.3">
      <c r="A7" s="165" t="s">
        <v>83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</row>
    <row r="8" spans="1:12" ht="13.5" thickBot="1" x14ac:dyDescent="0.25"/>
    <row r="9" spans="1:12" ht="16.5" thickBot="1" x14ac:dyDescent="0.25">
      <c r="A9" s="167" t="s">
        <v>0</v>
      </c>
      <c r="B9" s="169" t="s">
        <v>1</v>
      </c>
      <c r="C9" s="170"/>
      <c r="D9" s="170"/>
      <c r="E9" s="171"/>
      <c r="F9" s="10" t="s">
        <v>15</v>
      </c>
      <c r="G9" s="170" t="s">
        <v>7</v>
      </c>
      <c r="H9" s="170"/>
      <c r="I9" s="170"/>
      <c r="J9" s="171"/>
      <c r="K9" s="167" t="s">
        <v>2</v>
      </c>
      <c r="L9" s="167" t="s">
        <v>27</v>
      </c>
    </row>
    <row r="10" spans="1:12" ht="32.25" thickBot="1" x14ac:dyDescent="0.25">
      <c r="A10" s="168"/>
      <c r="B10" s="172"/>
      <c r="C10" s="173"/>
      <c r="D10" s="173"/>
      <c r="E10" s="174"/>
      <c r="F10" s="11" t="s">
        <v>16</v>
      </c>
      <c r="G10" s="10" t="s">
        <v>8</v>
      </c>
      <c r="H10" s="10" t="s">
        <v>12</v>
      </c>
      <c r="I10" s="10" t="s">
        <v>8</v>
      </c>
      <c r="J10" s="167" t="s">
        <v>28</v>
      </c>
      <c r="K10" s="175"/>
      <c r="L10" s="175"/>
    </row>
    <row r="11" spans="1:12" ht="16.5" thickBot="1" x14ac:dyDescent="0.25">
      <c r="A11" s="168"/>
      <c r="B11" s="176" t="s">
        <v>3</v>
      </c>
      <c r="C11" s="177"/>
      <c r="D11" s="178" t="s">
        <v>4</v>
      </c>
      <c r="E11" s="179"/>
      <c r="F11" s="11" t="s">
        <v>17</v>
      </c>
      <c r="G11" s="11" t="s">
        <v>9</v>
      </c>
      <c r="H11" s="11" t="s">
        <v>13</v>
      </c>
      <c r="I11" s="11" t="s">
        <v>14</v>
      </c>
      <c r="J11" s="175"/>
      <c r="K11" s="175"/>
      <c r="L11" s="175"/>
    </row>
    <row r="12" spans="1:12" ht="16.5" thickBot="1" x14ac:dyDescent="0.25">
      <c r="A12" s="168"/>
      <c r="B12" s="79" t="s">
        <v>5</v>
      </c>
      <c r="C12" s="79" t="s">
        <v>6</v>
      </c>
      <c r="D12" s="79" t="s">
        <v>5</v>
      </c>
      <c r="E12" s="79" t="s">
        <v>6</v>
      </c>
      <c r="F12" s="67" t="s">
        <v>5</v>
      </c>
      <c r="G12" s="67"/>
      <c r="H12" s="67" t="s">
        <v>11</v>
      </c>
      <c r="I12" s="67" t="s">
        <v>10</v>
      </c>
      <c r="J12" s="175"/>
      <c r="K12" s="175"/>
      <c r="L12" s="175"/>
    </row>
    <row r="13" spans="1:12" ht="17.25" thickTop="1" thickBot="1" x14ac:dyDescent="0.25">
      <c r="A13" s="80">
        <v>1</v>
      </c>
      <c r="B13" s="80">
        <v>2</v>
      </c>
      <c r="C13" s="80">
        <v>3</v>
      </c>
      <c r="D13" s="80">
        <v>4</v>
      </c>
      <c r="E13" s="80">
        <v>5</v>
      </c>
      <c r="F13" s="80">
        <v>6</v>
      </c>
      <c r="G13" s="80">
        <v>7</v>
      </c>
      <c r="H13" s="80">
        <v>8</v>
      </c>
      <c r="I13" s="80">
        <v>9</v>
      </c>
      <c r="J13" s="80">
        <v>10</v>
      </c>
      <c r="K13" s="80">
        <v>11</v>
      </c>
      <c r="L13" s="80">
        <v>12</v>
      </c>
    </row>
    <row r="14" spans="1:12" ht="20.25" thickTop="1" thickBot="1" x14ac:dyDescent="0.3">
      <c r="A14" s="124">
        <v>43192</v>
      </c>
      <c r="B14" s="93">
        <v>11</v>
      </c>
      <c r="C14" s="125">
        <v>40</v>
      </c>
      <c r="D14" s="93">
        <v>12</v>
      </c>
      <c r="E14" s="94" t="s">
        <v>52</v>
      </c>
      <c r="F14" s="99">
        <v>0.5</v>
      </c>
      <c r="G14" s="99">
        <v>0.25</v>
      </c>
      <c r="H14" s="98">
        <v>0.25</v>
      </c>
      <c r="I14" s="98"/>
      <c r="J14" s="98"/>
      <c r="K14" s="126" t="s">
        <v>135</v>
      </c>
      <c r="L14" s="84" t="s">
        <v>134</v>
      </c>
    </row>
    <row r="15" spans="1:12" ht="20.25" thickTop="1" thickBot="1" x14ac:dyDescent="0.25">
      <c r="A15" s="124">
        <v>43193</v>
      </c>
      <c r="B15" s="93">
        <v>12</v>
      </c>
      <c r="C15" s="125">
        <v>25</v>
      </c>
      <c r="D15" s="93">
        <v>12</v>
      </c>
      <c r="E15" s="94" t="s">
        <v>105</v>
      </c>
      <c r="F15" s="99">
        <v>0.5</v>
      </c>
      <c r="G15" s="99">
        <v>0.25</v>
      </c>
      <c r="H15" s="98">
        <v>0.25</v>
      </c>
      <c r="I15" s="99"/>
      <c r="J15" s="98"/>
      <c r="K15" s="127" t="s">
        <v>135</v>
      </c>
      <c r="L15" s="81" t="s">
        <v>133</v>
      </c>
    </row>
    <row r="16" spans="1:12" ht="20.25" thickTop="1" thickBot="1" x14ac:dyDescent="0.3">
      <c r="A16" s="124">
        <v>43193</v>
      </c>
      <c r="B16" s="93">
        <v>15</v>
      </c>
      <c r="C16" s="125">
        <v>10</v>
      </c>
      <c r="D16" s="93">
        <v>16</v>
      </c>
      <c r="E16" s="94" t="s">
        <v>50</v>
      </c>
      <c r="F16" s="99">
        <v>1.5</v>
      </c>
      <c r="G16" s="99">
        <v>0.25</v>
      </c>
      <c r="H16" s="99">
        <v>0.25</v>
      </c>
      <c r="I16" s="99">
        <v>0.25</v>
      </c>
      <c r="J16" s="98">
        <v>0.75</v>
      </c>
      <c r="K16" s="126" t="s">
        <v>136</v>
      </c>
      <c r="L16" s="81" t="s">
        <v>134</v>
      </c>
    </row>
    <row r="17" spans="1:13" ht="33" thickTop="1" thickBot="1" x14ac:dyDescent="0.25">
      <c r="A17" s="124">
        <v>43194</v>
      </c>
      <c r="B17" s="93">
        <v>14</v>
      </c>
      <c r="C17" s="125">
        <v>25</v>
      </c>
      <c r="D17" s="93">
        <v>15</v>
      </c>
      <c r="E17" s="94" t="s">
        <v>110</v>
      </c>
      <c r="F17" s="99">
        <v>1</v>
      </c>
      <c r="G17" s="99">
        <v>0.25</v>
      </c>
      <c r="H17" s="98">
        <v>0.75</v>
      </c>
      <c r="I17" s="128"/>
      <c r="J17" s="128"/>
      <c r="K17" s="85" t="s">
        <v>104</v>
      </c>
      <c r="L17" s="81" t="s">
        <v>134</v>
      </c>
    </row>
    <row r="18" spans="1:13" ht="20.25" thickTop="1" thickBot="1" x14ac:dyDescent="0.25">
      <c r="A18" s="124">
        <v>43195</v>
      </c>
      <c r="B18" s="93">
        <v>9</v>
      </c>
      <c r="C18" s="94" t="s">
        <v>50</v>
      </c>
      <c r="D18" s="93">
        <v>10</v>
      </c>
      <c r="E18" s="94" t="s">
        <v>52</v>
      </c>
      <c r="F18" s="129">
        <v>0.5</v>
      </c>
      <c r="G18" s="128">
        <v>0.25</v>
      </c>
      <c r="H18" s="130">
        <v>0.25</v>
      </c>
      <c r="I18" s="84"/>
      <c r="J18" s="84"/>
      <c r="K18" s="127" t="s">
        <v>135</v>
      </c>
      <c r="L18" s="81" t="s">
        <v>134</v>
      </c>
      <c r="M18" s="44"/>
    </row>
    <row r="19" spans="1:13" ht="20.25" thickTop="1" thickBot="1" x14ac:dyDescent="0.3">
      <c r="A19" s="124">
        <v>43195</v>
      </c>
      <c r="B19" s="93">
        <v>10</v>
      </c>
      <c r="C19" s="125">
        <v>10</v>
      </c>
      <c r="D19" s="93">
        <v>11</v>
      </c>
      <c r="E19" s="94" t="s">
        <v>50</v>
      </c>
      <c r="F19" s="99">
        <v>1.5</v>
      </c>
      <c r="G19" s="99">
        <v>0.25</v>
      </c>
      <c r="H19" s="99">
        <v>0.25</v>
      </c>
      <c r="I19" s="99">
        <v>0.25</v>
      </c>
      <c r="J19" s="98">
        <v>0.75</v>
      </c>
      <c r="K19" s="126" t="s">
        <v>136</v>
      </c>
      <c r="L19" s="81" t="s">
        <v>133</v>
      </c>
      <c r="M19" s="44"/>
    </row>
    <row r="20" spans="1:13" ht="33" thickTop="1" thickBot="1" x14ac:dyDescent="0.25">
      <c r="A20" s="124">
        <v>43195</v>
      </c>
      <c r="B20" s="93">
        <v>14</v>
      </c>
      <c r="C20" s="94" t="s">
        <v>110</v>
      </c>
      <c r="D20" s="93">
        <v>15</v>
      </c>
      <c r="E20" s="94" t="s">
        <v>110</v>
      </c>
      <c r="F20" s="99">
        <v>1</v>
      </c>
      <c r="G20" s="99">
        <v>0.25</v>
      </c>
      <c r="H20" s="98">
        <v>0.75</v>
      </c>
      <c r="I20" s="128"/>
      <c r="J20" s="128"/>
      <c r="K20" s="85" t="s">
        <v>104</v>
      </c>
      <c r="L20" s="81" t="s">
        <v>133</v>
      </c>
      <c r="M20" s="44"/>
    </row>
    <row r="21" spans="1:13" ht="20.25" thickTop="1" thickBot="1" x14ac:dyDescent="0.3">
      <c r="A21" s="124">
        <v>43196</v>
      </c>
      <c r="B21" s="93">
        <v>15</v>
      </c>
      <c r="C21" s="94" t="s">
        <v>51</v>
      </c>
      <c r="D21" s="93">
        <v>16</v>
      </c>
      <c r="E21" s="94" t="s">
        <v>49</v>
      </c>
      <c r="F21" s="99">
        <v>0.5</v>
      </c>
      <c r="G21" s="99">
        <v>0.25</v>
      </c>
      <c r="H21" s="98">
        <v>0.25</v>
      </c>
      <c r="I21" s="98"/>
      <c r="J21" s="98"/>
      <c r="K21" s="126" t="s">
        <v>135</v>
      </c>
      <c r="L21" s="81" t="s">
        <v>134</v>
      </c>
      <c r="M21" s="44"/>
    </row>
    <row r="22" spans="1:13" ht="20.25" thickTop="1" thickBot="1" x14ac:dyDescent="0.3">
      <c r="A22" s="124">
        <v>43199</v>
      </c>
      <c r="B22" s="93">
        <v>9</v>
      </c>
      <c r="C22" s="94" t="s">
        <v>50</v>
      </c>
      <c r="D22" s="93">
        <v>10</v>
      </c>
      <c r="E22" s="94" t="s">
        <v>52</v>
      </c>
      <c r="F22" s="99">
        <v>0.5</v>
      </c>
      <c r="G22" s="99">
        <v>0.25</v>
      </c>
      <c r="H22" s="98">
        <v>0.25</v>
      </c>
      <c r="I22" s="98"/>
      <c r="J22" s="98"/>
      <c r="K22" s="131" t="s">
        <v>135</v>
      </c>
      <c r="L22" s="81" t="s">
        <v>133</v>
      </c>
      <c r="M22" s="44"/>
    </row>
    <row r="23" spans="1:13" ht="20.25" thickTop="1" thickBot="1" x14ac:dyDescent="0.3">
      <c r="A23" s="124">
        <v>43199</v>
      </c>
      <c r="B23" s="93">
        <v>14</v>
      </c>
      <c r="C23" s="125">
        <v>25</v>
      </c>
      <c r="D23" s="93">
        <v>15</v>
      </c>
      <c r="E23" s="94" t="s">
        <v>110</v>
      </c>
      <c r="F23" s="84">
        <v>1</v>
      </c>
      <c r="G23" s="128">
        <v>0.25</v>
      </c>
      <c r="H23" s="128">
        <v>0.25</v>
      </c>
      <c r="I23" s="128">
        <v>0.25</v>
      </c>
      <c r="J23" s="128">
        <v>0.25</v>
      </c>
      <c r="K23" s="126" t="s">
        <v>137</v>
      </c>
      <c r="L23" s="81" t="s">
        <v>134</v>
      </c>
      <c r="M23" s="44"/>
    </row>
    <row r="24" spans="1:13" ht="20.25" thickTop="1" thickBot="1" x14ac:dyDescent="0.3">
      <c r="A24" s="124">
        <v>43200</v>
      </c>
      <c r="B24" s="93">
        <v>9</v>
      </c>
      <c r="C24" s="125">
        <v>25</v>
      </c>
      <c r="D24" s="93">
        <v>9</v>
      </c>
      <c r="E24" s="94" t="s">
        <v>105</v>
      </c>
      <c r="F24" s="99">
        <v>0.5</v>
      </c>
      <c r="G24" s="99">
        <v>0.25</v>
      </c>
      <c r="H24" s="98">
        <v>0.25</v>
      </c>
      <c r="I24" s="98"/>
      <c r="J24" s="98"/>
      <c r="K24" s="131" t="s">
        <v>135</v>
      </c>
      <c r="L24" s="81" t="s">
        <v>134</v>
      </c>
      <c r="M24" s="44"/>
    </row>
    <row r="25" spans="1:13" ht="17.25" thickTop="1" thickBot="1" x14ac:dyDescent="0.25">
      <c r="A25" s="82"/>
      <c r="B25" s="162" t="s">
        <v>29</v>
      </c>
      <c r="C25" s="163"/>
      <c r="D25" s="163"/>
      <c r="E25" s="164"/>
      <c r="F25" s="83">
        <f>SUM(F14:F24)</f>
        <v>9</v>
      </c>
      <c r="G25" s="83">
        <f>SUM(G14:G24)</f>
        <v>2.75</v>
      </c>
      <c r="H25" s="83">
        <f>SUM(H14:H24)</f>
        <v>3.75</v>
      </c>
      <c r="I25" s="83"/>
      <c r="J25" s="83"/>
      <c r="K25" s="82"/>
      <c r="L25" s="81"/>
      <c r="M25" s="44"/>
    </row>
    <row r="26" spans="1:13" ht="13.5" thickTop="1" x14ac:dyDescent="0.2">
      <c r="M26" s="44"/>
    </row>
    <row r="27" spans="1:13" x14ac:dyDescent="0.2">
      <c r="M27" s="44"/>
    </row>
    <row r="28" spans="1:13" x14ac:dyDescent="0.2">
      <c r="M28" s="44"/>
    </row>
    <row r="29" spans="1:13" x14ac:dyDescent="0.2">
      <c r="M29" s="44"/>
    </row>
    <row r="30" spans="1:13" x14ac:dyDescent="0.2">
      <c r="M30" s="44"/>
    </row>
    <row r="31" spans="1:13" x14ac:dyDescent="0.2">
      <c r="M31" s="44"/>
    </row>
  </sheetData>
  <mergeCells count="10">
    <mergeCell ref="B25:E25"/>
    <mergeCell ref="A7:L7"/>
    <mergeCell ref="A9:A12"/>
    <mergeCell ref="B9:E10"/>
    <mergeCell ref="G9:J9"/>
    <mergeCell ref="K9:K12"/>
    <mergeCell ref="L9:L12"/>
    <mergeCell ref="J10:J12"/>
    <mergeCell ref="B11:C11"/>
    <mergeCell ref="D11:E11"/>
  </mergeCells>
  <phoneticPr fontId="0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2" zoomScale="70" zoomScaleNormal="70" workbookViewId="0">
      <selection activeCell="J36" sqref="J36"/>
    </sheetView>
  </sheetViews>
  <sheetFormatPr defaultRowHeight="12.75" x14ac:dyDescent="0.2"/>
  <cols>
    <col min="1" max="1" width="18.85546875" customWidth="1"/>
    <col min="6" max="6" width="16.28515625" customWidth="1"/>
    <col min="9" max="9" width="20.140625" customWidth="1"/>
    <col min="11" max="11" width="17.7109375" customWidth="1"/>
    <col min="13" max="13" width="13.28515625" customWidth="1"/>
  </cols>
  <sheetData>
    <row r="1" spans="1:11" x14ac:dyDescent="0.2">
      <c r="B1" s="45" t="s">
        <v>80</v>
      </c>
    </row>
    <row r="2" spans="1:11" x14ac:dyDescent="0.2">
      <c r="A2" s="44" t="s">
        <v>120</v>
      </c>
    </row>
    <row r="4" spans="1:11" x14ac:dyDescent="0.2">
      <c r="B4" s="45" t="s">
        <v>81</v>
      </c>
    </row>
    <row r="5" spans="1:11" x14ac:dyDescent="0.2">
      <c r="A5" s="44" t="s">
        <v>82</v>
      </c>
    </row>
    <row r="6" spans="1:11" ht="19.5" x14ac:dyDescent="0.3">
      <c r="A6" s="44"/>
      <c r="C6" s="41" t="s">
        <v>84</v>
      </c>
    </row>
    <row r="7" spans="1:11" ht="13.5" thickBot="1" x14ac:dyDescent="0.25"/>
    <row r="8" spans="1:11" ht="16.5" thickBot="1" x14ac:dyDescent="0.25">
      <c r="A8" s="167" t="s">
        <v>0</v>
      </c>
      <c r="B8" s="169" t="s">
        <v>1</v>
      </c>
      <c r="C8" s="170"/>
      <c r="D8" s="170"/>
      <c r="E8" s="171"/>
      <c r="F8" s="176" t="s">
        <v>44</v>
      </c>
      <c r="G8" s="181"/>
      <c r="H8" s="181"/>
      <c r="I8" s="177"/>
      <c r="J8" s="167" t="s">
        <v>78</v>
      </c>
      <c r="K8" s="167" t="s">
        <v>27</v>
      </c>
    </row>
    <row r="9" spans="1:11" ht="16.5" thickBot="1" x14ac:dyDescent="0.25">
      <c r="A9" s="168"/>
      <c r="B9" s="172"/>
      <c r="C9" s="173"/>
      <c r="D9" s="173"/>
      <c r="E9" s="174"/>
      <c r="F9" s="167" t="s">
        <v>45</v>
      </c>
      <c r="G9" s="176" t="s">
        <v>46</v>
      </c>
      <c r="H9" s="181"/>
      <c r="I9" s="177"/>
      <c r="J9" s="168"/>
      <c r="K9" s="188"/>
    </row>
    <row r="10" spans="1:11" ht="16.5" thickBot="1" x14ac:dyDescent="0.25">
      <c r="A10" s="168"/>
      <c r="B10" s="176" t="s">
        <v>3</v>
      </c>
      <c r="C10" s="177"/>
      <c r="D10" s="176" t="s">
        <v>4</v>
      </c>
      <c r="E10" s="177"/>
      <c r="F10" s="168"/>
      <c r="G10" s="167" t="s">
        <v>47</v>
      </c>
      <c r="H10" s="167" t="s">
        <v>79</v>
      </c>
      <c r="I10" s="167" t="s">
        <v>48</v>
      </c>
      <c r="J10" s="168"/>
      <c r="K10" s="188"/>
    </row>
    <row r="11" spans="1:11" ht="28.9" customHeight="1" thickBot="1" x14ac:dyDescent="0.25">
      <c r="A11" s="180"/>
      <c r="B11" s="9" t="s">
        <v>5</v>
      </c>
      <c r="C11" s="9" t="s">
        <v>6</v>
      </c>
      <c r="D11" s="9" t="s">
        <v>5</v>
      </c>
      <c r="E11" s="9" t="s">
        <v>6</v>
      </c>
      <c r="F11" s="180"/>
      <c r="G11" s="180"/>
      <c r="H11" s="180"/>
      <c r="I11" s="180"/>
      <c r="J11" s="180"/>
      <c r="K11" s="189"/>
    </row>
    <row r="12" spans="1:11" ht="16.5" thickBot="1" x14ac:dyDescent="0.25">
      <c r="A12" s="100">
        <v>1</v>
      </c>
      <c r="B12" s="101">
        <v>2</v>
      </c>
      <c r="C12" s="101">
        <v>3</v>
      </c>
      <c r="D12" s="101">
        <v>4</v>
      </c>
      <c r="E12" s="101">
        <v>5</v>
      </c>
      <c r="F12" s="101">
        <v>6</v>
      </c>
      <c r="G12" s="101">
        <v>7</v>
      </c>
      <c r="H12" s="101">
        <v>8</v>
      </c>
      <c r="I12" s="101">
        <v>9</v>
      </c>
      <c r="J12" s="101">
        <v>10</v>
      </c>
      <c r="K12" s="102">
        <v>11</v>
      </c>
    </row>
    <row r="13" spans="1:11" ht="20.25" thickTop="1" thickBot="1" x14ac:dyDescent="0.25">
      <c r="A13" s="139">
        <v>43192</v>
      </c>
      <c r="B13" s="103">
        <v>8</v>
      </c>
      <c r="C13" s="104" t="s">
        <v>49</v>
      </c>
      <c r="D13" s="93">
        <v>8</v>
      </c>
      <c r="E13" s="104" t="s">
        <v>111</v>
      </c>
      <c r="F13" s="105"/>
      <c r="G13" s="105"/>
      <c r="H13" s="105">
        <f t="shared" ref="H13" si="0">($D13-$B13)*60+$E13-$C13</f>
        <v>15</v>
      </c>
      <c r="I13" s="84"/>
      <c r="J13" s="84"/>
      <c r="K13" s="84" t="s">
        <v>133</v>
      </c>
    </row>
    <row r="14" spans="1:11" ht="20.25" thickTop="1" thickBot="1" x14ac:dyDescent="0.25">
      <c r="A14" s="139">
        <v>43192</v>
      </c>
      <c r="B14" s="103">
        <v>8</v>
      </c>
      <c r="C14" s="104" t="s">
        <v>111</v>
      </c>
      <c r="D14" s="93">
        <v>16</v>
      </c>
      <c r="E14" s="104" t="s">
        <v>49</v>
      </c>
      <c r="F14" s="105">
        <f t="shared" ref="F14" si="1">($D14-$B14)*60+$E14-$C14</f>
        <v>465</v>
      </c>
      <c r="G14" s="105"/>
      <c r="H14" s="106"/>
      <c r="I14" s="84"/>
      <c r="J14" s="84"/>
      <c r="K14" s="84" t="s">
        <v>133</v>
      </c>
    </row>
    <row r="15" spans="1:11" ht="20.25" thickTop="1" thickBot="1" x14ac:dyDescent="0.25">
      <c r="A15" s="139">
        <v>43192</v>
      </c>
      <c r="B15" s="103">
        <v>16</v>
      </c>
      <c r="C15" s="104" t="s">
        <v>49</v>
      </c>
      <c r="D15" s="93">
        <v>16</v>
      </c>
      <c r="E15" s="104" t="s">
        <v>111</v>
      </c>
      <c r="F15" s="105"/>
      <c r="G15" s="84"/>
      <c r="H15" s="105">
        <f t="shared" ref="H15" si="2">($D15-$B15)*60+$E15-$C15</f>
        <v>15</v>
      </c>
      <c r="I15" s="84"/>
      <c r="J15" s="84"/>
      <c r="K15" s="84" t="s">
        <v>133</v>
      </c>
    </row>
    <row r="16" spans="1:11" ht="20.25" thickTop="1" thickBot="1" x14ac:dyDescent="0.25">
      <c r="A16" s="139">
        <v>43192</v>
      </c>
      <c r="B16" s="103">
        <v>16</v>
      </c>
      <c r="C16" s="104" t="s">
        <v>111</v>
      </c>
      <c r="D16" s="93">
        <v>18</v>
      </c>
      <c r="E16" s="104" t="s">
        <v>49</v>
      </c>
      <c r="F16" s="105">
        <f>($D16-$B16)*60+$E16-$C16</f>
        <v>105</v>
      </c>
      <c r="G16" s="106"/>
      <c r="H16" s="106"/>
      <c r="I16" s="105"/>
      <c r="J16" s="106"/>
      <c r="K16" s="84" t="s">
        <v>133</v>
      </c>
    </row>
    <row r="17" spans="1:11" ht="20.25" thickTop="1" thickBot="1" x14ac:dyDescent="0.25">
      <c r="A17" s="134">
        <v>43193</v>
      </c>
      <c r="B17" s="103">
        <v>8</v>
      </c>
      <c r="C17" s="104" t="s">
        <v>49</v>
      </c>
      <c r="D17" s="93">
        <v>12</v>
      </c>
      <c r="E17" s="104" t="s">
        <v>110</v>
      </c>
      <c r="F17" s="105">
        <f t="shared" ref="F17:F21" si="3">($D17-$B17)*60+$E17-$C17</f>
        <v>265</v>
      </c>
      <c r="G17" s="105"/>
      <c r="H17" s="106"/>
      <c r="I17" s="84"/>
      <c r="J17" s="84"/>
      <c r="K17" s="84" t="s">
        <v>133</v>
      </c>
    </row>
    <row r="18" spans="1:11" ht="33" thickTop="1" thickBot="1" x14ac:dyDescent="0.25">
      <c r="A18" s="134">
        <v>43193</v>
      </c>
      <c r="B18" s="103">
        <v>12</v>
      </c>
      <c r="C18" s="104" t="s">
        <v>110</v>
      </c>
      <c r="D18" s="93">
        <v>12</v>
      </c>
      <c r="E18" s="104" t="s">
        <v>105</v>
      </c>
      <c r="F18" s="105"/>
      <c r="G18" s="105">
        <f t="shared" ref="G18" si="4">($D18-$B18)*60+$E18-$C18</f>
        <v>30</v>
      </c>
      <c r="H18" s="106"/>
      <c r="I18" s="84"/>
      <c r="J18" s="84" t="s">
        <v>101</v>
      </c>
      <c r="K18" s="84" t="s">
        <v>133</v>
      </c>
    </row>
    <row r="19" spans="1:11" ht="20.25" thickTop="1" thickBot="1" x14ac:dyDescent="0.25">
      <c r="A19" s="134">
        <v>43193</v>
      </c>
      <c r="B19" s="103">
        <v>12</v>
      </c>
      <c r="C19" s="104" t="s">
        <v>105</v>
      </c>
      <c r="D19" s="93">
        <v>14</v>
      </c>
      <c r="E19" s="104" t="s">
        <v>49</v>
      </c>
      <c r="F19" s="105">
        <f t="shared" si="3"/>
        <v>65</v>
      </c>
      <c r="G19" s="105"/>
      <c r="H19" s="106"/>
      <c r="I19" s="84"/>
      <c r="J19" s="84"/>
      <c r="K19" s="84" t="s">
        <v>133</v>
      </c>
    </row>
    <row r="20" spans="1:11" ht="20.25" thickTop="1" thickBot="1" x14ac:dyDescent="0.25">
      <c r="A20" s="134">
        <v>43193</v>
      </c>
      <c r="B20" s="103">
        <v>14</v>
      </c>
      <c r="C20" s="104" t="s">
        <v>49</v>
      </c>
      <c r="D20" s="93">
        <v>14</v>
      </c>
      <c r="E20" s="104" t="s">
        <v>111</v>
      </c>
      <c r="F20" s="105"/>
      <c r="G20" s="84"/>
      <c r="H20" s="105">
        <f t="shared" ref="H20" si="5">($D20-$B20)*60+$E20-$C20</f>
        <v>15</v>
      </c>
      <c r="I20" s="84"/>
      <c r="J20" s="84"/>
      <c r="K20" s="84" t="s">
        <v>133</v>
      </c>
    </row>
    <row r="21" spans="1:11" ht="20.25" thickTop="1" thickBot="1" x14ac:dyDescent="0.25">
      <c r="A21" s="134">
        <v>43193</v>
      </c>
      <c r="B21" s="103">
        <v>14</v>
      </c>
      <c r="C21" s="104" t="s">
        <v>111</v>
      </c>
      <c r="D21" s="93">
        <v>18</v>
      </c>
      <c r="E21" s="104" t="s">
        <v>49</v>
      </c>
      <c r="F21" s="105">
        <f t="shared" si="3"/>
        <v>225</v>
      </c>
      <c r="G21" s="105"/>
      <c r="H21" s="106"/>
      <c r="I21" s="84"/>
      <c r="J21" s="84"/>
      <c r="K21" s="84" t="s">
        <v>133</v>
      </c>
    </row>
    <row r="22" spans="1:11" ht="20.25" thickTop="1" thickBot="1" x14ac:dyDescent="0.25">
      <c r="A22" s="135">
        <v>43194</v>
      </c>
      <c r="B22" s="103">
        <v>8</v>
      </c>
      <c r="C22" s="104" t="s">
        <v>49</v>
      </c>
      <c r="D22" s="93">
        <v>12</v>
      </c>
      <c r="E22" s="104" t="s">
        <v>49</v>
      </c>
      <c r="F22" s="105">
        <f t="shared" ref="F22:F24" si="6">($D22-$B22)*60+$E22-$C22</f>
        <v>240</v>
      </c>
      <c r="G22" s="105"/>
      <c r="H22" s="106"/>
      <c r="I22" s="84"/>
      <c r="J22" s="84"/>
      <c r="K22" s="84" t="s">
        <v>133</v>
      </c>
    </row>
    <row r="23" spans="1:11" ht="20.25" thickTop="1" thickBot="1" x14ac:dyDescent="0.25">
      <c r="A23" s="135">
        <v>43194</v>
      </c>
      <c r="B23" s="103">
        <v>12</v>
      </c>
      <c r="C23" s="104" t="s">
        <v>49</v>
      </c>
      <c r="D23" s="93">
        <v>12</v>
      </c>
      <c r="E23" s="104" t="s">
        <v>111</v>
      </c>
      <c r="F23" s="105"/>
      <c r="G23" s="84"/>
      <c r="H23" s="105">
        <f t="shared" ref="H23" si="7">($D23-$B23)*60+$E23-$C23</f>
        <v>15</v>
      </c>
      <c r="I23" s="84"/>
      <c r="J23" s="84"/>
      <c r="K23" s="84" t="s">
        <v>133</v>
      </c>
    </row>
    <row r="24" spans="1:11" ht="20.25" thickTop="1" thickBot="1" x14ac:dyDescent="0.25">
      <c r="A24" s="135">
        <v>43194</v>
      </c>
      <c r="B24" s="103">
        <v>12</v>
      </c>
      <c r="C24" s="104" t="s">
        <v>111</v>
      </c>
      <c r="D24" s="93">
        <v>18</v>
      </c>
      <c r="E24" s="104" t="s">
        <v>49</v>
      </c>
      <c r="F24" s="105">
        <f t="shared" si="6"/>
        <v>345</v>
      </c>
      <c r="G24" s="105"/>
      <c r="H24" s="106"/>
      <c r="I24" s="84"/>
      <c r="J24" s="84"/>
      <c r="K24" s="84" t="s">
        <v>133</v>
      </c>
    </row>
    <row r="25" spans="1:11" ht="20.25" thickTop="1" thickBot="1" x14ac:dyDescent="0.25">
      <c r="A25" s="136">
        <v>43195</v>
      </c>
      <c r="B25" s="103">
        <v>8</v>
      </c>
      <c r="C25" s="104" t="s">
        <v>49</v>
      </c>
      <c r="D25" s="93">
        <v>10</v>
      </c>
      <c r="E25" s="104" t="s">
        <v>49</v>
      </c>
      <c r="F25" s="105">
        <f t="shared" ref="F25" si="8">($D25-$B25)*60+$E25-$C25</f>
        <v>120</v>
      </c>
      <c r="G25" s="105"/>
      <c r="H25" s="106"/>
      <c r="I25" s="84"/>
      <c r="J25" s="84"/>
      <c r="K25" s="84" t="s">
        <v>133</v>
      </c>
    </row>
    <row r="26" spans="1:11" ht="20.25" thickTop="1" thickBot="1" x14ac:dyDescent="0.25">
      <c r="A26" s="136">
        <v>43195</v>
      </c>
      <c r="B26" s="103">
        <v>10</v>
      </c>
      <c r="C26" s="104" t="s">
        <v>49</v>
      </c>
      <c r="D26" s="93">
        <v>10</v>
      </c>
      <c r="E26" s="104" t="s">
        <v>52</v>
      </c>
      <c r="F26" s="105"/>
      <c r="G26" s="84"/>
      <c r="H26" s="105">
        <f t="shared" ref="H26" si="9">($D26-$B26)*60+$E26-$C26</f>
        <v>10</v>
      </c>
      <c r="I26" s="84"/>
      <c r="J26" s="84"/>
      <c r="K26" s="84" t="s">
        <v>133</v>
      </c>
    </row>
    <row r="27" spans="1:11" ht="33" thickTop="1" thickBot="1" x14ac:dyDescent="0.25">
      <c r="A27" s="136">
        <v>43195</v>
      </c>
      <c r="B27" s="103">
        <v>10</v>
      </c>
      <c r="C27" s="104" t="s">
        <v>52</v>
      </c>
      <c r="D27" s="93">
        <v>11</v>
      </c>
      <c r="E27" s="104" t="s">
        <v>50</v>
      </c>
      <c r="F27" s="88"/>
      <c r="G27" s="86">
        <f>($D27-$B27)*60+$E27-$C27</f>
        <v>90</v>
      </c>
      <c r="H27" s="87"/>
      <c r="I27" s="87"/>
      <c r="J27" s="89" t="s">
        <v>101</v>
      </c>
      <c r="K27" s="84" t="s">
        <v>133</v>
      </c>
    </row>
    <row r="28" spans="1:11" ht="20.25" thickTop="1" thickBot="1" x14ac:dyDescent="0.25">
      <c r="A28" s="136">
        <v>43195</v>
      </c>
      <c r="B28" s="103">
        <v>11</v>
      </c>
      <c r="C28" s="104" t="s">
        <v>50</v>
      </c>
      <c r="D28" s="93">
        <v>14</v>
      </c>
      <c r="E28" s="104" t="s">
        <v>110</v>
      </c>
      <c r="F28" s="105">
        <f>($D28-$B28)*60+$E28-$C28</f>
        <v>165</v>
      </c>
      <c r="G28" s="106"/>
      <c r="H28" s="106"/>
      <c r="I28" s="105"/>
      <c r="J28" s="106"/>
      <c r="K28" s="84" t="s">
        <v>133</v>
      </c>
    </row>
    <row r="29" spans="1:11" ht="33" thickTop="1" thickBot="1" x14ac:dyDescent="0.25">
      <c r="A29" s="136">
        <v>43195</v>
      </c>
      <c r="B29" s="103">
        <v>14</v>
      </c>
      <c r="C29" s="104" t="s">
        <v>110</v>
      </c>
      <c r="D29" s="93">
        <v>15</v>
      </c>
      <c r="E29" s="104" t="s">
        <v>110</v>
      </c>
      <c r="F29" s="88"/>
      <c r="G29" s="86">
        <f>($D29-$B29)*60+$E29-$C29</f>
        <v>60</v>
      </c>
      <c r="H29" s="87"/>
      <c r="I29" s="87"/>
      <c r="J29" s="89" t="s">
        <v>101</v>
      </c>
      <c r="K29" s="84" t="s">
        <v>133</v>
      </c>
    </row>
    <row r="30" spans="1:11" ht="20.25" thickTop="1" thickBot="1" x14ac:dyDescent="0.25">
      <c r="A30" s="136">
        <v>43195</v>
      </c>
      <c r="B30" s="103">
        <v>15</v>
      </c>
      <c r="C30" s="104" t="s">
        <v>110</v>
      </c>
      <c r="D30" s="93">
        <v>18</v>
      </c>
      <c r="E30" s="104" t="s">
        <v>49</v>
      </c>
      <c r="F30" s="105">
        <f>($D30-$B30)*60+$E30-$C30</f>
        <v>155</v>
      </c>
      <c r="G30" s="84"/>
      <c r="H30" s="84"/>
      <c r="I30" s="84"/>
      <c r="J30" s="84"/>
      <c r="K30" s="84" t="s">
        <v>133</v>
      </c>
    </row>
    <row r="31" spans="1:11" ht="20.25" thickTop="1" thickBot="1" x14ac:dyDescent="0.25">
      <c r="A31" s="137">
        <v>43196</v>
      </c>
      <c r="B31" s="103">
        <v>8</v>
      </c>
      <c r="C31" s="104" t="s">
        <v>49</v>
      </c>
      <c r="D31" s="93">
        <v>8</v>
      </c>
      <c r="E31" s="104" t="s">
        <v>111</v>
      </c>
      <c r="F31" s="105"/>
      <c r="G31" s="105"/>
      <c r="H31" s="105">
        <f t="shared" ref="H31" si="10">($D31-$B31)*60+$E31-$C31</f>
        <v>15</v>
      </c>
      <c r="I31" s="84"/>
      <c r="J31" s="89"/>
      <c r="K31" s="87" t="s">
        <v>133</v>
      </c>
    </row>
    <row r="32" spans="1:11" ht="20.25" thickTop="1" thickBot="1" x14ac:dyDescent="0.25">
      <c r="A32" s="137">
        <v>43196</v>
      </c>
      <c r="B32" s="103">
        <v>8</v>
      </c>
      <c r="C32" s="104" t="s">
        <v>111</v>
      </c>
      <c r="D32" s="93">
        <v>16</v>
      </c>
      <c r="E32" s="104" t="s">
        <v>49</v>
      </c>
      <c r="F32" s="105">
        <f t="shared" ref="F32" si="11">($D32-$B32)*60+$E32-$C32</f>
        <v>465</v>
      </c>
      <c r="G32" s="105"/>
      <c r="H32" s="106"/>
      <c r="I32" s="84"/>
      <c r="J32" s="89"/>
      <c r="K32" s="87" t="s">
        <v>133</v>
      </c>
    </row>
    <row r="33" spans="1:11" ht="20.25" thickTop="1" thickBot="1" x14ac:dyDescent="0.25">
      <c r="A33" s="137">
        <v>43196</v>
      </c>
      <c r="B33" s="103">
        <v>16</v>
      </c>
      <c r="C33" s="104" t="s">
        <v>49</v>
      </c>
      <c r="D33" s="93">
        <v>16</v>
      </c>
      <c r="E33" s="104" t="s">
        <v>111</v>
      </c>
      <c r="F33" s="105"/>
      <c r="G33" s="84"/>
      <c r="H33" s="105">
        <f t="shared" ref="H33" si="12">($D33-$B33)*60+$E33-$C33</f>
        <v>15</v>
      </c>
      <c r="I33" s="84"/>
      <c r="J33" s="89"/>
      <c r="K33" s="87" t="s">
        <v>133</v>
      </c>
    </row>
    <row r="34" spans="1:11" ht="20.25" thickTop="1" thickBot="1" x14ac:dyDescent="0.25">
      <c r="A34" s="137">
        <v>43196</v>
      </c>
      <c r="B34" s="103">
        <v>16</v>
      </c>
      <c r="C34" s="104" t="s">
        <v>111</v>
      </c>
      <c r="D34" s="93">
        <v>18</v>
      </c>
      <c r="E34" s="104" t="s">
        <v>49</v>
      </c>
      <c r="F34" s="105">
        <f>($D34-$B34)*60+$E34-$C34</f>
        <v>105</v>
      </c>
      <c r="G34" s="106"/>
      <c r="H34" s="106"/>
      <c r="I34" s="105"/>
      <c r="J34" s="89"/>
      <c r="K34" s="87" t="s">
        <v>133</v>
      </c>
    </row>
    <row r="35" spans="1:11" ht="20.25" thickTop="1" thickBot="1" x14ac:dyDescent="0.25">
      <c r="A35" s="138">
        <v>43199</v>
      </c>
      <c r="B35" s="103">
        <v>8</v>
      </c>
      <c r="C35" s="104" t="s">
        <v>49</v>
      </c>
      <c r="D35" s="93">
        <v>9</v>
      </c>
      <c r="E35" s="104" t="s">
        <v>50</v>
      </c>
      <c r="F35" s="105">
        <f t="shared" ref="F35:F37" si="13">($D35-$B35)*60+$E35-$C35</f>
        <v>100</v>
      </c>
      <c r="G35" s="105"/>
      <c r="H35" s="106"/>
      <c r="I35" s="84"/>
      <c r="J35" s="84"/>
      <c r="K35" s="84" t="s">
        <v>133</v>
      </c>
    </row>
    <row r="36" spans="1:11" ht="33" thickTop="1" thickBot="1" x14ac:dyDescent="0.25">
      <c r="A36" s="138">
        <v>43199</v>
      </c>
      <c r="B36" s="103">
        <v>9</v>
      </c>
      <c r="C36" s="104" t="s">
        <v>50</v>
      </c>
      <c r="D36" s="93">
        <v>10</v>
      </c>
      <c r="E36" s="104" t="s">
        <v>52</v>
      </c>
      <c r="F36" s="88"/>
      <c r="G36" s="86">
        <f>($D36-$B36)*60+$E36-$C36</f>
        <v>30</v>
      </c>
      <c r="H36" s="87"/>
      <c r="I36" s="87"/>
      <c r="J36" s="89" t="s">
        <v>101</v>
      </c>
      <c r="K36" s="84" t="s">
        <v>133</v>
      </c>
    </row>
    <row r="37" spans="1:11" ht="20.25" thickTop="1" thickBot="1" x14ac:dyDescent="0.25">
      <c r="A37" s="138">
        <v>43199</v>
      </c>
      <c r="B37" s="103">
        <v>10</v>
      </c>
      <c r="C37" s="104" t="s">
        <v>52</v>
      </c>
      <c r="D37" s="93">
        <v>14</v>
      </c>
      <c r="E37" s="104" t="s">
        <v>49</v>
      </c>
      <c r="F37" s="105">
        <f t="shared" si="13"/>
        <v>230</v>
      </c>
      <c r="G37" s="105"/>
      <c r="H37" s="106"/>
      <c r="I37" s="84"/>
      <c r="J37" s="84"/>
      <c r="K37" s="84" t="s">
        <v>133</v>
      </c>
    </row>
    <row r="38" spans="1:11" ht="20.25" thickTop="1" thickBot="1" x14ac:dyDescent="0.25">
      <c r="A38" s="138">
        <v>43199</v>
      </c>
      <c r="B38" s="103">
        <v>14</v>
      </c>
      <c r="C38" s="104" t="s">
        <v>49</v>
      </c>
      <c r="D38" s="93">
        <v>14</v>
      </c>
      <c r="E38" s="104" t="s">
        <v>111</v>
      </c>
      <c r="F38" s="105"/>
      <c r="G38" s="84"/>
      <c r="H38" s="105">
        <f t="shared" ref="H38" si="14">($D38-$B38)*60+$E38-$C38</f>
        <v>15</v>
      </c>
      <c r="I38" s="84"/>
      <c r="J38" s="84"/>
      <c r="K38" s="84" t="s">
        <v>133</v>
      </c>
    </row>
    <row r="39" spans="1:11" ht="20.25" thickTop="1" thickBot="1" x14ac:dyDescent="0.25">
      <c r="A39" s="138">
        <v>43199</v>
      </c>
      <c r="B39" s="103">
        <v>14</v>
      </c>
      <c r="C39" s="104" t="s">
        <v>111</v>
      </c>
      <c r="D39" s="93">
        <v>18</v>
      </c>
      <c r="E39" s="104" t="s">
        <v>49</v>
      </c>
      <c r="F39" s="105">
        <f>($D39-$B39)*60+$E39-$C39</f>
        <v>225</v>
      </c>
      <c r="G39" s="84"/>
      <c r="H39" s="84"/>
      <c r="I39" s="84"/>
      <c r="J39" s="84"/>
      <c r="K39" s="84" t="s">
        <v>133</v>
      </c>
    </row>
    <row r="40" spans="1:11" ht="20.25" thickTop="1" thickBot="1" x14ac:dyDescent="0.25">
      <c r="A40" s="134">
        <v>43200</v>
      </c>
      <c r="B40" s="103">
        <v>8</v>
      </c>
      <c r="C40" s="104" t="s">
        <v>49</v>
      </c>
      <c r="D40" s="93">
        <v>12</v>
      </c>
      <c r="E40" s="104" t="s">
        <v>49</v>
      </c>
      <c r="F40" s="105">
        <f t="shared" ref="F40:F42" si="15">($D40-$B40)*60+$E40-$C40</f>
        <v>240</v>
      </c>
      <c r="G40" s="105"/>
      <c r="H40" s="106"/>
      <c r="I40" s="84"/>
      <c r="J40" s="84"/>
      <c r="K40" s="84" t="s">
        <v>133</v>
      </c>
    </row>
    <row r="41" spans="1:11" ht="20.25" thickTop="1" thickBot="1" x14ac:dyDescent="0.25">
      <c r="A41" s="134">
        <v>43200</v>
      </c>
      <c r="B41" s="103">
        <v>12</v>
      </c>
      <c r="C41" s="104" t="s">
        <v>49</v>
      </c>
      <c r="D41" s="93">
        <v>12</v>
      </c>
      <c r="E41" s="104" t="s">
        <v>111</v>
      </c>
      <c r="F41" s="105"/>
      <c r="G41" s="84"/>
      <c r="H41" s="105">
        <f t="shared" ref="H41" si="16">($D41-$B41)*60+$E41-$C41</f>
        <v>15</v>
      </c>
      <c r="I41" s="84"/>
      <c r="J41" s="84"/>
      <c r="K41" s="84" t="s">
        <v>133</v>
      </c>
    </row>
    <row r="42" spans="1:11" ht="20.25" thickTop="1" thickBot="1" x14ac:dyDescent="0.25">
      <c r="A42" s="134">
        <v>43200</v>
      </c>
      <c r="B42" s="103">
        <v>12</v>
      </c>
      <c r="C42" s="104" t="s">
        <v>111</v>
      </c>
      <c r="D42" s="93">
        <v>18</v>
      </c>
      <c r="E42" s="104" t="s">
        <v>49</v>
      </c>
      <c r="F42" s="105">
        <f t="shared" si="15"/>
        <v>345</v>
      </c>
      <c r="G42" s="105"/>
      <c r="H42" s="106"/>
      <c r="I42" s="84"/>
      <c r="J42" s="84"/>
      <c r="K42" s="84" t="s">
        <v>133</v>
      </c>
    </row>
    <row r="43" spans="1:11" ht="17.25" thickTop="1" thickBot="1" x14ac:dyDescent="0.25">
      <c r="A43" s="182" t="s">
        <v>53</v>
      </c>
      <c r="B43" s="183"/>
      <c r="C43" s="183"/>
      <c r="D43" s="183"/>
      <c r="E43" s="184"/>
      <c r="F43" s="90">
        <f>SUM(F13:F42)</f>
        <v>3860</v>
      </c>
      <c r="G43" s="90">
        <f>SUM(G13:G42)</f>
        <v>210</v>
      </c>
      <c r="H43" s="90">
        <f>SUM(H13:H42)</f>
        <v>130</v>
      </c>
      <c r="I43" s="22">
        <v>0</v>
      </c>
      <c r="J43" s="21"/>
      <c r="K43" s="13" t="s">
        <v>133</v>
      </c>
    </row>
    <row r="44" spans="1:11" ht="16.5" thickBot="1" x14ac:dyDescent="0.25">
      <c r="A44" s="185"/>
      <c r="B44" s="186"/>
      <c r="C44" s="186"/>
      <c r="D44" s="186"/>
      <c r="E44" s="187"/>
      <c r="F44" s="90"/>
      <c r="G44" s="90"/>
      <c r="H44" s="90"/>
      <c r="I44" s="91">
        <v>0</v>
      </c>
      <c r="J44" s="21"/>
      <c r="K44" s="21"/>
    </row>
    <row r="45" spans="1:11" ht="16.5" thickBot="1" x14ac:dyDescent="0.25">
      <c r="A45" s="182" t="s">
        <v>54</v>
      </c>
      <c r="B45" s="183"/>
      <c r="C45" s="183"/>
      <c r="D45" s="183"/>
      <c r="E45" s="184"/>
      <c r="F45" s="22">
        <v>6650</v>
      </c>
      <c r="G45" s="22">
        <v>540</v>
      </c>
      <c r="H45" s="22">
        <v>250</v>
      </c>
      <c r="I45" s="22">
        <v>0</v>
      </c>
      <c r="J45" s="21"/>
      <c r="K45" s="13" t="s">
        <v>133</v>
      </c>
    </row>
    <row r="46" spans="1:11" ht="16.5" thickBot="1" x14ac:dyDescent="0.25">
      <c r="A46" s="185"/>
      <c r="B46" s="186"/>
      <c r="C46" s="186"/>
      <c r="D46" s="186"/>
      <c r="E46" s="187"/>
      <c r="F46" s="22"/>
      <c r="G46" s="66"/>
      <c r="H46" s="66"/>
      <c r="I46" s="66"/>
      <c r="J46" s="21"/>
      <c r="K46" s="21"/>
    </row>
    <row r="47" spans="1:11" ht="16.5" thickBot="1" x14ac:dyDescent="0.3">
      <c r="A47" s="61" t="s">
        <v>55</v>
      </c>
      <c r="B47" s="61" t="s">
        <v>56</v>
      </c>
      <c r="C47" s="64"/>
      <c r="D47" s="65"/>
      <c r="E47" s="64"/>
      <c r="F47" s="62">
        <v>4</v>
      </c>
      <c r="G47" s="61" t="s">
        <v>57</v>
      </c>
      <c r="H47" s="62"/>
      <c r="I47" s="63"/>
      <c r="J47" s="7">
        <v>11</v>
      </c>
      <c r="K47" s="13" t="s">
        <v>133</v>
      </c>
    </row>
  </sheetData>
  <mergeCells count="14">
    <mergeCell ref="K8:K11"/>
    <mergeCell ref="F9:F11"/>
    <mergeCell ref="G9:I9"/>
    <mergeCell ref="B10:C10"/>
    <mergeCell ref="D10:E10"/>
    <mergeCell ref="G10:G11"/>
    <mergeCell ref="H10:H11"/>
    <mergeCell ref="I10:I11"/>
    <mergeCell ref="J8:J11"/>
    <mergeCell ref="A8:A11"/>
    <mergeCell ref="B8:E9"/>
    <mergeCell ref="F8:I8"/>
    <mergeCell ref="A43:E44"/>
    <mergeCell ref="A45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13" zoomScale="70" zoomScaleNormal="70" workbookViewId="0">
      <selection activeCell="P26" sqref="P26"/>
    </sheetView>
  </sheetViews>
  <sheetFormatPr defaultRowHeight="12.75" x14ac:dyDescent="0.2"/>
  <cols>
    <col min="1" max="1" width="18.85546875" customWidth="1"/>
    <col min="6" max="6" width="16.28515625" customWidth="1"/>
    <col min="9" max="9" width="20.140625" customWidth="1"/>
    <col min="11" max="11" width="17.7109375" customWidth="1"/>
    <col min="13" max="13" width="13.28515625" customWidth="1"/>
  </cols>
  <sheetData>
    <row r="1" spans="1:11" x14ac:dyDescent="0.2">
      <c r="B1" s="45" t="s">
        <v>80</v>
      </c>
    </row>
    <row r="2" spans="1:11" x14ac:dyDescent="0.2">
      <c r="A2" s="44" t="s">
        <v>119</v>
      </c>
    </row>
    <row r="4" spans="1:11" x14ac:dyDescent="0.2">
      <c r="B4" s="45" t="s">
        <v>81</v>
      </c>
    </row>
    <row r="5" spans="1:11" x14ac:dyDescent="0.2">
      <c r="A5" s="44" t="s">
        <v>82</v>
      </c>
    </row>
    <row r="6" spans="1:11" ht="19.5" x14ac:dyDescent="0.3">
      <c r="A6" s="44"/>
      <c r="C6" s="41" t="s">
        <v>84</v>
      </c>
    </row>
    <row r="7" spans="1:11" ht="13.5" thickBot="1" x14ac:dyDescent="0.25"/>
    <row r="8" spans="1:11" ht="16.5" thickBot="1" x14ac:dyDescent="0.25">
      <c r="A8" s="167" t="s">
        <v>0</v>
      </c>
      <c r="B8" s="169" t="s">
        <v>1</v>
      </c>
      <c r="C8" s="170"/>
      <c r="D8" s="170"/>
      <c r="E8" s="171"/>
      <c r="F8" s="176" t="s">
        <v>44</v>
      </c>
      <c r="G8" s="181"/>
      <c r="H8" s="181"/>
      <c r="I8" s="177"/>
      <c r="J8" s="167" t="s">
        <v>78</v>
      </c>
      <c r="K8" s="167" t="s">
        <v>27</v>
      </c>
    </row>
    <row r="9" spans="1:11" ht="16.5" thickBot="1" x14ac:dyDescent="0.25">
      <c r="A9" s="168"/>
      <c r="B9" s="172"/>
      <c r="C9" s="173"/>
      <c r="D9" s="173"/>
      <c r="E9" s="174"/>
      <c r="F9" s="167" t="s">
        <v>45</v>
      </c>
      <c r="G9" s="176" t="s">
        <v>46</v>
      </c>
      <c r="H9" s="181"/>
      <c r="I9" s="177"/>
      <c r="J9" s="168"/>
      <c r="K9" s="188"/>
    </row>
    <row r="10" spans="1:11" ht="16.5" thickBot="1" x14ac:dyDescent="0.25">
      <c r="A10" s="168"/>
      <c r="B10" s="176" t="s">
        <v>3</v>
      </c>
      <c r="C10" s="177"/>
      <c r="D10" s="176" t="s">
        <v>4</v>
      </c>
      <c r="E10" s="177"/>
      <c r="F10" s="168"/>
      <c r="G10" s="167" t="s">
        <v>47</v>
      </c>
      <c r="H10" s="167" t="s">
        <v>79</v>
      </c>
      <c r="I10" s="167" t="s">
        <v>48</v>
      </c>
      <c r="J10" s="168"/>
      <c r="K10" s="188"/>
    </row>
    <row r="11" spans="1:11" ht="28.9" customHeight="1" thickBot="1" x14ac:dyDescent="0.25">
      <c r="A11" s="180"/>
      <c r="B11" s="92" t="s">
        <v>5</v>
      </c>
      <c r="C11" s="92" t="s">
        <v>6</v>
      </c>
      <c r="D11" s="92" t="s">
        <v>5</v>
      </c>
      <c r="E11" s="92" t="s">
        <v>6</v>
      </c>
      <c r="F11" s="180"/>
      <c r="G11" s="180"/>
      <c r="H11" s="180"/>
      <c r="I11" s="180"/>
      <c r="J11" s="180"/>
      <c r="K11" s="189"/>
    </row>
    <row r="12" spans="1:11" ht="16.5" thickBot="1" x14ac:dyDescent="0.25">
      <c r="A12" s="100">
        <v>1</v>
      </c>
      <c r="B12" s="101">
        <v>2</v>
      </c>
      <c r="C12" s="101">
        <v>3</v>
      </c>
      <c r="D12" s="101">
        <v>4</v>
      </c>
      <c r="E12" s="101">
        <v>5</v>
      </c>
      <c r="F12" s="101">
        <v>6</v>
      </c>
      <c r="G12" s="101">
        <v>7</v>
      </c>
      <c r="H12" s="101">
        <v>8</v>
      </c>
      <c r="I12" s="101">
        <v>9</v>
      </c>
      <c r="J12" s="101">
        <v>10</v>
      </c>
      <c r="K12" s="102">
        <v>11</v>
      </c>
    </row>
    <row r="13" spans="1:11" ht="20.25" thickTop="1" thickBot="1" x14ac:dyDescent="0.25">
      <c r="A13" s="133">
        <v>43192</v>
      </c>
      <c r="B13" s="103">
        <v>8</v>
      </c>
      <c r="C13" s="104" t="s">
        <v>49</v>
      </c>
      <c r="D13" s="93">
        <v>8</v>
      </c>
      <c r="E13" s="104" t="s">
        <v>111</v>
      </c>
      <c r="F13" s="107"/>
      <c r="G13" s="143"/>
      <c r="H13" s="105">
        <f>($D13-$B13)*60+$E13-$C13</f>
        <v>15</v>
      </c>
      <c r="I13" s="105"/>
      <c r="J13" s="84"/>
      <c r="K13" s="84" t="s">
        <v>134</v>
      </c>
    </row>
    <row r="14" spans="1:11" ht="20.25" thickTop="1" thickBot="1" x14ac:dyDescent="0.25">
      <c r="A14" s="133">
        <v>43192</v>
      </c>
      <c r="B14" s="103">
        <v>8</v>
      </c>
      <c r="C14" s="104" t="s">
        <v>111</v>
      </c>
      <c r="D14" s="93">
        <v>11</v>
      </c>
      <c r="E14" s="104" t="s">
        <v>50</v>
      </c>
      <c r="F14" s="105">
        <f>($D14-$B14)*60+$E14-$C14</f>
        <v>205</v>
      </c>
      <c r="G14" s="84"/>
      <c r="H14" s="84"/>
      <c r="I14" s="84"/>
      <c r="J14" s="84"/>
      <c r="K14" s="84" t="s">
        <v>134</v>
      </c>
    </row>
    <row r="15" spans="1:11" ht="33" thickTop="1" thickBot="1" x14ac:dyDescent="0.25">
      <c r="A15" s="133">
        <v>43192</v>
      </c>
      <c r="B15" s="103">
        <v>11</v>
      </c>
      <c r="C15" s="104" t="s">
        <v>50</v>
      </c>
      <c r="D15" s="93">
        <v>12</v>
      </c>
      <c r="E15" s="104" t="s">
        <v>52</v>
      </c>
      <c r="F15" s="105"/>
      <c r="G15" s="105">
        <f>($D15-$B15)*60+$E15-$C15</f>
        <v>30</v>
      </c>
      <c r="H15" s="143"/>
      <c r="I15" s="84"/>
      <c r="J15" s="84" t="s">
        <v>101</v>
      </c>
      <c r="K15" s="84" t="s">
        <v>134</v>
      </c>
    </row>
    <row r="16" spans="1:11" ht="20.25" thickTop="1" thickBot="1" x14ac:dyDescent="0.25">
      <c r="A16" s="133">
        <v>43192</v>
      </c>
      <c r="B16" s="103">
        <v>12</v>
      </c>
      <c r="C16" s="104" t="s">
        <v>52</v>
      </c>
      <c r="D16" s="93">
        <v>14</v>
      </c>
      <c r="E16" s="104" t="s">
        <v>49</v>
      </c>
      <c r="F16" s="105">
        <f>($D16-$B16)*60+$E16-$C16</f>
        <v>110</v>
      </c>
      <c r="G16" s="106"/>
      <c r="H16" s="106"/>
      <c r="I16" s="105"/>
      <c r="J16" s="106"/>
      <c r="K16" s="84" t="s">
        <v>134</v>
      </c>
    </row>
    <row r="17" spans="1:11" ht="20.25" thickTop="1" thickBot="1" x14ac:dyDescent="0.25">
      <c r="A17" s="134">
        <v>43193</v>
      </c>
      <c r="B17" s="103">
        <v>8</v>
      </c>
      <c r="C17" s="104" t="s">
        <v>49</v>
      </c>
      <c r="D17" s="93">
        <v>10</v>
      </c>
      <c r="E17" s="104" t="s">
        <v>49</v>
      </c>
      <c r="F17" s="105">
        <f t="shared" ref="F17:G20" si="0">($D17-$B17)*60+$E17-$C17</f>
        <v>120</v>
      </c>
      <c r="G17" s="105"/>
      <c r="H17" s="106"/>
      <c r="I17" s="84"/>
      <c r="J17" s="84"/>
      <c r="K17" s="84" t="s">
        <v>134</v>
      </c>
    </row>
    <row r="18" spans="1:11" ht="20.25" thickTop="1" thickBot="1" x14ac:dyDescent="0.25">
      <c r="A18" s="134">
        <v>43193</v>
      </c>
      <c r="B18" s="103">
        <v>10</v>
      </c>
      <c r="C18" s="104" t="s">
        <v>49</v>
      </c>
      <c r="D18" s="93">
        <v>10</v>
      </c>
      <c r="E18" s="104" t="s">
        <v>111</v>
      </c>
      <c r="F18" s="105"/>
      <c r="G18" s="84"/>
      <c r="H18" s="105">
        <f t="shared" ref="H18" si="1">($D18-$B18)*60+$E18-$C18</f>
        <v>15</v>
      </c>
      <c r="I18" s="84"/>
      <c r="J18" s="84"/>
      <c r="K18" s="84" t="s">
        <v>134</v>
      </c>
    </row>
    <row r="19" spans="1:11" ht="20.25" thickTop="1" thickBot="1" x14ac:dyDescent="0.25">
      <c r="A19" s="134">
        <v>43193</v>
      </c>
      <c r="B19" s="103">
        <v>10</v>
      </c>
      <c r="C19" s="104" t="s">
        <v>111</v>
      </c>
      <c r="D19" s="93">
        <v>15</v>
      </c>
      <c r="E19" s="104" t="s">
        <v>52</v>
      </c>
      <c r="F19" s="105">
        <f t="shared" si="0"/>
        <v>295</v>
      </c>
      <c r="G19" s="105"/>
      <c r="H19" s="106"/>
      <c r="I19" s="84"/>
      <c r="J19" s="84"/>
      <c r="K19" s="84" t="s">
        <v>134</v>
      </c>
    </row>
    <row r="20" spans="1:11" ht="33" thickTop="1" thickBot="1" x14ac:dyDescent="0.25">
      <c r="A20" s="134">
        <v>43193</v>
      </c>
      <c r="B20" s="103">
        <v>15</v>
      </c>
      <c r="C20" s="104" t="s">
        <v>52</v>
      </c>
      <c r="D20" s="93">
        <v>16</v>
      </c>
      <c r="E20" s="104" t="s">
        <v>50</v>
      </c>
      <c r="F20" s="143"/>
      <c r="G20" s="105">
        <f t="shared" si="0"/>
        <v>90</v>
      </c>
      <c r="H20" s="106"/>
      <c r="I20" s="84"/>
      <c r="J20" s="84" t="s">
        <v>101</v>
      </c>
      <c r="K20" s="84" t="s">
        <v>134</v>
      </c>
    </row>
    <row r="21" spans="1:11" ht="20.25" thickTop="1" thickBot="1" x14ac:dyDescent="0.25">
      <c r="A21" s="134">
        <v>43193</v>
      </c>
      <c r="B21" s="103">
        <v>16</v>
      </c>
      <c r="C21" s="104" t="s">
        <v>50</v>
      </c>
      <c r="D21" s="93">
        <v>18</v>
      </c>
      <c r="E21" s="104" t="s">
        <v>49</v>
      </c>
      <c r="F21" s="105">
        <f>($D21-$B21)*60+$E21-$C21</f>
        <v>80</v>
      </c>
      <c r="G21" s="106"/>
      <c r="H21" s="106"/>
      <c r="I21" s="105"/>
      <c r="J21" s="106"/>
      <c r="K21" s="84" t="s">
        <v>134</v>
      </c>
    </row>
    <row r="22" spans="1:11" ht="20.25" thickTop="1" thickBot="1" x14ac:dyDescent="0.25">
      <c r="A22" s="135">
        <v>43194</v>
      </c>
      <c r="B22" s="103">
        <v>8</v>
      </c>
      <c r="C22" s="104" t="s">
        <v>49</v>
      </c>
      <c r="D22" s="93">
        <v>8</v>
      </c>
      <c r="E22" s="104" t="s">
        <v>111</v>
      </c>
      <c r="F22" s="107"/>
      <c r="G22" s="143"/>
      <c r="H22" s="105">
        <f>($D22-$B22)*60+$E22-$C22</f>
        <v>15</v>
      </c>
      <c r="I22" s="105"/>
      <c r="J22" s="84"/>
      <c r="K22" s="84" t="s">
        <v>134</v>
      </c>
    </row>
    <row r="23" spans="1:11" ht="20.25" thickTop="1" thickBot="1" x14ac:dyDescent="0.25">
      <c r="A23" s="135">
        <v>43194</v>
      </c>
      <c r="B23" s="103">
        <v>12</v>
      </c>
      <c r="C23" s="104" t="s">
        <v>111</v>
      </c>
      <c r="D23" s="93">
        <v>14</v>
      </c>
      <c r="E23" s="104" t="s">
        <v>110</v>
      </c>
      <c r="F23" s="105">
        <f t="shared" ref="F23" si="2">($D23-$B23)*60+$E23-$C23</f>
        <v>130</v>
      </c>
      <c r="G23" s="105"/>
      <c r="H23" s="106"/>
      <c r="I23" s="84"/>
      <c r="J23" s="84"/>
      <c r="K23" s="84" t="s">
        <v>134</v>
      </c>
    </row>
    <row r="24" spans="1:11" ht="33" thickTop="1" thickBot="1" x14ac:dyDescent="0.25">
      <c r="A24" s="135">
        <v>43194</v>
      </c>
      <c r="B24" s="103">
        <v>14</v>
      </c>
      <c r="C24" s="104" t="s">
        <v>110</v>
      </c>
      <c r="D24" s="93">
        <v>15</v>
      </c>
      <c r="E24" s="104" t="s">
        <v>110</v>
      </c>
      <c r="F24" s="143"/>
      <c r="G24" s="105">
        <f t="shared" ref="G24" si="3">($D24-$B24)*60+$E24-$C24</f>
        <v>60</v>
      </c>
      <c r="H24" s="106"/>
      <c r="I24" s="84"/>
      <c r="J24" s="84" t="s">
        <v>101</v>
      </c>
      <c r="K24" s="84" t="s">
        <v>134</v>
      </c>
    </row>
    <row r="25" spans="1:11" ht="20.25" thickTop="1" thickBot="1" x14ac:dyDescent="0.25">
      <c r="A25" s="135">
        <v>43194</v>
      </c>
      <c r="B25" s="103">
        <v>15</v>
      </c>
      <c r="C25" s="104" t="s">
        <v>110</v>
      </c>
      <c r="D25" s="93">
        <v>16</v>
      </c>
      <c r="E25" s="104" t="s">
        <v>49</v>
      </c>
      <c r="F25" s="105">
        <f>($D25-$B25)*60+$E25-$C25</f>
        <v>35</v>
      </c>
      <c r="G25" s="84"/>
      <c r="H25" s="84"/>
      <c r="I25" s="84"/>
      <c r="J25" s="84"/>
      <c r="K25" s="84" t="s">
        <v>134</v>
      </c>
    </row>
    <row r="26" spans="1:11" s="109" customFormat="1" ht="20.25" thickTop="1" thickBot="1" x14ac:dyDescent="0.25">
      <c r="A26" s="135">
        <v>43194</v>
      </c>
      <c r="B26" s="103">
        <v>16</v>
      </c>
      <c r="C26" s="104" t="s">
        <v>49</v>
      </c>
      <c r="D26" s="93">
        <v>16</v>
      </c>
      <c r="E26" s="104" t="s">
        <v>111</v>
      </c>
      <c r="F26" s="107"/>
      <c r="G26" s="143"/>
      <c r="H26" s="105">
        <f>($D26-$B26)*60+$E26-$C26</f>
        <v>15</v>
      </c>
      <c r="I26" s="105"/>
      <c r="J26" s="84"/>
      <c r="K26" s="84" t="s">
        <v>134</v>
      </c>
    </row>
    <row r="27" spans="1:11" ht="20.25" thickTop="1" thickBot="1" x14ac:dyDescent="0.25">
      <c r="A27" s="135">
        <v>43194</v>
      </c>
      <c r="B27" s="103">
        <v>16</v>
      </c>
      <c r="C27" s="104" t="s">
        <v>111</v>
      </c>
      <c r="D27" s="93">
        <v>18</v>
      </c>
      <c r="E27" s="104" t="s">
        <v>49</v>
      </c>
      <c r="F27" s="105">
        <f>($D27-$B27)*60+$E27-$C27</f>
        <v>105</v>
      </c>
      <c r="G27" s="84"/>
      <c r="H27" s="84"/>
      <c r="I27" s="84"/>
      <c r="J27" s="84"/>
      <c r="K27" s="84" t="s">
        <v>134</v>
      </c>
    </row>
    <row r="28" spans="1:11" ht="20.25" thickTop="1" thickBot="1" x14ac:dyDescent="0.25">
      <c r="A28" s="141">
        <v>43195</v>
      </c>
      <c r="B28" s="103">
        <v>8</v>
      </c>
      <c r="C28" s="104" t="s">
        <v>49</v>
      </c>
      <c r="D28" s="93">
        <v>9</v>
      </c>
      <c r="E28" s="104" t="s">
        <v>50</v>
      </c>
      <c r="F28" s="105">
        <f t="shared" ref="F28:F32" si="4">($D28-$B28)*60+$E28-$C28</f>
        <v>100</v>
      </c>
      <c r="G28" s="105"/>
      <c r="H28" s="106"/>
      <c r="I28" s="84"/>
      <c r="J28" s="84"/>
      <c r="K28" s="84" t="s">
        <v>134</v>
      </c>
    </row>
    <row r="29" spans="1:11" ht="33" thickTop="1" thickBot="1" x14ac:dyDescent="0.25">
      <c r="A29" s="141">
        <v>43195</v>
      </c>
      <c r="B29" s="103">
        <v>9</v>
      </c>
      <c r="C29" s="104" t="s">
        <v>50</v>
      </c>
      <c r="D29" s="93">
        <v>10</v>
      </c>
      <c r="E29" s="104" t="s">
        <v>52</v>
      </c>
      <c r="F29" s="143"/>
      <c r="G29" s="105">
        <f>($D29-$B29)*60+$E29-$C29</f>
        <v>30</v>
      </c>
      <c r="H29" s="106"/>
      <c r="I29" s="105"/>
      <c r="J29" s="84" t="s">
        <v>101</v>
      </c>
      <c r="K29" s="84" t="s">
        <v>134</v>
      </c>
    </row>
    <row r="30" spans="1:11" ht="20.25" thickTop="1" thickBot="1" x14ac:dyDescent="0.25">
      <c r="A30" s="141">
        <v>43195</v>
      </c>
      <c r="B30" s="103">
        <v>10</v>
      </c>
      <c r="C30" s="104" t="s">
        <v>52</v>
      </c>
      <c r="D30" s="93">
        <v>14</v>
      </c>
      <c r="E30" s="104" t="s">
        <v>49</v>
      </c>
      <c r="F30" s="105">
        <f t="shared" si="4"/>
        <v>230</v>
      </c>
      <c r="G30" s="105"/>
      <c r="H30" s="106"/>
      <c r="I30" s="84"/>
      <c r="J30" s="84"/>
      <c r="K30" s="84" t="s">
        <v>134</v>
      </c>
    </row>
    <row r="31" spans="1:11" s="109" customFormat="1" ht="20.25" thickTop="1" thickBot="1" x14ac:dyDescent="0.25">
      <c r="A31" s="141">
        <v>43195</v>
      </c>
      <c r="B31" s="103">
        <v>14</v>
      </c>
      <c r="C31" s="104" t="s">
        <v>49</v>
      </c>
      <c r="D31" s="93">
        <v>14</v>
      </c>
      <c r="E31" s="104" t="s">
        <v>111</v>
      </c>
      <c r="F31" s="107"/>
      <c r="G31" s="143"/>
      <c r="H31" s="105">
        <f>($D31-$B31)*60+$E31-$C31</f>
        <v>15</v>
      </c>
      <c r="I31" s="105"/>
      <c r="J31" s="84"/>
      <c r="K31" s="84" t="s">
        <v>134</v>
      </c>
    </row>
    <row r="32" spans="1:11" ht="20.25" thickTop="1" thickBot="1" x14ac:dyDescent="0.25">
      <c r="A32" s="141">
        <v>43195</v>
      </c>
      <c r="B32" s="103">
        <v>14</v>
      </c>
      <c r="C32" s="104" t="s">
        <v>111</v>
      </c>
      <c r="D32" s="93">
        <v>18</v>
      </c>
      <c r="E32" s="104" t="s">
        <v>49</v>
      </c>
      <c r="F32" s="105">
        <f t="shared" si="4"/>
        <v>225</v>
      </c>
      <c r="G32" s="105"/>
      <c r="H32" s="106"/>
      <c r="I32" s="105"/>
      <c r="J32" s="106"/>
      <c r="K32" s="84" t="s">
        <v>134</v>
      </c>
    </row>
    <row r="33" spans="1:11" ht="20.25" thickTop="1" thickBot="1" x14ac:dyDescent="0.25">
      <c r="A33" s="142">
        <v>43196</v>
      </c>
      <c r="B33" s="103">
        <v>10</v>
      </c>
      <c r="C33" s="104" t="s">
        <v>49</v>
      </c>
      <c r="D33" s="93">
        <v>14</v>
      </c>
      <c r="E33" s="104" t="s">
        <v>49</v>
      </c>
      <c r="F33" s="105">
        <f>($D33-$B33)*60+$E33-$C33</f>
        <v>240</v>
      </c>
      <c r="G33" s="105"/>
      <c r="H33" s="84"/>
      <c r="I33" s="84"/>
      <c r="J33" s="84"/>
      <c r="K33" s="84" t="s">
        <v>134</v>
      </c>
    </row>
    <row r="34" spans="1:11" ht="20.25" thickTop="1" thickBot="1" x14ac:dyDescent="0.25">
      <c r="A34" s="142">
        <v>43196</v>
      </c>
      <c r="B34" s="103">
        <v>14</v>
      </c>
      <c r="C34" s="104" t="s">
        <v>49</v>
      </c>
      <c r="D34" s="93">
        <v>14</v>
      </c>
      <c r="E34" s="104" t="s">
        <v>111</v>
      </c>
      <c r="F34" s="143"/>
      <c r="G34" s="105"/>
      <c r="H34" s="105">
        <f>($D34-$B34)*60+$E34-$C34</f>
        <v>15</v>
      </c>
      <c r="I34" s="84"/>
      <c r="J34" s="84"/>
      <c r="K34" s="84" t="s">
        <v>134</v>
      </c>
    </row>
    <row r="35" spans="1:11" s="109" customFormat="1" ht="20.25" thickTop="1" thickBot="1" x14ac:dyDescent="0.25">
      <c r="A35" s="142">
        <v>43196</v>
      </c>
      <c r="B35" s="103">
        <v>14</v>
      </c>
      <c r="C35" s="104" t="s">
        <v>111</v>
      </c>
      <c r="D35" s="93">
        <v>15</v>
      </c>
      <c r="E35" s="104" t="s">
        <v>51</v>
      </c>
      <c r="F35" s="105">
        <f>($D35-$B35)*60+$E35-$C35</f>
        <v>75</v>
      </c>
      <c r="G35" s="105"/>
      <c r="H35" s="84"/>
      <c r="I35" s="84"/>
      <c r="J35" s="84"/>
      <c r="K35" s="84" t="s">
        <v>134</v>
      </c>
    </row>
    <row r="36" spans="1:11" ht="33" thickTop="1" thickBot="1" x14ac:dyDescent="0.25">
      <c r="A36" s="142">
        <v>43196</v>
      </c>
      <c r="B36" s="103">
        <v>15</v>
      </c>
      <c r="C36" s="104" t="s">
        <v>51</v>
      </c>
      <c r="D36" s="93">
        <v>16</v>
      </c>
      <c r="E36" s="104" t="s">
        <v>49</v>
      </c>
      <c r="F36" s="107"/>
      <c r="G36" s="105">
        <f>($D36-$B36)*60+$E36-$C36</f>
        <v>30</v>
      </c>
      <c r="H36" s="84"/>
      <c r="I36" s="84"/>
      <c r="J36" s="84" t="s">
        <v>101</v>
      </c>
      <c r="K36" s="84" t="s">
        <v>134</v>
      </c>
    </row>
    <row r="37" spans="1:11" ht="20.25" thickTop="1" thickBot="1" x14ac:dyDescent="0.25">
      <c r="A37" s="133">
        <v>43199</v>
      </c>
      <c r="B37" s="103">
        <v>8</v>
      </c>
      <c r="C37" s="104" t="s">
        <v>49</v>
      </c>
      <c r="D37" s="93">
        <v>14</v>
      </c>
      <c r="E37" s="104" t="s">
        <v>49</v>
      </c>
      <c r="F37" s="105">
        <f t="shared" ref="F37:F39" si="5">($D37-$B37)*60+$E37-$C37</f>
        <v>360</v>
      </c>
      <c r="G37" s="105"/>
      <c r="H37" s="106"/>
      <c r="I37" s="84"/>
      <c r="J37" s="84"/>
      <c r="K37" s="84" t="s">
        <v>134</v>
      </c>
    </row>
    <row r="38" spans="1:11" ht="20.25" thickTop="1" thickBot="1" x14ac:dyDescent="0.25">
      <c r="A38" s="133">
        <v>43199</v>
      </c>
      <c r="B38" s="103">
        <v>14</v>
      </c>
      <c r="C38" s="104" t="s">
        <v>49</v>
      </c>
      <c r="D38" s="93">
        <v>14</v>
      </c>
      <c r="E38" s="104" t="s">
        <v>111</v>
      </c>
      <c r="F38" s="105"/>
      <c r="G38" s="84"/>
      <c r="H38" s="105">
        <f t="shared" ref="H38" si="6">($D38-$B38)*60+$E38-$C38</f>
        <v>15</v>
      </c>
      <c r="I38" s="84"/>
      <c r="J38" s="84"/>
      <c r="K38" s="84" t="s">
        <v>134</v>
      </c>
    </row>
    <row r="39" spans="1:11" ht="20.25" thickTop="1" thickBot="1" x14ac:dyDescent="0.25">
      <c r="A39" s="133">
        <v>43199</v>
      </c>
      <c r="B39" s="103">
        <v>14</v>
      </c>
      <c r="C39" s="104" t="s">
        <v>111</v>
      </c>
      <c r="D39" s="93">
        <v>14</v>
      </c>
      <c r="E39" s="104" t="s">
        <v>110</v>
      </c>
      <c r="F39" s="105">
        <f t="shared" si="5"/>
        <v>10</v>
      </c>
      <c r="G39" s="105"/>
      <c r="H39" s="106"/>
      <c r="I39" s="84"/>
      <c r="J39" s="84"/>
      <c r="K39" s="84" t="s">
        <v>134</v>
      </c>
    </row>
    <row r="40" spans="1:11" ht="33" thickTop="1" thickBot="1" x14ac:dyDescent="0.25">
      <c r="A40" s="133">
        <v>43199</v>
      </c>
      <c r="B40" s="103">
        <v>14</v>
      </c>
      <c r="C40" s="104" t="s">
        <v>110</v>
      </c>
      <c r="D40" s="93">
        <v>15</v>
      </c>
      <c r="E40" s="104" t="s">
        <v>110</v>
      </c>
      <c r="F40" s="105"/>
      <c r="G40" s="105">
        <f t="shared" ref="G40" si="7">($D40-$B40)*60+$E40-$C40</f>
        <v>60</v>
      </c>
      <c r="H40" s="143"/>
      <c r="I40" s="84"/>
      <c r="J40" s="84" t="s">
        <v>101</v>
      </c>
      <c r="K40" s="84" t="s">
        <v>134</v>
      </c>
    </row>
    <row r="41" spans="1:11" ht="20.25" thickTop="1" thickBot="1" x14ac:dyDescent="0.25">
      <c r="A41" s="133">
        <v>43199</v>
      </c>
      <c r="B41" s="103">
        <v>15</v>
      </c>
      <c r="C41" s="104" t="s">
        <v>110</v>
      </c>
      <c r="D41" s="93">
        <v>18</v>
      </c>
      <c r="E41" s="104" t="s">
        <v>49</v>
      </c>
      <c r="F41" s="105">
        <f>($D41-$B41)*60+$E41-$C41</f>
        <v>155</v>
      </c>
      <c r="G41" s="106"/>
      <c r="H41" s="106"/>
      <c r="I41" s="105"/>
      <c r="J41" s="106"/>
      <c r="K41" s="84" t="s">
        <v>134</v>
      </c>
    </row>
    <row r="42" spans="1:11" ht="20.25" thickTop="1" thickBot="1" x14ac:dyDescent="0.25">
      <c r="A42" s="135">
        <v>43200</v>
      </c>
      <c r="B42" s="103">
        <v>8</v>
      </c>
      <c r="C42" s="104" t="s">
        <v>49</v>
      </c>
      <c r="D42" s="93">
        <v>9</v>
      </c>
      <c r="E42" s="104" t="s">
        <v>110</v>
      </c>
      <c r="F42" s="105">
        <f t="shared" ref="F42:F44" si="8">($D42-$B42)*60+$E42-$C42</f>
        <v>85</v>
      </c>
      <c r="G42" s="105"/>
      <c r="H42" s="106"/>
      <c r="I42" s="84"/>
      <c r="J42" s="84"/>
      <c r="K42" s="84" t="s">
        <v>134</v>
      </c>
    </row>
    <row r="43" spans="1:11" ht="33" thickTop="1" thickBot="1" x14ac:dyDescent="0.25">
      <c r="A43" s="135">
        <v>43200</v>
      </c>
      <c r="B43" s="103">
        <v>9</v>
      </c>
      <c r="C43" s="104" t="s">
        <v>110</v>
      </c>
      <c r="D43" s="93">
        <v>9</v>
      </c>
      <c r="E43" s="104" t="s">
        <v>105</v>
      </c>
      <c r="F43" s="143"/>
      <c r="G43" s="105">
        <f>($D43-$B43)*60+$E43-$C43</f>
        <v>30</v>
      </c>
      <c r="H43" s="106"/>
      <c r="I43" s="105"/>
      <c r="J43" s="84" t="s">
        <v>101</v>
      </c>
      <c r="K43" s="84" t="s">
        <v>134</v>
      </c>
    </row>
    <row r="44" spans="1:11" ht="20.25" thickTop="1" thickBot="1" x14ac:dyDescent="0.25">
      <c r="A44" s="135">
        <v>43200</v>
      </c>
      <c r="B44" s="103">
        <v>9</v>
      </c>
      <c r="C44" s="104" t="s">
        <v>105</v>
      </c>
      <c r="D44" s="93">
        <v>12</v>
      </c>
      <c r="E44" s="104" t="s">
        <v>49</v>
      </c>
      <c r="F44" s="105">
        <f t="shared" si="8"/>
        <v>125</v>
      </c>
      <c r="G44" s="105"/>
      <c r="H44" s="106"/>
      <c r="I44" s="84"/>
      <c r="J44" s="84"/>
      <c r="K44" s="84" t="s">
        <v>134</v>
      </c>
    </row>
    <row r="45" spans="1:11" ht="20.25" thickTop="1" thickBot="1" x14ac:dyDescent="0.25">
      <c r="A45" s="135">
        <v>43200</v>
      </c>
      <c r="B45" s="103">
        <v>12</v>
      </c>
      <c r="C45" s="104" t="s">
        <v>49</v>
      </c>
      <c r="D45" s="93">
        <v>12</v>
      </c>
      <c r="E45" s="104" t="s">
        <v>111</v>
      </c>
      <c r="F45" s="143"/>
      <c r="G45" s="84"/>
      <c r="H45" s="105">
        <f t="shared" ref="H45" si="9">($D45-$B45)*60+$E45-$C45</f>
        <v>15</v>
      </c>
      <c r="I45" s="84"/>
      <c r="J45" s="143"/>
      <c r="K45" s="84" t="s">
        <v>134</v>
      </c>
    </row>
    <row r="46" spans="1:11" ht="20.25" thickTop="1" thickBot="1" x14ac:dyDescent="0.25">
      <c r="A46" s="135">
        <v>43200</v>
      </c>
      <c r="B46" s="103">
        <v>12</v>
      </c>
      <c r="C46" s="104" t="s">
        <v>111</v>
      </c>
      <c r="D46" s="93">
        <v>14</v>
      </c>
      <c r="E46" s="104" t="s">
        <v>49</v>
      </c>
      <c r="F46" s="105">
        <f t="shared" ref="F46" si="10">($D46-$B46)*60+$E46-$C46</f>
        <v>105</v>
      </c>
      <c r="G46" s="84"/>
      <c r="H46" s="143"/>
      <c r="I46" s="84"/>
      <c r="J46" s="84"/>
      <c r="K46" s="84" t="s">
        <v>134</v>
      </c>
    </row>
    <row r="47" spans="1:11" ht="17.25" thickTop="1" thickBot="1" x14ac:dyDescent="0.25">
      <c r="A47" s="190" t="s">
        <v>53</v>
      </c>
      <c r="B47" s="191"/>
      <c r="C47" s="191"/>
      <c r="D47" s="191"/>
      <c r="E47" s="192"/>
      <c r="F47" s="90">
        <f>SUM(F13:F46)</f>
        <v>2790</v>
      </c>
      <c r="G47" s="90">
        <f>SUM(G13:G46)</f>
        <v>330</v>
      </c>
      <c r="H47" s="90">
        <f>SUM(H13:H46)</f>
        <v>120</v>
      </c>
      <c r="I47" s="22">
        <v>0</v>
      </c>
      <c r="J47" s="21"/>
      <c r="K47" s="140" t="s">
        <v>134</v>
      </c>
    </row>
    <row r="48" spans="1:11" ht="16.5" thickBot="1" x14ac:dyDescent="0.25">
      <c r="A48" s="185"/>
      <c r="B48" s="186"/>
      <c r="C48" s="186"/>
      <c r="D48" s="186"/>
      <c r="E48" s="187"/>
      <c r="F48" s="90"/>
      <c r="G48" s="90"/>
      <c r="H48" s="90"/>
      <c r="I48" s="91">
        <v>0</v>
      </c>
      <c r="J48" s="21"/>
      <c r="K48" s="21"/>
    </row>
    <row r="49" spans="1:14" ht="16.5" thickBot="1" x14ac:dyDescent="0.25">
      <c r="A49" s="182" t="s">
        <v>54</v>
      </c>
      <c r="B49" s="183"/>
      <c r="C49" s="183"/>
      <c r="D49" s="183"/>
      <c r="E49" s="184"/>
      <c r="F49" s="22"/>
      <c r="G49" s="22"/>
      <c r="H49" s="22"/>
      <c r="I49" s="22">
        <v>0</v>
      </c>
      <c r="J49" s="21"/>
      <c r="K49" s="13"/>
    </row>
    <row r="50" spans="1:14" ht="16.5" thickBot="1" x14ac:dyDescent="0.25">
      <c r="A50" s="185"/>
      <c r="B50" s="186"/>
      <c r="C50" s="186"/>
      <c r="D50" s="186"/>
      <c r="E50" s="187"/>
      <c r="F50" s="22"/>
      <c r="G50" s="66"/>
      <c r="H50" s="66"/>
      <c r="I50" s="66"/>
      <c r="J50" s="21"/>
      <c r="K50" s="21"/>
    </row>
    <row r="51" spans="1:14" ht="16.5" thickBot="1" x14ac:dyDescent="0.3">
      <c r="A51" s="61" t="s">
        <v>55</v>
      </c>
      <c r="B51" s="61" t="s">
        <v>56</v>
      </c>
      <c r="C51" s="64"/>
      <c r="D51" s="65"/>
      <c r="E51" s="64"/>
      <c r="F51" s="62">
        <v>7</v>
      </c>
      <c r="G51" s="61" t="s">
        <v>57</v>
      </c>
      <c r="H51" s="62"/>
      <c r="I51" s="63"/>
      <c r="J51" s="7">
        <v>11</v>
      </c>
      <c r="K51" s="13" t="s">
        <v>134</v>
      </c>
    </row>
    <row r="63" spans="1:14" x14ac:dyDescent="0.2">
      <c r="M63" s="108"/>
      <c r="N63" s="108"/>
    </row>
  </sheetData>
  <mergeCells count="14">
    <mergeCell ref="A47:E48"/>
    <mergeCell ref="A49:E50"/>
    <mergeCell ref="K8:K11"/>
    <mergeCell ref="F9:F11"/>
    <mergeCell ref="G9:I9"/>
    <mergeCell ref="B10:C10"/>
    <mergeCell ref="D10:E10"/>
    <mergeCell ref="G10:G11"/>
    <mergeCell ref="H10:H11"/>
    <mergeCell ref="I10:I11"/>
    <mergeCell ref="A8:A11"/>
    <mergeCell ref="B8:E9"/>
    <mergeCell ref="F8:I8"/>
    <mergeCell ref="J8:J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3" zoomScale="80" zoomScaleNormal="80" workbookViewId="0">
      <selection activeCell="O14" sqref="O14"/>
    </sheetView>
  </sheetViews>
  <sheetFormatPr defaultRowHeight="12.75" x14ac:dyDescent="0.2"/>
  <cols>
    <col min="1" max="1" width="11.28515625" customWidth="1"/>
    <col min="2" max="5" width="4.7109375" customWidth="1"/>
    <col min="6" max="6" width="20.140625" customWidth="1"/>
    <col min="7" max="7" width="20.7109375" customWidth="1"/>
    <col min="8" max="8" width="32.42578125" customWidth="1"/>
    <col min="9" max="9" width="17.28515625" customWidth="1"/>
    <col min="10" max="10" width="8.7109375" customWidth="1"/>
    <col min="11" max="11" width="9.7109375" customWidth="1"/>
    <col min="12" max="12" width="11.42578125" customWidth="1"/>
  </cols>
  <sheetData>
    <row r="1" spans="1:12" x14ac:dyDescent="0.2">
      <c r="B1" s="45" t="s">
        <v>89</v>
      </c>
    </row>
    <row r="2" spans="1:12" x14ac:dyDescent="0.2">
      <c r="A2" s="44" t="s">
        <v>141</v>
      </c>
    </row>
    <row r="4" spans="1:12" x14ac:dyDescent="0.2">
      <c r="B4" s="45" t="s">
        <v>90</v>
      </c>
    </row>
    <row r="5" spans="1:12" x14ac:dyDescent="0.2">
      <c r="A5" s="44" t="s">
        <v>91</v>
      </c>
    </row>
    <row r="6" spans="1:12" ht="19.5" x14ac:dyDescent="0.3">
      <c r="E6" s="17" t="s">
        <v>88</v>
      </c>
      <c r="F6" s="18"/>
      <c r="G6" s="18"/>
      <c r="H6" s="18"/>
      <c r="I6" s="15"/>
      <c r="J6" s="15"/>
      <c r="K6" s="15"/>
    </row>
    <row r="7" spans="1:12" ht="13.5" thickBot="1" x14ac:dyDescent="0.25"/>
    <row r="8" spans="1:12" x14ac:dyDescent="0.2">
      <c r="A8" s="193" t="s">
        <v>0</v>
      </c>
      <c r="B8" s="196" t="s">
        <v>1</v>
      </c>
      <c r="C8" s="197"/>
      <c r="D8" s="197"/>
      <c r="E8" s="198"/>
      <c r="F8" s="202" t="s">
        <v>38</v>
      </c>
      <c r="G8" s="205" t="s">
        <v>39</v>
      </c>
      <c r="H8" s="205" t="s">
        <v>40</v>
      </c>
      <c r="I8" s="214" t="s">
        <v>43</v>
      </c>
      <c r="J8" s="218"/>
      <c r="K8" s="215"/>
      <c r="L8" s="205" t="s">
        <v>27</v>
      </c>
    </row>
    <row r="9" spans="1:12" ht="19.149999999999999" customHeight="1" thickBot="1" x14ac:dyDescent="0.25">
      <c r="A9" s="194"/>
      <c r="B9" s="199"/>
      <c r="C9" s="200"/>
      <c r="D9" s="200"/>
      <c r="E9" s="201"/>
      <c r="F9" s="203"/>
      <c r="G9" s="206"/>
      <c r="H9" s="206"/>
      <c r="I9" s="216"/>
      <c r="J9" s="219"/>
      <c r="K9" s="217"/>
      <c r="L9" s="210"/>
    </row>
    <row r="10" spans="1:12" ht="16.5" thickBot="1" x14ac:dyDescent="0.25">
      <c r="A10" s="194"/>
      <c r="B10" s="212" t="s">
        <v>3</v>
      </c>
      <c r="C10" s="213"/>
      <c r="D10" s="212" t="s">
        <v>4</v>
      </c>
      <c r="E10" s="213"/>
      <c r="F10" s="203"/>
      <c r="G10" s="206"/>
      <c r="H10" s="206"/>
      <c r="I10" s="205" t="s">
        <v>41</v>
      </c>
      <c r="J10" s="214" t="s">
        <v>42</v>
      </c>
      <c r="K10" s="215"/>
      <c r="L10" s="210"/>
    </row>
    <row r="11" spans="1:12" ht="41.45" customHeight="1" thickBot="1" x14ac:dyDescent="0.25">
      <c r="A11" s="195"/>
      <c r="B11" s="16" t="s">
        <v>5</v>
      </c>
      <c r="C11" s="16" t="s">
        <v>6</v>
      </c>
      <c r="D11" s="16" t="s">
        <v>5</v>
      </c>
      <c r="E11" s="16" t="s">
        <v>6</v>
      </c>
      <c r="F11" s="204"/>
      <c r="G11" s="207"/>
      <c r="H11" s="207"/>
      <c r="I11" s="207"/>
      <c r="J11" s="216"/>
      <c r="K11" s="217"/>
      <c r="L11" s="211"/>
    </row>
    <row r="12" spans="1:12" ht="16.5" thickBot="1" x14ac:dyDescent="0.25">
      <c r="A12" s="2">
        <v>1</v>
      </c>
      <c r="B12" s="3">
        <v>2</v>
      </c>
      <c r="C12" s="3">
        <v>3</v>
      </c>
      <c r="D12" s="3">
        <v>4</v>
      </c>
      <c r="E12" s="3">
        <v>5</v>
      </c>
      <c r="F12" s="46">
        <v>6</v>
      </c>
      <c r="G12" s="4">
        <v>7</v>
      </c>
      <c r="H12" s="4">
        <v>8</v>
      </c>
      <c r="I12" s="5">
        <v>9</v>
      </c>
      <c r="J12" s="6">
        <v>10</v>
      </c>
      <c r="K12" s="1"/>
      <c r="L12" s="12">
        <v>11</v>
      </c>
    </row>
    <row r="13" spans="1:12" ht="74.45" customHeight="1" thickTop="1" thickBot="1" x14ac:dyDescent="0.25">
      <c r="A13" s="124">
        <v>43192</v>
      </c>
      <c r="B13" s="93">
        <v>11</v>
      </c>
      <c r="C13" s="125">
        <v>40</v>
      </c>
      <c r="D13" s="93">
        <v>12</v>
      </c>
      <c r="E13" s="94" t="s">
        <v>52</v>
      </c>
      <c r="F13" s="95" t="s">
        <v>116</v>
      </c>
      <c r="G13" s="95" t="s">
        <v>117</v>
      </c>
      <c r="H13" s="85" t="s">
        <v>118</v>
      </c>
      <c r="I13" s="132" t="s">
        <v>112</v>
      </c>
      <c r="J13" s="208" t="s">
        <v>112</v>
      </c>
      <c r="K13" s="209"/>
      <c r="L13" s="84" t="s">
        <v>133</v>
      </c>
    </row>
    <row r="14" spans="1:12" ht="74.45" customHeight="1" thickTop="1" thickBot="1" x14ac:dyDescent="0.25">
      <c r="A14" s="124">
        <v>43193</v>
      </c>
      <c r="B14" s="93">
        <v>12</v>
      </c>
      <c r="C14" s="125">
        <v>25</v>
      </c>
      <c r="D14" s="93">
        <v>12</v>
      </c>
      <c r="E14" s="94" t="s">
        <v>105</v>
      </c>
      <c r="F14" s="95" t="s">
        <v>116</v>
      </c>
      <c r="G14" s="95" t="s">
        <v>117</v>
      </c>
      <c r="H14" s="85" t="s">
        <v>118</v>
      </c>
      <c r="I14" s="132" t="s">
        <v>112</v>
      </c>
      <c r="J14" s="208" t="s">
        <v>112</v>
      </c>
      <c r="K14" s="209"/>
      <c r="L14" s="81" t="s">
        <v>133</v>
      </c>
    </row>
    <row r="15" spans="1:12" ht="74.45" customHeight="1" thickTop="1" thickBot="1" x14ac:dyDescent="0.25">
      <c r="A15" s="124">
        <v>43193</v>
      </c>
      <c r="B15" s="93">
        <v>15</v>
      </c>
      <c r="C15" s="125">
        <v>10</v>
      </c>
      <c r="D15" s="93">
        <v>16</v>
      </c>
      <c r="E15" s="94" t="s">
        <v>50</v>
      </c>
      <c r="F15" s="95" t="s">
        <v>138</v>
      </c>
      <c r="G15" s="95" t="s">
        <v>139</v>
      </c>
      <c r="H15" s="85" t="s">
        <v>140</v>
      </c>
      <c r="I15" s="132" t="s">
        <v>112</v>
      </c>
      <c r="J15" s="208" t="s">
        <v>112</v>
      </c>
      <c r="K15" s="209"/>
      <c r="L15" s="81" t="s">
        <v>133</v>
      </c>
    </row>
    <row r="16" spans="1:12" ht="39.6" customHeight="1" thickTop="1" thickBot="1" x14ac:dyDescent="0.25">
      <c r="A16" s="124">
        <v>43194</v>
      </c>
      <c r="B16" s="93">
        <v>14</v>
      </c>
      <c r="C16" s="125">
        <v>25</v>
      </c>
      <c r="D16" s="93">
        <v>15</v>
      </c>
      <c r="E16" s="94" t="s">
        <v>110</v>
      </c>
      <c r="F16" s="95" t="s">
        <v>106</v>
      </c>
      <c r="G16" s="95" t="s">
        <v>109</v>
      </c>
      <c r="H16" s="85" t="s">
        <v>104</v>
      </c>
      <c r="I16" s="132" t="s">
        <v>114</v>
      </c>
      <c r="J16" s="208" t="s">
        <v>114</v>
      </c>
      <c r="K16" s="209"/>
      <c r="L16" s="81" t="s">
        <v>134</v>
      </c>
    </row>
    <row r="17" spans="1:12" ht="39.6" customHeight="1" thickTop="1" thickBot="1" x14ac:dyDescent="0.25">
      <c r="A17" s="124">
        <v>43195</v>
      </c>
      <c r="B17" s="93">
        <v>9</v>
      </c>
      <c r="C17" s="94" t="s">
        <v>50</v>
      </c>
      <c r="D17" s="93">
        <v>10</v>
      </c>
      <c r="E17" s="94" t="s">
        <v>52</v>
      </c>
      <c r="F17" s="95" t="s">
        <v>116</v>
      </c>
      <c r="G17" s="95" t="s">
        <v>117</v>
      </c>
      <c r="H17" s="85" t="s">
        <v>118</v>
      </c>
      <c r="I17" s="132" t="s">
        <v>112</v>
      </c>
      <c r="J17" s="208" t="s">
        <v>112</v>
      </c>
      <c r="K17" s="209"/>
      <c r="L17" s="81" t="s">
        <v>134</v>
      </c>
    </row>
    <row r="18" spans="1:12" ht="43.9" customHeight="1" thickTop="1" thickBot="1" x14ac:dyDescent="0.25">
      <c r="A18" s="124">
        <v>43195</v>
      </c>
      <c r="B18" s="93">
        <v>10</v>
      </c>
      <c r="C18" s="125">
        <v>10</v>
      </c>
      <c r="D18" s="93">
        <v>11</v>
      </c>
      <c r="E18" s="94" t="s">
        <v>50</v>
      </c>
      <c r="F18" s="95" t="s">
        <v>138</v>
      </c>
      <c r="G18" s="95" t="s">
        <v>139</v>
      </c>
      <c r="H18" s="85" t="s">
        <v>140</v>
      </c>
      <c r="I18" s="132" t="s">
        <v>112</v>
      </c>
      <c r="J18" s="208" t="s">
        <v>112</v>
      </c>
      <c r="K18" s="209"/>
      <c r="L18" s="81" t="s">
        <v>133</v>
      </c>
    </row>
    <row r="19" spans="1:12" ht="43.9" customHeight="1" thickTop="1" thickBot="1" x14ac:dyDescent="0.25">
      <c r="A19" s="124">
        <v>43195</v>
      </c>
      <c r="B19" s="93">
        <v>14</v>
      </c>
      <c r="C19" s="94" t="s">
        <v>110</v>
      </c>
      <c r="D19" s="93">
        <v>15</v>
      </c>
      <c r="E19" s="94" t="s">
        <v>110</v>
      </c>
      <c r="F19" s="95" t="s">
        <v>106</v>
      </c>
      <c r="G19" s="95" t="s">
        <v>109</v>
      </c>
      <c r="H19" s="85" t="s">
        <v>104</v>
      </c>
      <c r="I19" s="132" t="s">
        <v>114</v>
      </c>
      <c r="J19" s="208" t="s">
        <v>114</v>
      </c>
      <c r="K19" s="209"/>
      <c r="L19" s="81" t="s">
        <v>133</v>
      </c>
    </row>
    <row r="20" spans="1:12" ht="76.5" customHeight="1" thickTop="1" thickBot="1" x14ac:dyDescent="0.25">
      <c r="A20" s="124">
        <v>43196</v>
      </c>
      <c r="B20" s="93">
        <v>15</v>
      </c>
      <c r="C20" s="94" t="s">
        <v>51</v>
      </c>
      <c r="D20" s="93">
        <v>16</v>
      </c>
      <c r="E20" s="94" t="s">
        <v>49</v>
      </c>
      <c r="F20" s="95" t="s">
        <v>116</v>
      </c>
      <c r="G20" s="95" t="s">
        <v>117</v>
      </c>
      <c r="H20" s="85" t="s">
        <v>118</v>
      </c>
      <c r="I20" s="132" t="s">
        <v>112</v>
      </c>
      <c r="J20" s="208" t="s">
        <v>112</v>
      </c>
      <c r="K20" s="209"/>
      <c r="L20" s="81" t="s">
        <v>134</v>
      </c>
    </row>
    <row r="21" spans="1:12" ht="37.9" customHeight="1" thickTop="1" thickBot="1" x14ac:dyDescent="0.25">
      <c r="A21" s="124">
        <v>43199</v>
      </c>
      <c r="B21" s="93">
        <v>9</v>
      </c>
      <c r="C21" s="94" t="s">
        <v>50</v>
      </c>
      <c r="D21" s="93">
        <v>10</v>
      </c>
      <c r="E21" s="94" t="s">
        <v>52</v>
      </c>
      <c r="F21" s="95" t="s">
        <v>116</v>
      </c>
      <c r="G21" s="95" t="s">
        <v>117</v>
      </c>
      <c r="H21" s="85" t="s">
        <v>118</v>
      </c>
      <c r="I21" s="132" t="s">
        <v>112</v>
      </c>
      <c r="J21" s="208" t="s">
        <v>112</v>
      </c>
      <c r="K21" s="209"/>
      <c r="L21" s="81" t="s">
        <v>134</v>
      </c>
    </row>
    <row r="22" spans="1:12" ht="55.9" customHeight="1" thickTop="1" thickBot="1" x14ac:dyDescent="0.25">
      <c r="A22" s="124">
        <v>43199</v>
      </c>
      <c r="B22" s="93">
        <v>14</v>
      </c>
      <c r="C22" s="125">
        <v>25</v>
      </c>
      <c r="D22" s="93">
        <v>15</v>
      </c>
      <c r="E22" s="94" t="s">
        <v>110</v>
      </c>
      <c r="F22" s="95" t="s">
        <v>107</v>
      </c>
      <c r="G22" s="95" t="s">
        <v>108</v>
      </c>
      <c r="H22" s="85" t="s">
        <v>103</v>
      </c>
      <c r="I22" s="84" t="s">
        <v>112</v>
      </c>
      <c r="J22" s="208" t="s">
        <v>112</v>
      </c>
      <c r="K22" s="209"/>
      <c r="L22" s="81" t="s">
        <v>133</v>
      </c>
    </row>
    <row r="23" spans="1:12" ht="34.15" customHeight="1" thickTop="1" thickBot="1" x14ac:dyDescent="0.25">
      <c r="A23" s="124">
        <v>43200</v>
      </c>
      <c r="B23" s="93">
        <v>9</v>
      </c>
      <c r="C23" s="125">
        <v>25</v>
      </c>
      <c r="D23" s="93">
        <v>9</v>
      </c>
      <c r="E23" s="94" t="s">
        <v>105</v>
      </c>
      <c r="F23" s="95" t="s">
        <v>116</v>
      </c>
      <c r="G23" s="95" t="s">
        <v>117</v>
      </c>
      <c r="H23" s="85" t="s">
        <v>118</v>
      </c>
      <c r="I23" s="132" t="s">
        <v>112</v>
      </c>
      <c r="J23" s="208" t="s">
        <v>112</v>
      </c>
      <c r="K23" s="209"/>
      <c r="L23" s="81" t="s">
        <v>134</v>
      </c>
    </row>
    <row r="24" spans="1:12" ht="34.15" customHeight="1" thickTop="1" x14ac:dyDescent="0.2"/>
    <row r="25" spans="1:12" ht="50.45" customHeight="1" x14ac:dyDescent="0.2"/>
    <row r="26" spans="1:12" ht="46.9" customHeight="1" x14ac:dyDescent="0.2"/>
    <row r="27" spans="1:12" ht="40.15" customHeight="1" x14ac:dyDescent="0.2"/>
    <row r="28" spans="1:12" ht="50.45" customHeight="1" x14ac:dyDescent="0.2"/>
    <row r="29" spans="1:12" ht="46.9" customHeight="1" x14ac:dyDescent="0.2"/>
    <row r="30" spans="1:12" ht="48" customHeight="1" x14ac:dyDescent="0.2"/>
  </sheetData>
  <mergeCells count="22">
    <mergeCell ref="L8:L11"/>
    <mergeCell ref="B10:C10"/>
    <mergeCell ref="D10:E10"/>
    <mergeCell ref="I10:I11"/>
    <mergeCell ref="J10:K11"/>
    <mergeCell ref="I8:K9"/>
    <mergeCell ref="J14:K14"/>
    <mergeCell ref="J16:K16"/>
    <mergeCell ref="J18:K18"/>
    <mergeCell ref="J23:K23"/>
    <mergeCell ref="J13:K13"/>
    <mergeCell ref="J22:K22"/>
    <mergeCell ref="J15:K15"/>
    <mergeCell ref="J17:K17"/>
    <mergeCell ref="J20:K20"/>
    <mergeCell ref="J19:K19"/>
    <mergeCell ref="J21:K21"/>
    <mergeCell ref="A8:A11"/>
    <mergeCell ref="B8:E9"/>
    <mergeCell ref="F8:F11"/>
    <mergeCell ref="G8:G11"/>
    <mergeCell ref="H8:H11"/>
  </mergeCells>
  <phoneticPr fontId="2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5" zoomScale="80" zoomScaleNormal="80" workbookViewId="0">
      <selection activeCell="O38" sqref="O38"/>
    </sheetView>
  </sheetViews>
  <sheetFormatPr defaultRowHeight="12.75" x14ac:dyDescent="0.2"/>
  <cols>
    <col min="1" max="1" width="9.85546875" customWidth="1"/>
    <col min="2" max="2" width="5.42578125" customWidth="1"/>
    <col min="3" max="3" width="5" customWidth="1"/>
    <col min="4" max="4" width="5.140625" customWidth="1"/>
    <col min="5" max="5" width="4.85546875" customWidth="1"/>
    <col min="6" max="6" width="21.7109375" customWidth="1"/>
    <col min="7" max="7" width="15" customWidth="1"/>
    <col min="10" max="10" width="6.42578125" customWidth="1"/>
  </cols>
  <sheetData>
    <row r="1" spans="1:11" x14ac:dyDescent="0.2">
      <c r="B1" s="45" t="s">
        <v>98</v>
      </c>
    </row>
    <row r="2" spans="1:11" x14ac:dyDescent="0.2">
      <c r="A2" s="44" t="s">
        <v>143</v>
      </c>
    </row>
    <row r="4" spans="1:11" x14ac:dyDescent="0.2">
      <c r="B4" s="45" t="s">
        <v>99</v>
      </c>
    </row>
    <row r="5" spans="1:11" x14ac:dyDescent="0.2">
      <c r="A5" s="44" t="s">
        <v>100</v>
      </c>
    </row>
    <row r="6" spans="1:11" ht="19.5" x14ac:dyDescent="0.3">
      <c r="B6" s="41" t="s">
        <v>97</v>
      </c>
    </row>
    <row r="8" spans="1:11" x14ac:dyDescent="0.2">
      <c r="A8" s="24" t="s">
        <v>60</v>
      </c>
      <c r="B8" s="47" t="s">
        <v>63</v>
      </c>
      <c r="C8" s="25"/>
      <c r="D8" s="25"/>
      <c r="E8" s="26"/>
      <c r="F8" s="25" t="s">
        <v>65</v>
      </c>
      <c r="G8" s="54" t="s">
        <v>92</v>
      </c>
      <c r="H8" s="51"/>
      <c r="I8" s="47" t="s">
        <v>70</v>
      </c>
      <c r="J8" s="26"/>
    </row>
    <row r="9" spans="1:11" x14ac:dyDescent="0.2">
      <c r="A9" s="27" t="s">
        <v>61</v>
      </c>
      <c r="B9" s="48" t="s">
        <v>64</v>
      </c>
      <c r="C9" s="28"/>
      <c r="D9" s="28"/>
      <c r="E9" s="29"/>
      <c r="F9" s="28" t="s">
        <v>66</v>
      </c>
      <c r="G9" s="55" t="s">
        <v>93</v>
      </c>
      <c r="H9" s="52"/>
      <c r="I9" s="55" t="s">
        <v>95</v>
      </c>
      <c r="J9" s="52"/>
      <c r="K9" s="28"/>
    </row>
    <row r="10" spans="1:11" x14ac:dyDescent="0.2">
      <c r="A10" s="30" t="s">
        <v>62</v>
      </c>
      <c r="B10" s="31"/>
      <c r="C10" s="32"/>
      <c r="D10" s="32"/>
      <c r="E10" s="33"/>
      <c r="F10" s="32" t="s">
        <v>67</v>
      </c>
      <c r="G10" s="56" t="s">
        <v>94</v>
      </c>
      <c r="H10" s="53"/>
      <c r="I10" s="56" t="s">
        <v>96</v>
      </c>
      <c r="J10" s="33"/>
      <c r="K10" s="28"/>
    </row>
    <row r="11" spans="1:11" x14ac:dyDescent="0.2">
      <c r="A11" s="24"/>
      <c r="B11" s="49" t="s">
        <v>3</v>
      </c>
      <c r="C11" s="35"/>
      <c r="D11" s="50" t="s">
        <v>4</v>
      </c>
      <c r="E11" s="26"/>
      <c r="F11" s="25"/>
      <c r="G11" s="24"/>
      <c r="H11" s="26"/>
      <c r="I11" s="28"/>
      <c r="J11" s="29"/>
    </row>
    <row r="12" spans="1:11" x14ac:dyDescent="0.2">
      <c r="A12" s="30"/>
      <c r="B12" s="37" t="s">
        <v>5</v>
      </c>
      <c r="C12" s="33" t="s">
        <v>6</v>
      </c>
      <c r="D12" s="34" t="s">
        <v>5</v>
      </c>
      <c r="E12" s="35" t="s">
        <v>6</v>
      </c>
      <c r="F12" s="32"/>
      <c r="G12" s="30" t="s">
        <v>69</v>
      </c>
      <c r="H12" s="33" t="s">
        <v>68</v>
      </c>
      <c r="I12" s="32"/>
      <c r="J12" s="33"/>
    </row>
    <row r="13" spans="1:11" x14ac:dyDescent="0.2">
      <c r="A13" s="37">
        <v>1</v>
      </c>
      <c r="B13" s="37">
        <v>2</v>
      </c>
      <c r="C13" s="35">
        <v>3</v>
      </c>
      <c r="D13" s="36">
        <v>4</v>
      </c>
      <c r="E13" s="35">
        <v>5</v>
      </c>
      <c r="F13" s="36">
        <v>6</v>
      </c>
      <c r="G13" s="37">
        <v>7</v>
      </c>
      <c r="H13" s="35">
        <v>8</v>
      </c>
      <c r="I13" s="57">
        <v>9</v>
      </c>
      <c r="J13" s="39"/>
    </row>
    <row r="14" spans="1:11" ht="31.5" x14ac:dyDescent="0.2">
      <c r="A14" s="144">
        <v>43192</v>
      </c>
      <c r="B14" s="145">
        <v>8</v>
      </c>
      <c r="C14" s="146">
        <v>0</v>
      </c>
      <c r="D14" s="147">
        <v>8</v>
      </c>
      <c r="E14" s="148">
        <v>15</v>
      </c>
      <c r="F14" s="149" t="s">
        <v>58</v>
      </c>
      <c r="G14" s="150">
        <v>10</v>
      </c>
      <c r="H14" s="151">
        <v>10</v>
      </c>
      <c r="I14" s="152" t="s">
        <v>133</v>
      </c>
      <c r="J14" s="153"/>
    </row>
    <row r="15" spans="1:11" x14ac:dyDescent="0.2">
      <c r="A15" s="154"/>
      <c r="B15" s="154"/>
      <c r="C15" s="155"/>
      <c r="D15" s="156"/>
      <c r="E15" s="155"/>
      <c r="F15" s="157" t="s">
        <v>59</v>
      </c>
      <c r="G15" s="154"/>
      <c r="H15" s="156"/>
      <c r="I15" s="158"/>
      <c r="J15" s="159"/>
    </row>
    <row r="16" spans="1:11" ht="15.75" x14ac:dyDescent="0.2">
      <c r="A16" s="38">
        <v>43192</v>
      </c>
      <c r="B16" s="27">
        <v>8</v>
      </c>
      <c r="C16" s="29">
        <v>0</v>
      </c>
      <c r="D16" s="28">
        <v>8</v>
      </c>
      <c r="E16" s="60">
        <v>15</v>
      </c>
      <c r="F16" s="96" t="s">
        <v>58</v>
      </c>
      <c r="G16" s="24">
        <v>10</v>
      </c>
      <c r="H16" s="25">
        <v>10</v>
      </c>
      <c r="I16" s="58" t="s">
        <v>134</v>
      </c>
      <c r="J16" s="39"/>
    </row>
    <row r="17" spans="1:10" x14ac:dyDescent="0.2">
      <c r="A17" s="30"/>
      <c r="B17" s="30"/>
      <c r="C17" s="33"/>
      <c r="D17" s="32"/>
      <c r="E17" s="33"/>
      <c r="F17" s="97" t="s">
        <v>59</v>
      </c>
      <c r="G17" s="30"/>
      <c r="H17" s="32"/>
      <c r="I17" s="59"/>
      <c r="J17" s="40"/>
    </row>
    <row r="18" spans="1:10" ht="31.5" x14ac:dyDescent="0.2">
      <c r="A18" s="144">
        <v>43193</v>
      </c>
      <c r="B18" s="145">
        <v>16</v>
      </c>
      <c r="C18" s="146">
        <v>0</v>
      </c>
      <c r="D18" s="147">
        <v>16</v>
      </c>
      <c r="E18" s="148">
        <v>15</v>
      </c>
      <c r="F18" s="149" t="s">
        <v>58</v>
      </c>
      <c r="G18" s="150">
        <v>10</v>
      </c>
      <c r="H18" s="151">
        <v>10</v>
      </c>
      <c r="I18" s="152" t="s">
        <v>133</v>
      </c>
      <c r="J18" s="153"/>
    </row>
    <row r="19" spans="1:10" x14ac:dyDescent="0.2">
      <c r="A19" s="154"/>
      <c r="B19" s="154"/>
      <c r="C19" s="155"/>
      <c r="D19" s="156"/>
      <c r="E19" s="155"/>
      <c r="F19" s="157" t="s">
        <v>59</v>
      </c>
      <c r="G19" s="154"/>
      <c r="H19" s="156"/>
      <c r="I19" s="158"/>
      <c r="J19" s="159"/>
    </row>
    <row r="20" spans="1:10" ht="15.75" x14ac:dyDescent="0.2">
      <c r="A20" s="38">
        <v>43193</v>
      </c>
      <c r="B20" s="27">
        <v>10</v>
      </c>
      <c r="C20" s="29">
        <v>0</v>
      </c>
      <c r="D20" s="28">
        <v>10</v>
      </c>
      <c r="E20" s="60">
        <v>15</v>
      </c>
      <c r="F20" s="96" t="s">
        <v>58</v>
      </c>
      <c r="G20" s="24">
        <v>10</v>
      </c>
      <c r="H20" s="25">
        <v>10</v>
      </c>
      <c r="I20" s="58" t="s">
        <v>134</v>
      </c>
      <c r="J20" s="39"/>
    </row>
    <row r="21" spans="1:10" x14ac:dyDescent="0.2">
      <c r="A21" s="30"/>
      <c r="B21" s="30"/>
      <c r="C21" s="33"/>
      <c r="D21" s="32"/>
      <c r="E21" s="33"/>
      <c r="F21" s="97" t="s">
        <v>59</v>
      </c>
      <c r="G21" s="30"/>
      <c r="H21" s="32"/>
      <c r="I21" s="59"/>
      <c r="J21" s="40"/>
    </row>
    <row r="22" spans="1:10" ht="31.5" x14ac:dyDescent="0.2">
      <c r="A22" s="144">
        <v>43194</v>
      </c>
      <c r="B22" s="145">
        <v>14</v>
      </c>
      <c r="C22" s="146">
        <v>0</v>
      </c>
      <c r="D22" s="147">
        <v>14</v>
      </c>
      <c r="E22" s="148">
        <v>15</v>
      </c>
      <c r="F22" s="149" t="s">
        <v>58</v>
      </c>
      <c r="G22" s="150">
        <v>10</v>
      </c>
      <c r="H22" s="151">
        <v>10</v>
      </c>
      <c r="I22" s="152" t="s">
        <v>133</v>
      </c>
      <c r="J22" s="153"/>
    </row>
    <row r="23" spans="1:10" x14ac:dyDescent="0.2">
      <c r="A23" s="154"/>
      <c r="B23" s="154"/>
      <c r="C23" s="155"/>
      <c r="D23" s="156"/>
      <c r="E23" s="155"/>
      <c r="F23" s="157" t="s">
        <v>59</v>
      </c>
      <c r="G23" s="154"/>
      <c r="H23" s="156"/>
      <c r="I23" s="158"/>
      <c r="J23" s="159"/>
    </row>
    <row r="24" spans="1:10" ht="15.75" x14ac:dyDescent="0.2">
      <c r="A24" s="38">
        <v>43194</v>
      </c>
      <c r="B24" s="27">
        <v>8</v>
      </c>
      <c r="C24" s="29">
        <v>0</v>
      </c>
      <c r="D24" s="28">
        <v>8</v>
      </c>
      <c r="E24" s="60">
        <v>15</v>
      </c>
      <c r="F24" s="96" t="s">
        <v>58</v>
      </c>
      <c r="G24" s="24">
        <v>10</v>
      </c>
      <c r="H24" s="25">
        <v>10</v>
      </c>
      <c r="I24" s="58" t="s">
        <v>134</v>
      </c>
      <c r="J24" s="39"/>
    </row>
    <row r="25" spans="1:10" x14ac:dyDescent="0.2">
      <c r="A25" s="30"/>
      <c r="B25" s="30"/>
      <c r="C25" s="33"/>
      <c r="D25" s="32"/>
      <c r="E25" s="33"/>
      <c r="F25" s="97" t="s">
        <v>59</v>
      </c>
      <c r="G25" s="30"/>
      <c r="H25" s="32"/>
      <c r="I25" s="59"/>
      <c r="J25" s="40"/>
    </row>
    <row r="26" spans="1:10" ht="31.5" x14ac:dyDescent="0.2">
      <c r="A26" s="144">
        <v>43195</v>
      </c>
      <c r="B26" s="145">
        <v>12</v>
      </c>
      <c r="C26" s="146">
        <v>0</v>
      </c>
      <c r="D26" s="147">
        <v>12</v>
      </c>
      <c r="E26" s="148">
        <v>15</v>
      </c>
      <c r="F26" s="149" t="s">
        <v>58</v>
      </c>
      <c r="G26" s="150">
        <v>10</v>
      </c>
      <c r="H26" s="151">
        <v>10</v>
      </c>
      <c r="I26" s="152" t="s">
        <v>133</v>
      </c>
      <c r="J26" s="153"/>
    </row>
    <row r="27" spans="1:10" x14ac:dyDescent="0.2">
      <c r="A27" s="154"/>
      <c r="B27" s="154"/>
      <c r="C27" s="155"/>
      <c r="D27" s="156"/>
      <c r="E27" s="155"/>
      <c r="F27" s="157" t="s">
        <v>59</v>
      </c>
      <c r="G27" s="154"/>
      <c r="H27" s="156"/>
      <c r="I27" s="158"/>
      <c r="J27" s="159"/>
    </row>
    <row r="28" spans="1:10" ht="15.75" x14ac:dyDescent="0.2">
      <c r="A28" s="38">
        <v>43195</v>
      </c>
      <c r="B28" s="27">
        <v>16</v>
      </c>
      <c r="C28" s="29">
        <v>0</v>
      </c>
      <c r="D28" s="28">
        <v>16</v>
      </c>
      <c r="E28" s="60">
        <v>15</v>
      </c>
      <c r="F28" s="96" t="s">
        <v>58</v>
      </c>
      <c r="G28" s="24">
        <v>10</v>
      </c>
      <c r="H28" s="25">
        <v>10</v>
      </c>
      <c r="I28" s="58" t="s">
        <v>134</v>
      </c>
      <c r="J28" s="39"/>
    </row>
    <row r="29" spans="1:10" x14ac:dyDescent="0.2">
      <c r="A29" s="30"/>
      <c r="B29" s="30"/>
      <c r="C29" s="33"/>
      <c r="D29" s="32"/>
      <c r="E29" s="33"/>
      <c r="F29" s="97" t="s">
        <v>59</v>
      </c>
      <c r="G29" s="30"/>
      <c r="H29" s="32"/>
      <c r="I29" s="59"/>
      <c r="J29" s="40"/>
    </row>
    <row r="30" spans="1:10" ht="31.5" x14ac:dyDescent="0.2">
      <c r="A30" s="144">
        <v>43196</v>
      </c>
      <c r="B30" s="145">
        <v>10</v>
      </c>
      <c r="C30" s="146">
        <v>0</v>
      </c>
      <c r="D30" s="147">
        <v>10</v>
      </c>
      <c r="E30" s="148">
        <v>10</v>
      </c>
      <c r="F30" s="149" t="s">
        <v>58</v>
      </c>
      <c r="G30" s="150">
        <v>10</v>
      </c>
      <c r="H30" s="151">
        <v>10</v>
      </c>
      <c r="I30" s="152" t="s">
        <v>133</v>
      </c>
      <c r="J30" s="153"/>
    </row>
    <row r="31" spans="1:10" x14ac:dyDescent="0.2">
      <c r="A31" s="154"/>
      <c r="B31" s="154"/>
      <c r="C31" s="155"/>
      <c r="D31" s="156"/>
      <c r="E31" s="155"/>
      <c r="F31" s="157" t="s">
        <v>59</v>
      </c>
      <c r="G31" s="154"/>
      <c r="H31" s="156"/>
      <c r="I31" s="158"/>
      <c r="J31" s="159"/>
    </row>
    <row r="32" spans="1:10" ht="15.75" x14ac:dyDescent="0.2">
      <c r="A32" s="38">
        <v>43196</v>
      </c>
      <c r="B32" s="27">
        <v>14</v>
      </c>
      <c r="C32" s="29">
        <v>0</v>
      </c>
      <c r="D32" s="28">
        <v>14</v>
      </c>
      <c r="E32" s="60">
        <v>15</v>
      </c>
      <c r="F32" s="96" t="s">
        <v>58</v>
      </c>
      <c r="G32" s="24">
        <v>10</v>
      </c>
      <c r="H32" s="25">
        <v>10</v>
      </c>
      <c r="I32" s="58" t="s">
        <v>134</v>
      </c>
      <c r="J32" s="39"/>
    </row>
    <row r="33" spans="1:10" x14ac:dyDescent="0.2">
      <c r="A33" s="30"/>
      <c r="B33" s="30"/>
      <c r="C33" s="33"/>
      <c r="D33" s="32"/>
      <c r="E33" s="33"/>
      <c r="F33" s="97" t="s">
        <v>59</v>
      </c>
      <c r="G33" s="30"/>
      <c r="H33" s="32"/>
      <c r="I33" s="59"/>
      <c r="J33" s="40"/>
    </row>
    <row r="34" spans="1:10" ht="31.5" x14ac:dyDescent="0.2">
      <c r="A34" s="144">
        <v>43199</v>
      </c>
      <c r="B34" s="145">
        <v>8</v>
      </c>
      <c r="C34" s="146">
        <v>0</v>
      </c>
      <c r="D34" s="147">
        <v>8</v>
      </c>
      <c r="E34" s="148">
        <v>15</v>
      </c>
      <c r="F34" s="149" t="s">
        <v>58</v>
      </c>
      <c r="G34" s="150">
        <v>10</v>
      </c>
      <c r="H34" s="151">
        <v>10</v>
      </c>
      <c r="I34" s="152" t="s">
        <v>133</v>
      </c>
      <c r="J34" s="153"/>
    </row>
    <row r="35" spans="1:10" x14ac:dyDescent="0.2">
      <c r="A35" s="154"/>
      <c r="B35" s="154"/>
      <c r="C35" s="155"/>
      <c r="D35" s="156"/>
      <c r="E35" s="155"/>
      <c r="F35" s="157" t="s">
        <v>59</v>
      </c>
      <c r="G35" s="154"/>
      <c r="H35" s="156"/>
      <c r="I35" s="158"/>
      <c r="J35" s="159"/>
    </row>
    <row r="36" spans="1:10" ht="15.75" x14ac:dyDescent="0.2">
      <c r="A36" s="38">
        <v>43199</v>
      </c>
      <c r="B36" s="27">
        <v>14</v>
      </c>
      <c r="C36" s="29">
        <v>0</v>
      </c>
      <c r="D36" s="28">
        <v>14</v>
      </c>
      <c r="E36" s="60">
        <v>15</v>
      </c>
      <c r="F36" s="96" t="s">
        <v>58</v>
      </c>
      <c r="G36" s="24">
        <v>10</v>
      </c>
      <c r="H36" s="25">
        <v>10</v>
      </c>
      <c r="I36" s="58" t="s">
        <v>134</v>
      </c>
      <c r="J36" s="39"/>
    </row>
    <row r="37" spans="1:10" x14ac:dyDescent="0.2">
      <c r="A37" s="30"/>
      <c r="B37" s="30"/>
      <c r="C37" s="33"/>
      <c r="D37" s="32"/>
      <c r="E37" s="33"/>
      <c r="F37" s="97" t="s">
        <v>59</v>
      </c>
      <c r="G37" s="30"/>
      <c r="H37" s="32"/>
      <c r="I37" s="59"/>
      <c r="J37" s="40"/>
    </row>
    <row r="38" spans="1:10" ht="31.5" x14ac:dyDescent="0.2">
      <c r="A38" s="144">
        <v>43200</v>
      </c>
      <c r="B38" s="145">
        <v>16</v>
      </c>
      <c r="C38" s="146">
        <v>0</v>
      </c>
      <c r="D38" s="147">
        <v>16</v>
      </c>
      <c r="E38" s="148">
        <v>15</v>
      </c>
      <c r="F38" s="149" t="s">
        <v>58</v>
      </c>
      <c r="G38" s="150">
        <v>10</v>
      </c>
      <c r="H38" s="151">
        <v>10</v>
      </c>
      <c r="I38" s="152" t="s">
        <v>133</v>
      </c>
      <c r="J38" s="153"/>
    </row>
    <row r="39" spans="1:10" x14ac:dyDescent="0.2">
      <c r="A39" s="154"/>
      <c r="B39" s="154"/>
      <c r="C39" s="155"/>
      <c r="D39" s="156"/>
      <c r="E39" s="155"/>
      <c r="F39" s="157" t="s">
        <v>59</v>
      </c>
      <c r="G39" s="154"/>
      <c r="H39" s="156"/>
      <c r="I39" s="158"/>
      <c r="J39" s="159"/>
    </row>
    <row r="40" spans="1:10" ht="15.75" x14ac:dyDescent="0.2">
      <c r="A40" s="38">
        <v>43200</v>
      </c>
      <c r="B40" s="27">
        <v>14</v>
      </c>
      <c r="C40" s="29">
        <v>0</v>
      </c>
      <c r="D40" s="28">
        <v>14</v>
      </c>
      <c r="E40" s="60">
        <v>15</v>
      </c>
      <c r="F40" s="96" t="s">
        <v>58</v>
      </c>
      <c r="G40" s="24">
        <v>10</v>
      </c>
      <c r="H40" s="25">
        <v>10</v>
      </c>
      <c r="I40" s="58" t="s">
        <v>134</v>
      </c>
      <c r="J40" s="39"/>
    </row>
    <row r="41" spans="1:10" x14ac:dyDescent="0.2">
      <c r="A41" s="30"/>
      <c r="B41" s="30"/>
      <c r="C41" s="33"/>
      <c r="D41" s="32"/>
      <c r="E41" s="33"/>
      <c r="F41" s="97" t="s">
        <v>59</v>
      </c>
      <c r="G41" s="30"/>
      <c r="H41" s="32"/>
      <c r="I41" s="59"/>
      <c r="J41" s="40"/>
    </row>
    <row r="42" spans="1:10" ht="31.5" x14ac:dyDescent="0.2">
      <c r="A42" s="144">
        <v>43200</v>
      </c>
      <c r="B42" s="145">
        <v>14</v>
      </c>
      <c r="C42" s="146">
        <v>0</v>
      </c>
      <c r="D42" s="147">
        <v>14</v>
      </c>
      <c r="E42" s="148">
        <v>15</v>
      </c>
      <c r="F42" s="149" t="s">
        <v>58</v>
      </c>
      <c r="G42" s="150">
        <v>10</v>
      </c>
      <c r="H42" s="151">
        <v>10</v>
      </c>
      <c r="I42" s="152" t="s">
        <v>133</v>
      </c>
      <c r="J42" s="153"/>
    </row>
    <row r="43" spans="1:10" x14ac:dyDescent="0.2">
      <c r="A43" s="154"/>
      <c r="B43" s="154"/>
      <c r="C43" s="155"/>
      <c r="D43" s="156"/>
      <c r="E43" s="155"/>
      <c r="F43" s="157" t="s">
        <v>59</v>
      </c>
      <c r="G43" s="154"/>
      <c r="H43" s="156"/>
      <c r="I43" s="158"/>
      <c r="J43" s="159"/>
    </row>
    <row r="44" spans="1:10" ht="15.75" x14ac:dyDescent="0.2">
      <c r="A44" s="38">
        <v>43200</v>
      </c>
      <c r="B44" s="27">
        <v>12</v>
      </c>
      <c r="C44" s="29">
        <v>0</v>
      </c>
      <c r="D44" s="28">
        <v>12</v>
      </c>
      <c r="E44" s="60">
        <v>15</v>
      </c>
      <c r="F44" s="96" t="s">
        <v>58</v>
      </c>
      <c r="G44" s="24">
        <v>10</v>
      </c>
      <c r="H44" s="25">
        <v>10</v>
      </c>
      <c r="I44" s="58" t="s">
        <v>134</v>
      </c>
      <c r="J44" s="39"/>
    </row>
    <row r="45" spans="1:10" x14ac:dyDescent="0.2">
      <c r="A45" s="30"/>
      <c r="B45" s="30"/>
      <c r="C45" s="33"/>
      <c r="D45" s="32"/>
      <c r="E45" s="33"/>
      <c r="F45" s="97" t="s">
        <v>59</v>
      </c>
      <c r="G45" s="30"/>
      <c r="H45" s="32"/>
      <c r="I45" s="59"/>
      <c r="J45" s="40"/>
    </row>
    <row r="46" spans="1:10" ht="31.5" x14ac:dyDescent="0.2">
      <c r="A46" s="144">
        <v>43200</v>
      </c>
      <c r="B46" s="145">
        <v>12</v>
      </c>
      <c r="C46" s="146">
        <v>0</v>
      </c>
      <c r="D46" s="147">
        <v>12</v>
      </c>
      <c r="E46" s="148">
        <v>15</v>
      </c>
      <c r="F46" s="149" t="s">
        <v>58</v>
      </c>
      <c r="G46" s="150">
        <v>10</v>
      </c>
      <c r="H46" s="151">
        <v>10</v>
      </c>
      <c r="I46" s="152" t="s">
        <v>133</v>
      </c>
      <c r="J46" s="153"/>
    </row>
    <row r="47" spans="1:10" x14ac:dyDescent="0.2">
      <c r="A47" s="154"/>
      <c r="B47" s="154"/>
      <c r="C47" s="155"/>
      <c r="D47" s="156"/>
      <c r="E47" s="155"/>
      <c r="F47" s="157" t="s">
        <v>59</v>
      </c>
      <c r="G47" s="154"/>
      <c r="H47" s="156"/>
      <c r="I47" s="158"/>
      <c r="J47" s="1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workbookViewId="0">
      <selection activeCell="F12" sqref="F12"/>
    </sheetView>
  </sheetViews>
  <sheetFormatPr defaultRowHeight="12.75" x14ac:dyDescent="0.2"/>
  <cols>
    <col min="1" max="1" width="47.28515625" bestFit="1" customWidth="1"/>
    <col min="2" max="2" width="38.85546875" customWidth="1"/>
  </cols>
  <sheetData>
    <row r="1" spans="1:5" ht="15" x14ac:dyDescent="0.2">
      <c r="A1" s="222" t="s">
        <v>121</v>
      </c>
      <c r="B1" s="222"/>
      <c r="C1" s="110"/>
      <c r="D1" s="110"/>
      <c r="E1" s="110"/>
    </row>
    <row r="4" spans="1:5" x14ac:dyDescent="0.2">
      <c r="A4" s="220" t="s">
        <v>122</v>
      </c>
      <c r="B4" s="220"/>
      <c r="C4" s="109"/>
      <c r="D4" s="109"/>
      <c r="E4" s="109"/>
    </row>
    <row r="5" spans="1:5" ht="56.45" customHeight="1" x14ac:dyDescent="0.2">
      <c r="A5" s="114" t="s">
        <v>126</v>
      </c>
      <c r="B5" s="114"/>
      <c r="C5" s="113"/>
      <c r="D5" s="113"/>
      <c r="E5" s="109"/>
    </row>
    <row r="6" spans="1:5" ht="15" x14ac:dyDescent="0.2">
      <c r="A6" s="117" t="s">
        <v>145</v>
      </c>
      <c r="B6" s="118">
        <v>10.074999999999999</v>
      </c>
      <c r="C6" s="113"/>
      <c r="D6" s="113"/>
      <c r="E6" s="109"/>
    </row>
    <row r="7" spans="1:5" x14ac:dyDescent="0.2">
      <c r="A7" s="111"/>
      <c r="B7" s="113"/>
      <c r="C7" s="113"/>
      <c r="D7" s="113"/>
      <c r="E7" s="109"/>
    </row>
    <row r="8" spans="1:5" ht="15.75" x14ac:dyDescent="0.2">
      <c r="A8" s="221" t="s">
        <v>125</v>
      </c>
      <c r="B8" s="221"/>
      <c r="C8" s="113"/>
      <c r="D8" s="113"/>
      <c r="E8" s="109"/>
    </row>
    <row r="9" spans="1:5" ht="38.25" x14ac:dyDescent="0.2">
      <c r="A9" s="114" t="s">
        <v>127</v>
      </c>
      <c r="B9" s="114"/>
      <c r="C9" s="113"/>
      <c r="D9" s="113"/>
      <c r="E9" s="109"/>
    </row>
    <row r="10" spans="1:5" x14ac:dyDescent="0.2">
      <c r="A10" s="115" t="s">
        <v>146</v>
      </c>
      <c r="B10" s="116">
        <v>0.81</v>
      </c>
      <c r="C10" s="113"/>
      <c r="D10" s="113"/>
      <c r="E10" s="109"/>
    </row>
    <row r="11" spans="1:5" x14ac:dyDescent="0.2">
      <c r="A11" s="112"/>
      <c r="B11" s="113"/>
      <c r="C11" s="113"/>
      <c r="D11" s="113"/>
      <c r="E11" s="109"/>
    </row>
    <row r="12" spans="1:5" x14ac:dyDescent="0.2">
      <c r="A12" s="221" t="s">
        <v>123</v>
      </c>
      <c r="B12" s="221"/>
      <c r="C12" s="113"/>
      <c r="D12" s="113"/>
      <c r="E12" s="109"/>
    </row>
    <row r="13" spans="1:5" ht="38.25" x14ac:dyDescent="0.2">
      <c r="A13" s="114" t="s">
        <v>124</v>
      </c>
      <c r="B13" s="119"/>
      <c r="C13" s="113"/>
      <c r="D13" s="113"/>
      <c r="E13" s="109"/>
    </row>
    <row r="14" spans="1:5" x14ac:dyDescent="0.2">
      <c r="A14" s="120" t="s">
        <v>147</v>
      </c>
      <c r="B14" s="120">
        <v>0.92500000000000004</v>
      </c>
      <c r="C14" s="109"/>
      <c r="D14" s="109"/>
      <c r="E14" s="109"/>
    </row>
  </sheetData>
  <mergeCells count="4">
    <mergeCell ref="A4:B4"/>
    <mergeCell ref="A8:B8"/>
    <mergeCell ref="A12:B12"/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285750</xdr:colOff>
                <xdr:row>4</xdr:row>
                <xdr:rowOff>95250</xdr:rowOff>
              </from>
              <to>
                <xdr:col>1</xdr:col>
                <xdr:colOff>1905000</xdr:colOff>
                <xdr:row>4</xdr:row>
                <xdr:rowOff>590550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</xdr:col>
                <xdr:colOff>571500</xdr:colOff>
                <xdr:row>12</xdr:row>
                <xdr:rowOff>133350</xdr:rowOff>
              </from>
              <to>
                <xdr:col>1</xdr:col>
                <xdr:colOff>1438275</xdr:colOff>
                <xdr:row>12</xdr:row>
                <xdr:rowOff>428625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Титульный лист</vt:lpstr>
      <vt:lpstr>Журнал 2</vt:lpstr>
      <vt:lpstr>Журнал-1 К1</vt:lpstr>
      <vt:lpstr>Журнал-1 К2</vt:lpstr>
      <vt:lpstr>Дополнение к Журналу -2</vt:lpstr>
      <vt:lpstr>Журнал-3</vt:lpstr>
      <vt:lpstr>Показатели надежности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Gleb Polyn</cp:lastModifiedBy>
  <cp:lastPrinted>2010-06-21T11:34:22Z</cp:lastPrinted>
  <dcterms:created xsi:type="dcterms:W3CDTF">1996-10-08T23:32:33Z</dcterms:created>
  <dcterms:modified xsi:type="dcterms:W3CDTF">2018-06-10T19:17:11Z</dcterms:modified>
</cp:coreProperties>
</file>