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332"/>
  <workbookPr/>
  <mc:AlternateContent xmlns:mc="http://schemas.openxmlformats.org/markup-compatibility/2006">
    <mc:Choice Requires="x15">
      <x15ac:absPath xmlns:x15ac="http://schemas.microsoft.com/office/spreadsheetml/2010/11/ac" url="D:\Desktop\NYUSH\Bare Data\"/>
    </mc:Choice>
  </mc:AlternateContent>
  <xr:revisionPtr revIDLastSave="0" documentId="13_ncr:1_{CEBDA983-BE89-433F-AE24-2BF6D5DF644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7" i="1" l="1"/>
  <c r="C17" i="1"/>
  <c r="D17" i="1"/>
  <c r="E17" i="1"/>
  <c r="C16" i="1"/>
  <c r="D16" i="1"/>
  <c r="E16" i="1"/>
  <c r="B16" i="1"/>
  <c r="C15" i="1"/>
  <c r="D15" i="1"/>
  <c r="E15" i="1"/>
  <c r="B15" i="1"/>
  <c r="C12" i="1"/>
  <c r="D12" i="1"/>
  <c r="E12" i="1"/>
  <c r="B12" i="1"/>
  <c r="B9" i="1"/>
  <c r="C9" i="1"/>
  <c r="D9" i="1"/>
  <c r="E9" i="1"/>
  <c r="B10" i="1"/>
  <c r="C10" i="1"/>
  <c r="D10" i="1"/>
  <c r="E10" i="1"/>
  <c r="B11" i="1"/>
  <c r="C11" i="1"/>
  <c r="D11" i="1"/>
  <c r="E11" i="1"/>
  <c r="E8" i="1"/>
  <c r="C8" i="1"/>
  <c r="D8" i="1"/>
  <c r="B8" i="1"/>
</calcChain>
</file>

<file path=xl/sharedStrings.xml><?xml version="1.0" encoding="utf-8"?>
<sst xmlns="http://schemas.openxmlformats.org/spreadsheetml/2006/main" count="49" uniqueCount="12">
  <si>
    <t>E-cells</t>
  </si>
  <si>
    <t>PVs</t>
  </si>
  <si>
    <t>SOM</t>
  </si>
  <si>
    <t>VIP</t>
  </si>
  <si>
    <r>
      <rPr>
        <sz val="6"/>
        <color theme="1"/>
        <rFont val="微软雅黑"/>
        <family val="2"/>
        <charset val="134"/>
      </rPr>
      <t>number</t>
    </r>
    <r>
      <rPr>
        <sz val="11"/>
        <color theme="1"/>
        <rFont val="微软雅黑"/>
        <family val="2"/>
        <charset val="134"/>
      </rPr>
      <t xml:space="preserve">
          Trg
Src</t>
    </r>
    <phoneticPr fontId="1" type="noConversion"/>
  </si>
  <si>
    <r>
      <rPr>
        <sz val="6"/>
        <color theme="1"/>
        <rFont val="微软雅黑"/>
        <family val="2"/>
        <charset val="134"/>
      </rPr>
      <t>Probability</t>
    </r>
    <r>
      <rPr>
        <sz val="11"/>
        <color theme="1"/>
        <rFont val="微软雅黑"/>
        <family val="2"/>
        <charset val="134"/>
      </rPr>
      <t xml:space="preserve">
          Trg
Src      </t>
    </r>
    <phoneticPr fontId="1" type="noConversion"/>
  </si>
  <si>
    <r>
      <rPr>
        <sz val="6"/>
        <color theme="1"/>
        <rFont val="微软雅黑"/>
        <family val="2"/>
        <charset val="134"/>
      </rPr>
      <t>Scaling-factor</t>
    </r>
    <r>
      <rPr>
        <sz val="11"/>
        <color theme="1"/>
        <rFont val="微软雅黑"/>
        <family val="2"/>
        <charset val="134"/>
      </rPr>
      <t xml:space="preserve">
          Trg
Src      </t>
    </r>
    <phoneticPr fontId="1" type="noConversion"/>
  </si>
  <si>
    <r>
      <rPr>
        <sz val="6"/>
        <color theme="1"/>
        <rFont val="微软雅黑"/>
        <family val="2"/>
        <charset val="134"/>
      </rPr>
      <t>Proportion</t>
    </r>
    <r>
      <rPr>
        <sz val="11"/>
        <color theme="1"/>
        <rFont val="微软雅黑"/>
        <family val="2"/>
        <charset val="134"/>
      </rPr>
      <t xml:space="preserve">
          Trg
Src      </t>
    </r>
    <phoneticPr fontId="1" type="noConversion"/>
  </si>
  <si>
    <r>
      <t>Neurons</t>
    </r>
    <r>
      <rPr>
        <vertAlign val="subscript"/>
        <sz val="8"/>
        <color theme="1"/>
        <rFont val="微软雅黑"/>
        <family val="2"/>
        <charset val="134"/>
      </rPr>
      <t>0-75μm</t>
    </r>
    <phoneticPr fontId="1" type="noConversion"/>
  </si>
  <si>
    <r>
      <t>Neurons</t>
    </r>
    <r>
      <rPr>
        <vertAlign val="subscript"/>
        <sz val="8"/>
        <color theme="1"/>
        <rFont val="微软雅黑"/>
        <family val="2"/>
        <charset val="134"/>
      </rPr>
      <t>75-200μm</t>
    </r>
    <phoneticPr fontId="1" type="noConversion"/>
  </si>
  <si>
    <t>SOM+VIP</t>
    <phoneticPr fontId="1" type="noConversion"/>
  </si>
  <si>
    <r>
      <rPr>
        <sz val="6"/>
        <color theme="1"/>
        <rFont val="微软雅黑"/>
        <family val="2"/>
        <charset val="134"/>
      </rPr>
      <t>Adjusted prob.</t>
    </r>
    <r>
      <rPr>
        <sz val="11"/>
        <color theme="1"/>
        <rFont val="微软雅黑"/>
        <family val="2"/>
        <charset val="134"/>
      </rPr>
      <t xml:space="preserve">
          Trg
Src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</si>
</sst>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 "/>
    <numFmt numFmtId="178" formatCode="0.000_ "/>
  </numFmts>
  <fonts count="7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  <font>
      <sz val="6"/>
      <color theme="1"/>
      <name val="微软雅黑"/>
      <family val="2"/>
      <charset val="134"/>
    </font>
    <font>
      <sz val="8"/>
      <color theme="1"/>
      <name val="微软雅黑"/>
      <family val="2"/>
      <charset val="134"/>
    </font>
    <font>
      <vertAlign val="subscript"/>
      <sz val="8"/>
      <color theme="1"/>
      <name val="微软雅黑"/>
      <family val="2"/>
      <charset val="134"/>
    </font>
    <font>
      <sz val="11"/>
      <color rgb="FFFF0000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176" fontId="6" fillId="0" borderId="1" xfId="0" applyNumberFormat="1" applyFont="1" applyBorder="1" applyAlignment="1">
      <alignment horizontal="center" vertical="center"/>
    </xf>
    <xf numFmtId="178" fontId="6" fillId="0" borderId="1" xfId="0" applyNumberFormat="1" applyFont="1" applyBorder="1" applyAlignment="1">
      <alignment horizontal="center" vertical="center"/>
    </xf>
    <xf numFmtId="178" fontId="2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9"/>
  <sheetViews>
    <sheetView tabSelected="1" topLeftCell="A10" zoomScale="190" zoomScaleNormal="190" workbookViewId="0">
      <selection activeCell="K21" sqref="K21"/>
    </sheetView>
  </sheetViews>
  <sheetFormatPr defaultColWidth="9" defaultRowHeight="16.5" x14ac:dyDescent="0.15"/>
  <cols>
    <col min="1" max="1" width="9" style="2"/>
    <col min="2" max="5" width="9.5" style="2" bestFit="1" customWidth="1"/>
    <col min="6" max="16384" width="9" style="2"/>
  </cols>
  <sheetData>
    <row r="1" spans="1:11" ht="49.5" x14ac:dyDescent="0.15">
      <c r="A1" s="4" t="s">
        <v>5</v>
      </c>
      <c r="B1" s="1" t="s">
        <v>0</v>
      </c>
      <c r="C1" s="1" t="s">
        <v>1</v>
      </c>
      <c r="D1" s="1" t="s">
        <v>2</v>
      </c>
      <c r="E1" s="1" t="s">
        <v>3</v>
      </c>
      <c r="G1" s="4" t="s">
        <v>6</v>
      </c>
      <c r="H1" s="1" t="s">
        <v>0</v>
      </c>
      <c r="I1" s="1" t="s">
        <v>1</v>
      </c>
      <c r="J1" s="1" t="s">
        <v>2</v>
      </c>
      <c r="K1" s="1" t="s">
        <v>3</v>
      </c>
    </row>
    <row r="2" spans="1:11" x14ac:dyDescent="0.15">
      <c r="A2" s="1" t="s">
        <v>0</v>
      </c>
      <c r="B2" s="1">
        <v>0.16</v>
      </c>
      <c r="C2" s="1">
        <v>0.39500000000000002</v>
      </c>
      <c r="D2" s="1">
        <v>0.182</v>
      </c>
      <c r="E2" s="1">
        <v>0.105</v>
      </c>
      <c r="G2" s="1" t="s">
        <v>0</v>
      </c>
      <c r="H2" s="1">
        <v>0.88100000000000001</v>
      </c>
      <c r="I2" s="1">
        <v>0.65800000000000003</v>
      </c>
      <c r="J2" s="1">
        <v>0.77700000000000002</v>
      </c>
      <c r="K2" s="1">
        <v>0.77700000000000002</v>
      </c>
    </row>
    <row r="3" spans="1:11" x14ac:dyDescent="0.15">
      <c r="A3" s="1" t="s">
        <v>1</v>
      </c>
      <c r="B3" s="1">
        <v>0.41099999999999998</v>
      </c>
      <c r="C3" s="1">
        <v>0.45100000000000001</v>
      </c>
      <c r="D3" s="1">
        <v>0.03</v>
      </c>
      <c r="E3" s="1">
        <v>0.22</v>
      </c>
      <c r="G3" s="1" t="s">
        <v>1</v>
      </c>
      <c r="H3" s="1">
        <v>0.69199999999999995</v>
      </c>
      <c r="I3" s="1">
        <v>0.93200000000000005</v>
      </c>
      <c r="J3" s="1">
        <v>0.93200000000000005</v>
      </c>
      <c r="K3" s="1">
        <v>0.93200000000000005</v>
      </c>
    </row>
    <row r="4" spans="1:11" x14ac:dyDescent="0.15">
      <c r="A4" s="1" t="s">
        <v>2</v>
      </c>
      <c r="B4" s="1">
        <v>0.42399999999999999</v>
      </c>
      <c r="C4" s="1">
        <v>0.85699999999999998</v>
      </c>
      <c r="D4" s="1">
        <v>8.2000000000000003E-2</v>
      </c>
      <c r="E4" s="1">
        <v>0.77</v>
      </c>
      <c r="G4" s="1" t="s">
        <v>2</v>
      </c>
      <c r="H4" s="1">
        <v>0.57699999999999996</v>
      </c>
      <c r="I4" s="1">
        <v>0.93200000000000005</v>
      </c>
      <c r="J4" s="1">
        <v>0.93200000000000005</v>
      </c>
      <c r="K4" s="1">
        <v>0.93200000000000005</v>
      </c>
    </row>
    <row r="5" spans="1:11" x14ac:dyDescent="0.15">
      <c r="A5" s="1" t="s">
        <v>3</v>
      </c>
      <c r="B5" s="1">
        <v>8.6999999999999994E-2</v>
      </c>
      <c r="C5" s="1">
        <v>0.02</v>
      </c>
      <c r="D5" s="1">
        <v>0.625</v>
      </c>
      <c r="E5" s="1">
        <v>2.8000000000000001E-2</v>
      </c>
      <c r="G5" s="1" t="s">
        <v>3</v>
      </c>
      <c r="H5" s="1">
        <v>0.57699999999999996</v>
      </c>
      <c r="I5" s="1">
        <v>0.93200000000000005</v>
      </c>
      <c r="J5" s="1">
        <v>0.93200000000000005</v>
      </c>
      <c r="K5" s="1">
        <v>0.93200000000000005</v>
      </c>
    </row>
    <row r="7" spans="1:11" ht="49.5" x14ac:dyDescent="0.15">
      <c r="A7" s="5" t="s">
        <v>4</v>
      </c>
      <c r="B7" s="6" t="s">
        <v>0</v>
      </c>
      <c r="C7" s="6" t="s">
        <v>1</v>
      </c>
      <c r="D7" s="6" t="s">
        <v>2</v>
      </c>
      <c r="E7" s="6" t="s">
        <v>3</v>
      </c>
      <c r="G7" s="4" t="s">
        <v>7</v>
      </c>
      <c r="H7" s="1" t="s">
        <v>0</v>
      </c>
      <c r="I7" s="1" t="s">
        <v>1</v>
      </c>
      <c r="J7" s="1" t="s">
        <v>2</v>
      </c>
      <c r="K7" s="1" t="s">
        <v>3</v>
      </c>
    </row>
    <row r="8" spans="1:11" x14ac:dyDescent="0.15">
      <c r="A8" s="6" t="s">
        <v>0</v>
      </c>
      <c r="B8" s="10">
        <f>B2 * (247.4 * H8 + 4444 * H2 * H8) * 0.65</f>
        <v>367.97065759999998</v>
      </c>
      <c r="C8" s="10">
        <f t="shared" ref="C8:D8" si="0">C2 * (247.4 * I8 + 4444 * I2 * I8) * 0.65</f>
        <v>692.1515796000001</v>
      </c>
      <c r="D8" s="10">
        <f t="shared" si="0"/>
        <v>372.09251534000003</v>
      </c>
      <c r="E8" s="3">
        <f>E2 * (247.4 * K8 + 4444 * K2 * K8) * 0.65</f>
        <v>214.66875884999999</v>
      </c>
      <c r="G8" s="1" t="s">
        <v>0</v>
      </c>
      <c r="H8" s="1">
        <v>0.85</v>
      </c>
      <c r="I8" s="1">
        <v>0.85</v>
      </c>
      <c r="J8" s="1">
        <v>0.85</v>
      </c>
      <c r="K8" s="1">
        <v>0.85</v>
      </c>
    </row>
    <row r="9" spans="1:11" x14ac:dyDescent="0.15">
      <c r="A9" s="6" t="s">
        <v>1</v>
      </c>
      <c r="B9" s="10">
        <f t="shared" ref="B9:B11" si="1">B3 * (247.4 * H9 + 4444 * H3 * H9) * 0.65</f>
        <v>38.168752767599997</v>
      </c>
      <c r="C9" s="10">
        <f t="shared" ref="C9:C11" si="2">C3 * (247.4 * I9 + 4444 * I3 * I9) * 0.65</f>
        <v>55.327941983599999</v>
      </c>
      <c r="D9" s="10">
        <f t="shared" ref="D9:E11" si="3">D3 * (247.4 * J9 + 4444 * J3 * J9) * 0.65</f>
        <v>3.6803509079999994</v>
      </c>
      <c r="E9" s="3">
        <f t="shared" si="3"/>
        <v>26.989239991999998</v>
      </c>
      <c r="G9" s="1" t="s">
        <v>1</v>
      </c>
      <c r="H9" s="1">
        <v>4.2999999999999997E-2</v>
      </c>
      <c r="I9" s="1">
        <v>4.2999999999999997E-2</v>
      </c>
      <c r="J9" s="1">
        <v>4.2999999999999997E-2</v>
      </c>
      <c r="K9" s="1">
        <v>4.2999999999999997E-2</v>
      </c>
    </row>
    <row r="10" spans="1:11" x14ac:dyDescent="0.15">
      <c r="A10" s="6" t="s">
        <v>2</v>
      </c>
      <c r="B10" s="10">
        <f t="shared" si="1"/>
        <v>24.021083236799996</v>
      </c>
      <c r="C10" s="10">
        <f t="shared" si="2"/>
        <v>75.795257808400009</v>
      </c>
      <c r="D10" s="10">
        <f t="shared" si="3"/>
        <v>7.2522883784000003</v>
      </c>
      <c r="E10" s="3">
        <f t="shared" ref="E10:E11" si="4">E4 * (247.4 * K10 + 4444 * K4 * K10) * 0.65</f>
        <v>68.100756724000007</v>
      </c>
      <c r="G10" s="1" t="s">
        <v>2</v>
      </c>
      <c r="H10" s="1">
        <v>3.1E-2</v>
      </c>
      <c r="I10" s="1">
        <v>3.1E-2</v>
      </c>
      <c r="J10" s="1">
        <v>3.1E-2</v>
      </c>
      <c r="K10" s="1">
        <v>3.1E-2</v>
      </c>
    </row>
    <row r="11" spans="1:11" x14ac:dyDescent="0.15">
      <c r="A11" s="6" t="s">
        <v>3</v>
      </c>
      <c r="B11" s="3">
        <f t="shared" si="1"/>
        <v>12.083642906399998</v>
      </c>
      <c r="C11" s="3">
        <f t="shared" si="2"/>
        <v>4.3365375039999998</v>
      </c>
      <c r="D11" s="3">
        <f t="shared" si="3"/>
        <v>135.516797</v>
      </c>
      <c r="E11" s="3">
        <f t="shared" si="4"/>
        <v>6.0711525055999997</v>
      </c>
      <c r="G11" s="1" t="s">
        <v>3</v>
      </c>
      <c r="H11" s="1">
        <v>7.5999999999999998E-2</v>
      </c>
      <c r="I11" s="1">
        <v>7.5999999999999998E-2</v>
      </c>
      <c r="J11" s="1">
        <v>7.5999999999999998E-2</v>
      </c>
      <c r="K11" s="1">
        <v>7.5999999999999998E-2</v>
      </c>
    </row>
    <row r="12" spans="1:11" x14ac:dyDescent="0.15">
      <c r="A12" s="6" t="s">
        <v>10</v>
      </c>
      <c r="B12" s="3">
        <f>B10+B11</f>
        <v>36.104726143199997</v>
      </c>
      <c r="C12" s="3">
        <f t="shared" ref="C12:E12" si="5">C10+C11</f>
        <v>80.131795312400016</v>
      </c>
      <c r="D12" s="3">
        <f t="shared" si="5"/>
        <v>142.76908537840001</v>
      </c>
      <c r="E12" s="3">
        <f t="shared" si="5"/>
        <v>74.171909229600004</v>
      </c>
      <c r="G12" s="9"/>
      <c r="H12" s="9"/>
      <c r="I12" s="9"/>
      <c r="J12" s="9"/>
      <c r="K12" s="9"/>
    </row>
    <row r="14" spans="1:11" ht="49.5" x14ac:dyDescent="0.15">
      <c r="A14" s="5" t="s">
        <v>11</v>
      </c>
      <c r="B14" s="6" t="s">
        <v>0</v>
      </c>
      <c r="C14" s="6" t="s">
        <v>1</v>
      </c>
      <c r="D14" s="6" t="s">
        <v>2</v>
      </c>
      <c r="E14" s="6" t="s">
        <v>3</v>
      </c>
    </row>
    <row r="15" spans="1:11" x14ac:dyDescent="0.15">
      <c r="A15" s="6" t="s">
        <v>0</v>
      </c>
      <c r="B15" s="11">
        <f>B8/850</f>
        <v>0.432906656</v>
      </c>
      <c r="C15" s="11">
        <f t="shared" ref="C15:E15" si="6">C8/850</f>
        <v>0.81429597600000014</v>
      </c>
      <c r="D15" s="11">
        <f t="shared" si="6"/>
        <v>0.43775590040000006</v>
      </c>
      <c r="E15" s="11">
        <f t="shared" si="6"/>
        <v>0.25255148099999997</v>
      </c>
    </row>
    <row r="16" spans="1:11" x14ac:dyDescent="0.15">
      <c r="A16" s="6" t="s">
        <v>1</v>
      </c>
      <c r="B16" s="11">
        <f>B9/75</f>
        <v>0.50891670356800001</v>
      </c>
      <c r="C16" s="11">
        <f t="shared" ref="C16:E17" si="7">C9/75</f>
        <v>0.73770589311466661</v>
      </c>
      <c r="D16" s="11">
        <f t="shared" si="7"/>
        <v>4.907134543999999E-2</v>
      </c>
      <c r="E16" s="11">
        <f t="shared" si="7"/>
        <v>0.35985653322666666</v>
      </c>
    </row>
    <row r="17" spans="1:8" x14ac:dyDescent="0.15">
      <c r="A17" s="6" t="s">
        <v>2</v>
      </c>
      <c r="B17" s="11">
        <f>B10/75</f>
        <v>0.32028110982399993</v>
      </c>
      <c r="C17" s="11">
        <f t="shared" si="7"/>
        <v>1.0106034374453334</v>
      </c>
      <c r="D17" s="11">
        <f t="shared" si="7"/>
        <v>9.6697178378666676E-2</v>
      </c>
      <c r="E17" s="11">
        <f t="shared" si="7"/>
        <v>0.90801008965333341</v>
      </c>
      <c r="G17" s="7" t="s">
        <v>8</v>
      </c>
      <c r="H17" s="8">
        <v>247.4</v>
      </c>
    </row>
    <row r="18" spans="1:8" x14ac:dyDescent="0.15">
      <c r="A18" s="6" t="s">
        <v>3</v>
      </c>
      <c r="B18" s="12"/>
      <c r="C18" s="12"/>
      <c r="D18" s="12"/>
      <c r="E18" s="12"/>
      <c r="G18" s="7" t="s">
        <v>9</v>
      </c>
      <c r="H18" s="8">
        <v>4444</v>
      </c>
    </row>
    <row r="19" spans="1:8" x14ac:dyDescent="0.15">
      <c r="A19" s="6" t="s">
        <v>10</v>
      </c>
      <c r="B19" s="12"/>
      <c r="C19" s="12"/>
      <c r="D19" s="12"/>
      <c r="E19" s="12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Jiatong Guo</dc:creator>
  <cp:lastModifiedBy>Jiatong Guo</cp:lastModifiedBy>
  <dcterms:created xsi:type="dcterms:W3CDTF">2023-05-12T11:15:00Z</dcterms:created>
  <dcterms:modified xsi:type="dcterms:W3CDTF">2024-08-28T08:04:05Z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2052-0.0.0.0</vt:lpwstr>
  </property>
</Properties>
</file>