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<sst xmlns="http://schemas.openxmlformats.org/spreadsheetml/2006/main" count="583" uniqueCount="386">
  <si>
    <t>URL</t>
  </si>
  <si>
    <t>Domain</t>
  </si>
  <si>
    <t>Persistent_Cookies</t>
  </si>
  <si>
    <t>Session_Cookies</t>
  </si>
  <si>
    <t>Different_Domain_Cookies</t>
  </si>
  <si>
    <t>Secure_Cookies</t>
  </si>
  <si>
    <t>HttpOnly_Cookies</t>
  </si>
  <si>
    <t>SameSite_None_Cookies</t>
  </si>
  <si>
    <t>Third_Party_Blocked</t>
  </si>
  <si>
    <t>External_URLs</t>
  </si>
  <si>
    <t>CSP_Violations</t>
  </si>
  <si>
    <t>Purposes</t>
  </si>
  <si>
    <t>Analytics_Cookies</t>
  </si>
  <si>
    <t>Advertising_Cookies</t>
  </si>
  <si>
    <t>Session_Management_Cookies</t>
  </si>
  <si>
    <t>Security_Cookies</t>
  </si>
  <si>
    <t>Functionality_Cookies</t>
  </si>
  <si>
    <t>Preferences_Cookies</t>
  </si>
  <si>
    <t>Compliance_Cookies</t>
  </si>
  <si>
    <t>Other_Cookies</t>
  </si>
  <si>
    <t>Microsoft</t>
  </si>
  <si>
    <t>Google</t>
  </si>
  <si>
    <t>Cloudflare</t>
  </si>
  <si>
    <t>YouTube</t>
  </si>
  <si>
    <t>Baidu</t>
  </si>
  <si>
    <t>Facebook</t>
  </si>
  <si>
    <t>Tracking</t>
  </si>
  <si>
    <t>https://www.adlermode.de</t>
  </si>
  <si>
    <t>adlermode.com</t>
  </si>
  <si>
    <t>[]</t>
  </si>
  <si>
    <t>{'wtstp_cdbeid': 'Unknown', 'wtstp_rla': 'Unknown', 'wtstp_eid': 'Unknown', 'wtstp_sid': 'Unknown', 'TCPID': 'Unknown', 'page_counter': 'Unknown', 'stickyad': 'Unknown', 'cookie_banner': 'Unknown', 'tc_cj_v2': 'Unknown', '_HC_v6278': 'Unknown', 'EOS_ADLER_B2C_SHOP_adler_b2c_de': 'Unknown'}</t>
  </si>
  <si>
    <t>https://www.alternate.de</t>
  </si>
  <si>
    <t>alternate.de</t>
  </si>
  <si>
    <t>{'__cf_bm': 'Unknown', 'permanent': 'Unknown', 'JSESSIONID': 'Session Management - Used by server-side frameworks to manage a user session.'}</t>
  </si>
  <si>
    <t>https://www.apo-rot.de</t>
  </si>
  <si>
    <t>apo-rot.de</t>
  </si>
  <si>
    <t>['https://www.docmorris.de/?src=apo-rot&amp;utm_medium=organic&amp;utm_source=apo-rot&amp;utm_campaign=redirect', 'https://reactjs.o…', 'https://www.docmorris.de/_next/static/chunks/framework-314c182fa7e2bf37.js']</t>
  </si>
  <si>
    <t>{'_dd_s': 'Unknown', 'et_gk': 'Unknown', '__cmpcpcx8604': 'Unknown', '__cmpcvcx8604': 'Unknown', '__Secure-next-auth.callback-url': 'Unknown', '__cf_bm': 'Unknown', 'crdc-zHxulO7emU1nQ__': 'Unknown', 'utm_source': 'Unknown', '__Host-next-auth.csrf-token': 'Unknown', 'JSESSIONID': 'Session Management - Used by server-side frameworks to manage a user session.', '_cfuvid': 'Unknown'}</t>
  </si>
  <si>
    <t>https://www.apotal.de</t>
  </si>
  <si>
    <t>apotal.de</t>
  </si>
  <si>
    <t>['https://connect.ekomi.de/integration_1363275970/PY6L1XZ4PRXA62W.js']</t>
  </si>
  <si>
    <t>{'testCookie_apotal': 'Unknown', 'JSESSIONID': 'Session Management - Used by server-side frameworks to manage a user session.'}</t>
  </si>
  <si>
    <t>https://www.bahnhof-apotheke.de</t>
  </si>
  <si>
    <t>bahnhof-apotheke.de</t>
  </si>
  <si>
    <t>{'_pk_ses.3.ec1c': 'Unknown', '_pk_id.3.ec1c': 'Unknown', 'PHPSESSID': 'Session Management - A session cookie sent by web servers to keep track of your browsing session.'}</t>
  </si>
  <si>
    <t>https://www.baur.de</t>
  </si>
  <si>
    <t>baur.de</t>
  </si>
  <si>
    <t>{'_clsk': 'Unknown', 'RT': 'Unknown', '_fbp': 'Advertising - Used by Facebook to deliver a series of advertisement products such as real time bidding from third party advertisers.', '_ga_29JYYSFH6Z': 'Unknown', 'et_uk': 'Unknown', 'et_gk': 'Unknown', 'OptanonConsent': 'Compliance - Used by OneTrust for compliance with privacy laws.', 'FP_GLYCERIN': 'Unknown', 'f0_uid': 'Unknown', 'pace_id': 'Unknown', '_gcl_mcc_au': 'Unknown', 'cto_bundle': 'Unknown', 'SESSIONID': 'Unknown', 'RevTried1009': 'Unknown', 'OTConsentCategoriesAccepted': 'Unknown', '_gcl_au': 'Unknown', 'ecState': 'Unknown', '_clck': 'Unknown', 'Rev1009': 'Unknown', '_uetvid': 'Unknown', '_ga': 'Analytics - Used by Google Analytics to track user activity over different browsing sessions.', 'kid': 'Unknown', '_uetsid': 'Unknown', 'f0_sid': 'Unknown'}</t>
  </si>
  <si>
    <t>https://www.bergfreunde.de</t>
  </si>
  <si>
    <t>bergfreunde.de</t>
  </si>
  <si>
    <t>{'bm_sv': 'Unknown', '': 'Unknown', 'OptanonConsent': 'Compliance - Used by OneTrust for compliance with privacy laws.', 'ak_bmsc': 'Security - Used by Akamai to maintain security and protection from attacks.'}</t>
  </si>
  <si>
    <t>https://www.betten.de</t>
  </si>
  <si>
    <t>betten.de</t>
  </si>
  <si>
    <t>['https://consent.cookiefirst.com/banner.no-autoblock.js', 'https://consent.cookiefirst.com/banner.js']</t>
  </si>
  <si>
    <t>{'_HC_v6354': 'Unknown', 'referrer': 'Unknown', 'channels': 'Unknown', 'PHPSESSID': 'Session Management - A session cookie sent by web servers to keep track of your browsing session.'}</t>
  </si>
  <si>
    <t>https://www.bike24.de</t>
  </si>
  <si>
    <t>bike24.de</t>
  </si>
  <si>
    <t>{'cookieConsent': 'Unknown', '__cf_bm': 'Unknown', 'cf_clearance': 'Security - Used by CloudFlare to identify individual clients behind a shared IP address and apply security settings per client.', 'domainSwitchSuggestion': 'Unknown', 'ID': 'Unknown'}</t>
  </si>
  <si>
    <t>https://www.buecher.de</t>
  </si>
  <si>
    <t>buecher.de</t>
  </si>
  <si>
    <t>['https://developers.google.com/identity/gsi/web/guides/gis-migration)', 'https://apis.google.com/_/scs/abc-static/_/js/k=gapi.lb.de.DmKSjbfBf88.O/m=auth2/rt=j/sv=1/d=1/ed=1/am=AAAC/rs=AHpOoo-1sKxGL8sRzWrtmJiushZXqdt0HA/cb=gapi.loaded_0?le=scs']</t>
  </si>
  <si>
    <t>{'gb_has_push_support': 'Unknown', 'gb_push_permission': 'Unknown', 'gb_is_push_subscriber': 'Unknown', 'G_ENABLED_IDPS': 'Unknown', '_gb_views': 'Unknown', '_gb_lh': 'Unknown', 'session': 'Unknown', '_gbc': 'Unknown', '_gbs': 'Unknown', 'buecher_t': 'Unknown'}</t>
  </si>
  <si>
    <t>https://www.conrad.de</t>
  </si>
  <si>
    <t>conrad.de</t>
  </si>
  <si>
    <t>{'session_tracked': 'Unknown', 'user_tracked': 'Unknown', 'tid': 'Unknown', 'cartId': 'Unknown', '__cf_bm': 'Unknown'}</t>
  </si>
  <si>
    <t>https://www.cyberport.de</t>
  </si>
  <si>
    <t>cyberport.de</t>
  </si>
  <si>
    <t>{'RT': 'Unknown', '__cmpcccu24215': 'Unknown', 'ak_bmsc': 'Security - Used by Akamai to maintain security and protection from attacks.', 'dtCookie': 'Unknown', 'rxVisitor': 'Unknown', 'dtPC': 'Unknown', 'bm_sz': 'Unknown', 'bm_sv': 'Unknown', 'rxvt': 'Unknown', 'dtSa': 'Unknown', '_abck': 'Unknown', 'AKA_A2': 'Unknown'}</t>
  </si>
  <si>
    <t>https://www.docmorris.de</t>
  </si>
  <si>
    <t>docmorris.de</t>
  </si>
  <si>
    <t>['https://reactjs.o…']</t>
  </si>
  <si>
    <t>https://www.edeka.de</t>
  </si>
  <si>
    <t>edeka.de</t>
  </si>
  <si>
    <t>{'atuserid': 'Unknown', 'TCPID': 'Unknown'}</t>
  </si>
  <si>
    <t>https://www.elektroshopwagner.de</t>
  </si>
  <si>
    <t>elektroshopwagner.de</t>
  </si>
  <si>
    <t>['https://static.zdassets.com/web_widget/messenger/latest/web-widget-main-4f08213.js:2:447500', 'https://static.zdassets.com/web_widget/messenger/latest/web-widget-main-4f08213.js:2:446853)', 'https://static.zdassets.com/web_widget/messenger/latest/web-widget-main-4f08213.js:2:460827', 'https://static.zdassets.com/web_widget/messenger/latest/web-widget-main-4f08213.js:2:460086)', 'https://static.zdassets.com/web_widget/messenger/latest/web-widget-main-4f08213.js', 'https://static.zdassets.com/web_widget/messenger/latest/web-widget-main-4f08213.js:2:447490)', 'https://static.zdassets.com/web_widget/messenger/latest/web-widget-main-4f08213.js:2:460105']</t>
  </si>
  <si>
    <t>{'OptanonConsent': 'Compliance - Used by OneTrust for compliance with privacy laws.', 'entrance_source_id': 'Unknown', 'RT': 'Unknown', 'XTCsid': 'Unknown', 'kameleoonVisitorCode': 'Unknown', 'entrance_source_url': 'Unknown', 'cookie_test': 'Unknown'}</t>
  </si>
  <si>
    <t>https://www.emp.de</t>
  </si>
  <si>
    <t>emp.de</t>
  </si>
  <si>
    <t>{'__cq_uuid': 'Unknown', 'wt_ttv2_s_992076423508064': 'Unknown', '_dy_soct': 'Unknown', '_dy_df_geo': 'Unknown', '_dy_geo': 'Unknown', 'wt3_sid': 'Unknown', 'wt3_eid': 'Unknown', 'dwsid': 'Unknown', 'cq_active': 'Unknown', '_dyjsession': 'Unknown', 'dw_dnt': 'Unknown', 'wt_rla': 'Unknown', '__cq_dnt': 'Unknown', '_dyid_server': 'Unknown', '_dycst': 'Unknown', '_dycnst': 'Unknown', 'cqcid': 'Unknown', '_dy_cs_gcg': 'Unknown', 'cquid': 'Unknown', 'sid': 'Unknown', '__cq_seg': 'Unknown', '_dyid': 'Unknown', 'dy_fs_page': 'Unknown', '_dy_csc_ses': 'Unknown', 'dwpersonalization_5fdb1c0abda3a77202a5fe2613367408': 'Unknown', '_dy_toffset': 'Unknown', 'dwac_14891f436642434eecd524a193': 'Unknown', '_dy_c_exps': 'Unknown', 'dwanonymous_5fdb1c0abda3a77202a5fe2613367408': 'Unknown'}</t>
  </si>
  <si>
    <t>https://www.engelhorn.de</t>
  </si>
  <si>
    <t>engelhorn.de</t>
  </si>
  <si>
    <t>{'__cq_seg': 'Unknown', '__cq_uuid': 'Unknown', '__cq_dnt': 'Unknown', '__cmpcpcu566': 'Unknown', 'dt_sc': 'Unknown', '__cmpcvcu566': 'Unknown', 'dwac_bcxo6iaagt7kAaaac7Yy3mcZHp': 'Unknown', 'sid': 'Unknown', 'dtou': 'Unknown', 'dwanonymous_dfcbf91509176648227f1f78af8bc250': 'Unknown', 'dwsid': 'Unknown', 'dwsourcecode_bciC6iaagtVzQaaac70y3mcZHp': 'Unknown', 'dw_dnt': 'Unknown', 'cquid': 'Unknown', 'cqcid': 'Unknown'}</t>
  </si>
  <si>
    <t>https://www.erwinmueller.de</t>
  </si>
  <si>
    <t>erwinmueller.de</t>
  </si>
  <si>
    <t>['https://de.erwinmueller.com/assets/lib/friendlycaptcha/0.9.14/widget.module.min.js']</t>
  </si>
  <si>
    <t>{'_pk_ses.1.2983': 'Unknown', 'SID_EM_DE': 'Unknown', 'dbsid': 'Unknown', '_pk_id.1.2983': 'Unknown', 'SID': 'Unknown'}</t>
  </si>
  <si>
    <t>https://www.esprit.de</t>
  </si>
  <si>
    <t>esprit.de</t>
  </si>
  <si>
    <t>['https://goo.gl/7K7WLu']</t>
  </si>
  <si>
    <t>{'utag_main': 'Unknown', 'tya': 'Unknown', 'dwsid': 'Unknown', '__cq_dnt': 'Unknown', 'sid': 'Unknown', 'dwanonymous_5987b009831661c8b5756f93e080c737': 'Unknown', '__cookieCheck': 'Unknown', 'dw_dnt': 'Unknown'}</t>
  </si>
  <si>
    <t>https://www.flaconi.de</t>
  </si>
  <si>
    <t>flaconi.de</t>
  </si>
  <si>
    <t>{'cf_clearance': 'Security - Used by CloudFlare to identify individual clients behind a shared IP address and apply security settings per client.', '__cf_bm': 'Unknown', 'nr-user-session': 'Unknown', 'FCSESSID0815': 'Unknown'}</t>
  </si>
  <si>
    <t>https://www.galeria.de</t>
  </si>
  <si>
    <t>galeria.de</t>
  </si>
  <si>
    <t>{'_bamls_usid': 'Unknown', 'baqend-speedkit-config': 'Unknown', 'gchannel': 'Unknown', 'baqend-speedkit-user-id': 'Unknown', '__cf_bm': 'Unknown', '__cflb': 'Unknown', 'cf_clearance': 'Security - Used by CloudFlare to identify individual clients behind a shared IP address and apply security settings per client.', 'gsession': 'Unknown'}</t>
  </si>
  <si>
    <t>https://www.hagebau.de</t>
  </si>
  <si>
    <t>hagebau.de</t>
  </si>
  <si>
    <t>['https://www.galeria.de/static/services/mailer/base/logo@2x.png', 'https://privacy-proxy.usercentrics.eu/latest/uc-block.bundle.js']</t>
  </si>
  <si>
    <t>{'COOKIE_PERMISSIONS': 'Unknown', 'i.u.v2': 'Unknown', 'JSESSIONID': 'Session Management - Used by server-side frameworks to manage a user session.'}</t>
  </si>
  <si>
    <t>https://www.hornbach.de</t>
  </si>
  <si>
    <t>hornbach.de</t>
  </si>
  <si>
    <t>{'iridion_user': 'Unknown', 'cookiesEnabled': 'Unknown', 'iridion_profile_session': 'Unknown', 'dtCookie': 'Unknown', 'iridion_session': 'Unknown', 'hbMarketCookie': 'Unknown', 'wt_rla': 'Unknown', 'hbMarketSession': 'Unknown'}</t>
  </si>
  <si>
    <t>https://www.kfzteile24.de</t>
  </si>
  <si>
    <t>kfzteile24.de</t>
  </si>
  <si>
    <t>{'aws-waf-token': 'Unknown', '__exponea_time2__': 'Unknown', '_gtmeec': 'Unknown', 'prefs': 'Unknown', 'ABTasty': 'Unknown', '__exponea_etc__': 'Unknown', '_fbp': 'Advertising - Used by Facebook to deliver a series of advertisement products such as real time bidding from third party advertisers.', 'ABTastySession': 'Unknown', 'session': 'Unknown'}</t>
  </si>
  <si>
    <t>https://www.mediamarkt.de</t>
  </si>
  <si>
    <t>mediamarkt.de</t>
  </si>
  <si>
    <t>{'r': 'Unknown', '__cfruid': 'Security - Cloudflare setting to identify trusted web traffic.', 'forterToken': 'Unknown', 'a': 'Unknown', 'ts_id': 'Unknown', '_msbps': 'Unknown', 'abhomeab': 'Unknown', '_cfuvid': 'Unknown', 't_fpd': 'Unknown', '__cf_bm': 'Unknown', 'optid': 'Unknown'}</t>
  </si>
  <si>
    <t>https://www.medpex.de</t>
  </si>
  <si>
    <t>medpex.de</t>
  </si>
  <si>
    <t>['https://cdn.consentmanager.mgr.consensu.org/delivery/cmp.min.css']</t>
  </si>
  <si>
    <t>{'__cmpcpcx50910': 'Unknown', '_cfuvid': 'Unknown', '__cmpcvcx50910': 'Unknown', 'dm-ESID': 'Unknown', '__cf_bm': 'Unknown', 'JSESSIONID': 'Session Management - Used by server-side frameworks to manage a user session.'}</t>
  </si>
  <si>
    <t>https://www.notebooksbilliger.de</t>
  </si>
  <si>
    <t>notebooksbilliger.de</t>
  </si>
  <si>
    <t>["https://app.usercentrics.eu/browser-ui/latest/loader.js'"]</t>
  </si>
  <si>
    <t>{'_abck': 'Unknown', 'bm_sv': 'Unknown', 'ak_bmsc': 'Security - Used by Akamai to maintain security and protection from attacks.', 'sec': 'Unknown', 'bm_sz': 'Unknown'}</t>
  </si>
  <si>
    <t>https://www.pearl.de</t>
  </si>
  <si>
    <t>pearl.de</t>
  </si>
  <si>
    <t>{'_uetvid': 'Unknown', '_uetsid': 'Unknown', '_gid': 'Analytics - Used by Google Analytics to distinguish users.', '_ga': 'Analytics - Used by Google Analytics to track user activity over different browsing sessions.', '_ga_5CQXQG6F3X': 'Unknown', 'pearl_switchCountry': 'Unknown', '_vwo_ds': 'Unknown', '_gcl_au': 'Unknown', 'NSC_Qfbsm!Xfctipq': 'Unknown', '_vwo_uuid': 'Unknown', '_vwo_sn': 'Unknown', '_vis_opt_test_cookie': 'Unknown', '_vis_opt_s': 'Unknown', 'hideNoticeCookie_DEU': 'Unknown', '_vwo_uuid_v2': 'Unknown', 'JSESSIONID': 'Session Management - Used by server-side frameworks to manage a user session.'}</t>
  </si>
  <si>
    <t>https://www.saturn.de</t>
  </si>
  <si>
    <t>saturn.de</t>
  </si>
  <si>
    <t>{'forterToken': 'Unknown', 'r': 'Unknown', 'a': 'Unknown', '__cfruid': 'Security - Cloudflare setting to identify trusted web traffic.', '_msbps': 'Unknown', 't_fpd': 'Unknown', '_cfuvid': 'Unknown', '__cf_bm': 'Unknown', 'ts_id': 'Unknown', 'optid': 'Unknown', 'abhomeab': 'Unknown'}</t>
  </si>
  <si>
    <t>https://www.schecker.de</t>
  </si>
  <si>
    <t>schecker.de</t>
  </si>
  <si>
    <t>{'lantern': 'Unknown', 'uc_user_country': 'Unknown', 'nl_click_counter': 'Unknown', 'ecTagManagerSovendus': 'Unknown', 'nl_popup_display': 'Unknown', 'emos_jcsid': 'Unknown', 'ecTagManagerRetail': 'Unknown', 'ecTagManagerFirstTouch': 'Unknown', 'websale_ac': 'Unknown', 'ws_basket_schecker': 'Unknown', 'ws8_schecker_01-AA_sid': 'Unknown'}</t>
  </si>
  <si>
    <t>https://www.schuhcenter.de</t>
  </si>
  <si>
    <t>schuhcenter.de</t>
  </si>
  <si>
    <t>{'_fbp': 'Advertising - Used by Facebook to deliver a series of advertisement products such as real time bidding from third party advertisers.', '_uetvid': 'Unknown', 'peerius_user': 'Unknown', 'peerius_sess': 'Unknown', '_dcid': 'Unknown', 'stape': 'Unknown', '_uetsid': 'Unknown', 'sid': 'Unknown', 'OptanonConsent': 'Compliance - Used by OneTrust for compliance with privacy laws.', 'nextleveldefend': 'Unknown', 'sid_key': 'Unknown', 'SERVERID': 'Unknown'}</t>
  </si>
  <si>
    <t>https://www.shop-apotheke.de</t>
  </si>
  <si>
    <t>shop-apotheke.com</t>
  </si>
  <si>
    <t>['https://static.sae-conversational.com/static/main.js']</t>
  </si>
  <si>
    <t>{'feature-flag-user-token': 'Unknown', '_ALGOLIA': 'Unknown', '_cs_mk': 'Unknown', 'emos_jcsid': 'Unknown', 'asbidc': 'Unknown', 'auth': 'Unknown', 'feature-flag-cookie': 'Unknown', 'usercentrics_consent': 'Unknown', 'feature-flag-targeting': 'Unknown', 'atbpdid': 'Unknown', 'expa': 'Unknown', 'first-impression': 'Unknown'}</t>
  </si>
  <si>
    <t>https://www.thalia.de</t>
  </si>
  <si>
    <t>thalia.de</t>
  </si>
  <si>
    <t>{'CBeaconClientId': 'Unknown', 'COOKIECONSENT': 'Unknown', 'anzahlGuthaben': 'Unknown', 'hatAbo': 'Unknown', 'WARENKORB-XSRF-TOKEN': 'Unknown', 'ab_bucket': 'Unknown', 'club': 'Unknown', 'MERKZETTEL-XSRF-TOKEN': 'Unknown', '__cf_bm': 'Unknown', 'coveo_visitorId': 'Unknown', 'gcor': 'Unknown', 'ab_container': 'Unknown', 'XSRF-TOKEN': 'Unknown'}</t>
  </si>
  <si>
    <t>https://www.tirendo.de</t>
  </si>
  <si>
    <t>tirendo.de</t>
  </si>
  <si>
    <t>["https://newsupdate.delti.com/script/41616ac8-cf6a-4e1c-b80b-27720ff2fbf7/ga.js'", 'https://newsupdate.delti.com/script/41616ac8-cf6a-4e1c-b80b-27720ff2fbf7/ga.js']</t>
  </si>
  <si>
    <t>{'__cmpcccu25422': 'Unknown', 'SESSION': 'Unknown', 'ab__511258664_1711524200': 'Unknown', 'LSID': 'Unknown'}</t>
  </si>
  <si>
    <t>https://www.voelkner.de</t>
  </si>
  <si>
    <t>voelkner.de</t>
  </si>
  <si>
    <t>{'camp3': 'Unknown', 'countot': 'Unknown', 'countdt': 'Unknown', 'counts': 'Unknown', 'SIDvoelkner': 'Unknown', 'js_load': 'Unknown', 'cookieConsent': 'Unknown', 'countd': 'Unknown', 'voelkner_shop': 'Unknown', 'SID': 'Unknown'}</t>
  </si>
  <si>
    <t>https://www.westfalia.de</t>
  </si>
  <si>
    <t>westfalia.de</t>
  </si>
  <si>
    <t>['https://www.weltbild.de/marken/westfalia?wea=59582195&amp;utm_medium=eigeneaktionen&amp;utm_source=online&amp;utm_campaign=markenshop_wwc&amp;akt=westfalia', 'https://goo.gl/9p2vKq)']</t>
  </si>
  <si>
    <t>{'__cmpiabli': 'Unknown', '__cmpiab': 'Unknown', '__cmpcpc': 'Unknown', '__cmpcvc': 'Unknown', '__cmpcpcu20367': 'Unknown', 'pageLayer': 'Unknown', 'baqend-speedkit-user-id': 'Unknown', 'f0_sid': 'Unknown', '__cmpcvcu20367': 'Unknown', 'mw': 'Unknown', 'sid': 'Unknown', 'up': 'Unknown', 'wea': 'Unknown', 'baqend-speedkit-config': 'Unknown', 'cid': 'Unknown', 'f0_uid': 'Unknown', 't': 'Unknown'}</t>
  </si>
  <si>
    <t>https://www.apotheken-umschau.de</t>
  </si>
  <si>
    <t>apotheken-umschau.de</t>
  </si>
  <si>
    <t>{'_sp_su': 'Unknown', 'plenigo_check': 'Unknown'}</t>
  </si>
  <si>
    <t>https://www.bahnhof.de</t>
  </si>
  <si>
    <t>bahnhof.de</t>
  </si>
  <si>
    <t>{'utag_main': 'Unknown', '_sp_ses.e06e': 'Unknown', 'TS01851168': 'Unknown', '_sp_id.e06e': 'Unknown', 'e6647c64541c1394caa6ecc89c1b1e9f': 'Unknown'}</t>
  </si>
  <si>
    <t>https://www.berliner-volksbank.de</t>
  </si>
  <si>
    <t>berliner-volksbank.de</t>
  </si>
  <si>
    <t>['https://bit.ly/audio-worklet)', 'https://goo.gl/7K7WLu']</t>
  </si>
  <si>
    <t>{'TS91892a26027': 'Unknown', 'TS2865c8ac029': 'Unknown', 'TSPD_101_DID': 'Unknown', 'TS00000000076': 'Unknown'}</t>
  </si>
  <si>
    <t>https://www.bmw.de</t>
  </si>
  <si>
    <t>bmw.de</t>
  </si>
  <si>
    <t>['https://assets.adobedtm.com/717b2dc27cb7/f6f10f796b8e/launch-bc2c66d5dd0b.min.js', 'https://s.go-mpulse.net/boomerang/5EFGD-PBKBR-5BKZ4-Q3WYL-T354G']</t>
  </si>
  <si>
    <t>{'ak_bmsc': 'Security - Used by Akamai to maintain security and protection from attacks.', 'C5tM5s_origin': 'Unknown', 'bm_sv': 'Unknown', 'bmwdtm_hq_vs': 'Unknown', 'PIM-SESSION-ID': 'Unknown', 'bm_mi': 'Unknown'}</t>
  </si>
  <si>
    <t>https://www.deutschepost.de</t>
  </si>
  <si>
    <t>deutschepost.de</t>
  </si>
  <si>
    <t>['https://assets.adobedtm.com/7877162daa45/1e0f68727004/launch-815646454707.min.js']</t>
  </si>
  <si>
    <t>{'_abck': 'Unknown', 'OptanonConsent': 'Compliance - Used by OneTrust for compliance with privacy laws.', 'at_check': 'Unknown', 'ak_bmsc': 'Security - Used by Akamai to maintain security and protection from attacks.', 'bm_sv': 'Unknown', 'akaalb_wwwdeutschepostalb': 'Unknown', 'bm_sz': 'Unknown'}</t>
  </si>
  <si>
    <t>https://www.douglas.de</t>
  </si>
  <si>
    <t>douglas.de</t>
  </si>
  <si>
    <t>{'utag_main': 'Unknown', 'bm_sv': 'Unknown', 'akavpau_VP-ES': 'Unknown', '_teal_stateVar': 'Unknown', '_teal_perf': 'Unknown', 'forterToken': 'Unknown', 'bm_mi': 'Unknown', 'ftr_blst_1h': 'Unknown', 'AMCV_CE025F3E56F292177F000101%40AdobeOrg': 'Unknown', '_abck': 'Unknown', '_teal_at': 'Unknown', 's_ecid': 'Unknown', 'PIM-SESSION-ID': 'Unknown', 'ak_bmsc': 'Security - Used by Akamai to maintain security and protection from attacks.', 'bm_sz': 'Unknown', 'AMCVS_CE025F3E56F292177F000101%40AdobeOrg': 'Unknown', 'akacd_PIM-prd_ah_rollout': 'Unknown', 'ncx': 'Unknown'}</t>
  </si>
  <si>
    <t>https://www.duden.de</t>
  </si>
  <si>
    <t>duden.de</t>
  </si>
  <si>
    <t>{'_sp_v1_data': 'Unknown', '_sp_su': 'Unknown', '_sp_v1_p': 'Unknown', '_sp_v1_ss': 'Unknown'}</t>
  </si>
  <si>
    <t>https://www.eurowings.com/de</t>
  </si>
  <si>
    <t>eurowings.com</t>
  </si>
  <si>
    <t>{'RT': 'Unknown', 'ak_bmsc': 'Security - Used by Akamai to maintain security and protection from attacks.', '_abck': 'Unknown', 'aa_prevPage': 'Unknown', 'aa_prevSection': 'Unknown', 'bm_sv': 'Unknown', 'ew_uc': 'Unknown', 's_ecid': 'Unknown', 'lb_c': 'Unknown', 'AMCV_0F7E5B5B54E6D1360A4C98A2%40AdobeOrg': 'Unknown', 'ew_cookieconsent_optin_b': 'Unknown', 'ew_cookieconsent_optin_a': 'Unknown', 'AMCVS_0F7E5B5B54E6D1360A4C98A2%40AdobeOrg': 'Unknown', 'bm_sz': 'Unknown'}</t>
  </si>
  <si>
    <t>https://www.finanzen.net</t>
  </si>
  <si>
    <t>finanzen.net</t>
  </si>
  <si>
    <t>['https://developers.google.com/identity/gsi/web/guides/fedcm-migration?s=dc#layout"', 'https://developers.google.com/identity/gsi/web/guides/fedcm-migration?s=dc#skipped_moment"', 'https://accounts.google.com/gsi/client', 'https://developers.google.com/identity/gsi/web/guides/fedcm-migration?s=dc#display_moment']</t>
  </si>
  <si>
    <t>{'_sp_v1_ss': 'Unknown', '_omappvp': 'Unknown', '_omappvs': 'Unknown', '_sp_su': 'Unknown', '_sp_v1_data': 'Unknown', 'finWebpushNotification': 'Unknown', '_sp_v1_p': 'Unknown'}</t>
  </si>
  <si>
    <t>https://www.fitx.de</t>
  </si>
  <si>
    <t>fitx.de</t>
  </si>
  <si>
    <t>{}</t>
  </si>
  <si>
    <t>https://www.fluege.de</t>
  </si>
  <si>
    <t>fluege.de</t>
  </si>
  <si>
    <t>{'fstc': 'Unknown', 'md9e31101099f': 'Unknown', 'FLUEGESID': 'Unknown'}</t>
  </si>
  <si>
    <t>https://www.gamestop.de</t>
  </si>
  <si>
    <t>gamestop.de</t>
  </si>
  <si>
    <t>{'_ga': 'Analytics - Used by Google Analytics to track user activity over different browsing sessions.', '_abck': 'Unknown', 'TAsessionID': 'Unknown', 'notice_behavior': 'Unknown', 'bm_sv': 'Unknown', '_gcl_au': 'Unknown', '.ASPXANONYMOUS': 'Unknown', '_ga_XFN3CR4NCX': 'Unknown', 'bm_sz': 'Unknown', 'ak_bmsc': 'Security - Used by Akamai to maintain security and protection from attacks.'}</t>
  </si>
  <si>
    <t>https://www.ikea.de</t>
  </si>
  <si>
    <t>ikea.de</t>
  </si>
  <si>
    <t>['https://www.ikea.com/de/de/']</t>
  </si>
  <si>
    <t>{'ikea_cookieconsent_de': 'Unknown', '_abck': 'Unknown', 'ak_bmsc': 'Security - Used by Akamai to maintain security and protection from attacks.', 'bm_sv': 'Unknown', 'akacd_PIM-prd_ah_rollout': 'Unknown', 'bm_mi': 'Unknown', 'PIM-SESSION-ID': 'Unknown', 'optimizelyOptOut': 'Unknown', 'bm_sz': 'Unknown', 'OptanonConsent': 'Compliance - Used by OneTrust for compliance with privacy laws.', 'guest': 'Unknown', 'ikea_geo': 'Unknown'}</t>
  </si>
  <si>
    <t>https://www.kaufland.de</t>
  </si>
  <si>
    <t>kaufland.de</t>
  </si>
  <si>
    <t>{'_dd_s': 'Unknown', 'hm_tracking': 'Unknown', 'api_ALTSESSID': 'Unknown', 'OptanonConsent': 'Compliance - Used by OneTrust for compliance with privacy laws.', 'ALTSESSID': 'Unknown', 'AB-optimizely__environment': 'Unknown', 'x-storefront': 'Unknown', 'AB-optimizely__browser_name': 'Unknown', 'AB-optimizely__device_type': 'Unknown', 'AB-optimizely_user': 'Unknown'}</t>
  </si>
  <si>
    <t>https://www.lego.com/de-de</t>
  </si>
  <si>
    <t>lego.com</t>
  </si>
  <si>
    <t>['https://service.force.com/embeddedservice/5.0/esw.min.js']</t>
  </si>
  <si>
    <t>[['www.lego.com/newrelic.js', "bam.nr-data.net/1/df07c5d304?a=103247242&amp;sa=1&amp;v=1.250.0&amp;t=Unnamed%20Transaction&amp;rst=2455&amp;ck=0&amp;s=c0e7d1eb5679bd7b&amp;ref=https://www.lego.com/de-de&amp;hr=0&amp;af=err,xhr,stn,ins,spa&amp;be=64&amp;fe=1154&amp;dc=1105&amp;fsh=1&amp;perf=%7B%22timing%22:%7B%22of%22:1712056810702,%22n%22:0,%22f%22:12,%22dn%22:12,%22dne%22:12,%22c%22:12,%22s%22:12,%22ce%22:12,%22rq%22:46,%22rp%22:64,%22rpe%22:100,%22di%22:680,%22ds%22:1169,%22de%22:1169,%22dc%22:1212,%22l%22:1216,%22le%22:1218%7D,%22navigation%22:%7B%7D%7D&amp;fp=369&amp;fcp=369'", 'lego.com', 'bat.bing.com', 'dpm.demdex.net', 'lasteventf-tm.everesttech.net', 'www.facebook.com', 'adservice.google.com', 'doubleclick.net', 'bam-cell.nr-data.net', 'services.postcodeanywhere.co.uk', 'mpsnare.iesnare.com', 'mpsnare.iesnare.com', 'www.sandbox.paypal.com', 'www.paypal.com', 'legopre-prod.egain.cloud', 'ac.cnstrc.com', 'force.com', 'salesforce.com', 'salesforceliveagent.com', 'salesforce-sites.com', 'salesforce-scrt.com', 'bazaarvoice.com', 'maps.googleapis.com', 'decibelinsight.net', 'decibel.com', 's3.eu-central-1.amazonaws.com', 'fireworkapi1.com', 'fireworkapi1.com', 'fireworkapi1.com', 'fwpixel.com', 'fireworkanalytics.com', 'fireworkadservices1.com', 'agora.io', 'sd-rtn.com', 'fwcdn3.com', 'live-video.net', '104-166-161-30.edge.agora.io', '104-166-161-30.edge.sd-rtn.com', '104-166-161-32.edge.agora.io', '104-166-161-32.edge.sd-rtn.com', '104-166-161-53.edge.agora.io', '104-166-161-53.edge.sd-rtn.com'], ['www.lego.com/_next/static/chunks/pages/_app-fc52fe74f83666cc.js', 'fonts.gstatic.com', 'legocrm.my.salesforce.com', 'lego.com']]</t>
  </si>
  <si>
    <t>{'search_session': 'Unknown', 'gqauth': 'Unknown', 'session_cookie_id': 'Unknown', 'fff_id': 'Unknown', 'lct-opt-out-ac': 'Unknown', 'country': 'Unknown', 'USER_GUID': 'Unknown', 'locale': 'Unknown'}</t>
  </si>
  <si>
    <t>https://www.lidl.de</t>
  </si>
  <si>
    <t>lidl.de</t>
  </si>
  <si>
    <t>['https://www.lego.com/newrelic.js', 'https://www.lego.com/de-de?consent-modal=show&amp;age-gate=grown_up', "https://bam.nr-data.net/events/1/df07c5d304?a=103247242&amp;sa=1&amp;v=1.250.0&amp;t=Unnamed%20Transaction&amp;rst=5581&amp;ck=0&amp;s=c0e7d1eb5679bd7b&amp;ref=https://www.lego.com/de-de&amp;hr=0'"]</t>
  </si>
  <si>
    <t>[['www.lego.com/newrelic.js', "bam.nr-data.net/events/1/df07c5d304?a=103247242&amp;sa=1&amp;v=1.250.0&amp;t=Unnamed%20Transaction&amp;rst=5581&amp;ck=0&amp;s=c0e7d1eb5679bd7b&amp;ref=https://www.lego.com/de-de&amp;hr=0'", 'lego.com', 'bat.bing.com', 'dpm.demdex.net', 'lasteventf-tm.everesttech.net', 'www.facebook.com', 'adservice.google.com', 'doubleclick.net', 'bam-cell.nr-data.net', 'services.postcodeanywhere.co.uk', 'mpsnare.iesnare.com', 'mpsnare.iesnare.com', 'www.sandbox.paypal.com', 'www.paypal.com', 'legopre-prod.egain.cloud', 'ac.cnstrc.com', 'force.com', 'salesforce.com', 'salesforceliveagent.com', 'salesforce-sites.com', 'salesforce-scrt.com', 'bazaarvoice.com', 'maps.googleapis.com', 'decibelinsight.net', 'decibel.com', 's3.eu-central-1.amazonaws.com', 'fireworkapi1.com', 'fireworkapi1.com', 'fireworkapi1.com', 'fwpixel.com', 'fireworkanalytics.com', 'fireworkadservices1.com', 'agora.io', 'sd-rtn.com', 'fwcdn3.com', 'live-video.net', '104-166-161-30.edge.agora.io', '104-166-161-30.edge.sd-rtn.com', '104-166-161-32.edge.agora.io', '104-166-161-32.edge.sd-rtn.com', '104-166-161-53.edge.agora.io', '104-166-161-53.edge.sd-rtn.com']]</t>
  </si>
  <si>
    <t>{'OptanonConsent': 'Compliance - Used by OneTrust for compliance with privacy laws.', 'inSession': 'Unknown', 'DLPush': 'Unknown'}</t>
  </si>
  <si>
    <t>https://www.mydays.de</t>
  </si>
  <si>
    <t>mydays.de</t>
  </si>
  <si>
    <t>{'evelin.settings': 'Unknown', 'cid': 'Unknown', 'hsid': 'Unknown', 'referer': 'Unknown', 'campaign_discount': 'Unknown'}</t>
  </si>
  <si>
    <t>https://www.toom.de</t>
  </si>
  <si>
    <t>toom.de</t>
  </si>
  <si>
    <t>['https://goo.gle/js-api-loading"', 'https://maps.googleapis.com/maps/api/js?key=AIzaSyC75o5EiSPN3fJXNKJnRQ2c44wE_yJk9x0&amp;callback=__toomGoogleMapsCallback&amp;v=weekly&amp;libraries=places,geometry&amp;language=de&amp;region=DE&amp;channel=111']</t>
  </si>
  <si>
    <t>{'logglytrackingsession': 'Unknown', 'PHPSESSID': 'Session Management - A session cookie sent by web servers to keep track of your browsing session.', 'toom_guest_id': 'Unknown', 'show_localization_bar': 'Unknown', 'market_id': 'Unknown'}</t>
  </si>
  <si>
    <t>https://www.spiegel.de</t>
  </si>
  <si>
    <t>spiegel.de</t>
  </si>
  <si>
    <t>['https://assets.adobedtm.com/cc10f7b4369d/32ae8c3350c5/launch-8a2e39fde471.min.js']</t>
  </si>
  <si>
    <t>{'consentUUID': 'Unknown', 'kndctr_79655FCF5C1D42160A495E15_AdobeOrg_identity': 'Unknown', 'kndctr_79655FCF5C1D42160A495E15_AdobeOrg_cluster': 'Unknown'}</t>
  </si>
  <si>
    <t>https://www.bild.de</t>
  </si>
  <si>
    <t>bild.de</t>
  </si>
  <si>
    <t>['https://a.bildstatic.de/chunk-YaeaNnk9.js', 'https://assets.adobedtm.com/cc10f7b4369d/32ae8c3350c5/launch-8a2e39fde471.min.js']</t>
  </si>
  <si>
    <t>{'AMCV_B21B678254F601E20A4C98A5%40AdobeOrg': 'Unknown', 'utag_main': 'Unknown', 's_cc': 'Unknown', 'AMCVS_B21B678254F601E20A4C98A5%40AdobeOrg': 'Unknown', 's_ecid': 'Unknown', 'PS_SORTINGHAT_ROLLOUT': 'Unknown', '_sp_su': 'Unknown', 'cmp_cv_list': 'Unknown'}</t>
  </si>
  <si>
    <t>https://www.faz.net</t>
  </si>
  <si>
    <t>faz.net</t>
  </si>
  <si>
    <t>['https://assets.adobedtm.com/101b76c36d9a/3e3b81cff9aa/launch-ae2dd1b4fde7.min.js']</t>
  </si>
  <si>
    <t>{'adobe_isPurAbo': 'Unknown', 'adobeujs-optin': 'Unknown', 'at_check': 'Unknown', '_sp_v1_ss': 'Unknown', 'consentUUID': 'Unknown', 'f_gdpr': 'Unknown', '_sp_v1_data': 'Unknown', '_sp_v1_p': 'Unknown'}</t>
  </si>
  <si>
    <t>https://www.zeit.de</t>
  </si>
  <si>
    <t>zeit.de</t>
  </si>
  <si>
    <t>{'cX_P': 'Unknown', 'xbc': 'Unknown', '__pat': 'Unknown', '_sp_v1_data': 'Unknown', '_pcid': 'Unknown', '_sp_v1_p': 'Unknown', '_pctx': 'Unknown', '_sp_enable_dfp_personalized_ads': 'Unknown', 'wtsid_981949533494636': 'Unknown', 'cX_G': 'Unknown', '_pcus': 'Unknown', '__tbc': 'Unknown', 'wtstp_rla': 'Unknown', '_sp_v1_ss': 'Unknown', 'wteid_981949533494636': 'Unknown', '__pvi': 'Unknown', '_sp_su': 'Unknown', 'creid': 'Unknown'}</t>
  </si>
  <si>
    <t>https://www.tagesspiegel.de</t>
  </si>
  <si>
    <t>tagesspiegel.de</t>
  </si>
  <si>
    <t>{'siteMetrics': 'Unknown', 'mbox': 'Unknown', '_k5a': 'Unknown', 'at_check': 'Unknown', 'consentUUID': 'Unknown', '__adblocker': 'Unknown', '_sp_v1_data': 'Unknown', '__cf_bm': 'Unknown', '_sp_v1_ss': 'Unknown', '_sp_v1_p': 'Unknown'}</t>
  </si>
  <si>
    <t>https://www.zdf.de</t>
  </si>
  <si>
    <t>zdf.de</t>
  </si>
  <si>
    <t>{'pa_privacy': 'Unknown', 'zdf_cmp_configuration': 'Unknown'}</t>
  </si>
  <si>
    <t>https://www.heise.de</t>
  </si>
  <si>
    <t>heise.de</t>
  </si>
  <si>
    <t>{'wtsid_288689636920174': 'Unknown', 'wteid_288689636920174': 'Unknown', 'wteid_688012155290337': 'Unknown', 'wtsid_688012155290337': 'Unknown', 'wt_rla': 'Unknown', '_sp_su': 'Unknown', 'wt_nv': 'Unknown', 'wt_mcp_sid': 'Unknown', 'wt_nv_s': 'Unknown'}</t>
  </si>
  <si>
    <t>https://www.golem.de</t>
  </si>
  <si>
    <t>golem.de</t>
  </si>
  <si>
    <t>{'_sp_su': 'Unknown', '_sp_v1_data': 'Unknown', '_sp_v1_ss': 'Unknown', 'authId': 'Unknown', 'consentUUID': 'Unknown', 'golem_testcookie': 'Unknown', '_sp_v1_p': 'Unknown'}</t>
  </si>
  <si>
    <t>https://www.chip.de</t>
  </si>
  <si>
    <t>chip.de</t>
  </si>
  <si>
    <t>['https://einwilligungsspeicher.netid.de/netid-user-status?q.tapp_id.eq=1a0e3a41-fe3d-447c-af9a-3fc4640171c5']</t>
  </si>
  <si>
    <t>{'_snow_id.8e04': 'Unknown', '_snow_pv_id.8e04': 'Unknown', '_snow_ses.8e04': 'Unknown', '_sp_su': 'Unknown', 'utag_main': 'Unknown'}</t>
  </si>
  <si>
    <t>https://www.computerbild.de</t>
  </si>
  <si>
    <t>computerbild.de</t>
  </si>
  <si>
    <t>['https://i.computer-bild.de/assets/chunks/chunk-B4pG_6Ea.js:2:3187)', 'https://i.computer-bild.de/assets/chunks/chunk-B8C2yXi-.js:1:387', 'https://i.computer-bild.de/assets/chunks/chunk-B4pG_6Ea.js', 'https://i.computer-bild.de/assets/chunks/chunk-B34941CW.js', 'https://i.computer-bild.de/assets/chunks/chunk-B4pG_6Ea.js:2:1310)', 'https://i.computer-bild.de/assets/chunks/chunk-B4pG_6Ea.js:2:2917)']</t>
  </si>
  <si>
    <t>{'s_cc': 'Unknown', 'AMCV_B21B678254F601E20A4C98A5%40AdobeOrg': 'Unknown', 'AMCVS_B21B678254F601E20A4C98A5%40AdobeOrg': 'Unknown', 's_ecid': 'Unknown', 'utag_main': 'Unknown', '_sp_su': 'Unknown', 'consentUUID': 'Unknown', 'cmp_cv_list': 'Unknown'}</t>
  </si>
  <si>
    <t>https://www.auto-motor-und-sport.de</t>
  </si>
  <si>
    <t>auto-motor-und-sport.de</t>
  </si>
  <si>
    <t>{'_sp_su': 'Unknown'}</t>
  </si>
  <si>
    <t>https://www.sport1.de</t>
  </si>
  <si>
    <t>sport1.de</t>
  </si>
  <si>
    <t>{'_sp_su': 'Unknown', '_sp_v1_p': 'Unknown', '_sp_v1_data': 'Unknown', '_sp_v1_ss': 'Unknown'}</t>
  </si>
  <si>
    <t>https://www.kicker.de</t>
  </si>
  <si>
    <t>kicker.de</t>
  </si>
  <si>
    <t>https://www.transfermarkt.de</t>
  </si>
  <si>
    <t>transfermarkt.de</t>
  </si>
  <si>
    <t>{'_tmlpu': 'Unknown', '_sp_v1_ss': 'Unknown', 'TMSESSID': 'Unknown', '_sp_su': 'Unknown', '_sp_v1_data': 'Unknown', '_sp_v1_p': 'Unknown'}</t>
  </si>
  <si>
    <t>https://www.stern.de</t>
  </si>
  <si>
    <t>stern.de</t>
  </si>
  <si>
    <t>{'_sp_su': 'Unknown', 'AKA_A2': 'Unknown'}</t>
  </si>
  <si>
    <t>https://www.focus.de</t>
  </si>
  <si>
    <t>focus.de</t>
  </si>
  <si>
    <t>['https://einwilligungsspeicher.netid.de/netid-user-status?q.tapp_id.eq=7805b827-5c33-41aa-976f-9e484c89e306']</t>
  </si>
  <si>
    <t>{'articleholov007': 'Unknown', '_snow_ses.ea17': 'Unknown', '_sp_su': 'Unknown', '_snow_id.ea17': 'Unknown', 'utag_main': 'Unknown', '_snow_pv_id.ea17': 'Unknown', 'bf__id_pi': 'Unknown'}</t>
  </si>
  <si>
    <t>https://www.gmx.net</t>
  </si>
  <si>
    <t>gmx.net</t>
  </si>
  <si>
    <t>['https://einwilligungsspeicher.netid.de/netid-user-status?q.tapp_id.eq=ef48100e-ab6f-41e8-9dbb-2c3c35b9c7f9']</t>
  </si>
  <si>
    <t>{'wa': 'Unknown', 'NGUserID': 'Unknown', 'ua_id': 'Unknown', 'utag_main': 'Unknown', 'ui_cid': 'Unknown', 'SSLB': 'Unknown', 'euconsent-bypass': 'Unknown'}</t>
  </si>
  <si>
    <t>https://www.web.de</t>
  </si>
  <si>
    <t>web.de</t>
  </si>
  <si>
    <t>{'wa': 'Unknown', 'NGUserID': 'Unknown', 'utag_main': 'Unknown', 'ua_id': 'Unknown', 'SSLB': 'Unknown', 'ui_cid': 'Unknown', 'euconsent-bypass': 'Unknown'}</t>
  </si>
  <si>
    <t>https://www.amazon.de</t>
  </si>
  <si>
    <t>amazon.de</t>
  </si>
  <si>
    <t>{'session-token': 'Unknown', 'session-id-time': 'Unknown', 'ubid-acbde': 'Unknown', 'csm-hit': 'Unknown', 'i18n-prefs': 'Unknown', 'session-id': 'Unknown'}</t>
  </si>
  <si>
    <t>https://www.zalando.de</t>
  </si>
  <si>
    <t>zalando.de</t>
  </si>
  <si>
    <t>['https://mosaic02.ztat.net/rnd/ng/information-banner/index-8b63764d6db5e5203b5a.js:1:170', 'https://mosaic02.ztat.net/rnd/ng/re-runtime-chunk/index-9a6c293506f0f328dae1.js:1:499)', 'https://mosaic02.ztat.net/rnd/ng/skip-buttons/index-56673e47039cb54c8c1e.js:1:149', 'https://mosaic02.ztat.net/rnd/ng/information-banner/index-8b63764d6db5e5203b5a.js:1:3868)', 'https://mosaic02.ztat.net/rnd/ng/newsletter-consent_banner/index-a96ed5b001f7196d1d2b.js:1:21914)', 'https://mosaic01.ztat.net/pnl/main-66/live/tff.js:1:66438', 'https://mosaic01.ztat.net/base-assets/8-0-4/require-2.1.22.min.js:30:208)', 'https://mosaic01.ztat.net/base-assets/8-0-4/require-2.1.22.min.js:8:101', 'https://mosaic02.ztat.net/rnd/ng/header/index-16e6190cea52e0745b96.js:1:112776)', 'https://mosaic02.ztat.net/rnd/ng/newsletter-consent_banner/index-a96ed5b001f7196d1d2b.js:1:21986', 'https://mosaic02.ztat.net/rnd/ng/header/index-16e6190cea52e0745b96.js:1:184', 'https://mosaic02.ztat.net/rnd/ng/information-banner/index-8b63764d6db5e5203b5a.js:1:5713)', 'https://mosaic02.ztat.net/rnd/ng/chat_fashion-assistant/index-6cf6f75946c09b9c510b.js:1:184', 'https://mosaic02.ztat.net/rnd/ng/entity_measurement-reminder-dialog/index-7c68dc392764c3f5c64e.js:1:177003', 'https://mosaic02.ztat.net/rnd/ng/app-download-banner/index-43acae33cf41b7dd9426.js:1:5546)', 'https://mosaic02.ztat.net/rnd/ng/runtime-4774b9c01043cc595d6b.js:1:321418', 'https://mosaic02.ztat.net/rnd/ng/newsletter-consent_banner/index-a96ed5b001f7196d1d2b.js:1:149', 'https://mosaic02.ztat.net/rnd/ng/skip-buttons/index-56673e47039cb54c8c1e.js:1:2016)', 'https://mosaic01.ztat.net/pnl/main-66/live/tff.js:1:23594)', 'https://mosaic01.ztat.net/base-assets/8-0-4/require-2.1.22.min.js:24:68)', 'https://mosaic02.ztat.net/rnd/ng/information-banner/index-8b63764d6db5e5203b5a.js:1:5771', 'https://mosaic02.ztat.net/rnd/ng/runtime-4774b9c01043cc595d6b.js:1:479789', 'https://mosaic01.ztat.net/base-assets/8-0-4/require-2.1.22.min.js', 'https://mosaic02.ztat.net/rnd/ng/customer_shop-selector-view/index-daf01104b7b370057c8d.js:1:48430', 'https://mosaic02.ztat.net/rnd/ng/header/index-16e6190cea52e0745b96.js:1:120161)', 'https://mosaic02.ztat.net/rnd/ng/runtime-4774b9c01043cc595d6b.js:1:316904)', 'https://mosaic02.ztat.net/rnd/ng/entity_measurement-reminder-dialog/index-7c68dc392764c3f5c64e.js:1:176945)', 'https://mosaic02.ztat.net/rnd/ng/newsletter-consent_banner/index-a96ed5b001f7196d1d2b.js:1:21972', 'https://mosaic02.ztat.net/rnd/ng/chat_fashion-assistant/index-6cf6f75946c09b9c510b.js:1:69478)', 'https://mosaic02.ztat.net/rnd/ng/skip-buttons/index-56673e47039cb54c8c1e.js:1:2074', 'https://mosaic02.ztat.net/rnd/ng/information-banner/index-8b63764d6db5e5203b5a.js:1:5785', 'https://mosaic02.ztat.net/rnd/ng/header/index-16e6190cea52e0745b96.js:1:120219', 'https://mosaic02.ztat.net/rnd/ng/customer_shop-selector-view/index-daf01104b7b370057c8d.js:1:43179)', 'https://mosaic01.ztat.net/pnl/main-66/live/tff.js:1:17562)', 'https://mosaic02.ztat.net/rnd/ng/chat_fashion-assistant/index-6cf6f75946c09b9c510b.js:1:69536', 'https://mosaic01.ztat.net/pnl/main-66/live/tff.js:1:4996)', 'https://mosaic02.ztat.net/rnd/ng/skip-buttons/index-56673e47039cb54c8c1e.js:1:1741)', 'https://mosaic01.ztat.net/pnl/main-66/live/tff.js:1:52601', 'https://mosaic02.ztat.net/rnd/ng/skip-buttons/index-56673e47039cb54c8c1e.js:1:2088', 'https://mosaic02.ztat.net/rnd/ng/customer_shop-selector-view/index-daf01104b7b370057c8d.js:1:48416', 'https://mosaic02.ztat.net/rnd/ng/runtime-4774b9c01043cc595d6b.js:1:479784', 'https://mosaic02.ztat.net/rnd/ng/runtime-4774b9c01043cc595d6b.js:1:321162)', 'https://mosaic02.ztat.net/rnd/ng/runtime-4774b9c01043cc595d6b.js:1:316354)', 'https://mosaic02.ztat.net/rnd/ng/app-download-banner/index-43acae33cf41b7dd9426.js:1:6820', 'https://mosaic02.ztat.net/rnd/ng/app-download-banner/index-43acae33cf41b7dd9426.js:1:6762)', 'https://mosaic02.ztat.net/rnd/ng/entity_measurement-reminder-dialog/index-7c68dc392764c3f5c64e.js:1:184', 'https://mosaic01.ztat.net/base-assets/8-0-4/require-2.1.22.min.js:22:490)', 'https://mosaic02.ztat.net/rnd/ng/app-download-banner/index-43acae33cf41b7dd9426.js:1:173', 'https://mosaic02.ztat.net/rnd/ng/customer_shop-selector-view/index-daf01104b7b370057c8d.js:1:48358)', 'https://mosaic02.ztat.net/rnd/ng/entity_measurement-reminder-dialog/index-7c68dc392764c3f5c64e.js:1:175294)', 'https://mosaic01.ztat.net/base-assets/8-0-4/require-2.1.22.min.js:23:454)', 'https://mosaic02.ztat.net/rnd/ng/customer_shop-selector-view/index-daf01104b7b370057c8d.js:1:184', 'https://mosaic01.ztat.net/base-assets/8-0-4/require-2.1.22.min.js:17:114)', 'https://mosaic02.ztat.net/rnd/ng/runtime-4774b9c01043cc595d6b.js:1:316048)', 'https://mosaic01.ztat.net/base-assets/8-0-4/require-2.1.22.min.js:28:356)', 'https://mosaic01.ztat.net/pnl/main-66/live/tff.js:1:66432', 'https://mosaic01.ztat.net/pnl/main-66/live/tff.js:1:43908)', 'https://mosaic02.ztat.net/rnd/ng/chat_fashion-assistant/index-6cf6f75946c09b9c510b.js:1:38739)', 'https://mosaic01.ztat.net/base-assets/8-0-4/require-2.1.22.min.js:7:173)', 'https://mosaic02.ztat.net/rnd/ng/app-download-banner/index-43acae33cf41b7dd9426.js:1:6834', 'https://mosaic01.ztat.net/base-assets/8-0-4/require-2.1.22.min.js:27:223', 'https://mosaic02.ztat.net/rnd/ng/header/index-16e6190cea52e0745b96.js:1:120233', 'https://mosaic01.ztat.net/pnl/main-66/live/tff.js:1:23839)', 'https://mosaic02.ztat.net/rnd/ng/entity_measurement-reminder-dialog/index-7c68dc392764c3f5c64e.js:1:177017', 'https://mosaic01.ztat.net/base-assets/8-0-4/require-2.1.22.min.js:18:422)', 'https://mosaic02.ztat.net/rnd/ng/newsletter-consent_banner/index-a96ed5b001f7196d1d2b.js:1:20565)', 'https://mosaic02.ztat.net/rnd/ng/chat_fashion-assistant/index-6cf6f75946c09b9c510b.js:1:69550', 'https://mosaic01.ztat.net/pnl/main-66/live/tff.js:1:5353)', 'https://mosaic02.ztat.net/rnd/ng/re-runtime-chunk/index-9a6c293506f0f328dae1.js:1:9586)', 'https://mosaic02.ztat.net/rnd/ng/re-runtime-chunk/index-9a6c293506f0f328dae1.js:1:176)']</t>
  </si>
  <si>
    <t>{'_abck': 'Unknown', 'ak_bmsc': 'Security - Used by Akamai to maintain security and protection from attacks.', '0a1531d7-d1d0-4581-be07-437bdf2cda47': 'Unknown', 'frsx': 'Unknown', 'bm_sz': 'Unknown', 'mpulseinject': 'Unknown', 'Zalando-Client-Id': 'Unknown', 'fvgs_ml': 'Unknown'}</t>
  </si>
  <si>
    <t>https://www.rosenheim24.de</t>
  </si>
  <si>
    <t>rosenheim24.de</t>
  </si>
  <si>
    <t>{'dicbo_id': 'Unknown', '_hjSession_13641': 'Unknown', '_fbp': 'Advertising - Used by Facebook to deliver a series of advertisement products such as real time bidding from third party advertisers.', '_ga_FNZ9MYD2WL': 'Unknown', 'flyin-visitor': 'Unknown', 'sp': 'Unknown', 'ovbspid.a122': 'Unknown', '_k5a': 'Unknown', 'ovbspses.a122': 'Unknown', '_hjSessionUser_13641': 'Unknown', 'spses.a122': 'Unknown', '_sp_id.a122': 'Unknown', '_sp_ses.a122': 'Unknown', '_ga': 'Analytics - Used by Google Analytics to track user activity over different browsing sessions.', 'spid.a122': 'Unknown', '_dd_s': 'Unknown', '_id': 'Unknown', 'new_user': 'Unknown', 'cua_uuid': 'Unknown'}</t>
  </si>
  <si>
    <t>https://www.merkur.de</t>
  </si>
  <si>
    <t>merkur.de</t>
  </si>
  <si>
    <t>['https://player.glomex.com/integration/1.1121.2/glomex-player-module.js']</t>
  </si>
  <si>
    <t>{'_k5a': 'Unknown', '_sp_id.0252': 'Unknown', '_sp_ses.0252': 'Unknown', '_id': 'Unknown', 'new_user': 'Unknown', 'cua_uuid': 'Unknown'}</t>
  </si>
  <si>
    <t>https://www.stuttgarter-zeitung.de</t>
  </si>
  <si>
    <t>stuttgarter-zeitung.de</t>
  </si>
  <si>
    <t>['https://tag.aticdn.net/piano-analytics.js']</t>
  </si>
  <si>
    <t>{'JSESSIONID': 'Session Management - Used by server-side frameworks to manage a user session.', 'cX_G': 'Unknown', '_pcid': 'Unknown', 'pnespsdk_ssn': 'Unknown', '_pcus': 'Unknown', 'pnespsdk_visitor': 'Unknown', 'xbc': 'Unknown', '__tbc': 'Unknown', 'LANG': 'Unknown', '__pnahc': 'Unknown', '_pk_id.264.037e': 'Unknown', 'cX_P': 'Unknown', '_pprv': 'Unknown', 'pa_userstate': 'Unknown', '__adblocker': 'Unknown', '_sp_su': 'Unknown', '__pid': 'Unknown', '_pctx': 'Unknown', 'MHSNOFIXEDHEIGHT': 'Unknown', 'sp_optout_pa': 'Unknown', 'sp_optout_ga': 'Unknown', 'LANG_CHANGED': 'Unknown', 'MHSLASTUSERSTATE': 'Unknown', '_pk_ses.264.037e': 'Unknown'}</t>
  </si>
  <si>
    <t>https://www.stuttgarter-nachrichten.de</t>
  </si>
  <si>
    <t>stuttgarter-nachrichten.de</t>
  </si>
  <si>
    <t>{'JSESSIONID': 'Session Management - Used by server-side frameworks to manage a user session.', 'xbc': 'Unknown', 'cX_G': 'Unknown', '__tbc': 'Unknown', 'pnespsdk_visitor': 'Unknown', '__pid': 'Unknown', 'LANG': 'Unknown', '__adblocker': 'Unknown', '_pprv': 'Unknown', 'sp_optout_ga': 'Unknown', 'MHSLASTUSERSTATE': 'Unknown', '_pcus': 'Unknown', '_pctx': 'Unknown', 'LANG_CHANGED': 'Unknown', '_pcid': 'Unknown', '_pk_ses.264.caf7': 'Unknown', '__pnahc': 'Unknown', '_sp_su': 'Unknown', 'pnespsdk_ssn': 'Unknown', 'MHSNOFIXEDHEIGHT': 'Unknown', 'cX_P': 'Unknown', 'sp_optout_pa': 'Unknown', '_pk_id.264.caf7': 'Unknown', 'pa_userstate': 'Unknown'}</t>
  </si>
  <si>
    <t>https://www.br.de</t>
  </si>
  <si>
    <t>br.de</t>
  </si>
  <si>
    <t>['https://w3c.github.io/uievents/#legacy-event-types)', 'https://79423.analytics.edgekey.net/html5/akamaihtml5-min.js?_=1712056968861']</t>
  </si>
  <si>
    <t>{'_pa_fpid': 'Unknown', '_pcid': 'Unknown', '_pctx': 'Unknown', '_pprv': 'Unknown', 'atuserid': 'Unknown', 'ns_session': 'Unknown', 'atidvisitor': 'Unknown', 'ns_cookietest': 'Unknown'}</t>
  </si>
  <si>
    <t>https://www.mdr.de</t>
  </si>
  <si>
    <t>mdr.de</t>
  </si>
  <si>
    <t>{'_pctx': 'Unknown', 'sui_1pc': 'Unknown', '_pcid': 'Unknown', 'pa_privacy': 'Unknown'}</t>
  </si>
  <si>
    <t>https://www.wdr.de</t>
  </si>
  <si>
    <t>wdr.de</t>
  </si>
  <si>
    <t>["https://lwqvhgk.pa-cd.com/event?s=624843&amp;idclient=luiair8zngmg641m'"]</t>
  </si>
  <si>
    <t>[['www1.wdr.de/js-ama-lib-all100.js?c=19815', "lwqvhgk.pa-cd.com/event?s=624843&amp;idclient=luiair8zngmg641m'", 'wdr.de', 'wdr.de', 'planet-wissen.de', 'wdrmedien-a.akamaihd.net', 'wdradaptiv-vh.akamaihd.net', 'www.tageschau.de', 'cdn.ampproject.org', 'akamaized.net', 'sensic.net', 'tickaroo.com'], ['www1.wdr.de/js-ama-lib-all100.js?c=19815', "lwqvhgk.pa-cd.com/event?s=624843&amp;idclient=luiair8zngmg641m'", 'wdr.de', 'wdr.de', 'planet-wissen.de', 'wdrmedien-a.akamaihd.net', 'wdradaptiv-vh.akamaihd.net', 'www.tageschau.de', 'cdn.ampproject.org', 'akamaized.net', 'sensic.net', 'tickaroo.com']]</t>
  </si>
  <si>
    <t>{'_pctx': 'Unknown', '_pcid': 'Unknown', 'pa_privacy': 'Unknown'}</t>
  </si>
  <si>
    <t>https://www.rbb-online.de</t>
  </si>
  <si>
    <t>rbb-online.de</t>
  </si>
  <si>
    <t>['https://www.rbb24.de/vorlagen/compressor.combined.js/v=17.34.6/f=js.js', 'https://goo.gl/7K7WLu', 'https://www.rbb24.de/basis/webfont/RBB-Icon-Font.woff2', 'https://www.rbb24.de/']</t>
  </si>
  <si>
    <t>{'VSESSIONID': 'Unknown'}</t>
  </si>
  <si>
    <t>https://www.lufthansa.com</t>
  </si>
  <si>
    <t>lufthansa.com</t>
  </si>
  <si>
    <t>{'bm_sv': 'Unknown', 'RT': 'Unknown', 'utag_main': 'Unknown', 'ak_bmsc': 'Security - Used by Akamai to maintain security and protection from attacks.', 'ApplicationGatewayAffinity-PRODLUFTHANSA-443': 'Unknown', 'ApplicationGatewayAffinity-PRODLUFTHANSA-443CORS': 'Unknown', 'bm_sz': 'Unknown', 'cmv3': 'Unknown', 'HomepageMarket': 'Unknown', 'bm_mi': 'Unknown', '_abck': 'Unknown', 'ApplicationGatewayAffinity': 'Unknown', 'AKA_A2': 'Unknown', 'ApplicationGatewayAffinityCORS': 'Unknown'}</t>
  </si>
  <si>
    <t>https://www.daserste.de</t>
  </si>
  <si>
    <t>daserste.de</t>
  </si>
  <si>
    <t>{'_pctx': 'Unknown', '_pcid': 'Unknown', 'atuserid': 'Unknown', 'atidvisitor': 'Unknown', 'pa_privacy': 'Unknown'}</t>
  </si>
  <si>
    <t>https://www.ardmediathek.de</t>
  </si>
  <si>
    <t>ardmediathek.de</t>
  </si>
  <si>
    <t>{'sui_1pc': 'Unknown'}</t>
  </si>
  <si>
    <t>https://www.zdfmediathek.de</t>
  </si>
  <si>
    <t>zdfmediathek.de</t>
  </si>
  <si>
    <t>["http://piano-umzug.zdf.de/off.js'.", "https://www.zdf.de/'", 'https://www.zdf.de/']</t>
  </si>
  <si>
    <t>https://www.phoenix.de</t>
  </si>
  <si>
    <t>phoenix.de</t>
  </si>
  <si>
    <t>https://www.arte.tv/de</t>
  </si>
  <si>
    <t>arte.tv</t>
  </si>
  <si>
    <t>{'abv': 'Unknown', 'TCPID': 'Unknown', 'atauthority': 'Unknown', 'atuserid': 'Unknown'}</t>
  </si>
  <si>
    <t>https://www.prosieben.de</t>
  </si>
  <si>
    <t>prosieben.de</t>
  </si>
  <si>
    <t>https://www.sat1.de</t>
  </si>
  <si>
    <t>sat1.de</t>
  </si>
  <si>
    <t>https://www.kabeleins.de</t>
  </si>
  <si>
    <t>kabeleins.de</t>
  </si>
  <si>
    <t>https://www.xing.de</t>
  </si>
  <si>
    <t>xing.de</t>
  </si>
  <si>
    <t>['https://static.xingcdn.com/crate/runtime/chunk-9d981e380647374c.js', 'https://go.apollo.dev/c/err#%7B%22version%22%3A%223.9.2%22%2C%22message%22%3A14%2C%22args%22%3A%5B%22viewer%22%2C%22Query%22%2C%22either%20ensure%20all%20objects%20of%20type%20Viewer%20have%20an%20ID%20or%20a%20custom%20merge%20function%2C%20or%20%22%2C%22Query.viewer%22%2C%22%7B%5Cn%20%20%5C%22__typename%5C%22%3A%20%5C%22Viewer%5C%22%2C%5Cn%20%20%5C%22welcomeLoggedOutDataPage%5C%22%3A%20%7B%5Cn%20%20%20%20%5C%22__typename%5C%22%3A%20%5C%22WelcomeLoggedOutDataPage%5C%22%2C%5Cn%20%20%20%20%5C%22welcomeLoggedOutDataPaginated(%7B%5C%5C%5C%22first%5C%5C%5C%22%3A10%2C%5C%5C%5C%22visitorId%5C%5C%5C%22%3A%5C%5C%5C%22411db10a-479f-4cf4-b332-f907890a47a9%5C%5C%5C%22%7D)%5C%22%3A%20%7B%5Cn%20%20%20%20%20%20%5C%22__typename%5C%22%3A%20%5C%22WelcomeLoggedOutDataConnection%5C%22%2C%5Cn%20%20%20%20%20%20%5C%22total%5C%22%3A%200%2C%5Cn%20%20%20%20%20%20%5C%22pageInfo%5C%22%3A%20%7B%5Cn%20%20%20%20%20%20%20%20%5C%22__typename%5C%22%3A%20%5C%22PageInfo%5C%22%2C%5Cn%20%20%20%20%20%20%20%20%5C%22hasNextPage%5C%22%3A%20false%2C%5Cn%20%20%20%20%20%20%20%20%5C%22endCursor%5C%22%3A%20null%5Cn%20%20%20%20%20%20%7D%2C%5Cn%20%20%20%20%20%20%5C%22edges%5C%22%3A%20%5B%5D%5Cn%20%20%20%20%7D%5Cn%20%20%7D%5Cn%7D%22%2C%22%7B%5Cn%20%20%5C%22__ref%5C%22%3A%20%5C%22Viewer%3A0.22fe30%5C%22%5Cn%7D%22%5D%7D"']</t>
  </si>
  <si>
    <t>{'_dd_s': 'Unknown', 'c_': 'Unknown', 'c_visitor_id': 'Unknown', 'prevPage': 'Unknown', 'xing_csrf_checksum': 'Unknown', 'visitor_id': 'Unknown', 'xing_csrf_token': 'Unknown'}</t>
  </si>
  <si>
    <t>https://www.stepstone.de</t>
  </si>
  <si>
    <t>stepstone.de</t>
  </si>
  <si>
    <t>{'ONLINE_CF': 'Unknown', 'X-AUTH-CSRF-TOKEN': 'Unknown', '__Host-X-PROFILE-CSRF-TOKEN': 'Unknown', 'USER_HASH_ID': 'Unknown', 'UXUSER': 'Unknown', 'V5': 'Unknown', 'cftoken': 'Unknown', 'utag_main': 'Unknown', 'VISITOR_ID': 'Unknown', 'cfid': 'Unknown', 's_fid': 'Unknown', '__Host-X-PROFILE-CSRF-SECRET': 'Unknown', 'bm_sz': 'Unknown', 'STEPSTONEV5LANG': 'Unknown', '_abck': 'Unknown', 's_vi': 'Unknown'}</t>
  </si>
  <si>
    <t>https://www.immobilienscout24.de</t>
  </si>
  <si>
    <t>immobilienscout24.de</t>
  </si>
  <si>
    <t>{'utag_main': 'Unknown', 'longUnreliableState': 'Unknown', 'optimizelyUniqueVisitorId': 'Unknown', 'ABNTEST': 'Unknown'}</t>
  </si>
  <si>
    <t>https://www.autoscout24.de</t>
  </si>
  <si>
    <t>autoscout24.de</t>
  </si>
  <si>
    <t>{'as24Visitor': 'Unknown', 'culture': 'Unknown'}</t>
  </si>
  <si>
    <t>https://www.mobile.de</t>
  </si>
  <si>
    <t>mobile.de</t>
  </si>
  <si>
    <t>['https://goo.gle/js-api-loading"', 'https://maps.googleapis.com/maps/api/js?key=AIzaSyAp91pHBGwzuGZEVoGAsen6EL9s3EE7li0&amp;callback=Function.prototype']</t>
  </si>
  <si>
    <t>{'bm_sz': 'Unknown', 'bm_mi': 'Unknown', 'ak_bmsc': 'Security - Used by Akamai to maintain security and protection from attacks.', 'vi': 'Unknown', 'optimizelyEndUserId': 'Unknown', '_abck': 'Unknown', 'bm_sv': 'Unknown', 'mobile.LOCALE': 'Unknown'}</t>
  </si>
  <si>
    <t>https://www.chefkoch.de</t>
  </si>
  <si>
    <t>chefkoch.de</t>
  </si>
  <si>
    <t>https://www.stayfriends.de</t>
  </si>
  <si>
    <t>stayfriends.de</t>
  </si>
  <si>
    <t>{'_sp_su': 'Unknown', 'utm_ref': 'Unknown', 'sfsession': 'Unknown', 'visited_partner_adrhids': 'Unknown', 'itv': 'Unknown', 'ith': 'Unknown'}</t>
  </si>
  <si>
    <t>https://www.ing.de</t>
  </si>
  <si>
    <t>ing.de</t>
  </si>
  <si>
    <t>{'wt_rla': 'Unknown', 'wt_ttv2_s_302246171523106': 'Unknown', 'wt3_sid': 'Unknown', 'wt3_eid': 'Unknown', 'akaas_PX_ING_DE': 'Unknown'}</t>
  </si>
  <si>
    <t>https://www.verivox.de</t>
  </si>
  <si>
    <t>verivox.de</t>
  </si>
  <si>
    <t>['https://w3c.github.io/uievents/#legacy-event-types)']</t>
  </si>
  <si>
    <t>{'CMPControllerId': 'Unknown', 'cf_clearance': 'Security - Used by CloudFlare to identify individual clients behind a shared IP address and apply security settings per client.', '_cfuvid': 'Unknown', '__cf_bm': 'Unknown'}</t>
  </si>
  <si>
    <t>https://www.gamestar.de</t>
  </si>
  <si>
    <t>gamestar.de</t>
  </si>
  <si>
    <t>["https://use.typekit.net/bxw3gkn.js'"]</t>
  </si>
  <si>
    <t>{'didomi_token': 'Unknown'}</t>
  </si>
  <si>
    <t>https://www.amazon.de/prime</t>
  </si>
  <si>
    <t>{'csm-hit': 'Unknown', 'session-id-time': 'Unknown', 'ubid-acbde': 'Unknown', 'session-token': 'Unknown', 'i18n-prefs': 'Unknown', 'session-id': 'Unknown'}</t>
  </si>
  <si>
    <t>https://www.maxdome.de</t>
  </si>
  <si>
    <t>maxdome.de</t>
  </si>
  <si>
    <t>{'meinVOD': 'Unknown'}</t>
  </si>
  <si>
    <t>https://www.sky.de</t>
  </si>
  <si>
    <t>sky.de</t>
  </si>
  <si>
    <t>['https://assets.adobedtm.com/a187df3004f4/c89c844cf899/launch-b6c8adaa20bb.min.js:6:375)', 'https://assets.adobedtm.com/a187df3004f4/c89c844cf899/launch-b6c8adaa20bb.min.js:12:1455', 'https://assets.adobedtm.com/a187df3004f4/c89c844cf899/launch-b6c8adaa20bb.min.js:12:1274', 'https://assets.adobedtm.com/a187df3004f4/c89c844cf899/launch-b6c8adaa20bb.min.js:5:5882)', 'https://assets.adobedtm.com/a187df3004f4/c89c844cf899/launch-b6c8adaa20bb.min.js:29:3853', 'https://assets.adobedtm.com/a187df3004f4/c89c844cf899/launch-b6c8adaa20bb.min.js:29:3839', 'https://assets.adobedtm.com/a187df3004f4/c89c844cf899/launch-b6c8adaa20bb.min.js:6:41)', 'https://assets.adobedtm.com/a187df3004f4/c89c844cf899/launch-b6c8adaa20bb.min.js:29:4517', 'https://assets.adobedtm.com/a187df3004f4/c89c844cf899/launch-b6c8adaa20bb.min.js:29:3380', 'https://assets.adobedtm.com/a187df3004f4/c89c844cf899/launch-b6c8adaa20bb.min.js:5:20764)', 'https://assets.adobedtm.com/a187df3004f4/c89c844cf899/launch-b6c8adaa20bb.min.js:5:5718', 'https://assets.adobedtm.com/a187df3004f4/c89c844cf899/launch-b6c8adaa20bb.min.js', 'https://assets.adobedtm.com/a187df3004f4/c89c844cf899/launch-b6c8adaa20bb.min.js:12:1434)', 'https://assets.adobedtm.com/a187df3004f4/c89c844cf899/launch-b6c8adaa20bb.min.js:5:21500)', 'https://assets.adobedtm.com/a187df3004f4/c89c844cf899/launch-b6c8adaa20bb.min.js:11:32107)', 'https://assets.adobedtm.com/a187df3004f4/c89c844cf899/launch-b6c8adaa20bb.min.js:29:4845)', 'https://assets.adobedtm.com/a187df3004f4/c89c844cf899/launch-b6c8adaa20bb.min.js:5:21557)', 'https://assets.adobedtm.com/a187df3004f4/c89c844cf899/launch-b6c8adaa20bb.min.js:7:28596)', 'https://assets.adobedtm.com/a187df3004f4/c89c844cf899/launch-b6c8adaa20bb.min.js:12:1253)', 'https://assets.adobedtm.com/a187df3004f4/c89c844cf899/launch-b6c8adaa20bb.min.js:28:27841', 'https://assets.adobedtm.com/a187df3004f4/c89c844cf899/launch-b6c8adaa20bb.min.js:5:20828)', 'https://assets.adobedtm.com/a187df3004f4/c89c844cf899/launch-b6c8adaa20bb.min.js:6:924)', 'https://assets.adobedtm.com/a187df3004f4/c89c844cf899/launch-b6c8adaa20bb.min.js:5:5665)', 'https://assets.adobedtm.com/a187df3004f4/c89c844cf899/launch-b6c8adaa20bb.min.js:29:4645', 'https://assets.adobedtm.com/a187df3004f4/c89c844cf899/launch-b6c8adaa20bb.min.js:12:1527)', 'https://assets.adobedtm.com/a187df3004f4/c89c844cf899/launch-b6c8adaa20bb.min.js:5:19868)', 'https://assets.adobedtm.com/a187df3004f4/c89c844cf899/launch-b6c8adaa20bb.min.js:10:31312)', 'https://assets.adobedtm.com/a187df3004f4/c89c844cf899/launch-b6c8adaa20bb.min.js:5:5688', 'https://assets.adobedtm.com/a187df3004f4/c89c844cf899/launch-b6c8adaa20bb.min.js:5:5138)', 'https://assets.adobedtm.com/a187df3004f4/c89c844cf899/launch-b6c8adaa20bb.min.js:11:32130']</t>
  </si>
  <si>
    <t>{'AMCV_184E38B3527853300A490D4C%40AdobeOrg': 'Unknown', 'kndctr_184E38B3527853300A490D4C_AdobeOrg_identity': 'Unknown', 'JSESSIONID': 'Session Management - Used by server-side frameworks to manage a user session.', 'kndctr_184E38B3527853300A490D4C_AdobeOrg_cluster': 'Unknown', '_sp_su': 'Unknown', 'waSky.consent.purposes': 'Unknown', 'waSkySession.next': 'Unknown', '_sp_v1_ss': 'Unknown', 'waSky.next': 'Unknown', 'bm_sz': 'Unknown', '_sp_v1_data': 'Unknown', '_sp_v1_p': 'Unknown', 'AKA_A2': 'Unknown', 'RT': 'Unknown', 'at_check': 'Unknown', '_abck': 'Unknown', 'ak_bmsc': 'Security - Used by Akamai to maintain security and protection from attacks.', 'bm_sv': 'Unknown', 'affiliate': 'Unknown'}</t>
  </si>
  <si>
    <t>https://www.disneyplus.com/de</t>
  </si>
  <si>
    <t>disneyplus.com</t>
  </si>
  <si>
    <t>{'AMCV_25823F955A99D5040A495C1D%40AdobeOrg': 'Unknown', 's_ecid': 'Unknown', 'AMCVS_25823F955A99D5040A495C1D%40AdobeOrg': 'Unknown', 'ak_bmsc': 'Security - Used by Akamai to maintain security and protection from attacks.'}</t>
  </si>
  <si>
    <t>https://www.joyn.de</t>
  </si>
  <si>
    <t>joyn.de</t>
  </si>
  <si>
    <t>{'_dd_s': 'Unknown', 'trackingSessionId': 'Unknown', 'last_referrer': 'Unknown', 'ajs_anonymous_id': 'Unknown'}</t>
  </si>
  <si>
    <t>https://www.eurosport.de</t>
  </si>
  <si>
    <t>eurosport.de</t>
  </si>
  <si>
    <t>['https://plus.rtl.de/']</t>
  </si>
  <si>
    <t>{'RT': 'Unknown', 'eurosport_user_timezone': 'Unknown', 'OptanonConsent': 'Compliance - Used by OneTrust for compliance with privacy laws.', 'eurosport_is_eu': 'Unknown', 'eurosport_country_code': 'Unknown'}</t>
  </si>
  <si>
    <t>Summe aus allen ausser analytic und werbe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</si>
</sst>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u/>
      <color rgb="FF0000FF"/>
    </font>
    <font>
      <color theme="1"/>
      <name val="Calibri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3" numFmtId="0" xfId="0" applyFont="1"/>
    <xf borderId="0" fillId="2" fontId="4" numFmtId="0" xfId="0" applyFill="1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dlermode.de/" TargetMode="External"/><Relationship Id="rId2" Type="http://schemas.openxmlformats.org/officeDocument/2006/relationships/hyperlink" Target="https://www.shop-apotheke.de/" TargetMode="External"/><Relationship Id="rId3" Type="http://schemas.openxmlformats.org/officeDocument/2006/relationships/hyperlink" Target="http://thalia.de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43"/>
    <col customWidth="1" min="2" max="2" width="20.57"/>
    <col customWidth="1" min="3" max="11" width="8.71"/>
    <col customWidth="1" min="12" max="12" width="17.43"/>
    <col customWidth="1" min="13" max="13" width="8.71"/>
    <col customWidth="1" min="14" max="14" width="19.29"/>
    <col customWidth="1" min="15" max="15" width="35.43"/>
    <col customWidth="1" min="16" max="19" width="8.71"/>
    <col customWidth="1" min="20" max="20" width="14.57"/>
    <col customWidth="1" min="21" max="27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</row>
    <row r="2">
      <c r="A2" s="3" t="s">
        <v>27</v>
      </c>
      <c r="B2" s="4" t="s">
        <v>28</v>
      </c>
      <c r="C2" s="4">
        <v>10.0</v>
      </c>
      <c r="D2" s="4">
        <v>1.0</v>
      </c>
      <c r="E2" s="4">
        <v>0.0</v>
      </c>
      <c r="F2" s="4">
        <v>1.0</v>
      </c>
      <c r="G2" s="4">
        <v>1.0</v>
      </c>
      <c r="H2" s="4">
        <v>0.0</v>
      </c>
      <c r="I2" s="4">
        <v>2.0</v>
      </c>
      <c r="J2" s="4" t="s">
        <v>29</v>
      </c>
      <c r="K2" s="4" t="s">
        <v>29</v>
      </c>
      <c r="L2" s="4" t="s">
        <v>30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11.0</v>
      </c>
      <c r="U2" s="4">
        <f t="shared" ref="U2:U109" si="1">(LEN(L2)-LEN(SUBSTITUTE(L2,"Microsoft","")))/LEN("Microsoft")</f>
        <v>0</v>
      </c>
      <c r="V2" s="5">
        <f t="shared" ref="V2:V109" si="2">(LEN(L2)-LEN(SUBSTITUTE(L2,"Google","")))/LEN("Google")</f>
        <v>0</v>
      </c>
      <c r="W2" s="5">
        <f t="shared" ref="W2:W109" si="3">(LEN(L2)-LEN(SUBSTITUTE(L2,"Cloudflare","")))/LEN("Cloudflare")</f>
        <v>0</v>
      </c>
      <c r="X2" s="5">
        <f t="shared" ref="X2:X109" si="4">(LEN(L2)-LEN(SUBSTITUTE(L2,"YouTube","")))/LEN("YouTube")</f>
        <v>0</v>
      </c>
      <c r="Y2" s="5">
        <f t="shared" ref="Y2:Y109" si="5">(LEN(L2)-LEN(SUBSTITUTE(L2,"Baidu","")))/LEN("Baidu")</f>
        <v>0</v>
      </c>
      <c r="Z2" s="5">
        <f t="shared" ref="Z2:Z109" si="6">(LEN(L2)-LEN(SUBSTITUTE(L2,"Facebook","")))/LEN("Facebook")</f>
        <v>0</v>
      </c>
      <c r="AA2" s="5">
        <f t="shared" ref="AA2:AA109" si="7">(LEN(L2)-LEN(SUBSTITUTE(L2,"Tracking","")))/LEN("Tracking")</f>
        <v>0</v>
      </c>
    </row>
    <row r="3">
      <c r="A3" s="4" t="s">
        <v>31</v>
      </c>
      <c r="B3" s="4" t="s">
        <v>32</v>
      </c>
      <c r="C3" s="4">
        <v>2.0</v>
      </c>
      <c r="D3" s="4">
        <v>1.0</v>
      </c>
      <c r="E3" s="4">
        <v>0.0</v>
      </c>
      <c r="F3" s="4">
        <v>3.0</v>
      </c>
      <c r="G3" s="4">
        <v>3.0</v>
      </c>
      <c r="H3" s="4">
        <v>2.0</v>
      </c>
      <c r="I3" s="4">
        <v>4.0</v>
      </c>
      <c r="J3" s="4" t="s">
        <v>29</v>
      </c>
      <c r="K3" s="4" t="s">
        <v>29</v>
      </c>
      <c r="L3" s="4" t="s">
        <v>33</v>
      </c>
      <c r="M3" s="4">
        <v>0.0</v>
      </c>
      <c r="N3" s="4">
        <v>0.0</v>
      </c>
      <c r="O3" s="4">
        <v>1.0</v>
      </c>
      <c r="P3" s="4">
        <v>0.0</v>
      </c>
      <c r="Q3" s="4">
        <v>0.0</v>
      </c>
      <c r="R3" s="4">
        <v>0.0</v>
      </c>
      <c r="S3" s="4">
        <v>0.0</v>
      </c>
      <c r="T3" s="4">
        <v>2.0</v>
      </c>
      <c r="U3" s="4">
        <f t="shared" si="1"/>
        <v>0</v>
      </c>
      <c r="V3" s="5">
        <f t="shared" si="2"/>
        <v>0</v>
      </c>
      <c r="W3" s="5">
        <f t="shared" si="3"/>
        <v>0</v>
      </c>
      <c r="X3" s="5">
        <f t="shared" si="4"/>
        <v>0</v>
      </c>
      <c r="Y3" s="5">
        <f t="shared" si="5"/>
        <v>0</v>
      </c>
      <c r="Z3" s="5">
        <f t="shared" si="6"/>
        <v>0</v>
      </c>
      <c r="AA3" s="5">
        <f t="shared" si="7"/>
        <v>0</v>
      </c>
    </row>
    <row r="4">
      <c r="A4" s="4" t="s">
        <v>34</v>
      </c>
      <c r="B4" s="4" t="s">
        <v>35</v>
      </c>
      <c r="C4" s="4">
        <v>6.0</v>
      </c>
      <c r="D4" s="4">
        <v>5.0</v>
      </c>
      <c r="E4" s="4">
        <v>11.0</v>
      </c>
      <c r="F4" s="4">
        <v>6.0</v>
      </c>
      <c r="G4" s="4">
        <v>5.0</v>
      </c>
      <c r="H4" s="4">
        <v>2.0</v>
      </c>
      <c r="I4" s="4">
        <v>1.0</v>
      </c>
      <c r="J4" s="4" t="s">
        <v>36</v>
      </c>
      <c r="K4" s="4" t="s">
        <v>29</v>
      </c>
      <c r="L4" s="4" t="s">
        <v>37</v>
      </c>
      <c r="M4" s="4">
        <v>0.0</v>
      </c>
      <c r="N4" s="4">
        <v>0.0</v>
      </c>
      <c r="O4" s="4">
        <v>1.0</v>
      </c>
      <c r="P4" s="4">
        <v>0.0</v>
      </c>
      <c r="Q4" s="4">
        <v>0.0</v>
      </c>
      <c r="R4" s="4">
        <v>0.0</v>
      </c>
      <c r="S4" s="4">
        <v>0.0</v>
      </c>
      <c r="T4" s="4">
        <v>10.0</v>
      </c>
      <c r="U4" s="4">
        <f t="shared" si="1"/>
        <v>0</v>
      </c>
      <c r="V4" s="5">
        <f t="shared" si="2"/>
        <v>0</v>
      </c>
      <c r="W4" s="5">
        <f t="shared" si="3"/>
        <v>0</v>
      </c>
      <c r="X4" s="5">
        <f t="shared" si="4"/>
        <v>0</v>
      </c>
      <c r="Y4" s="5">
        <f t="shared" si="5"/>
        <v>0</v>
      </c>
      <c r="Z4" s="5">
        <f t="shared" si="6"/>
        <v>0</v>
      </c>
      <c r="AA4" s="5">
        <f t="shared" si="7"/>
        <v>0</v>
      </c>
    </row>
    <row r="5">
      <c r="A5" s="4" t="s">
        <v>38</v>
      </c>
      <c r="B5" s="4" t="s">
        <v>39</v>
      </c>
      <c r="C5" s="4">
        <v>1.0</v>
      </c>
      <c r="D5" s="4">
        <v>1.0</v>
      </c>
      <c r="E5" s="4">
        <v>0.0</v>
      </c>
      <c r="F5" s="4">
        <v>1.0</v>
      </c>
      <c r="G5" s="4">
        <v>1.0</v>
      </c>
      <c r="H5" s="4">
        <v>0.0</v>
      </c>
      <c r="I5" s="4">
        <v>2.0</v>
      </c>
      <c r="J5" s="4" t="s">
        <v>40</v>
      </c>
      <c r="K5" s="4" t="s">
        <v>29</v>
      </c>
      <c r="L5" s="4" t="s">
        <v>41</v>
      </c>
      <c r="M5" s="4">
        <v>0.0</v>
      </c>
      <c r="N5" s="4">
        <v>0.0</v>
      </c>
      <c r="O5" s="4">
        <v>1.0</v>
      </c>
      <c r="P5" s="4">
        <v>0.0</v>
      </c>
      <c r="Q5" s="4">
        <v>0.0</v>
      </c>
      <c r="R5" s="4">
        <v>0.0</v>
      </c>
      <c r="S5" s="4">
        <v>0.0</v>
      </c>
      <c r="T5" s="4">
        <v>1.0</v>
      </c>
      <c r="U5" s="4">
        <f t="shared" si="1"/>
        <v>0</v>
      </c>
      <c r="V5" s="5">
        <f t="shared" si="2"/>
        <v>0</v>
      </c>
      <c r="W5" s="5">
        <f t="shared" si="3"/>
        <v>0</v>
      </c>
      <c r="X5" s="5">
        <f t="shared" si="4"/>
        <v>0</v>
      </c>
      <c r="Y5" s="5">
        <f t="shared" si="5"/>
        <v>0</v>
      </c>
      <c r="Z5" s="5">
        <f t="shared" si="6"/>
        <v>0</v>
      </c>
      <c r="AA5" s="5">
        <f t="shared" si="7"/>
        <v>0</v>
      </c>
    </row>
    <row r="6">
      <c r="A6" s="4" t="s">
        <v>42</v>
      </c>
      <c r="B6" s="4" t="s">
        <v>43</v>
      </c>
      <c r="C6" s="4">
        <v>2.0</v>
      </c>
      <c r="D6" s="4">
        <v>1.0</v>
      </c>
      <c r="E6" s="4">
        <v>0.0</v>
      </c>
      <c r="F6" s="4">
        <v>0.0</v>
      </c>
      <c r="G6" s="4">
        <v>0.0</v>
      </c>
      <c r="H6" s="4">
        <v>0.0</v>
      </c>
      <c r="I6" s="4">
        <v>1.0</v>
      </c>
      <c r="J6" s="4" t="s">
        <v>29</v>
      </c>
      <c r="K6" s="4" t="s">
        <v>29</v>
      </c>
      <c r="L6" s="4" t="s">
        <v>44</v>
      </c>
      <c r="M6" s="4">
        <v>0.0</v>
      </c>
      <c r="N6" s="4">
        <v>0.0</v>
      </c>
      <c r="O6" s="4">
        <v>1.0</v>
      </c>
      <c r="P6" s="4">
        <v>0.0</v>
      </c>
      <c r="Q6" s="4">
        <v>0.0</v>
      </c>
      <c r="R6" s="4">
        <v>0.0</v>
      </c>
      <c r="S6" s="4">
        <v>0.0</v>
      </c>
      <c r="T6" s="4">
        <v>2.0</v>
      </c>
      <c r="U6" s="4">
        <f t="shared" si="1"/>
        <v>0</v>
      </c>
      <c r="V6" s="5">
        <f t="shared" si="2"/>
        <v>0</v>
      </c>
      <c r="W6" s="5">
        <f t="shared" si="3"/>
        <v>0</v>
      </c>
      <c r="X6" s="5">
        <f t="shared" si="4"/>
        <v>0</v>
      </c>
      <c r="Y6" s="5">
        <f t="shared" si="5"/>
        <v>0</v>
      </c>
      <c r="Z6" s="5">
        <f t="shared" si="6"/>
        <v>0</v>
      </c>
      <c r="AA6" s="5">
        <f t="shared" si="7"/>
        <v>0</v>
      </c>
    </row>
    <row r="7">
      <c r="A7" s="4" t="s">
        <v>45</v>
      </c>
      <c r="B7" s="4" t="s">
        <v>46</v>
      </c>
      <c r="C7" s="4">
        <v>21.0</v>
      </c>
      <c r="D7" s="4">
        <v>3.0</v>
      </c>
      <c r="E7" s="4">
        <v>0.0</v>
      </c>
      <c r="F7" s="4">
        <v>1.0</v>
      </c>
      <c r="G7" s="4">
        <v>0.0</v>
      </c>
      <c r="H7" s="4">
        <v>1.0</v>
      </c>
      <c r="I7" s="4">
        <v>49.0</v>
      </c>
      <c r="J7" s="4" t="s">
        <v>29</v>
      </c>
      <c r="K7" s="4" t="s">
        <v>29</v>
      </c>
      <c r="L7" s="4" t="s">
        <v>47</v>
      </c>
      <c r="M7" s="4">
        <v>1.0</v>
      </c>
      <c r="N7" s="4">
        <v>1.0</v>
      </c>
      <c r="O7" s="4">
        <v>0.0</v>
      </c>
      <c r="P7" s="4">
        <v>0.0</v>
      </c>
      <c r="Q7" s="4">
        <v>0.0</v>
      </c>
      <c r="R7" s="4">
        <v>0.0</v>
      </c>
      <c r="S7" s="4">
        <v>1.0</v>
      </c>
      <c r="T7" s="4">
        <v>21.0</v>
      </c>
      <c r="U7" s="4">
        <f t="shared" si="1"/>
        <v>0</v>
      </c>
      <c r="V7" s="5">
        <f t="shared" si="2"/>
        <v>1</v>
      </c>
      <c r="W7" s="5">
        <f t="shared" si="3"/>
        <v>0</v>
      </c>
      <c r="X7" s="5">
        <f t="shared" si="4"/>
        <v>0</v>
      </c>
      <c r="Y7" s="5">
        <f t="shared" si="5"/>
        <v>0</v>
      </c>
      <c r="Z7" s="5">
        <f t="shared" si="6"/>
        <v>1</v>
      </c>
      <c r="AA7" s="5">
        <f t="shared" si="7"/>
        <v>0</v>
      </c>
    </row>
    <row r="8">
      <c r="A8" s="4" t="s">
        <v>48</v>
      </c>
      <c r="B8" s="4" t="s">
        <v>49</v>
      </c>
      <c r="C8" s="4">
        <v>3.0</v>
      </c>
      <c r="D8" s="4">
        <v>1.0</v>
      </c>
      <c r="E8" s="4">
        <v>0.0</v>
      </c>
      <c r="F8" s="4">
        <v>1.0</v>
      </c>
      <c r="G8" s="4">
        <v>1.0</v>
      </c>
      <c r="H8" s="4">
        <v>1.0</v>
      </c>
      <c r="I8" s="4">
        <v>1.0</v>
      </c>
      <c r="J8" s="4" t="s">
        <v>29</v>
      </c>
      <c r="K8" s="4" t="s">
        <v>29</v>
      </c>
      <c r="L8" s="4" t="s">
        <v>50</v>
      </c>
      <c r="M8" s="4">
        <v>0.0</v>
      </c>
      <c r="N8" s="4">
        <v>0.0</v>
      </c>
      <c r="O8" s="4">
        <v>0.0</v>
      </c>
      <c r="P8" s="4">
        <v>1.0</v>
      </c>
      <c r="Q8" s="4">
        <v>0.0</v>
      </c>
      <c r="R8" s="4">
        <v>0.0</v>
      </c>
      <c r="S8" s="4">
        <v>1.0</v>
      </c>
      <c r="T8" s="4">
        <v>2.0</v>
      </c>
      <c r="U8" s="4">
        <f t="shared" si="1"/>
        <v>0</v>
      </c>
      <c r="V8" s="5">
        <f t="shared" si="2"/>
        <v>0</v>
      </c>
      <c r="W8" s="5">
        <f t="shared" si="3"/>
        <v>0</v>
      </c>
      <c r="X8" s="5">
        <f t="shared" si="4"/>
        <v>0</v>
      </c>
      <c r="Y8" s="5">
        <f t="shared" si="5"/>
        <v>0</v>
      </c>
      <c r="Z8" s="5">
        <f t="shared" si="6"/>
        <v>0</v>
      </c>
      <c r="AA8" s="5">
        <f t="shared" si="7"/>
        <v>0</v>
      </c>
    </row>
    <row r="9">
      <c r="A9" s="4" t="s">
        <v>51</v>
      </c>
      <c r="B9" s="4" t="s">
        <v>52</v>
      </c>
      <c r="C9" s="4">
        <v>3.0</v>
      </c>
      <c r="D9" s="4">
        <v>1.0</v>
      </c>
      <c r="E9" s="4">
        <v>0.0</v>
      </c>
      <c r="F9" s="4">
        <v>0.0</v>
      </c>
      <c r="G9" s="4">
        <v>0.0</v>
      </c>
      <c r="H9" s="4">
        <v>0.0</v>
      </c>
      <c r="I9" s="4">
        <v>4.0</v>
      </c>
      <c r="J9" s="4" t="s">
        <v>53</v>
      </c>
      <c r="K9" s="4" t="s">
        <v>29</v>
      </c>
      <c r="L9" s="4" t="s">
        <v>54</v>
      </c>
      <c r="M9" s="4">
        <v>0.0</v>
      </c>
      <c r="N9" s="4">
        <v>0.0</v>
      </c>
      <c r="O9" s="4">
        <v>1.0</v>
      </c>
      <c r="P9" s="4">
        <v>0.0</v>
      </c>
      <c r="Q9" s="4">
        <v>0.0</v>
      </c>
      <c r="R9" s="4">
        <v>0.0</v>
      </c>
      <c r="S9" s="4">
        <v>0.0</v>
      </c>
      <c r="T9" s="4">
        <v>3.0</v>
      </c>
      <c r="U9" s="4">
        <f t="shared" si="1"/>
        <v>0</v>
      </c>
      <c r="V9" s="5">
        <f t="shared" si="2"/>
        <v>0</v>
      </c>
      <c r="W9" s="5">
        <f t="shared" si="3"/>
        <v>0</v>
      </c>
      <c r="X9" s="5">
        <f t="shared" si="4"/>
        <v>0</v>
      </c>
      <c r="Y9" s="5">
        <f t="shared" si="5"/>
        <v>0</v>
      </c>
      <c r="Z9" s="5">
        <f t="shared" si="6"/>
        <v>0</v>
      </c>
      <c r="AA9" s="5">
        <f t="shared" si="7"/>
        <v>0</v>
      </c>
    </row>
    <row r="10">
      <c r="A10" s="4" t="s">
        <v>55</v>
      </c>
      <c r="B10" s="4" t="s">
        <v>56</v>
      </c>
      <c r="C10" s="4">
        <v>4.0</v>
      </c>
      <c r="D10" s="4">
        <v>1.0</v>
      </c>
      <c r="E10" s="4">
        <v>0.0</v>
      </c>
      <c r="F10" s="4">
        <v>2.0</v>
      </c>
      <c r="G10" s="4">
        <v>2.0</v>
      </c>
      <c r="H10" s="4">
        <v>2.0</v>
      </c>
      <c r="I10" s="4">
        <v>40.0</v>
      </c>
      <c r="J10" s="4" t="s">
        <v>29</v>
      </c>
      <c r="K10" s="4" t="s">
        <v>29</v>
      </c>
      <c r="L10" s="4" t="s">
        <v>57</v>
      </c>
      <c r="M10" s="4">
        <v>0.0</v>
      </c>
      <c r="N10" s="4">
        <v>0.0</v>
      </c>
      <c r="O10" s="4">
        <v>0.0</v>
      </c>
      <c r="P10" s="4">
        <v>1.0</v>
      </c>
      <c r="Q10" s="4">
        <v>0.0</v>
      </c>
      <c r="R10" s="4">
        <v>0.0</v>
      </c>
      <c r="S10" s="4">
        <v>0.0</v>
      </c>
      <c r="T10" s="4">
        <v>4.0</v>
      </c>
      <c r="U10" s="4">
        <f t="shared" si="1"/>
        <v>0</v>
      </c>
      <c r="V10" s="5">
        <f t="shared" si="2"/>
        <v>0</v>
      </c>
      <c r="W10" s="5">
        <f t="shared" si="3"/>
        <v>0</v>
      </c>
      <c r="X10" s="5">
        <f t="shared" si="4"/>
        <v>0</v>
      </c>
      <c r="Y10" s="5">
        <f t="shared" si="5"/>
        <v>0</v>
      </c>
      <c r="Z10" s="5">
        <f t="shared" si="6"/>
        <v>0</v>
      </c>
      <c r="AA10" s="5">
        <f t="shared" si="7"/>
        <v>0</v>
      </c>
    </row>
    <row r="11">
      <c r="A11" s="4" t="s">
        <v>58</v>
      </c>
      <c r="B11" s="4" t="s">
        <v>59</v>
      </c>
      <c r="C11" s="4">
        <v>5.0</v>
      </c>
      <c r="D11" s="4">
        <v>5.0</v>
      </c>
      <c r="E11" s="4">
        <v>0.0</v>
      </c>
      <c r="F11" s="4">
        <v>1.0</v>
      </c>
      <c r="G11" s="4">
        <v>1.0</v>
      </c>
      <c r="H11" s="4">
        <v>1.0</v>
      </c>
      <c r="I11" s="4">
        <v>0.0</v>
      </c>
      <c r="J11" s="4" t="s">
        <v>60</v>
      </c>
      <c r="K11" s="4" t="s">
        <v>29</v>
      </c>
      <c r="L11" s="4" t="s">
        <v>61</v>
      </c>
      <c r="M11" s="4">
        <v>0.0</v>
      </c>
      <c r="N11" s="4">
        <v>0.0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10.0</v>
      </c>
      <c r="U11" s="4">
        <f t="shared" si="1"/>
        <v>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5"/>
        <v>0</v>
      </c>
      <c r="Z11" s="5">
        <f t="shared" si="6"/>
        <v>0</v>
      </c>
      <c r="AA11" s="5">
        <f t="shared" si="7"/>
        <v>0</v>
      </c>
    </row>
    <row r="12">
      <c r="A12" s="4" t="s">
        <v>62</v>
      </c>
      <c r="B12" s="4" t="s">
        <v>63</v>
      </c>
      <c r="C12" s="4">
        <v>4.0</v>
      </c>
      <c r="D12" s="4">
        <v>1.0</v>
      </c>
      <c r="E12" s="4">
        <v>0.0</v>
      </c>
      <c r="F12" s="4">
        <v>5.0</v>
      </c>
      <c r="G12" s="4">
        <v>1.0</v>
      </c>
      <c r="H12" s="4">
        <v>1.0</v>
      </c>
      <c r="I12" s="4">
        <v>32.0</v>
      </c>
      <c r="J12" s="4" t="s">
        <v>29</v>
      </c>
      <c r="K12" s="4" t="s">
        <v>29</v>
      </c>
      <c r="L12" s="4" t="s">
        <v>64</v>
      </c>
      <c r="M12" s="4">
        <v>0.0</v>
      </c>
      <c r="N12" s="4">
        <v>0.0</v>
      </c>
      <c r="O12" s="4">
        <v>0.0</v>
      </c>
      <c r="P12" s="4">
        <v>0.0</v>
      </c>
      <c r="Q12" s="4">
        <v>0.0</v>
      </c>
      <c r="R12" s="4">
        <v>0.0</v>
      </c>
      <c r="S12" s="4">
        <v>0.0</v>
      </c>
      <c r="T12" s="4">
        <v>5.0</v>
      </c>
      <c r="U12" s="4">
        <f t="shared" si="1"/>
        <v>0</v>
      </c>
      <c r="V12" s="5">
        <f t="shared" si="2"/>
        <v>0</v>
      </c>
      <c r="W12" s="5">
        <f t="shared" si="3"/>
        <v>0</v>
      </c>
      <c r="X12" s="5">
        <f t="shared" si="4"/>
        <v>0</v>
      </c>
      <c r="Y12" s="5">
        <f t="shared" si="5"/>
        <v>0</v>
      </c>
      <c r="Z12" s="5">
        <f t="shared" si="6"/>
        <v>0</v>
      </c>
      <c r="AA12" s="5">
        <f t="shared" si="7"/>
        <v>0</v>
      </c>
    </row>
    <row r="13">
      <c r="A13" s="4" t="s">
        <v>65</v>
      </c>
      <c r="B13" s="4" t="s">
        <v>66</v>
      </c>
      <c r="C13" s="4">
        <v>7.0</v>
      </c>
      <c r="D13" s="4">
        <v>5.0</v>
      </c>
      <c r="E13" s="4">
        <v>0.0</v>
      </c>
      <c r="F13" s="4">
        <v>4.0</v>
      </c>
      <c r="G13" s="4">
        <v>2.0</v>
      </c>
      <c r="H13" s="4">
        <v>0.0</v>
      </c>
      <c r="I13" s="4">
        <v>0.0</v>
      </c>
      <c r="J13" s="4" t="s">
        <v>29</v>
      </c>
      <c r="K13" s="4" t="s">
        <v>29</v>
      </c>
      <c r="L13" s="4" t="s">
        <v>67</v>
      </c>
      <c r="M13" s="4">
        <v>0.0</v>
      </c>
      <c r="N13" s="4">
        <v>0.0</v>
      </c>
      <c r="O13" s="4">
        <v>0.0</v>
      </c>
      <c r="P13" s="4">
        <v>1.0</v>
      </c>
      <c r="Q13" s="4">
        <v>0.0</v>
      </c>
      <c r="R13" s="4">
        <v>0.0</v>
      </c>
      <c r="S13" s="4">
        <v>0.0</v>
      </c>
      <c r="T13" s="4">
        <v>11.0</v>
      </c>
      <c r="U13" s="4">
        <f t="shared" si="1"/>
        <v>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5"/>
        <v>0</v>
      </c>
      <c r="Z13" s="5">
        <f t="shared" si="6"/>
        <v>0</v>
      </c>
      <c r="AA13" s="5">
        <f t="shared" si="7"/>
        <v>0</v>
      </c>
    </row>
    <row r="14">
      <c r="A14" s="4" t="s">
        <v>68</v>
      </c>
      <c r="B14" s="4" t="s">
        <v>69</v>
      </c>
      <c r="C14" s="4">
        <v>6.0</v>
      </c>
      <c r="D14" s="4">
        <v>5.0</v>
      </c>
      <c r="E14" s="4">
        <v>0.0</v>
      </c>
      <c r="F14" s="4">
        <v>6.0</v>
      </c>
      <c r="G14" s="4">
        <v>5.0</v>
      </c>
      <c r="H14" s="4">
        <v>2.0</v>
      </c>
      <c r="I14" s="4">
        <v>1.0</v>
      </c>
      <c r="J14" s="4" t="s">
        <v>70</v>
      </c>
      <c r="K14" s="4" t="s">
        <v>29</v>
      </c>
      <c r="L14" s="4" t="s">
        <v>37</v>
      </c>
      <c r="M14" s="4">
        <v>0.0</v>
      </c>
      <c r="N14" s="4">
        <v>0.0</v>
      </c>
      <c r="O14" s="4">
        <v>1.0</v>
      </c>
      <c r="P14" s="4">
        <v>0.0</v>
      </c>
      <c r="Q14" s="4">
        <v>0.0</v>
      </c>
      <c r="R14" s="4">
        <v>0.0</v>
      </c>
      <c r="S14" s="4">
        <v>0.0</v>
      </c>
      <c r="T14" s="4">
        <v>10.0</v>
      </c>
      <c r="U14" s="4">
        <f t="shared" si="1"/>
        <v>0</v>
      </c>
      <c r="V14" s="5">
        <f t="shared" si="2"/>
        <v>0</v>
      </c>
      <c r="W14" s="5">
        <f t="shared" si="3"/>
        <v>0</v>
      </c>
      <c r="X14" s="5">
        <f t="shared" si="4"/>
        <v>0</v>
      </c>
      <c r="Y14" s="5">
        <f t="shared" si="5"/>
        <v>0</v>
      </c>
      <c r="Z14" s="5">
        <f t="shared" si="6"/>
        <v>0</v>
      </c>
      <c r="AA14" s="5">
        <f t="shared" si="7"/>
        <v>0</v>
      </c>
    </row>
    <row r="15">
      <c r="A15" s="4" t="s">
        <v>71</v>
      </c>
      <c r="B15" s="4" t="s">
        <v>72</v>
      </c>
      <c r="C15" s="4">
        <v>2.0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J15" s="4" t="s">
        <v>29</v>
      </c>
      <c r="K15" s="4" t="s">
        <v>29</v>
      </c>
      <c r="L15" s="4" t="s">
        <v>73</v>
      </c>
      <c r="M15" s="4">
        <v>0.0</v>
      </c>
      <c r="N15" s="4">
        <v>0.0</v>
      </c>
      <c r="O15" s="4">
        <v>0.0</v>
      </c>
      <c r="P15" s="4">
        <v>0.0</v>
      </c>
      <c r="Q15" s="4">
        <v>0.0</v>
      </c>
      <c r="R15" s="4">
        <v>0.0</v>
      </c>
      <c r="S15" s="4">
        <v>0.0</v>
      </c>
      <c r="T15" s="4">
        <v>2.0</v>
      </c>
      <c r="U15" s="4">
        <f t="shared" si="1"/>
        <v>0</v>
      </c>
      <c r="V15" s="5">
        <f t="shared" si="2"/>
        <v>0</v>
      </c>
      <c r="W15" s="5">
        <f t="shared" si="3"/>
        <v>0</v>
      </c>
      <c r="X15" s="5">
        <f t="shared" si="4"/>
        <v>0</v>
      </c>
      <c r="Y15" s="5">
        <f t="shared" si="5"/>
        <v>0</v>
      </c>
      <c r="Z15" s="5">
        <f t="shared" si="6"/>
        <v>0</v>
      </c>
      <c r="AA15" s="5">
        <f t="shared" si="7"/>
        <v>0</v>
      </c>
    </row>
    <row r="16">
      <c r="A16" s="4" t="s">
        <v>74</v>
      </c>
      <c r="B16" s="4" t="s">
        <v>75</v>
      </c>
      <c r="C16" s="4">
        <v>6.0</v>
      </c>
      <c r="D16" s="4">
        <v>1.0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J16" s="4" t="s">
        <v>76</v>
      </c>
      <c r="K16" s="4" t="s">
        <v>29</v>
      </c>
      <c r="L16" s="4" t="s">
        <v>77</v>
      </c>
      <c r="M16" s="4">
        <v>0.0</v>
      </c>
      <c r="N16" s="4">
        <v>0.0</v>
      </c>
      <c r="O16" s="4">
        <v>0.0</v>
      </c>
      <c r="P16" s="4">
        <v>0.0</v>
      </c>
      <c r="Q16" s="4">
        <v>0.0</v>
      </c>
      <c r="R16" s="4">
        <v>0.0</v>
      </c>
      <c r="S16" s="4">
        <v>1.0</v>
      </c>
      <c r="T16" s="4">
        <v>6.0</v>
      </c>
      <c r="U16" s="4">
        <f t="shared" si="1"/>
        <v>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5"/>
        <v>0</v>
      </c>
      <c r="Z16" s="5">
        <f t="shared" si="6"/>
        <v>0</v>
      </c>
      <c r="AA16" s="5">
        <f t="shared" si="7"/>
        <v>0</v>
      </c>
    </row>
    <row r="17">
      <c r="A17" s="4" t="s">
        <v>78</v>
      </c>
      <c r="B17" s="4" t="s">
        <v>79</v>
      </c>
      <c r="C17" s="4">
        <v>19.0</v>
      </c>
      <c r="D17" s="4">
        <v>12.0</v>
      </c>
      <c r="E17" s="4">
        <v>0.0</v>
      </c>
      <c r="F17" s="4">
        <v>13.0</v>
      </c>
      <c r="G17" s="4">
        <v>1.0</v>
      </c>
      <c r="H17" s="4">
        <v>12.0</v>
      </c>
      <c r="I17" s="4">
        <v>4.0</v>
      </c>
      <c r="J17" s="4" t="s">
        <v>29</v>
      </c>
      <c r="K17" s="4" t="s">
        <v>29</v>
      </c>
      <c r="L17" s="4" t="s">
        <v>80</v>
      </c>
      <c r="M17" s="4">
        <v>0.0</v>
      </c>
      <c r="N17" s="4">
        <v>0.0</v>
      </c>
      <c r="O17" s="4">
        <v>0.0</v>
      </c>
      <c r="P17" s="4">
        <v>0.0</v>
      </c>
      <c r="Q17" s="4">
        <v>0.0</v>
      </c>
      <c r="R17" s="4">
        <v>0.0</v>
      </c>
      <c r="S17" s="4">
        <v>0.0</v>
      </c>
      <c r="T17" s="4">
        <v>31.0</v>
      </c>
      <c r="U17" s="4">
        <f t="shared" si="1"/>
        <v>0</v>
      </c>
      <c r="V17" s="5">
        <f t="shared" si="2"/>
        <v>0</v>
      </c>
      <c r="W17" s="5">
        <f t="shared" si="3"/>
        <v>0</v>
      </c>
      <c r="X17" s="5">
        <f t="shared" si="4"/>
        <v>0</v>
      </c>
      <c r="Y17" s="5">
        <f t="shared" si="5"/>
        <v>0</v>
      </c>
      <c r="Z17" s="5">
        <f t="shared" si="6"/>
        <v>0</v>
      </c>
      <c r="AA17" s="5">
        <f t="shared" si="7"/>
        <v>0</v>
      </c>
    </row>
    <row r="18">
      <c r="A18" s="4" t="s">
        <v>81</v>
      </c>
      <c r="B18" s="4" t="s">
        <v>82</v>
      </c>
      <c r="C18" s="4">
        <v>7.0</v>
      </c>
      <c r="D18" s="4">
        <v>8.0</v>
      </c>
      <c r="E18" s="4">
        <v>0.0</v>
      </c>
      <c r="F18" s="4">
        <v>13.0</v>
      </c>
      <c r="G18" s="4">
        <v>1.0</v>
      </c>
      <c r="H18" s="4">
        <v>11.0</v>
      </c>
      <c r="I18" s="4">
        <v>3.0</v>
      </c>
      <c r="J18" s="4" t="s">
        <v>29</v>
      </c>
      <c r="K18" s="4" t="s">
        <v>29</v>
      </c>
      <c r="L18" s="4" t="s">
        <v>83</v>
      </c>
      <c r="M18" s="4">
        <v>0.0</v>
      </c>
      <c r="N18" s="4">
        <v>0.0</v>
      </c>
      <c r="O18" s="4">
        <v>0.0</v>
      </c>
      <c r="P18" s="4">
        <v>0.0</v>
      </c>
      <c r="Q18" s="4">
        <v>0.0</v>
      </c>
      <c r="R18" s="4">
        <v>0.0</v>
      </c>
      <c r="S18" s="4">
        <v>0.0</v>
      </c>
      <c r="T18" s="4">
        <v>15.0</v>
      </c>
      <c r="U18" s="4">
        <f t="shared" si="1"/>
        <v>0</v>
      </c>
      <c r="V18" s="5">
        <f t="shared" si="2"/>
        <v>0</v>
      </c>
      <c r="W18" s="5">
        <f t="shared" si="3"/>
        <v>0</v>
      </c>
      <c r="X18" s="5">
        <f t="shared" si="4"/>
        <v>0</v>
      </c>
      <c r="Y18" s="5">
        <f t="shared" si="5"/>
        <v>0</v>
      </c>
      <c r="Z18" s="5">
        <f t="shared" si="6"/>
        <v>0</v>
      </c>
      <c r="AA18" s="5">
        <f t="shared" si="7"/>
        <v>0</v>
      </c>
    </row>
    <row r="19">
      <c r="A19" s="4" t="s">
        <v>84</v>
      </c>
      <c r="B19" s="4" t="s">
        <v>85</v>
      </c>
      <c r="C19" s="4">
        <v>2.0</v>
      </c>
      <c r="D19" s="4">
        <v>3.0</v>
      </c>
      <c r="E19" s="4">
        <v>5.0</v>
      </c>
      <c r="F19" s="4">
        <v>3.0</v>
      </c>
      <c r="G19" s="4">
        <v>0.0</v>
      </c>
      <c r="H19" s="4">
        <v>3.0</v>
      </c>
      <c r="I19" s="4">
        <v>0.0</v>
      </c>
      <c r="J19" s="4" t="s">
        <v>86</v>
      </c>
      <c r="K19" s="4" t="s">
        <v>29</v>
      </c>
      <c r="L19" s="4" t="s">
        <v>87</v>
      </c>
      <c r="M19" s="4">
        <v>0.0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4">
        <v>0.0</v>
      </c>
      <c r="T19" s="4">
        <v>5.0</v>
      </c>
      <c r="U19" s="4">
        <f t="shared" si="1"/>
        <v>0</v>
      </c>
      <c r="V19" s="5">
        <f t="shared" si="2"/>
        <v>0</v>
      </c>
      <c r="W19" s="5">
        <f t="shared" si="3"/>
        <v>0</v>
      </c>
      <c r="X19" s="5">
        <f t="shared" si="4"/>
        <v>0</v>
      </c>
      <c r="Y19" s="5">
        <f t="shared" si="5"/>
        <v>0</v>
      </c>
      <c r="Z19" s="5">
        <f t="shared" si="6"/>
        <v>0</v>
      </c>
      <c r="AA19" s="5">
        <f t="shared" si="7"/>
        <v>0</v>
      </c>
    </row>
    <row r="20">
      <c r="A20" s="4" t="s">
        <v>88</v>
      </c>
      <c r="B20" s="4" t="s">
        <v>89</v>
      </c>
      <c r="C20" s="4">
        <v>4.0</v>
      </c>
      <c r="D20" s="4">
        <v>4.0</v>
      </c>
      <c r="E20" s="4">
        <v>0.0</v>
      </c>
      <c r="F20" s="4">
        <v>5.0</v>
      </c>
      <c r="G20" s="4">
        <v>1.0</v>
      </c>
      <c r="H20" s="4">
        <v>5.0</v>
      </c>
      <c r="I20" s="4">
        <v>1.0</v>
      </c>
      <c r="J20" s="4" t="s">
        <v>90</v>
      </c>
      <c r="K20" s="4" t="s">
        <v>29</v>
      </c>
      <c r="L20" s="4" t="s">
        <v>91</v>
      </c>
      <c r="M20" s="4">
        <v>0.0</v>
      </c>
      <c r="N20" s="4">
        <v>0.0</v>
      </c>
      <c r="O20" s="4">
        <v>0.0</v>
      </c>
      <c r="P20" s="4">
        <v>0.0</v>
      </c>
      <c r="Q20" s="4">
        <v>0.0</v>
      </c>
      <c r="R20" s="4">
        <v>0.0</v>
      </c>
      <c r="S20" s="4">
        <v>0.0</v>
      </c>
      <c r="T20" s="4">
        <v>8.0</v>
      </c>
      <c r="U20" s="4">
        <f t="shared" si="1"/>
        <v>0</v>
      </c>
      <c r="V20" s="5">
        <f t="shared" si="2"/>
        <v>0</v>
      </c>
      <c r="W20" s="5">
        <f t="shared" si="3"/>
        <v>0</v>
      </c>
      <c r="X20" s="5">
        <f t="shared" si="4"/>
        <v>0</v>
      </c>
      <c r="Y20" s="5">
        <f t="shared" si="5"/>
        <v>0</v>
      </c>
      <c r="Z20" s="5">
        <f t="shared" si="6"/>
        <v>0</v>
      </c>
      <c r="AA20" s="5">
        <f t="shared" si="7"/>
        <v>0</v>
      </c>
    </row>
    <row r="21" ht="15.75" customHeight="1">
      <c r="A21" s="4" t="s">
        <v>92</v>
      </c>
      <c r="B21" s="4" t="s">
        <v>93</v>
      </c>
      <c r="C21" s="4">
        <v>3.0</v>
      </c>
      <c r="D21" s="4">
        <v>1.0</v>
      </c>
      <c r="E21" s="4">
        <v>0.0</v>
      </c>
      <c r="F21" s="4">
        <v>3.0</v>
      </c>
      <c r="G21" s="4">
        <v>3.0</v>
      </c>
      <c r="H21" s="4">
        <v>2.0</v>
      </c>
      <c r="I21" s="4">
        <v>0.0</v>
      </c>
      <c r="J21" s="4" t="s">
        <v>29</v>
      </c>
      <c r="K21" s="4" t="s">
        <v>29</v>
      </c>
      <c r="L21" s="4" t="s">
        <v>94</v>
      </c>
      <c r="M21" s="4">
        <v>0.0</v>
      </c>
      <c r="N21" s="4">
        <v>0.0</v>
      </c>
      <c r="O21" s="4">
        <v>0.0</v>
      </c>
      <c r="P21" s="4">
        <v>1.0</v>
      </c>
      <c r="Q21" s="4">
        <v>0.0</v>
      </c>
      <c r="R21" s="4">
        <v>0.0</v>
      </c>
      <c r="S21" s="4">
        <v>0.0</v>
      </c>
      <c r="T21" s="4">
        <v>3.0</v>
      </c>
      <c r="U21" s="4">
        <f t="shared" si="1"/>
        <v>0</v>
      </c>
      <c r="V21" s="5">
        <f t="shared" si="2"/>
        <v>0</v>
      </c>
      <c r="W21" s="5">
        <f t="shared" si="3"/>
        <v>0</v>
      </c>
      <c r="X21" s="5">
        <f t="shared" si="4"/>
        <v>0</v>
      </c>
      <c r="Y21" s="5">
        <f t="shared" si="5"/>
        <v>0</v>
      </c>
      <c r="Z21" s="5">
        <f t="shared" si="6"/>
        <v>0</v>
      </c>
      <c r="AA21" s="5">
        <f t="shared" si="7"/>
        <v>0</v>
      </c>
    </row>
    <row r="22" ht="15.75" customHeight="1">
      <c r="A22" s="4" t="s">
        <v>95</v>
      </c>
      <c r="B22" s="4" t="s">
        <v>96</v>
      </c>
      <c r="C22" s="4">
        <v>7.0</v>
      </c>
      <c r="D22" s="4">
        <v>1.0</v>
      </c>
      <c r="E22" s="4">
        <v>0.0</v>
      </c>
      <c r="F22" s="4">
        <v>7.0</v>
      </c>
      <c r="G22" s="4">
        <v>5.0</v>
      </c>
      <c r="H22" s="4">
        <v>4.0</v>
      </c>
      <c r="I22" s="4">
        <v>2.0</v>
      </c>
      <c r="J22" s="4" t="s">
        <v>29</v>
      </c>
      <c r="K22" s="4" t="s">
        <v>29</v>
      </c>
      <c r="L22" s="4" t="s">
        <v>97</v>
      </c>
      <c r="M22" s="4">
        <v>0.0</v>
      </c>
      <c r="N22" s="4">
        <v>0.0</v>
      </c>
      <c r="O22" s="4">
        <v>0.0</v>
      </c>
      <c r="P22" s="4">
        <v>1.0</v>
      </c>
      <c r="Q22" s="4">
        <v>0.0</v>
      </c>
      <c r="R22" s="4">
        <v>0.0</v>
      </c>
      <c r="S22" s="4">
        <v>0.0</v>
      </c>
      <c r="T22" s="4">
        <v>7.0</v>
      </c>
      <c r="U22" s="4">
        <f t="shared" si="1"/>
        <v>0</v>
      </c>
      <c r="V22" s="5">
        <f t="shared" si="2"/>
        <v>0</v>
      </c>
      <c r="W22" s="5">
        <f t="shared" si="3"/>
        <v>0</v>
      </c>
      <c r="X22" s="5">
        <f t="shared" si="4"/>
        <v>0</v>
      </c>
      <c r="Y22" s="5">
        <f t="shared" si="5"/>
        <v>0</v>
      </c>
      <c r="Z22" s="5">
        <f t="shared" si="6"/>
        <v>0</v>
      </c>
      <c r="AA22" s="5">
        <f t="shared" si="7"/>
        <v>0</v>
      </c>
    </row>
    <row r="23" ht="15.75" customHeight="1">
      <c r="A23" s="4" t="s">
        <v>98</v>
      </c>
      <c r="B23" s="4" t="s">
        <v>99</v>
      </c>
      <c r="C23" s="4">
        <v>2.0</v>
      </c>
      <c r="D23" s="4">
        <v>1.0</v>
      </c>
      <c r="E23" s="4">
        <v>0.0</v>
      </c>
      <c r="F23" s="4">
        <v>3.0</v>
      </c>
      <c r="G23" s="4">
        <v>3.0</v>
      </c>
      <c r="H23" s="4">
        <v>2.0</v>
      </c>
      <c r="I23" s="4">
        <v>2.0</v>
      </c>
      <c r="J23" s="4" t="s">
        <v>100</v>
      </c>
      <c r="K23" s="4" t="s">
        <v>29</v>
      </c>
      <c r="L23" s="4" t="s">
        <v>101</v>
      </c>
      <c r="M23" s="4">
        <v>0.0</v>
      </c>
      <c r="N23" s="4">
        <v>0.0</v>
      </c>
      <c r="O23" s="4">
        <v>1.0</v>
      </c>
      <c r="P23" s="4">
        <v>0.0</v>
      </c>
      <c r="Q23" s="4">
        <v>0.0</v>
      </c>
      <c r="R23" s="4">
        <v>0.0</v>
      </c>
      <c r="S23" s="4">
        <v>0.0</v>
      </c>
      <c r="T23" s="4">
        <v>2.0</v>
      </c>
      <c r="U23" s="4">
        <f t="shared" si="1"/>
        <v>0</v>
      </c>
      <c r="V23" s="5">
        <f t="shared" si="2"/>
        <v>0</v>
      </c>
      <c r="W23" s="5">
        <f t="shared" si="3"/>
        <v>0</v>
      </c>
      <c r="X23" s="5">
        <f t="shared" si="4"/>
        <v>0</v>
      </c>
      <c r="Y23" s="5">
        <f t="shared" si="5"/>
        <v>0</v>
      </c>
      <c r="Z23" s="5">
        <f t="shared" si="6"/>
        <v>0</v>
      </c>
      <c r="AA23" s="5">
        <f t="shared" si="7"/>
        <v>0</v>
      </c>
    </row>
    <row r="24" ht="15.75" customHeight="1">
      <c r="A24" s="4" t="s">
        <v>102</v>
      </c>
      <c r="B24" s="4" t="s">
        <v>103</v>
      </c>
      <c r="C24" s="4">
        <v>3.0</v>
      </c>
      <c r="D24" s="4">
        <v>5.0</v>
      </c>
      <c r="E24" s="4">
        <v>0.0</v>
      </c>
      <c r="F24" s="4">
        <v>3.0</v>
      </c>
      <c r="G24" s="4">
        <v>1.0</v>
      </c>
      <c r="H24" s="4">
        <v>1.0</v>
      </c>
      <c r="I24" s="4">
        <v>0.0</v>
      </c>
      <c r="J24" s="4" t="s">
        <v>29</v>
      </c>
      <c r="K24" s="4" t="s">
        <v>29</v>
      </c>
      <c r="L24" s="4" t="s">
        <v>104</v>
      </c>
      <c r="M24" s="4">
        <v>0.0</v>
      </c>
      <c r="N24" s="4">
        <v>0.0</v>
      </c>
      <c r="O24" s="4">
        <v>0.0</v>
      </c>
      <c r="P24" s="4">
        <v>0.0</v>
      </c>
      <c r="Q24" s="4">
        <v>0.0</v>
      </c>
      <c r="R24" s="4">
        <v>0.0</v>
      </c>
      <c r="S24" s="4">
        <v>0.0</v>
      </c>
      <c r="T24" s="4">
        <v>8.0</v>
      </c>
      <c r="U24" s="4">
        <f t="shared" si="1"/>
        <v>0</v>
      </c>
      <c r="V24" s="5">
        <f t="shared" si="2"/>
        <v>0</v>
      </c>
      <c r="W24" s="5">
        <f t="shared" si="3"/>
        <v>0</v>
      </c>
      <c r="X24" s="5">
        <f t="shared" si="4"/>
        <v>0</v>
      </c>
      <c r="Y24" s="5">
        <f t="shared" si="5"/>
        <v>0</v>
      </c>
      <c r="Z24" s="5">
        <f t="shared" si="6"/>
        <v>0</v>
      </c>
      <c r="AA24" s="5">
        <f t="shared" si="7"/>
        <v>0</v>
      </c>
    </row>
    <row r="25" ht="15.75" customHeight="1">
      <c r="A25" s="4" t="s">
        <v>105</v>
      </c>
      <c r="B25" s="4" t="s">
        <v>106</v>
      </c>
      <c r="C25" s="4">
        <v>8.0</v>
      </c>
      <c r="D25" s="4">
        <v>1.0</v>
      </c>
      <c r="E25" s="4">
        <v>0.0</v>
      </c>
      <c r="F25" s="4">
        <v>5.0</v>
      </c>
      <c r="G25" s="4">
        <v>2.0</v>
      </c>
      <c r="H25" s="4">
        <v>2.0</v>
      </c>
      <c r="I25" s="4">
        <v>6.0</v>
      </c>
      <c r="J25" s="4" t="s">
        <v>29</v>
      </c>
      <c r="K25" s="4" t="s">
        <v>29</v>
      </c>
      <c r="L25" s="4" t="s">
        <v>107</v>
      </c>
      <c r="M25" s="4">
        <v>0.0</v>
      </c>
      <c r="N25" s="4">
        <v>1.0</v>
      </c>
      <c r="O25" s="4">
        <v>0.0</v>
      </c>
      <c r="P25" s="4">
        <v>0.0</v>
      </c>
      <c r="Q25" s="4">
        <v>0.0</v>
      </c>
      <c r="R25" s="4">
        <v>0.0</v>
      </c>
      <c r="S25" s="4">
        <v>0.0</v>
      </c>
      <c r="T25" s="4">
        <v>8.0</v>
      </c>
      <c r="U25" s="4">
        <f t="shared" si="1"/>
        <v>0</v>
      </c>
      <c r="V25" s="5">
        <f t="shared" si="2"/>
        <v>0</v>
      </c>
      <c r="W25" s="5">
        <f t="shared" si="3"/>
        <v>0</v>
      </c>
      <c r="X25" s="5">
        <f t="shared" si="4"/>
        <v>0</v>
      </c>
      <c r="Y25" s="5">
        <f t="shared" si="5"/>
        <v>0</v>
      </c>
      <c r="Z25" s="5">
        <f t="shared" si="6"/>
        <v>1</v>
      </c>
      <c r="AA25" s="5">
        <f t="shared" si="7"/>
        <v>0</v>
      </c>
    </row>
    <row r="26" ht="15.75" customHeight="1">
      <c r="A26" s="4" t="s">
        <v>108</v>
      </c>
      <c r="B26" s="4" t="s">
        <v>109</v>
      </c>
      <c r="C26" s="4">
        <v>5.0</v>
      </c>
      <c r="D26" s="4">
        <v>6.0</v>
      </c>
      <c r="E26" s="4">
        <v>0.0</v>
      </c>
      <c r="F26" s="4">
        <v>7.0</v>
      </c>
      <c r="G26" s="4">
        <v>5.0</v>
      </c>
      <c r="H26" s="4">
        <v>3.0</v>
      </c>
      <c r="I26" s="4">
        <v>0.0</v>
      </c>
      <c r="J26" s="4" t="s">
        <v>29</v>
      </c>
      <c r="K26" s="4" t="s">
        <v>29</v>
      </c>
      <c r="L26" s="4" t="s">
        <v>110</v>
      </c>
      <c r="M26" s="4">
        <v>0.0</v>
      </c>
      <c r="N26" s="4">
        <v>0.0</v>
      </c>
      <c r="O26" s="4">
        <v>0.0</v>
      </c>
      <c r="P26" s="4">
        <v>1.0</v>
      </c>
      <c r="Q26" s="4">
        <v>0.0</v>
      </c>
      <c r="R26" s="4">
        <v>0.0</v>
      </c>
      <c r="S26" s="4">
        <v>0.0</v>
      </c>
      <c r="T26" s="4">
        <v>10.0</v>
      </c>
      <c r="U26" s="4">
        <f t="shared" si="1"/>
        <v>0</v>
      </c>
      <c r="V26" s="5">
        <f t="shared" si="2"/>
        <v>0</v>
      </c>
      <c r="W26" s="5">
        <f t="shared" si="3"/>
        <v>1</v>
      </c>
      <c r="X26" s="5">
        <f t="shared" si="4"/>
        <v>0</v>
      </c>
      <c r="Y26" s="5">
        <f t="shared" si="5"/>
        <v>0</v>
      </c>
      <c r="Z26" s="5">
        <f t="shared" si="6"/>
        <v>0</v>
      </c>
      <c r="AA26" s="5">
        <f t="shared" si="7"/>
        <v>0</v>
      </c>
    </row>
    <row r="27" ht="15.75" customHeight="1">
      <c r="A27" s="4" t="s">
        <v>111</v>
      </c>
      <c r="B27" s="4" t="s">
        <v>112</v>
      </c>
      <c r="C27" s="4">
        <v>3.0</v>
      </c>
      <c r="D27" s="4">
        <v>3.0</v>
      </c>
      <c r="E27" s="4">
        <v>0.0</v>
      </c>
      <c r="F27" s="4">
        <v>6.0</v>
      </c>
      <c r="G27" s="4">
        <v>3.0</v>
      </c>
      <c r="H27" s="4">
        <v>2.0</v>
      </c>
      <c r="I27" s="4">
        <v>0.0</v>
      </c>
      <c r="J27" s="4" t="s">
        <v>113</v>
      </c>
      <c r="K27" s="4" t="s">
        <v>29</v>
      </c>
      <c r="L27" s="4" t="s">
        <v>114</v>
      </c>
      <c r="M27" s="4">
        <v>0.0</v>
      </c>
      <c r="N27" s="4">
        <v>0.0</v>
      </c>
      <c r="O27" s="4">
        <v>1.0</v>
      </c>
      <c r="P27" s="4">
        <v>0.0</v>
      </c>
      <c r="Q27" s="4">
        <v>0.0</v>
      </c>
      <c r="R27" s="4">
        <v>0.0</v>
      </c>
      <c r="S27" s="4">
        <v>0.0</v>
      </c>
      <c r="T27" s="4">
        <v>5.0</v>
      </c>
      <c r="U27" s="4">
        <f t="shared" si="1"/>
        <v>0</v>
      </c>
      <c r="V27" s="5">
        <f t="shared" si="2"/>
        <v>0</v>
      </c>
      <c r="W27" s="5">
        <f t="shared" si="3"/>
        <v>0</v>
      </c>
      <c r="X27" s="5">
        <f t="shared" si="4"/>
        <v>0</v>
      </c>
      <c r="Y27" s="5">
        <f t="shared" si="5"/>
        <v>0</v>
      </c>
      <c r="Z27" s="5">
        <f t="shared" si="6"/>
        <v>0</v>
      </c>
      <c r="AA27" s="5">
        <f t="shared" si="7"/>
        <v>0</v>
      </c>
    </row>
    <row r="28" ht="15.75" customHeight="1">
      <c r="A28" s="4" t="s">
        <v>115</v>
      </c>
      <c r="B28" s="4" t="s">
        <v>116</v>
      </c>
      <c r="C28" s="4">
        <v>5.0</v>
      </c>
      <c r="D28" s="4">
        <v>0.0</v>
      </c>
      <c r="E28" s="4">
        <v>0.0</v>
      </c>
      <c r="F28" s="4">
        <v>3.0</v>
      </c>
      <c r="G28" s="4">
        <v>1.0</v>
      </c>
      <c r="H28" s="4">
        <v>0.0</v>
      </c>
      <c r="I28" s="4">
        <v>4.0</v>
      </c>
      <c r="J28" s="4" t="s">
        <v>117</v>
      </c>
      <c r="K28" s="4" t="s">
        <v>29</v>
      </c>
      <c r="L28" s="4" t="s">
        <v>118</v>
      </c>
      <c r="M28" s="4">
        <v>0.0</v>
      </c>
      <c r="N28" s="4">
        <v>0.0</v>
      </c>
      <c r="O28" s="4">
        <v>0.0</v>
      </c>
      <c r="P28" s="4">
        <v>1.0</v>
      </c>
      <c r="Q28" s="4">
        <v>0.0</v>
      </c>
      <c r="R28" s="4">
        <v>0.0</v>
      </c>
      <c r="S28" s="4">
        <v>0.0</v>
      </c>
      <c r="T28" s="4">
        <v>4.0</v>
      </c>
      <c r="U28" s="4">
        <f t="shared" si="1"/>
        <v>0</v>
      </c>
      <c r="V28" s="5">
        <f t="shared" si="2"/>
        <v>0</v>
      </c>
      <c r="W28" s="5">
        <f t="shared" si="3"/>
        <v>0</v>
      </c>
      <c r="X28" s="5">
        <f t="shared" si="4"/>
        <v>0</v>
      </c>
      <c r="Y28" s="5">
        <f t="shared" si="5"/>
        <v>0</v>
      </c>
      <c r="Z28" s="5">
        <f t="shared" si="6"/>
        <v>0</v>
      </c>
      <c r="AA28" s="5">
        <f t="shared" si="7"/>
        <v>0</v>
      </c>
    </row>
    <row r="29" ht="15.75" customHeight="1">
      <c r="A29" s="4" t="s">
        <v>119</v>
      </c>
      <c r="B29" s="4" t="s">
        <v>120</v>
      </c>
      <c r="C29" s="4">
        <v>14.0</v>
      </c>
      <c r="D29" s="4">
        <v>2.0</v>
      </c>
      <c r="E29" s="4">
        <v>0.0</v>
      </c>
      <c r="F29" s="4">
        <v>2.0</v>
      </c>
      <c r="G29" s="4">
        <v>2.0</v>
      </c>
      <c r="H29" s="4">
        <v>1.0</v>
      </c>
      <c r="I29" s="4">
        <v>7.0</v>
      </c>
      <c r="J29" s="4" t="s">
        <v>29</v>
      </c>
      <c r="K29" s="4" t="s">
        <v>29</v>
      </c>
      <c r="L29" s="4" t="s">
        <v>121</v>
      </c>
      <c r="M29" s="4">
        <v>2.0</v>
      </c>
      <c r="N29" s="4">
        <v>0.0</v>
      </c>
      <c r="O29" s="4">
        <v>1.0</v>
      </c>
      <c r="P29" s="4">
        <v>0.0</v>
      </c>
      <c r="Q29" s="4">
        <v>0.0</v>
      </c>
      <c r="R29" s="4">
        <v>0.0</v>
      </c>
      <c r="S29" s="4">
        <v>0.0</v>
      </c>
      <c r="T29" s="4">
        <v>13.0</v>
      </c>
      <c r="U29" s="4">
        <f t="shared" si="1"/>
        <v>0</v>
      </c>
      <c r="V29" s="5">
        <f t="shared" si="2"/>
        <v>2</v>
      </c>
      <c r="W29" s="5">
        <f t="shared" si="3"/>
        <v>0</v>
      </c>
      <c r="X29" s="5">
        <f t="shared" si="4"/>
        <v>0</v>
      </c>
      <c r="Y29" s="5">
        <f t="shared" si="5"/>
        <v>0</v>
      </c>
      <c r="Z29" s="5">
        <f t="shared" si="6"/>
        <v>0</v>
      </c>
      <c r="AA29" s="5">
        <f t="shared" si="7"/>
        <v>0</v>
      </c>
    </row>
    <row r="30" ht="15.75" customHeight="1">
      <c r="A30" s="4" t="s">
        <v>122</v>
      </c>
      <c r="B30" s="4" t="s">
        <v>123</v>
      </c>
      <c r="C30" s="4">
        <v>5.0</v>
      </c>
      <c r="D30" s="4">
        <v>6.0</v>
      </c>
      <c r="E30" s="4">
        <v>0.0</v>
      </c>
      <c r="F30" s="4">
        <v>7.0</v>
      </c>
      <c r="G30" s="4">
        <v>5.0</v>
      </c>
      <c r="H30" s="4">
        <v>3.0</v>
      </c>
      <c r="I30" s="4">
        <v>0.0</v>
      </c>
      <c r="J30" s="4" t="s">
        <v>29</v>
      </c>
      <c r="K30" s="4" t="s">
        <v>29</v>
      </c>
      <c r="L30" s="4" t="s">
        <v>124</v>
      </c>
      <c r="M30" s="4">
        <v>0.0</v>
      </c>
      <c r="N30" s="4">
        <v>0.0</v>
      </c>
      <c r="O30" s="4">
        <v>0.0</v>
      </c>
      <c r="P30" s="4">
        <v>1.0</v>
      </c>
      <c r="Q30" s="4">
        <v>0.0</v>
      </c>
      <c r="R30" s="4">
        <v>0.0</v>
      </c>
      <c r="S30" s="4">
        <v>0.0</v>
      </c>
      <c r="T30" s="4">
        <v>10.0</v>
      </c>
      <c r="U30" s="4">
        <f t="shared" si="1"/>
        <v>0</v>
      </c>
      <c r="V30" s="5">
        <f t="shared" si="2"/>
        <v>0</v>
      </c>
      <c r="W30" s="5">
        <f t="shared" si="3"/>
        <v>1</v>
      </c>
      <c r="X30" s="5">
        <f t="shared" si="4"/>
        <v>0</v>
      </c>
      <c r="Y30" s="5">
        <f t="shared" si="5"/>
        <v>0</v>
      </c>
      <c r="Z30" s="5">
        <f t="shared" si="6"/>
        <v>0</v>
      </c>
      <c r="AA30" s="5">
        <f t="shared" si="7"/>
        <v>0</v>
      </c>
    </row>
    <row r="31" ht="15.75" customHeight="1">
      <c r="A31" s="4" t="s">
        <v>125</v>
      </c>
      <c r="B31" s="4" t="s">
        <v>126</v>
      </c>
      <c r="C31" s="4">
        <v>4.0</v>
      </c>
      <c r="D31" s="4">
        <v>7.0</v>
      </c>
      <c r="E31" s="4">
        <v>0.0</v>
      </c>
      <c r="F31" s="4">
        <v>2.0</v>
      </c>
      <c r="G31" s="4">
        <v>1.0</v>
      </c>
      <c r="H31" s="4">
        <v>2.0</v>
      </c>
      <c r="I31" s="4">
        <v>0.0</v>
      </c>
      <c r="J31" s="4" t="s">
        <v>29</v>
      </c>
      <c r="K31" s="4" t="s">
        <v>29</v>
      </c>
      <c r="L31" s="4" t="s">
        <v>127</v>
      </c>
      <c r="M31" s="4">
        <v>0.0</v>
      </c>
      <c r="N31" s="4">
        <v>0.0</v>
      </c>
      <c r="O31" s="4">
        <v>0.0</v>
      </c>
      <c r="P31" s="4">
        <v>0.0</v>
      </c>
      <c r="Q31" s="4">
        <v>0.0</v>
      </c>
      <c r="R31" s="4">
        <v>0.0</v>
      </c>
      <c r="S31" s="4">
        <v>0.0</v>
      </c>
      <c r="T31" s="4">
        <v>11.0</v>
      </c>
      <c r="U31" s="4">
        <f t="shared" si="1"/>
        <v>0</v>
      </c>
      <c r="V31" s="5">
        <f t="shared" si="2"/>
        <v>0</v>
      </c>
      <c r="W31" s="5">
        <f t="shared" si="3"/>
        <v>0</v>
      </c>
      <c r="X31" s="5">
        <f t="shared" si="4"/>
        <v>0</v>
      </c>
      <c r="Y31" s="5">
        <f t="shared" si="5"/>
        <v>0</v>
      </c>
      <c r="Z31" s="5">
        <f t="shared" si="6"/>
        <v>0</v>
      </c>
      <c r="AA31" s="5">
        <f t="shared" si="7"/>
        <v>0</v>
      </c>
    </row>
    <row r="32" ht="15.75" customHeight="1">
      <c r="A32" s="4" t="s">
        <v>128</v>
      </c>
      <c r="B32" s="4" t="s">
        <v>129</v>
      </c>
      <c r="C32" s="4">
        <v>9.0</v>
      </c>
      <c r="D32" s="4">
        <v>3.0</v>
      </c>
      <c r="E32" s="4">
        <v>0.0</v>
      </c>
      <c r="F32" s="4">
        <v>6.0</v>
      </c>
      <c r="G32" s="4">
        <v>2.0</v>
      </c>
      <c r="H32" s="4">
        <v>0.0</v>
      </c>
      <c r="I32" s="4">
        <v>3.0</v>
      </c>
      <c r="J32" s="4" t="s">
        <v>29</v>
      </c>
      <c r="K32" s="4" t="s">
        <v>29</v>
      </c>
      <c r="L32" s="4" t="s">
        <v>130</v>
      </c>
      <c r="M32" s="4">
        <v>0.0</v>
      </c>
      <c r="N32" s="4">
        <v>1.0</v>
      </c>
      <c r="O32" s="4">
        <v>0.0</v>
      </c>
      <c r="P32" s="4">
        <v>0.0</v>
      </c>
      <c r="Q32" s="4">
        <v>0.0</v>
      </c>
      <c r="R32" s="4">
        <v>0.0</v>
      </c>
      <c r="S32" s="4">
        <v>1.0</v>
      </c>
      <c r="T32" s="4">
        <v>10.0</v>
      </c>
      <c r="U32" s="4">
        <f t="shared" si="1"/>
        <v>0</v>
      </c>
      <c r="V32" s="5">
        <f t="shared" si="2"/>
        <v>0</v>
      </c>
      <c r="W32" s="5">
        <f t="shared" si="3"/>
        <v>0</v>
      </c>
      <c r="X32" s="5">
        <f t="shared" si="4"/>
        <v>0</v>
      </c>
      <c r="Y32" s="5">
        <f t="shared" si="5"/>
        <v>0</v>
      </c>
      <c r="Z32" s="5">
        <f t="shared" si="6"/>
        <v>1</v>
      </c>
      <c r="AA32" s="5">
        <f t="shared" si="7"/>
        <v>0</v>
      </c>
    </row>
    <row r="33" ht="15.75" customHeight="1">
      <c r="A33" s="3" t="s">
        <v>131</v>
      </c>
      <c r="B33" s="4" t="s">
        <v>132</v>
      </c>
      <c r="C33" s="4">
        <v>9.0</v>
      </c>
      <c r="D33" s="4">
        <v>3.0</v>
      </c>
      <c r="E33" s="4">
        <v>0.0</v>
      </c>
      <c r="F33" s="4">
        <v>7.0</v>
      </c>
      <c r="G33" s="4">
        <v>3.0</v>
      </c>
      <c r="H33" s="4">
        <v>1.0</v>
      </c>
      <c r="I33" s="4">
        <v>2.0</v>
      </c>
      <c r="J33" s="4" t="s">
        <v>133</v>
      </c>
      <c r="K33" s="4" t="s">
        <v>29</v>
      </c>
      <c r="L33" s="4" t="s">
        <v>134</v>
      </c>
      <c r="M33" s="4">
        <v>0.0</v>
      </c>
      <c r="N33" s="4">
        <v>0.0</v>
      </c>
      <c r="O33" s="4">
        <v>0.0</v>
      </c>
      <c r="P33" s="4">
        <v>0.0</v>
      </c>
      <c r="Q33" s="4">
        <v>0.0</v>
      </c>
      <c r="R33" s="4">
        <v>0.0</v>
      </c>
      <c r="S33" s="4">
        <v>0.0</v>
      </c>
      <c r="T33" s="4">
        <v>12.0</v>
      </c>
      <c r="U33" s="4">
        <f t="shared" si="1"/>
        <v>0</v>
      </c>
      <c r="V33" s="5">
        <f t="shared" si="2"/>
        <v>0</v>
      </c>
      <c r="W33" s="5">
        <f t="shared" si="3"/>
        <v>0</v>
      </c>
      <c r="X33" s="5">
        <f t="shared" si="4"/>
        <v>0</v>
      </c>
      <c r="Y33" s="5">
        <f t="shared" si="5"/>
        <v>0</v>
      </c>
      <c r="Z33" s="5">
        <f t="shared" si="6"/>
        <v>0</v>
      </c>
      <c r="AA33" s="5">
        <f t="shared" si="7"/>
        <v>0</v>
      </c>
    </row>
    <row r="34" ht="15.75" customHeight="1">
      <c r="A34" s="4" t="s">
        <v>135</v>
      </c>
      <c r="B34" s="3" t="s">
        <v>136</v>
      </c>
      <c r="C34" s="4">
        <v>9.0</v>
      </c>
      <c r="D34" s="4">
        <v>4.0</v>
      </c>
      <c r="E34" s="4">
        <v>0.0</v>
      </c>
      <c r="F34" s="4">
        <v>4.0</v>
      </c>
      <c r="G34" s="4">
        <v>2.0</v>
      </c>
      <c r="H34" s="4">
        <v>1.0</v>
      </c>
      <c r="I34" s="4">
        <v>85.0</v>
      </c>
      <c r="J34" s="4" t="s">
        <v>29</v>
      </c>
      <c r="K34" s="4" t="s">
        <v>29</v>
      </c>
      <c r="L34" s="4" t="s">
        <v>137</v>
      </c>
      <c r="M34" s="4">
        <v>0.0</v>
      </c>
      <c r="N34" s="4">
        <v>0.0</v>
      </c>
      <c r="O34" s="4">
        <v>0.0</v>
      </c>
      <c r="P34" s="4">
        <v>0.0</v>
      </c>
      <c r="Q34" s="4">
        <v>0.0</v>
      </c>
      <c r="R34" s="4">
        <v>0.0</v>
      </c>
      <c r="S34" s="4">
        <v>0.0</v>
      </c>
      <c r="T34" s="4">
        <v>13.0</v>
      </c>
      <c r="U34" s="4">
        <f t="shared" si="1"/>
        <v>0</v>
      </c>
      <c r="V34" s="5">
        <f t="shared" si="2"/>
        <v>0</v>
      </c>
      <c r="W34" s="5">
        <f t="shared" si="3"/>
        <v>0</v>
      </c>
      <c r="X34" s="5">
        <f t="shared" si="4"/>
        <v>0</v>
      </c>
      <c r="Y34" s="5">
        <f t="shared" si="5"/>
        <v>0</v>
      </c>
      <c r="Z34" s="5">
        <f t="shared" si="6"/>
        <v>0</v>
      </c>
      <c r="AA34" s="5">
        <f t="shared" si="7"/>
        <v>0</v>
      </c>
    </row>
    <row r="35" ht="15.75" customHeight="1">
      <c r="A35" s="4" t="s">
        <v>138</v>
      </c>
      <c r="B35" s="4" t="s">
        <v>139</v>
      </c>
      <c r="C35" s="4">
        <v>3.0</v>
      </c>
      <c r="D35" s="4">
        <v>1.0</v>
      </c>
      <c r="E35" s="4">
        <v>0.0</v>
      </c>
      <c r="F35" s="4">
        <v>4.0</v>
      </c>
      <c r="G35" s="4">
        <v>2.0</v>
      </c>
      <c r="H35" s="4">
        <v>1.0</v>
      </c>
      <c r="I35" s="4">
        <v>0.0</v>
      </c>
      <c r="J35" s="4" t="s">
        <v>140</v>
      </c>
      <c r="K35" s="4" t="s">
        <v>29</v>
      </c>
      <c r="L35" s="4" t="s">
        <v>141</v>
      </c>
      <c r="M35" s="4">
        <v>0.0</v>
      </c>
      <c r="N35" s="4">
        <v>0.0</v>
      </c>
      <c r="O35" s="4">
        <v>0.0</v>
      </c>
      <c r="P35" s="4">
        <v>0.0</v>
      </c>
      <c r="Q35" s="4">
        <v>0.0</v>
      </c>
      <c r="R35" s="4">
        <v>0.0</v>
      </c>
      <c r="S35" s="4">
        <v>0.0</v>
      </c>
      <c r="T35" s="4">
        <v>4.0</v>
      </c>
      <c r="U35" s="4">
        <f t="shared" si="1"/>
        <v>0</v>
      </c>
      <c r="V35" s="5">
        <f t="shared" si="2"/>
        <v>0</v>
      </c>
      <c r="W35" s="5">
        <f t="shared" si="3"/>
        <v>0</v>
      </c>
      <c r="X35" s="5">
        <f t="shared" si="4"/>
        <v>0</v>
      </c>
      <c r="Y35" s="5">
        <f t="shared" si="5"/>
        <v>0</v>
      </c>
      <c r="Z35" s="5">
        <f t="shared" si="6"/>
        <v>0</v>
      </c>
      <c r="AA35" s="5">
        <f t="shared" si="7"/>
        <v>0</v>
      </c>
    </row>
    <row r="36" ht="15.75" customHeight="1">
      <c r="A36" s="4" t="s">
        <v>142</v>
      </c>
      <c r="B36" s="4" t="s">
        <v>143</v>
      </c>
      <c r="C36" s="4">
        <v>7.0</v>
      </c>
      <c r="D36" s="4">
        <v>3.0</v>
      </c>
      <c r="E36" s="4">
        <v>0.0</v>
      </c>
      <c r="F36" s="4">
        <v>8.0</v>
      </c>
      <c r="G36" s="4">
        <v>1.0</v>
      </c>
      <c r="H36" s="4">
        <v>0.0</v>
      </c>
      <c r="I36" s="4">
        <v>2.0</v>
      </c>
      <c r="J36" s="4" t="s">
        <v>29</v>
      </c>
      <c r="K36" s="4" t="s">
        <v>29</v>
      </c>
      <c r="L36" s="4" t="s">
        <v>144</v>
      </c>
      <c r="M36" s="4">
        <v>0.0</v>
      </c>
      <c r="N36" s="4">
        <v>0.0</v>
      </c>
      <c r="O36" s="4">
        <v>0.0</v>
      </c>
      <c r="P36" s="4">
        <v>0.0</v>
      </c>
      <c r="Q36" s="4">
        <v>0.0</v>
      </c>
      <c r="R36" s="4">
        <v>0.0</v>
      </c>
      <c r="S36" s="4">
        <v>0.0</v>
      </c>
      <c r="T36" s="4">
        <v>10.0</v>
      </c>
      <c r="U36" s="4">
        <f t="shared" si="1"/>
        <v>0</v>
      </c>
      <c r="V36" s="5">
        <f t="shared" si="2"/>
        <v>0</v>
      </c>
      <c r="W36" s="5">
        <f t="shared" si="3"/>
        <v>0</v>
      </c>
      <c r="X36" s="5">
        <f t="shared" si="4"/>
        <v>0</v>
      </c>
      <c r="Y36" s="5">
        <f t="shared" si="5"/>
        <v>0</v>
      </c>
      <c r="Z36" s="5">
        <f t="shared" si="6"/>
        <v>0</v>
      </c>
      <c r="AA36" s="5">
        <f t="shared" si="7"/>
        <v>0</v>
      </c>
    </row>
    <row r="37" ht="15.75" customHeight="1">
      <c r="A37" s="4" t="s">
        <v>145</v>
      </c>
      <c r="B37" s="4" t="s">
        <v>146</v>
      </c>
      <c r="C37" s="4">
        <v>13.0</v>
      </c>
      <c r="D37" s="4">
        <v>4.0</v>
      </c>
      <c r="E37" s="4">
        <v>17.0</v>
      </c>
      <c r="F37" s="4">
        <v>14.0</v>
      </c>
      <c r="G37" s="4">
        <v>5.0</v>
      </c>
      <c r="H37" s="4">
        <v>0.0</v>
      </c>
      <c r="I37" s="4">
        <v>7.0</v>
      </c>
      <c r="J37" s="4" t="s">
        <v>147</v>
      </c>
      <c r="K37" s="4" t="s">
        <v>29</v>
      </c>
      <c r="L37" s="4" t="s">
        <v>148</v>
      </c>
      <c r="M37" s="4">
        <v>0.0</v>
      </c>
      <c r="N37" s="4">
        <v>0.0</v>
      </c>
      <c r="O37" s="4">
        <v>0.0</v>
      </c>
      <c r="P37" s="4">
        <v>0.0</v>
      </c>
      <c r="Q37" s="4">
        <v>0.0</v>
      </c>
      <c r="R37" s="4">
        <v>0.0</v>
      </c>
      <c r="S37" s="4">
        <v>0.0</v>
      </c>
      <c r="T37" s="4">
        <v>17.0</v>
      </c>
      <c r="U37" s="4">
        <f t="shared" si="1"/>
        <v>0</v>
      </c>
      <c r="V37" s="5">
        <f t="shared" si="2"/>
        <v>0</v>
      </c>
      <c r="W37" s="5">
        <f t="shared" si="3"/>
        <v>0</v>
      </c>
      <c r="X37" s="5">
        <f t="shared" si="4"/>
        <v>0</v>
      </c>
      <c r="Y37" s="5">
        <f t="shared" si="5"/>
        <v>0</v>
      </c>
      <c r="Z37" s="5">
        <f t="shared" si="6"/>
        <v>0</v>
      </c>
      <c r="AA37" s="5">
        <f t="shared" si="7"/>
        <v>0</v>
      </c>
    </row>
    <row r="38" ht="15.75" customHeight="1">
      <c r="A38" s="4" t="s">
        <v>149</v>
      </c>
      <c r="B38" s="4" t="s">
        <v>150</v>
      </c>
      <c r="C38" s="4">
        <v>1.0</v>
      </c>
      <c r="D38" s="4">
        <v>1.0</v>
      </c>
      <c r="E38" s="4">
        <v>0.0</v>
      </c>
      <c r="F38" s="4">
        <v>1.0</v>
      </c>
      <c r="G38" s="4">
        <v>0.0</v>
      </c>
      <c r="H38" s="4">
        <v>1.0</v>
      </c>
      <c r="I38" s="4">
        <v>0.0</v>
      </c>
      <c r="J38" s="4" t="s">
        <v>29</v>
      </c>
      <c r="K38" s="4" t="s">
        <v>29</v>
      </c>
      <c r="L38" s="4" t="s">
        <v>151</v>
      </c>
      <c r="M38" s="4">
        <v>0.0</v>
      </c>
      <c r="N38" s="4">
        <v>0.0</v>
      </c>
      <c r="O38" s="4">
        <v>0.0</v>
      </c>
      <c r="P38" s="4">
        <v>0.0</v>
      </c>
      <c r="Q38" s="4">
        <v>0.0</v>
      </c>
      <c r="R38" s="4">
        <v>0.0</v>
      </c>
      <c r="S38" s="4">
        <v>0.0</v>
      </c>
      <c r="T38" s="4">
        <v>2.0</v>
      </c>
      <c r="U38" s="4">
        <f t="shared" si="1"/>
        <v>0</v>
      </c>
      <c r="V38" s="5">
        <f t="shared" si="2"/>
        <v>0</v>
      </c>
      <c r="W38" s="5">
        <f t="shared" si="3"/>
        <v>0</v>
      </c>
      <c r="X38" s="5">
        <f t="shared" si="4"/>
        <v>0</v>
      </c>
      <c r="Y38" s="5">
        <f t="shared" si="5"/>
        <v>0</v>
      </c>
      <c r="Z38" s="5">
        <f t="shared" si="6"/>
        <v>0</v>
      </c>
      <c r="AA38" s="5">
        <f t="shared" si="7"/>
        <v>0</v>
      </c>
    </row>
    <row r="39" ht="15.75" customHeight="1">
      <c r="A39" s="4" t="s">
        <v>152</v>
      </c>
      <c r="B39" s="4" t="s">
        <v>153</v>
      </c>
      <c r="C39" s="4">
        <v>3.0</v>
      </c>
      <c r="D39" s="4">
        <v>2.0</v>
      </c>
      <c r="E39" s="4">
        <v>0.0</v>
      </c>
      <c r="F39" s="4">
        <v>4.0</v>
      </c>
      <c r="G39" s="4">
        <v>2.0</v>
      </c>
      <c r="H39" s="4">
        <v>2.0</v>
      </c>
      <c r="I39" s="4">
        <v>1.0</v>
      </c>
      <c r="J39" s="4" t="s">
        <v>29</v>
      </c>
      <c r="K39" s="4" t="s">
        <v>29</v>
      </c>
      <c r="L39" s="4" t="s">
        <v>154</v>
      </c>
      <c r="M39" s="4">
        <v>0.0</v>
      </c>
      <c r="N39" s="4">
        <v>0.0</v>
      </c>
      <c r="O39" s="4">
        <v>0.0</v>
      </c>
      <c r="P39" s="4">
        <v>0.0</v>
      </c>
      <c r="Q39" s="4">
        <v>0.0</v>
      </c>
      <c r="R39" s="4">
        <v>0.0</v>
      </c>
      <c r="S39" s="4">
        <v>0.0</v>
      </c>
      <c r="T39" s="4">
        <v>5.0</v>
      </c>
      <c r="U39" s="4">
        <f t="shared" si="1"/>
        <v>0</v>
      </c>
      <c r="V39" s="5">
        <f t="shared" si="2"/>
        <v>0</v>
      </c>
      <c r="W39" s="5">
        <f t="shared" si="3"/>
        <v>0</v>
      </c>
      <c r="X39" s="5">
        <f t="shared" si="4"/>
        <v>0</v>
      </c>
      <c r="Y39" s="5">
        <f t="shared" si="5"/>
        <v>0</v>
      </c>
      <c r="Z39" s="5">
        <f t="shared" si="6"/>
        <v>0</v>
      </c>
      <c r="AA39" s="5">
        <f t="shared" si="7"/>
        <v>0</v>
      </c>
    </row>
    <row r="40" ht="15.75" customHeight="1">
      <c r="A40" s="4" t="s">
        <v>155</v>
      </c>
      <c r="B40" s="4" t="s">
        <v>156</v>
      </c>
      <c r="C40" s="4">
        <v>1.0</v>
      </c>
      <c r="D40" s="4">
        <v>3.0</v>
      </c>
      <c r="E40" s="4">
        <v>0.0</v>
      </c>
      <c r="F40" s="4">
        <v>0.0</v>
      </c>
      <c r="G40" s="4">
        <v>0.0</v>
      </c>
      <c r="H40" s="4">
        <v>0.0</v>
      </c>
      <c r="I40" s="4">
        <v>0.0</v>
      </c>
      <c r="J40" s="4" t="s">
        <v>157</v>
      </c>
      <c r="K40" s="4" t="s">
        <v>29</v>
      </c>
      <c r="L40" s="4" t="s">
        <v>158</v>
      </c>
      <c r="M40" s="4">
        <v>0.0</v>
      </c>
      <c r="N40" s="4">
        <v>0.0</v>
      </c>
      <c r="O40" s="4">
        <v>0.0</v>
      </c>
      <c r="P40" s="4">
        <v>0.0</v>
      </c>
      <c r="Q40" s="4">
        <v>0.0</v>
      </c>
      <c r="R40" s="4">
        <v>0.0</v>
      </c>
      <c r="S40" s="4">
        <v>0.0</v>
      </c>
      <c r="T40" s="4">
        <v>4.0</v>
      </c>
      <c r="U40" s="4">
        <f t="shared" si="1"/>
        <v>0</v>
      </c>
      <c r="V40" s="5">
        <f t="shared" si="2"/>
        <v>0</v>
      </c>
      <c r="W40" s="5">
        <f t="shared" si="3"/>
        <v>0</v>
      </c>
      <c r="X40" s="5">
        <f t="shared" si="4"/>
        <v>0</v>
      </c>
      <c r="Y40" s="5">
        <f t="shared" si="5"/>
        <v>0</v>
      </c>
      <c r="Z40" s="5">
        <f t="shared" si="6"/>
        <v>0</v>
      </c>
      <c r="AA40" s="5">
        <f t="shared" si="7"/>
        <v>0</v>
      </c>
    </row>
    <row r="41" ht="15.75" customHeight="1">
      <c r="A41" s="4" t="s">
        <v>159</v>
      </c>
      <c r="B41" s="4" t="s">
        <v>160</v>
      </c>
      <c r="C41" s="4">
        <v>3.0</v>
      </c>
      <c r="D41" s="4">
        <v>3.0</v>
      </c>
      <c r="E41" s="4">
        <v>0.0</v>
      </c>
      <c r="F41" s="4">
        <v>4.0</v>
      </c>
      <c r="G41" s="4">
        <v>0.0</v>
      </c>
      <c r="H41" s="4">
        <v>0.0</v>
      </c>
      <c r="I41" s="4">
        <v>0.0</v>
      </c>
      <c r="J41" s="4" t="s">
        <v>161</v>
      </c>
      <c r="K41" s="4" t="s">
        <v>29</v>
      </c>
      <c r="L41" s="4" t="s">
        <v>162</v>
      </c>
      <c r="M41" s="4">
        <v>0.0</v>
      </c>
      <c r="N41" s="4">
        <v>0.0</v>
      </c>
      <c r="O41" s="4">
        <v>0.0</v>
      </c>
      <c r="P41" s="4">
        <v>1.0</v>
      </c>
      <c r="Q41" s="4">
        <v>0.0</v>
      </c>
      <c r="R41" s="4">
        <v>0.0</v>
      </c>
      <c r="S41" s="4">
        <v>0.0</v>
      </c>
      <c r="T41" s="4">
        <v>5.0</v>
      </c>
      <c r="U41" s="4">
        <f t="shared" si="1"/>
        <v>0</v>
      </c>
      <c r="V41" s="5">
        <f t="shared" si="2"/>
        <v>0</v>
      </c>
      <c r="W41" s="5">
        <f t="shared" si="3"/>
        <v>0</v>
      </c>
      <c r="X41" s="5">
        <f t="shared" si="4"/>
        <v>0</v>
      </c>
      <c r="Y41" s="5">
        <f t="shared" si="5"/>
        <v>0</v>
      </c>
      <c r="Z41" s="5">
        <f t="shared" si="6"/>
        <v>0</v>
      </c>
      <c r="AA41" s="5">
        <f t="shared" si="7"/>
        <v>0</v>
      </c>
    </row>
    <row r="42" ht="15.75" customHeight="1">
      <c r="A42" s="4" t="s">
        <v>163</v>
      </c>
      <c r="B42" s="4" t="s">
        <v>164</v>
      </c>
      <c r="C42" s="4">
        <v>6.0</v>
      </c>
      <c r="D42" s="4">
        <v>1.0</v>
      </c>
      <c r="E42" s="4">
        <v>0.0</v>
      </c>
      <c r="F42" s="4">
        <v>5.0</v>
      </c>
      <c r="G42" s="4">
        <v>2.0</v>
      </c>
      <c r="H42" s="4">
        <v>1.0</v>
      </c>
      <c r="I42" s="4">
        <v>0.0</v>
      </c>
      <c r="J42" s="4" t="s">
        <v>165</v>
      </c>
      <c r="K42" s="4" t="s">
        <v>29</v>
      </c>
      <c r="L42" s="4" t="s">
        <v>166</v>
      </c>
      <c r="M42" s="4">
        <v>0.0</v>
      </c>
      <c r="N42" s="4">
        <v>0.0</v>
      </c>
      <c r="O42" s="4">
        <v>0.0</v>
      </c>
      <c r="P42" s="4">
        <v>1.0</v>
      </c>
      <c r="Q42" s="4">
        <v>0.0</v>
      </c>
      <c r="R42" s="4">
        <v>0.0</v>
      </c>
      <c r="S42" s="4">
        <v>1.0</v>
      </c>
      <c r="T42" s="4">
        <v>5.0</v>
      </c>
      <c r="U42" s="4">
        <f t="shared" si="1"/>
        <v>0</v>
      </c>
      <c r="V42" s="5">
        <f t="shared" si="2"/>
        <v>0</v>
      </c>
      <c r="W42" s="5">
        <f t="shared" si="3"/>
        <v>0</v>
      </c>
      <c r="X42" s="5">
        <f t="shared" si="4"/>
        <v>0</v>
      </c>
      <c r="Y42" s="5">
        <f t="shared" si="5"/>
        <v>0</v>
      </c>
      <c r="Z42" s="5">
        <f t="shared" si="6"/>
        <v>0</v>
      </c>
      <c r="AA42" s="5">
        <f t="shared" si="7"/>
        <v>0</v>
      </c>
    </row>
    <row r="43" ht="15.75" customHeight="1">
      <c r="A43" s="4" t="s">
        <v>167</v>
      </c>
      <c r="B43" s="4" t="s">
        <v>168</v>
      </c>
      <c r="C43" s="4">
        <v>13.0</v>
      </c>
      <c r="D43" s="4">
        <v>5.0</v>
      </c>
      <c r="E43" s="4">
        <v>0.0</v>
      </c>
      <c r="F43" s="4">
        <v>6.0</v>
      </c>
      <c r="G43" s="4">
        <v>2.0</v>
      </c>
      <c r="H43" s="4">
        <v>3.0</v>
      </c>
      <c r="I43" s="4">
        <v>1.0</v>
      </c>
      <c r="J43" s="4" t="s">
        <v>70</v>
      </c>
      <c r="K43" s="4" t="s">
        <v>29</v>
      </c>
      <c r="L43" s="4" t="s">
        <v>169</v>
      </c>
      <c r="M43" s="4">
        <v>0.0</v>
      </c>
      <c r="N43" s="4">
        <v>0.0</v>
      </c>
      <c r="O43" s="4">
        <v>0.0</v>
      </c>
      <c r="P43" s="4">
        <v>1.0</v>
      </c>
      <c r="Q43" s="4">
        <v>0.0</v>
      </c>
      <c r="R43" s="4">
        <v>0.0</v>
      </c>
      <c r="S43" s="4">
        <v>0.0</v>
      </c>
      <c r="T43" s="4">
        <v>17.0</v>
      </c>
      <c r="U43" s="4">
        <f t="shared" si="1"/>
        <v>0</v>
      </c>
      <c r="V43" s="5">
        <f t="shared" si="2"/>
        <v>0</v>
      </c>
      <c r="W43" s="5">
        <f t="shared" si="3"/>
        <v>0</v>
      </c>
      <c r="X43" s="5">
        <f t="shared" si="4"/>
        <v>0</v>
      </c>
      <c r="Y43" s="5">
        <f t="shared" si="5"/>
        <v>0</v>
      </c>
      <c r="Z43" s="5">
        <f t="shared" si="6"/>
        <v>0</v>
      </c>
      <c r="AA43" s="5">
        <f t="shared" si="7"/>
        <v>0</v>
      </c>
    </row>
    <row r="44" ht="15.75" customHeight="1">
      <c r="A44" s="4" t="s">
        <v>170</v>
      </c>
      <c r="B44" s="4" t="s">
        <v>171</v>
      </c>
      <c r="C44" s="4">
        <v>4.0</v>
      </c>
      <c r="D44" s="4">
        <v>0.0</v>
      </c>
      <c r="E44" s="4">
        <v>0.0</v>
      </c>
      <c r="F44" s="4">
        <v>4.0</v>
      </c>
      <c r="G44" s="4">
        <v>0.0</v>
      </c>
      <c r="H44" s="4">
        <v>4.0</v>
      </c>
      <c r="I44" s="4">
        <v>3.0</v>
      </c>
      <c r="J44" s="4" t="s">
        <v>29</v>
      </c>
      <c r="K44" s="4" t="s">
        <v>29</v>
      </c>
      <c r="L44" s="4" t="s">
        <v>172</v>
      </c>
      <c r="M44" s="4">
        <v>0.0</v>
      </c>
      <c r="N44" s="4">
        <v>0.0</v>
      </c>
      <c r="O44" s="4">
        <v>0.0</v>
      </c>
      <c r="P44" s="4">
        <v>0.0</v>
      </c>
      <c r="Q44" s="4">
        <v>0.0</v>
      </c>
      <c r="R44" s="4">
        <v>0.0</v>
      </c>
      <c r="S44" s="4">
        <v>0.0</v>
      </c>
      <c r="T44" s="4">
        <v>4.0</v>
      </c>
      <c r="U44" s="4">
        <f t="shared" si="1"/>
        <v>0</v>
      </c>
      <c r="V44" s="5">
        <f t="shared" si="2"/>
        <v>0</v>
      </c>
      <c r="W44" s="5">
        <f t="shared" si="3"/>
        <v>0</v>
      </c>
      <c r="X44" s="5">
        <f t="shared" si="4"/>
        <v>0</v>
      </c>
      <c r="Y44" s="5">
        <f t="shared" si="5"/>
        <v>0</v>
      </c>
      <c r="Z44" s="5">
        <f t="shared" si="6"/>
        <v>0</v>
      </c>
      <c r="AA44" s="5">
        <f t="shared" si="7"/>
        <v>0</v>
      </c>
    </row>
    <row r="45" ht="15.75" customHeight="1">
      <c r="A45" s="4" t="s">
        <v>173</v>
      </c>
      <c r="B45" s="4" t="s">
        <v>174</v>
      </c>
      <c r="C45" s="4">
        <v>9.0</v>
      </c>
      <c r="D45" s="4">
        <v>5.0</v>
      </c>
      <c r="E45" s="4">
        <v>0.0</v>
      </c>
      <c r="F45" s="4">
        <v>8.0</v>
      </c>
      <c r="G45" s="4">
        <v>1.0</v>
      </c>
      <c r="H45" s="4">
        <v>0.0</v>
      </c>
      <c r="I45" s="4">
        <v>2.0</v>
      </c>
      <c r="J45" s="4" t="s">
        <v>29</v>
      </c>
      <c r="K45" s="4" t="s">
        <v>29</v>
      </c>
      <c r="L45" s="4" t="s">
        <v>175</v>
      </c>
      <c r="M45" s="4">
        <v>0.0</v>
      </c>
      <c r="N45" s="4">
        <v>0.0</v>
      </c>
      <c r="O45" s="4">
        <v>0.0</v>
      </c>
      <c r="P45" s="4">
        <v>1.0</v>
      </c>
      <c r="Q45" s="4">
        <v>0.0</v>
      </c>
      <c r="R45" s="4">
        <v>0.0</v>
      </c>
      <c r="S45" s="4">
        <v>0.0</v>
      </c>
      <c r="T45" s="4">
        <v>13.0</v>
      </c>
      <c r="U45" s="4">
        <f t="shared" si="1"/>
        <v>0</v>
      </c>
      <c r="V45" s="5">
        <f t="shared" si="2"/>
        <v>0</v>
      </c>
      <c r="W45" s="5">
        <f t="shared" si="3"/>
        <v>0</v>
      </c>
      <c r="X45" s="5">
        <f t="shared" si="4"/>
        <v>0</v>
      </c>
      <c r="Y45" s="5">
        <f t="shared" si="5"/>
        <v>0</v>
      </c>
      <c r="Z45" s="5">
        <f t="shared" si="6"/>
        <v>0</v>
      </c>
      <c r="AA45" s="5">
        <f t="shared" si="7"/>
        <v>0</v>
      </c>
    </row>
    <row r="46" ht="15.75" customHeight="1">
      <c r="A46" s="4" t="s">
        <v>176</v>
      </c>
      <c r="B46" s="4" t="s">
        <v>177</v>
      </c>
      <c r="C46" s="4">
        <v>7.0</v>
      </c>
      <c r="D46" s="4">
        <v>0.0</v>
      </c>
      <c r="E46" s="4">
        <v>0.0</v>
      </c>
      <c r="F46" s="4">
        <v>6.0</v>
      </c>
      <c r="G46" s="4">
        <v>0.0</v>
      </c>
      <c r="H46" s="4">
        <v>4.0</v>
      </c>
      <c r="I46" s="4">
        <v>4.0</v>
      </c>
      <c r="J46" s="4" t="s">
        <v>178</v>
      </c>
      <c r="K46" s="4" t="s">
        <v>29</v>
      </c>
      <c r="L46" s="4" t="s">
        <v>179</v>
      </c>
      <c r="M46" s="4">
        <v>0.0</v>
      </c>
      <c r="N46" s="4">
        <v>0.0</v>
      </c>
      <c r="O46" s="4">
        <v>0.0</v>
      </c>
      <c r="P46" s="4">
        <v>0.0</v>
      </c>
      <c r="Q46" s="4">
        <v>0.0</v>
      </c>
      <c r="R46" s="4">
        <v>0.0</v>
      </c>
      <c r="S46" s="4">
        <v>0.0</v>
      </c>
      <c r="T46" s="4">
        <v>7.0</v>
      </c>
      <c r="U46" s="4">
        <f t="shared" si="1"/>
        <v>0</v>
      </c>
      <c r="V46" s="5">
        <f t="shared" si="2"/>
        <v>0</v>
      </c>
      <c r="W46" s="5">
        <f t="shared" si="3"/>
        <v>0</v>
      </c>
      <c r="X46" s="5">
        <f t="shared" si="4"/>
        <v>0</v>
      </c>
      <c r="Y46" s="5">
        <f t="shared" si="5"/>
        <v>0</v>
      </c>
      <c r="Z46" s="5">
        <f t="shared" si="6"/>
        <v>0</v>
      </c>
      <c r="AA46" s="5">
        <f t="shared" si="7"/>
        <v>0</v>
      </c>
    </row>
    <row r="47" ht="15.75" customHeight="1">
      <c r="A47" s="4" t="s">
        <v>180</v>
      </c>
      <c r="B47" s="4" t="s">
        <v>181</v>
      </c>
      <c r="C47" s="4">
        <v>0.0</v>
      </c>
      <c r="D47" s="4">
        <v>0.0</v>
      </c>
      <c r="E47" s="4">
        <v>0.0</v>
      </c>
      <c r="F47" s="4">
        <v>0.0</v>
      </c>
      <c r="G47" s="4">
        <v>0.0</v>
      </c>
      <c r="H47" s="4">
        <v>0.0</v>
      </c>
      <c r="I47" s="4">
        <v>1.0</v>
      </c>
      <c r="J47" s="4" t="s">
        <v>29</v>
      </c>
      <c r="K47" s="4" t="s">
        <v>29</v>
      </c>
      <c r="L47" s="4" t="s">
        <v>182</v>
      </c>
      <c r="M47" s="4">
        <v>0.0</v>
      </c>
      <c r="N47" s="4">
        <v>0.0</v>
      </c>
      <c r="O47" s="4">
        <v>0.0</v>
      </c>
      <c r="P47" s="4">
        <v>0.0</v>
      </c>
      <c r="Q47" s="4">
        <v>0.0</v>
      </c>
      <c r="R47" s="4">
        <v>0.0</v>
      </c>
      <c r="S47" s="4">
        <v>0.0</v>
      </c>
      <c r="T47" s="4">
        <v>0.0</v>
      </c>
      <c r="U47" s="4">
        <f t="shared" si="1"/>
        <v>0</v>
      </c>
      <c r="V47" s="5">
        <f t="shared" si="2"/>
        <v>0</v>
      </c>
      <c r="W47" s="5">
        <f t="shared" si="3"/>
        <v>0</v>
      </c>
      <c r="X47" s="5">
        <f t="shared" si="4"/>
        <v>0</v>
      </c>
      <c r="Y47" s="5">
        <f t="shared" si="5"/>
        <v>0</v>
      </c>
      <c r="Z47" s="5">
        <f t="shared" si="6"/>
        <v>0</v>
      </c>
      <c r="AA47" s="5">
        <f t="shared" si="7"/>
        <v>0</v>
      </c>
    </row>
    <row r="48" ht="15.75" customHeight="1">
      <c r="A48" s="4" t="s">
        <v>183</v>
      </c>
      <c r="B48" s="4" t="s">
        <v>184</v>
      </c>
      <c r="C48" s="4">
        <v>2.0</v>
      </c>
      <c r="D48" s="4">
        <v>1.0</v>
      </c>
      <c r="E48" s="4">
        <v>0.0</v>
      </c>
      <c r="F48" s="4">
        <v>3.0</v>
      </c>
      <c r="G48" s="4">
        <v>2.0</v>
      </c>
      <c r="H48" s="4">
        <v>0.0</v>
      </c>
      <c r="I48" s="4">
        <v>0.0</v>
      </c>
      <c r="J48" s="4" t="s">
        <v>29</v>
      </c>
      <c r="K48" s="4" t="s">
        <v>29</v>
      </c>
      <c r="L48" s="4" t="s">
        <v>185</v>
      </c>
      <c r="M48" s="4">
        <v>0.0</v>
      </c>
      <c r="N48" s="4">
        <v>0.0</v>
      </c>
      <c r="O48" s="4">
        <v>0.0</v>
      </c>
      <c r="P48" s="4">
        <v>0.0</v>
      </c>
      <c r="Q48" s="4">
        <v>0.0</v>
      </c>
      <c r="R48" s="4">
        <v>0.0</v>
      </c>
      <c r="S48" s="4">
        <v>0.0</v>
      </c>
      <c r="T48" s="4">
        <v>3.0</v>
      </c>
      <c r="U48" s="4">
        <f t="shared" si="1"/>
        <v>0</v>
      </c>
      <c r="V48" s="5">
        <f t="shared" si="2"/>
        <v>0</v>
      </c>
      <c r="W48" s="5">
        <f t="shared" si="3"/>
        <v>0</v>
      </c>
      <c r="X48" s="5">
        <f t="shared" si="4"/>
        <v>0</v>
      </c>
      <c r="Y48" s="5">
        <f t="shared" si="5"/>
        <v>0</v>
      </c>
      <c r="Z48" s="5">
        <f t="shared" si="6"/>
        <v>0</v>
      </c>
      <c r="AA48" s="5">
        <f t="shared" si="7"/>
        <v>0</v>
      </c>
    </row>
    <row r="49" ht="15.75" customHeight="1">
      <c r="A49" s="4" t="s">
        <v>186</v>
      </c>
      <c r="B49" s="4" t="s">
        <v>187</v>
      </c>
      <c r="C49" s="4">
        <v>9.0</v>
      </c>
      <c r="D49" s="4">
        <v>1.0</v>
      </c>
      <c r="E49" s="4">
        <v>0.0</v>
      </c>
      <c r="F49" s="4">
        <v>6.0</v>
      </c>
      <c r="G49" s="4">
        <v>1.0</v>
      </c>
      <c r="H49" s="4">
        <v>6.0</v>
      </c>
      <c r="I49" s="4">
        <v>2.0</v>
      </c>
      <c r="J49" s="4" t="s">
        <v>29</v>
      </c>
      <c r="K49" s="4" t="s">
        <v>29</v>
      </c>
      <c r="L49" s="4" t="s">
        <v>188</v>
      </c>
      <c r="M49" s="4">
        <v>1.0</v>
      </c>
      <c r="N49" s="4">
        <v>0.0</v>
      </c>
      <c r="O49" s="4">
        <v>0.0</v>
      </c>
      <c r="P49" s="4">
        <v>1.0</v>
      </c>
      <c r="Q49" s="4">
        <v>0.0</v>
      </c>
      <c r="R49" s="4">
        <v>0.0</v>
      </c>
      <c r="S49" s="4">
        <v>0.0</v>
      </c>
      <c r="T49" s="4">
        <v>8.0</v>
      </c>
      <c r="U49" s="4">
        <f t="shared" si="1"/>
        <v>0</v>
      </c>
      <c r="V49" s="5">
        <f t="shared" si="2"/>
        <v>1</v>
      </c>
      <c r="W49" s="5">
        <f t="shared" si="3"/>
        <v>0</v>
      </c>
      <c r="X49" s="5">
        <f t="shared" si="4"/>
        <v>0</v>
      </c>
      <c r="Y49" s="5">
        <f t="shared" si="5"/>
        <v>0</v>
      </c>
      <c r="Z49" s="5">
        <f t="shared" si="6"/>
        <v>0</v>
      </c>
      <c r="AA49" s="5">
        <f t="shared" si="7"/>
        <v>0</v>
      </c>
    </row>
    <row r="50" ht="15.75" customHeight="1">
      <c r="A50" s="4" t="s">
        <v>189</v>
      </c>
      <c r="B50" s="4" t="s">
        <v>190</v>
      </c>
      <c r="C50" s="4">
        <v>9.0</v>
      </c>
      <c r="D50" s="4">
        <v>3.0</v>
      </c>
      <c r="E50" s="4">
        <v>12.0</v>
      </c>
      <c r="F50" s="4">
        <v>7.0</v>
      </c>
      <c r="G50" s="4">
        <v>1.0</v>
      </c>
      <c r="H50" s="4">
        <v>3.0</v>
      </c>
      <c r="I50" s="4">
        <v>1.0</v>
      </c>
      <c r="J50" s="4" t="s">
        <v>191</v>
      </c>
      <c r="K50" s="4" t="s">
        <v>29</v>
      </c>
      <c r="L50" s="4" t="s">
        <v>192</v>
      </c>
      <c r="M50" s="4">
        <v>0.0</v>
      </c>
      <c r="N50" s="4">
        <v>0.0</v>
      </c>
      <c r="O50" s="4">
        <v>0.0</v>
      </c>
      <c r="P50" s="4">
        <v>1.0</v>
      </c>
      <c r="Q50" s="4">
        <v>0.0</v>
      </c>
      <c r="R50" s="4">
        <v>0.0</v>
      </c>
      <c r="S50" s="4">
        <v>1.0</v>
      </c>
      <c r="T50" s="4">
        <v>10.0</v>
      </c>
      <c r="U50" s="4">
        <f t="shared" si="1"/>
        <v>0</v>
      </c>
      <c r="V50" s="5">
        <f t="shared" si="2"/>
        <v>0</v>
      </c>
      <c r="W50" s="5">
        <f t="shared" si="3"/>
        <v>0</v>
      </c>
      <c r="X50" s="5">
        <f t="shared" si="4"/>
        <v>0</v>
      </c>
      <c r="Y50" s="5">
        <f t="shared" si="5"/>
        <v>0</v>
      </c>
      <c r="Z50" s="5">
        <f t="shared" si="6"/>
        <v>0</v>
      </c>
      <c r="AA50" s="5">
        <f t="shared" si="7"/>
        <v>0</v>
      </c>
    </row>
    <row r="51" ht="15.75" customHeight="1">
      <c r="A51" s="4" t="s">
        <v>193</v>
      </c>
      <c r="B51" s="4" t="s">
        <v>194</v>
      </c>
      <c r="C51" s="4">
        <v>9.0</v>
      </c>
      <c r="D51" s="4">
        <v>1.0</v>
      </c>
      <c r="E51" s="4">
        <v>0.0</v>
      </c>
      <c r="F51" s="4">
        <v>8.0</v>
      </c>
      <c r="G51" s="4">
        <v>3.0</v>
      </c>
      <c r="H51" s="4">
        <v>1.0</v>
      </c>
      <c r="I51" s="4">
        <v>1.0</v>
      </c>
      <c r="J51" s="4" t="s">
        <v>29</v>
      </c>
      <c r="K51" s="4" t="s">
        <v>29</v>
      </c>
      <c r="L51" s="4" t="s">
        <v>195</v>
      </c>
      <c r="M51" s="4">
        <v>0.0</v>
      </c>
      <c r="N51" s="4">
        <v>0.0</v>
      </c>
      <c r="O51" s="4">
        <v>0.0</v>
      </c>
      <c r="P51" s="4">
        <v>0.0</v>
      </c>
      <c r="Q51" s="4">
        <v>0.0</v>
      </c>
      <c r="R51" s="4">
        <v>0.0</v>
      </c>
      <c r="S51" s="4">
        <v>1.0</v>
      </c>
      <c r="T51" s="4">
        <v>9.0</v>
      </c>
      <c r="U51" s="4">
        <f t="shared" si="1"/>
        <v>0</v>
      </c>
      <c r="V51" s="5">
        <f t="shared" si="2"/>
        <v>0</v>
      </c>
      <c r="W51" s="5">
        <f t="shared" si="3"/>
        <v>0</v>
      </c>
      <c r="X51" s="5">
        <f t="shared" si="4"/>
        <v>0</v>
      </c>
      <c r="Y51" s="5">
        <f t="shared" si="5"/>
        <v>0</v>
      </c>
      <c r="Z51" s="5">
        <f t="shared" si="6"/>
        <v>0</v>
      </c>
      <c r="AA51" s="5">
        <f t="shared" si="7"/>
        <v>0</v>
      </c>
    </row>
    <row r="52" ht="15.75" customHeight="1">
      <c r="A52" s="4" t="s">
        <v>196</v>
      </c>
      <c r="B52" s="4" t="s">
        <v>197</v>
      </c>
      <c r="C52" s="4">
        <v>6.0</v>
      </c>
      <c r="D52" s="4">
        <v>2.0</v>
      </c>
      <c r="E52" s="4">
        <v>0.0</v>
      </c>
      <c r="F52" s="4">
        <v>7.0</v>
      </c>
      <c r="G52" s="4">
        <v>0.0</v>
      </c>
      <c r="H52" s="4">
        <v>0.0</v>
      </c>
      <c r="I52" s="4">
        <v>10.0</v>
      </c>
      <c r="J52" s="4" t="s">
        <v>198</v>
      </c>
      <c r="K52" s="4" t="s">
        <v>199</v>
      </c>
      <c r="L52" s="4" t="s">
        <v>200</v>
      </c>
      <c r="M52" s="4">
        <v>0.0</v>
      </c>
      <c r="N52" s="4">
        <v>0.0</v>
      </c>
      <c r="O52" s="4">
        <v>0.0</v>
      </c>
      <c r="P52" s="4">
        <v>0.0</v>
      </c>
      <c r="Q52" s="4">
        <v>0.0</v>
      </c>
      <c r="R52" s="4">
        <v>0.0</v>
      </c>
      <c r="S52" s="4">
        <v>0.0</v>
      </c>
      <c r="T52" s="4">
        <v>8.0</v>
      </c>
      <c r="U52" s="4">
        <f t="shared" si="1"/>
        <v>0</v>
      </c>
      <c r="V52" s="5">
        <f t="shared" si="2"/>
        <v>0</v>
      </c>
      <c r="W52" s="5">
        <f t="shared" si="3"/>
        <v>0</v>
      </c>
      <c r="X52" s="5">
        <f t="shared" si="4"/>
        <v>0</v>
      </c>
      <c r="Y52" s="5">
        <f t="shared" si="5"/>
        <v>0</v>
      </c>
      <c r="Z52" s="5">
        <f t="shared" si="6"/>
        <v>0</v>
      </c>
      <c r="AA52" s="5">
        <f t="shared" si="7"/>
        <v>0</v>
      </c>
    </row>
    <row r="53" ht="15.75" customHeight="1">
      <c r="A53" s="4" t="s">
        <v>201</v>
      </c>
      <c r="B53" s="4" t="s">
        <v>202</v>
      </c>
      <c r="C53" s="4">
        <v>1.0</v>
      </c>
      <c r="D53" s="4">
        <v>2.0</v>
      </c>
      <c r="E53" s="4">
        <v>0.0</v>
      </c>
      <c r="F53" s="4">
        <v>1.0</v>
      </c>
      <c r="G53" s="4">
        <v>0.0</v>
      </c>
      <c r="H53" s="4">
        <v>0.0</v>
      </c>
      <c r="I53" s="4">
        <v>3.0</v>
      </c>
      <c r="J53" s="4" t="s">
        <v>203</v>
      </c>
      <c r="K53" s="4" t="s">
        <v>204</v>
      </c>
      <c r="L53" s="4" t="s">
        <v>205</v>
      </c>
      <c r="M53" s="4">
        <v>0.0</v>
      </c>
      <c r="N53" s="4">
        <v>0.0</v>
      </c>
      <c r="O53" s="4">
        <v>0.0</v>
      </c>
      <c r="P53" s="4">
        <v>0.0</v>
      </c>
      <c r="Q53" s="4">
        <v>0.0</v>
      </c>
      <c r="R53" s="4">
        <v>0.0</v>
      </c>
      <c r="S53" s="4">
        <v>1.0</v>
      </c>
      <c r="T53" s="4">
        <v>2.0</v>
      </c>
      <c r="U53" s="4">
        <f t="shared" si="1"/>
        <v>0</v>
      </c>
      <c r="V53" s="5">
        <f t="shared" si="2"/>
        <v>0</v>
      </c>
      <c r="W53" s="5">
        <f t="shared" si="3"/>
        <v>0</v>
      </c>
      <c r="X53" s="5">
        <f t="shared" si="4"/>
        <v>0</v>
      </c>
      <c r="Y53" s="5">
        <f t="shared" si="5"/>
        <v>0</v>
      </c>
      <c r="Z53" s="5">
        <f t="shared" si="6"/>
        <v>0</v>
      </c>
      <c r="AA53" s="5">
        <f t="shared" si="7"/>
        <v>0</v>
      </c>
    </row>
    <row r="54" ht="15.75" customHeight="1">
      <c r="A54" s="4" t="s">
        <v>206</v>
      </c>
      <c r="B54" s="4" t="s">
        <v>207</v>
      </c>
      <c r="C54" s="4">
        <v>2.0</v>
      </c>
      <c r="D54" s="4">
        <v>3.0</v>
      </c>
      <c r="E54" s="4">
        <v>0.0</v>
      </c>
      <c r="F54" s="4">
        <v>5.0</v>
      </c>
      <c r="G54" s="4">
        <v>2.0</v>
      </c>
      <c r="H54" s="4">
        <v>0.0</v>
      </c>
      <c r="I54" s="4">
        <v>2.0</v>
      </c>
      <c r="J54" s="4" t="s">
        <v>29</v>
      </c>
      <c r="K54" s="4" t="s">
        <v>29</v>
      </c>
      <c r="L54" s="4" t="s">
        <v>208</v>
      </c>
      <c r="M54" s="4">
        <v>0.0</v>
      </c>
      <c r="N54" s="4">
        <v>0.0</v>
      </c>
      <c r="O54" s="4">
        <v>0.0</v>
      </c>
      <c r="P54" s="4">
        <v>0.0</v>
      </c>
      <c r="Q54" s="4">
        <v>0.0</v>
      </c>
      <c r="R54" s="4">
        <v>0.0</v>
      </c>
      <c r="S54" s="4">
        <v>0.0</v>
      </c>
      <c r="T54" s="4">
        <v>5.0</v>
      </c>
      <c r="U54" s="4">
        <f t="shared" si="1"/>
        <v>0</v>
      </c>
      <c r="V54" s="5">
        <f t="shared" si="2"/>
        <v>0</v>
      </c>
      <c r="W54" s="5">
        <f t="shared" si="3"/>
        <v>0</v>
      </c>
      <c r="X54" s="5">
        <f t="shared" si="4"/>
        <v>0</v>
      </c>
      <c r="Y54" s="5">
        <f t="shared" si="5"/>
        <v>0</v>
      </c>
      <c r="Z54" s="5">
        <f t="shared" si="6"/>
        <v>0</v>
      </c>
      <c r="AA54" s="5">
        <f t="shared" si="7"/>
        <v>0</v>
      </c>
    </row>
    <row r="55" ht="15.75" customHeight="1">
      <c r="A55" s="4" t="s">
        <v>209</v>
      </c>
      <c r="B55" s="4" t="s">
        <v>210</v>
      </c>
      <c r="C55" s="4">
        <v>4.0</v>
      </c>
      <c r="D55" s="4">
        <v>1.0</v>
      </c>
      <c r="E55" s="4">
        <v>0.0</v>
      </c>
      <c r="F55" s="4">
        <v>4.0</v>
      </c>
      <c r="G55" s="4">
        <v>1.0</v>
      </c>
      <c r="H55" s="4">
        <v>0.0</v>
      </c>
      <c r="I55" s="4">
        <v>16.0</v>
      </c>
      <c r="J55" s="4" t="s">
        <v>211</v>
      </c>
      <c r="K55" s="4" t="s">
        <v>29</v>
      </c>
      <c r="L55" s="4" t="s">
        <v>212</v>
      </c>
      <c r="M55" s="4">
        <v>0.0</v>
      </c>
      <c r="N55" s="4">
        <v>0.0</v>
      </c>
      <c r="O55" s="4">
        <v>1.0</v>
      </c>
      <c r="P55" s="4">
        <v>0.0</v>
      </c>
      <c r="Q55" s="4">
        <v>0.0</v>
      </c>
      <c r="R55" s="4">
        <v>0.0</v>
      </c>
      <c r="S55" s="4">
        <v>0.0</v>
      </c>
      <c r="T55" s="4">
        <v>4.0</v>
      </c>
      <c r="U55" s="4">
        <f t="shared" si="1"/>
        <v>0</v>
      </c>
      <c r="V55" s="5">
        <f t="shared" si="2"/>
        <v>0</v>
      </c>
      <c r="W55" s="5">
        <f t="shared" si="3"/>
        <v>0</v>
      </c>
      <c r="X55" s="5">
        <f t="shared" si="4"/>
        <v>0</v>
      </c>
      <c r="Y55" s="5">
        <f t="shared" si="5"/>
        <v>0</v>
      </c>
      <c r="Z55" s="5">
        <f t="shared" si="6"/>
        <v>0</v>
      </c>
      <c r="AA55" s="5">
        <f t="shared" si="7"/>
        <v>0</v>
      </c>
    </row>
    <row r="56" ht="15.75" customHeight="1">
      <c r="A56" s="4" t="s">
        <v>213</v>
      </c>
      <c r="B56" s="4" t="s">
        <v>214</v>
      </c>
      <c r="C56" s="4">
        <v>3.0</v>
      </c>
      <c r="D56" s="4">
        <v>0.0</v>
      </c>
      <c r="E56" s="4">
        <v>0.0</v>
      </c>
      <c r="F56" s="4">
        <v>3.0</v>
      </c>
      <c r="G56" s="4">
        <v>0.0</v>
      </c>
      <c r="H56" s="4">
        <v>3.0</v>
      </c>
      <c r="I56" s="4">
        <v>0.0</v>
      </c>
      <c r="J56" s="4" t="s">
        <v>215</v>
      </c>
      <c r="K56" s="4" t="s">
        <v>29</v>
      </c>
      <c r="L56" s="4" t="s">
        <v>216</v>
      </c>
      <c r="M56" s="4">
        <v>0.0</v>
      </c>
      <c r="N56" s="4">
        <v>0.0</v>
      </c>
      <c r="O56" s="4">
        <v>0.0</v>
      </c>
      <c r="P56" s="4">
        <v>0.0</v>
      </c>
      <c r="Q56" s="4">
        <v>0.0</v>
      </c>
      <c r="R56" s="4">
        <v>0.0</v>
      </c>
      <c r="S56" s="4">
        <v>0.0</v>
      </c>
      <c r="T56" s="4">
        <v>3.0</v>
      </c>
      <c r="U56" s="4">
        <f t="shared" si="1"/>
        <v>0</v>
      </c>
      <c r="V56" s="5">
        <f t="shared" si="2"/>
        <v>0</v>
      </c>
      <c r="W56" s="5">
        <f t="shared" si="3"/>
        <v>0</v>
      </c>
      <c r="X56" s="5">
        <f t="shared" si="4"/>
        <v>0</v>
      </c>
      <c r="Y56" s="5">
        <f t="shared" si="5"/>
        <v>0</v>
      </c>
      <c r="Z56" s="5">
        <f t="shared" si="6"/>
        <v>0</v>
      </c>
      <c r="AA56" s="5">
        <f t="shared" si="7"/>
        <v>0</v>
      </c>
    </row>
    <row r="57" ht="15.75" customHeight="1">
      <c r="A57" s="4" t="s">
        <v>217</v>
      </c>
      <c r="B57" s="4" t="s">
        <v>218</v>
      </c>
      <c r="C57" s="4">
        <v>6.0</v>
      </c>
      <c r="D57" s="4">
        <v>2.0</v>
      </c>
      <c r="E57" s="4">
        <v>0.0</v>
      </c>
      <c r="F57" s="4">
        <v>4.0</v>
      </c>
      <c r="G57" s="4">
        <v>0.0</v>
      </c>
      <c r="H57" s="4">
        <v>1.0</v>
      </c>
      <c r="I57" s="4">
        <v>2.0</v>
      </c>
      <c r="J57" s="4" t="s">
        <v>219</v>
      </c>
      <c r="K57" s="4" t="s">
        <v>29</v>
      </c>
      <c r="L57" s="4" t="s">
        <v>220</v>
      </c>
      <c r="M57" s="4">
        <v>0.0</v>
      </c>
      <c r="N57" s="4">
        <v>0.0</v>
      </c>
      <c r="O57" s="4">
        <v>0.0</v>
      </c>
      <c r="P57" s="4">
        <v>0.0</v>
      </c>
      <c r="Q57" s="4">
        <v>0.0</v>
      </c>
      <c r="R57" s="4">
        <v>0.0</v>
      </c>
      <c r="S57" s="4">
        <v>0.0</v>
      </c>
      <c r="T57" s="4">
        <v>8.0</v>
      </c>
      <c r="U57" s="4">
        <f t="shared" si="1"/>
        <v>0</v>
      </c>
      <c r="V57" s="5">
        <f t="shared" si="2"/>
        <v>0</v>
      </c>
      <c r="W57" s="5">
        <f t="shared" si="3"/>
        <v>0</v>
      </c>
      <c r="X57" s="5">
        <f t="shared" si="4"/>
        <v>0</v>
      </c>
      <c r="Y57" s="5">
        <f t="shared" si="5"/>
        <v>0</v>
      </c>
      <c r="Z57" s="5">
        <f t="shared" si="6"/>
        <v>0</v>
      </c>
      <c r="AA57" s="5">
        <f t="shared" si="7"/>
        <v>0</v>
      </c>
    </row>
    <row r="58" ht="15.75" customHeight="1">
      <c r="A58" s="4" t="s">
        <v>221</v>
      </c>
      <c r="B58" s="4" t="s">
        <v>222</v>
      </c>
      <c r="C58" s="4">
        <v>5.0</v>
      </c>
      <c r="D58" s="4">
        <v>3.0</v>
      </c>
      <c r="E58" s="4">
        <v>0.0</v>
      </c>
      <c r="F58" s="4">
        <v>5.0</v>
      </c>
      <c r="G58" s="4">
        <v>0.0</v>
      </c>
      <c r="H58" s="4">
        <v>5.0</v>
      </c>
      <c r="I58" s="4">
        <v>0.0</v>
      </c>
      <c r="J58" s="4" t="s">
        <v>223</v>
      </c>
      <c r="K58" s="4" t="s">
        <v>29</v>
      </c>
      <c r="L58" s="4" t="s">
        <v>224</v>
      </c>
      <c r="M58" s="4">
        <v>0.0</v>
      </c>
      <c r="N58" s="4">
        <v>0.0</v>
      </c>
      <c r="O58" s="4">
        <v>0.0</v>
      </c>
      <c r="P58" s="4">
        <v>0.0</v>
      </c>
      <c r="Q58" s="4">
        <v>0.0</v>
      </c>
      <c r="R58" s="4">
        <v>0.0</v>
      </c>
      <c r="S58" s="4">
        <v>0.0</v>
      </c>
      <c r="T58" s="4">
        <v>8.0</v>
      </c>
      <c r="U58" s="4">
        <f t="shared" si="1"/>
        <v>0</v>
      </c>
      <c r="V58" s="5">
        <f t="shared" si="2"/>
        <v>0</v>
      </c>
      <c r="W58" s="5">
        <f t="shared" si="3"/>
        <v>0</v>
      </c>
      <c r="X58" s="5">
        <f t="shared" si="4"/>
        <v>0</v>
      </c>
      <c r="Y58" s="5">
        <f t="shared" si="5"/>
        <v>0</v>
      </c>
      <c r="Z58" s="5">
        <f t="shared" si="6"/>
        <v>0</v>
      </c>
      <c r="AA58" s="5">
        <f t="shared" si="7"/>
        <v>0</v>
      </c>
    </row>
    <row r="59" ht="15.75" customHeight="1">
      <c r="A59" s="4" t="s">
        <v>225</v>
      </c>
      <c r="B59" s="4" t="s">
        <v>226</v>
      </c>
      <c r="C59" s="4">
        <v>16.0</v>
      </c>
      <c r="D59" s="4">
        <v>2.0</v>
      </c>
      <c r="E59" s="4">
        <v>0.0</v>
      </c>
      <c r="F59" s="4">
        <v>13.0</v>
      </c>
      <c r="G59" s="4">
        <v>2.0</v>
      </c>
      <c r="H59" s="4">
        <v>6.0</v>
      </c>
      <c r="I59" s="4">
        <v>8.0</v>
      </c>
      <c r="J59" s="4" t="s">
        <v>29</v>
      </c>
      <c r="K59" s="4" t="s">
        <v>29</v>
      </c>
      <c r="L59" s="4" t="s">
        <v>227</v>
      </c>
      <c r="M59" s="4">
        <v>0.0</v>
      </c>
      <c r="N59" s="4">
        <v>0.0</v>
      </c>
      <c r="O59" s="4">
        <v>0.0</v>
      </c>
      <c r="P59" s="4">
        <v>0.0</v>
      </c>
      <c r="Q59" s="4">
        <v>0.0</v>
      </c>
      <c r="R59" s="4">
        <v>0.0</v>
      </c>
      <c r="S59" s="4">
        <v>0.0</v>
      </c>
      <c r="T59" s="4">
        <v>18.0</v>
      </c>
      <c r="U59" s="4">
        <f t="shared" si="1"/>
        <v>0</v>
      </c>
      <c r="V59" s="5">
        <f t="shared" si="2"/>
        <v>0</v>
      </c>
      <c r="W59" s="5">
        <f t="shared" si="3"/>
        <v>0</v>
      </c>
      <c r="X59" s="5">
        <f t="shared" si="4"/>
        <v>0</v>
      </c>
      <c r="Y59" s="5">
        <f t="shared" si="5"/>
        <v>0</v>
      </c>
      <c r="Z59" s="5">
        <f t="shared" si="6"/>
        <v>0</v>
      </c>
      <c r="AA59" s="5">
        <f t="shared" si="7"/>
        <v>0</v>
      </c>
    </row>
    <row r="60" ht="15.75" customHeight="1">
      <c r="A60" s="4" t="s">
        <v>228</v>
      </c>
      <c r="B60" s="4" t="s">
        <v>229</v>
      </c>
      <c r="C60" s="4">
        <v>8.0</v>
      </c>
      <c r="D60" s="4">
        <v>2.0</v>
      </c>
      <c r="E60" s="4">
        <v>0.0</v>
      </c>
      <c r="F60" s="4">
        <v>5.0</v>
      </c>
      <c r="G60" s="4">
        <v>1.0</v>
      </c>
      <c r="H60" s="4">
        <v>5.0</v>
      </c>
      <c r="I60" s="4">
        <v>0.0</v>
      </c>
      <c r="J60" s="4" t="s">
        <v>29</v>
      </c>
      <c r="K60" s="4" t="s">
        <v>29</v>
      </c>
      <c r="L60" s="4" t="s">
        <v>230</v>
      </c>
      <c r="M60" s="4">
        <v>0.0</v>
      </c>
      <c r="N60" s="4">
        <v>0.0</v>
      </c>
      <c r="O60" s="4">
        <v>0.0</v>
      </c>
      <c r="P60" s="4">
        <v>0.0</v>
      </c>
      <c r="Q60" s="4">
        <v>0.0</v>
      </c>
      <c r="R60" s="4">
        <v>0.0</v>
      </c>
      <c r="S60" s="4">
        <v>0.0</v>
      </c>
      <c r="T60" s="4">
        <v>10.0</v>
      </c>
      <c r="U60" s="4">
        <f t="shared" si="1"/>
        <v>0</v>
      </c>
      <c r="V60" s="5">
        <f t="shared" si="2"/>
        <v>0</v>
      </c>
      <c r="W60" s="5">
        <f t="shared" si="3"/>
        <v>0</v>
      </c>
      <c r="X60" s="5">
        <f t="shared" si="4"/>
        <v>0</v>
      </c>
      <c r="Y60" s="5">
        <f t="shared" si="5"/>
        <v>0</v>
      </c>
      <c r="Z60" s="5">
        <f t="shared" si="6"/>
        <v>0</v>
      </c>
      <c r="AA60" s="5">
        <f t="shared" si="7"/>
        <v>0</v>
      </c>
    </row>
    <row r="61" ht="15.75" customHeight="1">
      <c r="A61" s="4" t="s">
        <v>231</v>
      </c>
      <c r="B61" s="4" t="s">
        <v>232</v>
      </c>
      <c r="C61" s="4">
        <v>2.0</v>
      </c>
      <c r="D61" s="4">
        <v>0.0</v>
      </c>
      <c r="E61" s="4">
        <v>0.0</v>
      </c>
      <c r="F61" s="4">
        <v>1.0</v>
      </c>
      <c r="G61" s="4">
        <v>0.0</v>
      </c>
      <c r="H61" s="4">
        <v>0.0</v>
      </c>
      <c r="I61" s="4">
        <v>0.0</v>
      </c>
      <c r="J61" s="4" t="s">
        <v>29</v>
      </c>
      <c r="K61" s="4" t="s">
        <v>29</v>
      </c>
      <c r="L61" s="4" t="s">
        <v>233</v>
      </c>
      <c r="M61" s="4">
        <v>0.0</v>
      </c>
      <c r="N61" s="4">
        <v>0.0</v>
      </c>
      <c r="O61" s="4">
        <v>0.0</v>
      </c>
      <c r="P61" s="4">
        <v>0.0</v>
      </c>
      <c r="Q61" s="4">
        <v>0.0</v>
      </c>
      <c r="R61" s="4">
        <v>0.0</v>
      </c>
      <c r="S61" s="4">
        <v>0.0</v>
      </c>
      <c r="T61" s="4">
        <v>2.0</v>
      </c>
      <c r="U61" s="4">
        <f t="shared" si="1"/>
        <v>0</v>
      </c>
      <c r="V61" s="5">
        <f t="shared" si="2"/>
        <v>0</v>
      </c>
      <c r="W61" s="5">
        <f t="shared" si="3"/>
        <v>0</v>
      </c>
      <c r="X61" s="5">
        <f t="shared" si="4"/>
        <v>0</v>
      </c>
      <c r="Y61" s="5">
        <f t="shared" si="5"/>
        <v>0</v>
      </c>
      <c r="Z61" s="5">
        <f t="shared" si="6"/>
        <v>0</v>
      </c>
      <c r="AA61" s="5">
        <f t="shared" si="7"/>
        <v>0</v>
      </c>
    </row>
    <row r="62" ht="15.75" customHeight="1">
      <c r="A62" s="4" t="s">
        <v>234</v>
      </c>
      <c r="B62" s="4" t="s">
        <v>235</v>
      </c>
      <c r="C62" s="4">
        <v>5.0</v>
      </c>
      <c r="D62" s="4">
        <v>4.0</v>
      </c>
      <c r="E62" s="4">
        <v>0.0</v>
      </c>
      <c r="F62" s="4">
        <v>6.0</v>
      </c>
      <c r="G62" s="4">
        <v>4.0</v>
      </c>
      <c r="H62" s="4">
        <v>5.0</v>
      </c>
      <c r="I62" s="4">
        <v>0.0</v>
      </c>
      <c r="J62" s="4" t="s">
        <v>29</v>
      </c>
      <c r="K62" s="4" t="s">
        <v>29</v>
      </c>
      <c r="L62" s="4" t="s">
        <v>236</v>
      </c>
      <c r="M62" s="4">
        <v>0.0</v>
      </c>
      <c r="N62" s="4">
        <v>0.0</v>
      </c>
      <c r="O62" s="4">
        <v>0.0</v>
      </c>
      <c r="P62" s="4">
        <v>0.0</v>
      </c>
      <c r="Q62" s="4">
        <v>0.0</v>
      </c>
      <c r="R62" s="4">
        <v>0.0</v>
      </c>
      <c r="S62" s="4">
        <v>0.0</v>
      </c>
      <c r="T62" s="4">
        <v>9.0</v>
      </c>
      <c r="U62" s="4">
        <f t="shared" si="1"/>
        <v>0</v>
      </c>
      <c r="V62" s="5">
        <f t="shared" si="2"/>
        <v>0</v>
      </c>
      <c r="W62" s="5">
        <f t="shared" si="3"/>
        <v>0</v>
      </c>
      <c r="X62" s="5">
        <f t="shared" si="4"/>
        <v>0</v>
      </c>
      <c r="Y62" s="5">
        <f t="shared" si="5"/>
        <v>0</v>
      </c>
      <c r="Z62" s="5">
        <f t="shared" si="6"/>
        <v>0</v>
      </c>
      <c r="AA62" s="5">
        <f t="shared" si="7"/>
        <v>0</v>
      </c>
    </row>
    <row r="63" ht="15.75" customHeight="1">
      <c r="A63" s="4" t="s">
        <v>237</v>
      </c>
      <c r="B63" s="4" t="s">
        <v>238</v>
      </c>
      <c r="C63" s="4">
        <v>7.0</v>
      </c>
      <c r="D63" s="4">
        <v>0.0</v>
      </c>
      <c r="E63" s="4">
        <v>0.0</v>
      </c>
      <c r="F63" s="4">
        <v>7.0</v>
      </c>
      <c r="G63" s="4">
        <v>0.0</v>
      </c>
      <c r="H63" s="4">
        <v>5.0</v>
      </c>
      <c r="I63" s="4">
        <v>0.0</v>
      </c>
      <c r="J63" s="4" t="s">
        <v>29</v>
      </c>
      <c r="K63" s="4" t="s">
        <v>29</v>
      </c>
      <c r="L63" s="4" t="s">
        <v>239</v>
      </c>
      <c r="M63" s="4">
        <v>0.0</v>
      </c>
      <c r="N63" s="4">
        <v>0.0</v>
      </c>
      <c r="O63" s="4">
        <v>0.0</v>
      </c>
      <c r="P63" s="4">
        <v>0.0</v>
      </c>
      <c r="Q63" s="4">
        <v>0.0</v>
      </c>
      <c r="R63" s="4">
        <v>0.0</v>
      </c>
      <c r="S63" s="4">
        <v>0.0</v>
      </c>
      <c r="T63" s="4">
        <v>7.0</v>
      </c>
      <c r="U63" s="4">
        <f t="shared" si="1"/>
        <v>0</v>
      </c>
      <c r="V63" s="5">
        <f t="shared" si="2"/>
        <v>0</v>
      </c>
      <c r="W63" s="5">
        <f t="shared" si="3"/>
        <v>0</v>
      </c>
      <c r="X63" s="5">
        <f t="shared" si="4"/>
        <v>0</v>
      </c>
      <c r="Y63" s="5">
        <f t="shared" si="5"/>
        <v>0</v>
      </c>
      <c r="Z63" s="5">
        <f t="shared" si="6"/>
        <v>0</v>
      </c>
      <c r="AA63" s="5">
        <f t="shared" si="7"/>
        <v>0</v>
      </c>
    </row>
    <row r="64" ht="15.75" customHeight="1">
      <c r="A64" s="4" t="s">
        <v>240</v>
      </c>
      <c r="B64" s="4" t="s">
        <v>241</v>
      </c>
      <c r="C64" s="4">
        <v>4.0</v>
      </c>
      <c r="D64" s="4">
        <v>1.0</v>
      </c>
      <c r="E64" s="4">
        <v>0.0</v>
      </c>
      <c r="F64" s="4">
        <v>4.0</v>
      </c>
      <c r="G64" s="4">
        <v>0.0</v>
      </c>
      <c r="H64" s="4">
        <v>1.0</v>
      </c>
      <c r="I64" s="4">
        <v>0.0</v>
      </c>
      <c r="J64" s="4" t="s">
        <v>242</v>
      </c>
      <c r="K64" s="4" t="s">
        <v>29</v>
      </c>
      <c r="L64" s="4" t="s">
        <v>243</v>
      </c>
      <c r="M64" s="4">
        <v>0.0</v>
      </c>
      <c r="N64" s="4">
        <v>0.0</v>
      </c>
      <c r="O64" s="4">
        <v>0.0</v>
      </c>
      <c r="P64" s="4">
        <v>0.0</v>
      </c>
      <c r="Q64" s="4">
        <v>0.0</v>
      </c>
      <c r="R64" s="4">
        <v>0.0</v>
      </c>
      <c r="S64" s="4">
        <v>0.0</v>
      </c>
      <c r="T64" s="4">
        <v>5.0</v>
      </c>
      <c r="U64" s="4">
        <f t="shared" si="1"/>
        <v>0</v>
      </c>
      <c r="V64" s="5">
        <f t="shared" si="2"/>
        <v>0</v>
      </c>
      <c r="W64" s="5">
        <f t="shared" si="3"/>
        <v>0</v>
      </c>
      <c r="X64" s="5">
        <f t="shared" si="4"/>
        <v>0</v>
      </c>
      <c r="Y64" s="5">
        <f t="shared" si="5"/>
        <v>0</v>
      </c>
      <c r="Z64" s="5">
        <f t="shared" si="6"/>
        <v>0</v>
      </c>
      <c r="AA64" s="5">
        <f t="shared" si="7"/>
        <v>0</v>
      </c>
    </row>
    <row r="65" ht="15.75" customHeight="1">
      <c r="A65" s="4" t="s">
        <v>244</v>
      </c>
      <c r="B65" s="4" t="s">
        <v>245</v>
      </c>
      <c r="C65" s="4">
        <v>6.0</v>
      </c>
      <c r="D65" s="4">
        <v>2.0</v>
      </c>
      <c r="E65" s="4">
        <v>0.0</v>
      </c>
      <c r="F65" s="4">
        <v>3.0</v>
      </c>
      <c r="G65" s="4">
        <v>0.0</v>
      </c>
      <c r="H65" s="4">
        <v>2.0</v>
      </c>
      <c r="I65" s="4">
        <v>4.0</v>
      </c>
      <c r="J65" s="4" t="s">
        <v>246</v>
      </c>
      <c r="K65" s="4" t="s">
        <v>29</v>
      </c>
      <c r="L65" s="4" t="s">
        <v>247</v>
      </c>
      <c r="M65" s="4">
        <v>0.0</v>
      </c>
      <c r="N65" s="4">
        <v>0.0</v>
      </c>
      <c r="O65" s="4">
        <v>0.0</v>
      </c>
      <c r="P65" s="4">
        <v>0.0</v>
      </c>
      <c r="Q65" s="4">
        <v>0.0</v>
      </c>
      <c r="R65" s="4">
        <v>0.0</v>
      </c>
      <c r="S65" s="4">
        <v>0.0</v>
      </c>
      <c r="T65" s="4">
        <v>8.0</v>
      </c>
      <c r="U65" s="4">
        <f t="shared" si="1"/>
        <v>0</v>
      </c>
      <c r="V65" s="5">
        <f t="shared" si="2"/>
        <v>0</v>
      </c>
      <c r="W65" s="5">
        <f t="shared" si="3"/>
        <v>0</v>
      </c>
      <c r="X65" s="5">
        <f t="shared" si="4"/>
        <v>0</v>
      </c>
      <c r="Y65" s="5">
        <f t="shared" si="5"/>
        <v>0</v>
      </c>
      <c r="Z65" s="5">
        <f t="shared" si="6"/>
        <v>0</v>
      </c>
      <c r="AA65" s="5">
        <f t="shared" si="7"/>
        <v>0</v>
      </c>
    </row>
    <row r="66" ht="15.75" customHeight="1">
      <c r="A66" s="4" t="s">
        <v>248</v>
      </c>
      <c r="B66" s="4" t="s">
        <v>249</v>
      </c>
      <c r="C66" s="4">
        <v>1.0</v>
      </c>
      <c r="D66" s="4">
        <v>0.0</v>
      </c>
      <c r="E66" s="4">
        <v>0.0</v>
      </c>
      <c r="F66" s="4">
        <v>1.0</v>
      </c>
      <c r="G66" s="4">
        <v>0.0</v>
      </c>
      <c r="H66" s="4">
        <v>1.0</v>
      </c>
      <c r="I66" s="4">
        <v>0.0</v>
      </c>
      <c r="J66" s="4" t="s">
        <v>29</v>
      </c>
      <c r="K66" s="4" t="s">
        <v>29</v>
      </c>
      <c r="L66" s="4" t="s">
        <v>250</v>
      </c>
      <c r="M66" s="4">
        <v>0.0</v>
      </c>
      <c r="N66" s="4">
        <v>0.0</v>
      </c>
      <c r="O66" s="4">
        <v>0.0</v>
      </c>
      <c r="P66" s="4">
        <v>0.0</v>
      </c>
      <c r="Q66" s="4">
        <v>0.0</v>
      </c>
      <c r="R66" s="4">
        <v>0.0</v>
      </c>
      <c r="S66" s="4">
        <v>0.0</v>
      </c>
      <c r="T66" s="4">
        <v>1.0</v>
      </c>
      <c r="U66" s="4">
        <f t="shared" si="1"/>
        <v>0</v>
      </c>
      <c r="V66" s="5">
        <f t="shared" si="2"/>
        <v>0</v>
      </c>
      <c r="W66" s="5">
        <f t="shared" si="3"/>
        <v>0</v>
      </c>
      <c r="X66" s="5">
        <f t="shared" si="4"/>
        <v>0</v>
      </c>
      <c r="Y66" s="5">
        <f t="shared" si="5"/>
        <v>0</v>
      </c>
      <c r="Z66" s="5">
        <f t="shared" si="6"/>
        <v>0</v>
      </c>
      <c r="AA66" s="5">
        <f t="shared" si="7"/>
        <v>0</v>
      </c>
    </row>
    <row r="67" ht="15.75" customHeight="1">
      <c r="A67" s="4" t="s">
        <v>251</v>
      </c>
      <c r="B67" s="4" t="s">
        <v>252</v>
      </c>
      <c r="C67" s="4">
        <v>4.0</v>
      </c>
      <c r="D67" s="4">
        <v>0.0</v>
      </c>
      <c r="E67" s="4">
        <v>0.0</v>
      </c>
      <c r="F67" s="4">
        <v>4.0</v>
      </c>
      <c r="G67" s="4">
        <v>0.0</v>
      </c>
      <c r="H67" s="4">
        <v>4.0</v>
      </c>
      <c r="I67" s="4">
        <v>0.0</v>
      </c>
      <c r="J67" s="4" t="s">
        <v>70</v>
      </c>
      <c r="K67" s="4" t="s">
        <v>29</v>
      </c>
      <c r="L67" s="4" t="s">
        <v>253</v>
      </c>
      <c r="M67" s="4">
        <v>0.0</v>
      </c>
      <c r="N67" s="4">
        <v>0.0</v>
      </c>
      <c r="O67" s="4">
        <v>0.0</v>
      </c>
      <c r="P67" s="4">
        <v>0.0</v>
      </c>
      <c r="Q67" s="4">
        <v>0.0</v>
      </c>
      <c r="R67" s="4">
        <v>0.0</v>
      </c>
      <c r="S67" s="4">
        <v>0.0</v>
      </c>
      <c r="T67" s="4">
        <v>4.0</v>
      </c>
      <c r="U67" s="4">
        <f t="shared" si="1"/>
        <v>0</v>
      </c>
      <c r="V67" s="5">
        <f t="shared" si="2"/>
        <v>0</v>
      </c>
      <c r="W67" s="5">
        <f t="shared" si="3"/>
        <v>0</v>
      </c>
      <c r="X67" s="5">
        <f t="shared" si="4"/>
        <v>0</v>
      </c>
      <c r="Y67" s="5">
        <f t="shared" si="5"/>
        <v>0</v>
      </c>
      <c r="Z67" s="5">
        <f t="shared" si="6"/>
        <v>0</v>
      </c>
      <c r="AA67" s="5">
        <f t="shared" si="7"/>
        <v>0</v>
      </c>
    </row>
    <row r="68" ht="15.75" customHeight="1">
      <c r="A68" s="4" t="s">
        <v>254</v>
      </c>
      <c r="B68" s="4" t="s">
        <v>255</v>
      </c>
      <c r="C68" s="4">
        <v>0.0</v>
      </c>
      <c r="D68" s="4">
        <v>0.0</v>
      </c>
      <c r="E68" s="4">
        <v>0.0</v>
      </c>
      <c r="F68" s="4">
        <v>0.0</v>
      </c>
      <c r="G68" s="4">
        <v>0.0</v>
      </c>
      <c r="H68" s="4">
        <v>0.0</v>
      </c>
      <c r="I68" s="4">
        <v>4.0</v>
      </c>
      <c r="J68" s="4" t="s">
        <v>29</v>
      </c>
      <c r="K68" s="4" t="s">
        <v>29</v>
      </c>
      <c r="L68" s="4" t="s">
        <v>182</v>
      </c>
      <c r="M68" s="4">
        <v>0.0</v>
      </c>
      <c r="N68" s="4">
        <v>0.0</v>
      </c>
      <c r="O68" s="4">
        <v>0.0</v>
      </c>
      <c r="P68" s="4">
        <v>0.0</v>
      </c>
      <c r="Q68" s="4">
        <v>0.0</v>
      </c>
      <c r="R68" s="4">
        <v>0.0</v>
      </c>
      <c r="S68" s="4">
        <v>0.0</v>
      </c>
      <c r="T68" s="4">
        <v>0.0</v>
      </c>
      <c r="U68" s="4">
        <f t="shared" si="1"/>
        <v>0</v>
      </c>
      <c r="V68" s="5">
        <f t="shared" si="2"/>
        <v>0</v>
      </c>
      <c r="W68" s="5">
        <f t="shared" si="3"/>
        <v>0</v>
      </c>
      <c r="X68" s="5">
        <f t="shared" si="4"/>
        <v>0</v>
      </c>
      <c r="Y68" s="5">
        <f t="shared" si="5"/>
        <v>0</v>
      </c>
      <c r="Z68" s="5">
        <f t="shared" si="6"/>
        <v>0</v>
      </c>
      <c r="AA68" s="5">
        <f t="shared" si="7"/>
        <v>0</v>
      </c>
    </row>
    <row r="69" ht="15.75" customHeight="1">
      <c r="A69" s="4" t="s">
        <v>256</v>
      </c>
      <c r="B69" s="4" t="s">
        <v>257</v>
      </c>
      <c r="C69" s="4">
        <v>5.0</v>
      </c>
      <c r="D69" s="4">
        <v>1.0</v>
      </c>
      <c r="E69" s="4">
        <v>0.0</v>
      </c>
      <c r="F69" s="4">
        <v>6.0</v>
      </c>
      <c r="G69" s="4">
        <v>1.0</v>
      </c>
      <c r="H69" s="4">
        <v>4.0</v>
      </c>
      <c r="I69" s="4">
        <v>0.0</v>
      </c>
      <c r="J69" s="4" t="s">
        <v>29</v>
      </c>
      <c r="K69" s="4" t="s">
        <v>29</v>
      </c>
      <c r="L69" s="4" t="s">
        <v>258</v>
      </c>
      <c r="M69" s="4">
        <v>0.0</v>
      </c>
      <c r="N69" s="4">
        <v>0.0</v>
      </c>
      <c r="O69" s="4">
        <v>0.0</v>
      </c>
      <c r="P69" s="4">
        <v>0.0</v>
      </c>
      <c r="Q69" s="4">
        <v>0.0</v>
      </c>
      <c r="R69" s="4">
        <v>0.0</v>
      </c>
      <c r="S69" s="4">
        <v>0.0</v>
      </c>
      <c r="T69" s="4">
        <v>6.0</v>
      </c>
      <c r="U69" s="4">
        <f t="shared" si="1"/>
        <v>0</v>
      </c>
      <c r="V69" s="5">
        <f t="shared" si="2"/>
        <v>0</v>
      </c>
      <c r="W69" s="5">
        <f t="shared" si="3"/>
        <v>0</v>
      </c>
      <c r="X69" s="5">
        <f t="shared" si="4"/>
        <v>0</v>
      </c>
      <c r="Y69" s="5">
        <f t="shared" si="5"/>
        <v>0</v>
      </c>
      <c r="Z69" s="5">
        <f t="shared" si="6"/>
        <v>0</v>
      </c>
      <c r="AA69" s="5">
        <f t="shared" si="7"/>
        <v>0</v>
      </c>
    </row>
    <row r="70" ht="15.75" customHeight="1">
      <c r="A70" s="4" t="s">
        <v>259</v>
      </c>
      <c r="B70" s="4" t="s">
        <v>260</v>
      </c>
      <c r="C70" s="4">
        <v>2.0</v>
      </c>
      <c r="D70" s="4">
        <v>0.0</v>
      </c>
      <c r="E70" s="4">
        <v>0.0</v>
      </c>
      <c r="F70" s="4">
        <v>2.0</v>
      </c>
      <c r="G70" s="4">
        <v>1.0</v>
      </c>
      <c r="H70" s="4">
        <v>1.0</v>
      </c>
      <c r="I70" s="4">
        <v>0.0</v>
      </c>
      <c r="J70" s="4" t="s">
        <v>29</v>
      </c>
      <c r="K70" s="4" t="s">
        <v>29</v>
      </c>
      <c r="L70" s="4" t="s">
        <v>261</v>
      </c>
      <c r="M70" s="4">
        <v>0.0</v>
      </c>
      <c r="N70" s="4">
        <v>0.0</v>
      </c>
      <c r="O70" s="4">
        <v>0.0</v>
      </c>
      <c r="P70" s="4">
        <v>0.0</v>
      </c>
      <c r="Q70" s="4">
        <v>0.0</v>
      </c>
      <c r="R70" s="4">
        <v>0.0</v>
      </c>
      <c r="S70" s="4">
        <v>0.0</v>
      </c>
      <c r="T70" s="4">
        <v>2.0</v>
      </c>
      <c r="U70" s="4">
        <f t="shared" si="1"/>
        <v>0</v>
      </c>
      <c r="V70" s="5">
        <f t="shared" si="2"/>
        <v>0</v>
      </c>
      <c r="W70" s="5">
        <f t="shared" si="3"/>
        <v>0</v>
      </c>
      <c r="X70" s="5">
        <f t="shared" si="4"/>
        <v>0</v>
      </c>
      <c r="Y70" s="5">
        <f t="shared" si="5"/>
        <v>0</v>
      </c>
      <c r="Z70" s="5">
        <f t="shared" si="6"/>
        <v>0</v>
      </c>
      <c r="AA70" s="5">
        <f t="shared" si="7"/>
        <v>0</v>
      </c>
    </row>
    <row r="71" ht="15.75" customHeight="1">
      <c r="A71" s="4" t="s">
        <v>262</v>
      </c>
      <c r="B71" s="4" t="s">
        <v>263</v>
      </c>
      <c r="C71" s="4">
        <v>4.0</v>
      </c>
      <c r="D71" s="4">
        <v>3.0</v>
      </c>
      <c r="E71" s="4">
        <v>0.0</v>
      </c>
      <c r="F71" s="4">
        <v>4.0</v>
      </c>
      <c r="G71" s="4">
        <v>0.0</v>
      </c>
      <c r="H71" s="4">
        <v>1.0</v>
      </c>
      <c r="I71" s="4">
        <v>0.0</v>
      </c>
      <c r="J71" s="4" t="s">
        <v>264</v>
      </c>
      <c r="K71" s="4" t="s">
        <v>29</v>
      </c>
      <c r="L71" s="4" t="s">
        <v>265</v>
      </c>
      <c r="M71" s="4">
        <v>0.0</v>
      </c>
      <c r="N71" s="4">
        <v>0.0</v>
      </c>
      <c r="O71" s="4">
        <v>0.0</v>
      </c>
      <c r="P71" s="4">
        <v>0.0</v>
      </c>
      <c r="Q71" s="4">
        <v>0.0</v>
      </c>
      <c r="R71" s="4">
        <v>0.0</v>
      </c>
      <c r="S71" s="4">
        <v>0.0</v>
      </c>
      <c r="T71" s="4">
        <v>7.0</v>
      </c>
      <c r="U71" s="4">
        <f t="shared" si="1"/>
        <v>0</v>
      </c>
      <c r="V71" s="5">
        <f t="shared" si="2"/>
        <v>0</v>
      </c>
      <c r="W71" s="5">
        <f t="shared" si="3"/>
        <v>0</v>
      </c>
      <c r="X71" s="5">
        <f t="shared" si="4"/>
        <v>0</v>
      </c>
      <c r="Y71" s="5">
        <f t="shared" si="5"/>
        <v>0</v>
      </c>
      <c r="Z71" s="5">
        <f t="shared" si="6"/>
        <v>0</v>
      </c>
      <c r="AA71" s="5">
        <f t="shared" si="7"/>
        <v>0</v>
      </c>
    </row>
    <row r="72" ht="15.75" customHeight="1">
      <c r="A72" s="4" t="s">
        <v>266</v>
      </c>
      <c r="B72" s="4" t="s">
        <v>267</v>
      </c>
      <c r="C72" s="4">
        <v>6.0</v>
      </c>
      <c r="D72" s="4">
        <v>1.0</v>
      </c>
      <c r="E72" s="4">
        <v>0.0</v>
      </c>
      <c r="F72" s="4">
        <v>5.0</v>
      </c>
      <c r="G72" s="4">
        <v>2.0</v>
      </c>
      <c r="H72" s="4">
        <v>3.0</v>
      </c>
      <c r="I72" s="4">
        <v>0.0</v>
      </c>
      <c r="J72" s="4" t="s">
        <v>268</v>
      </c>
      <c r="K72" s="4" t="s">
        <v>29</v>
      </c>
      <c r="L72" s="4" t="s">
        <v>269</v>
      </c>
      <c r="M72" s="4">
        <v>0.0</v>
      </c>
      <c r="N72" s="4">
        <v>0.0</v>
      </c>
      <c r="O72" s="4">
        <v>0.0</v>
      </c>
      <c r="P72" s="4">
        <v>0.0</v>
      </c>
      <c r="Q72" s="4">
        <v>0.0</v>
      </c>
      <c r="R72" s="4">
        <v>0.0</v>
      </c>
      <c r="S72" s="4">
        <v>0.0</v>
      </c>
      <c r="T72" s="4">
        <v>7.0</v>
      </c>
      <c r="U72" s="4">
        <f t="shared" si="1"/>
        <v>0</v>
      </c>
      <c r="V72" s="5">
        <f t="shared" si="2"/>
        <v>0</v>
      </c>
      <c r="W72" s="5">
        <f t="shared" si="3"/>
        <v>0</v>
      </c>
      <c r="X72" s="5">
        <f t="shared" si="4"/>
        <v>0</v>
      </c>
      <c r="Y72" s="5">
        <f t="shared" si="5"/>
        <v>0</v>
      </c>
      <c r="Z72" s="5">
        <f t="shared" si="6"/>
        <v>0</v>
      </c>
      <c r="AA72" s="5">
        <f t="shared" si="7"/>
        <v>0</v>
      </c>
    </row>
    <row r="73" ht="15.75" customHeight="1">
      <c r="A73" s="4" t="s">
        <v>270</v>
      </c>
      <c r="B73" s="4" t="s">
        <v>271</v>
      </c>
      <c r="C73" s="4">
        <v>6.0</v>
      </c>
      <c r="D73" s="4">
        <v>1.0</v>
      </c>
      <c r="E73" s="4">
        <v>0.0</v>
      </c>
      <c r="F73" s="4">
        <v>5.0</v>
      </c>
      <c r="G73" s="4">
        <v>2.0</v>
      </c>
      <c r="H73" s="4">
        <v>3.0</v>
      </c>
      <c r="I73" s="4">
        <v>0.0</v>
      </c>
      <c r="J73" s="4" t="s">
        <v>268</v>
      </c>
      <c r="K73" s="4" t="s">
        <v>29</v>
      </c>
      <c r="L73" s="4" t="s">
        <v>272</v>
      </c>
      <c r="M73" s="4">
        <v>0.0</v>
      </c>
      <c r="N73" s="4">
        <v>0.0</v>
      </c>
      <c r="O73" s="4">
        <v>0.0</v>
      </c>
      <c r="P73" s="4">
        <v>0.0</v>
      </c>
      <c r="Q73" s="4">
        <v>0.0</v>
      </c>
      <c r="R73" s="4">
        <v>0.0</v>
      </c>
      <c r="S73" s="4">
        <v>0.0</v>
      </c>
      <c r="T73" s="4">
        <v>7.0</v>
      </c>
      <c r="U73" s="4">
        <f t="shared" si="1"/>
        <v>0</v>
      </c>
      <c r="V73" s="5">
        <f t="shared" si="2"/>
        <v>0</v>
      </c>
      <c r="W73" s="5">
        <f t="shared" si="3"/>
        <v>0</v>
      </c>
      <c r="X73" s="5">
        <f t="shared" si="4"/>
        <v>0</v>
      </c>
      <c r="Y73" s="5">
        <f t="shared" si="5"/>
        <v>0</v>
      </c>
      <c r="Z73" s="5">
        <f t="shared" si="6"/>
        <v>0</v>
      </c>
      <c r="AA73" s="5">
        <f t="shared" si="7"/>
        <v>0</v>
      </c>
    </row>
    <row r="74" ht="15.75" customHeight="1">
      <c r="A74" s="4" t="s">
        <v>273</v>
      </c>
      <c r="B74" s="4" t="s">
        <v>274</v>
      </c>
      <c r="C74" s="4">
        <v>6.0</v>
      </c>
      <c r="D74" s="4">
        <v>0.0</v>
      </c>
      <c r="E74" s="4">
        <v>0.0</v>
      </c>
      <c r="F74" s="4">
        <v>4.0</v>
      </c>
      <c r="G74" s="4">
        <v>0.0</v>
      </c>
      <c r="H74" s="4">
        <v>0.0</v>
      </c>
      <c r="I74" s="4">
        <v>1.0</v>
      </c>
      <c r="J74" s="4" t="s">
        <v>29</v>
      </c>
      <c r="K74" s="4" t="s">
        <v>29</v>
      </c>
      <c r="L74" s="4" t="s">
        <v>275</v>
      </c>
      <c r="M74" s="4">
        <v>0.0</v>
      </c>
      <c r="N74" s="4">
        <v>0.0</v>
      </c>
      <c r="O74" s="4">
        <v>0.0</v>
      </c>
      <c r="P74" s="4">
        <v>0.0</v>
      </c>
      <c r="Q74" s="4">
        <v>0.0</v>
      </c>
      <c r="R74" s="4">
        <v>0.0</v>
      </c>
      <c r="S74" s="4">
        <v>0.0</v>
      </c>
      <c r="T74" s="4">
        <v>6.0</v>
      </c>
      <c r="U74" s="4">
        <f t="shared" si="1"/>
        <v>0</v>
      </c>
      <c r="V74" s="5">
        <f t="shared" si="2"/>
        <v>0</v>
      </c>
      <c r="W74" s="5">
        <f t="shared" si="3"/>
        <v>0</v>
      </c>
      <c r="X74" s="5">
        <f t="shared" si="4"/>
        <v>0</v>
      </c>
      <c r="Y74" s="5">
        <f t="shared" si="5"/>
        <v>0</v>
      </c>
      <c r="Z74" s="5">
        <f t="shared" si="6"/>
        <v>0</v>
      </c>
      <c r="AA74" s="5">
        <f t="shared" si="7"/>
        <v>0</v>
      </c>
    </row>
    <row r="75" ht="15.75" customHeight="1">
      <c r="A75" s="4" t="s">
        <v>276</v>
      </c>
      <c r="B75" s="4" t="s">
        <v>277</v>
      </c>
      <c r="C75" s="4">
        <v>8.0</v>
      </c>
      <c r="D75" s="4">
        <v>0.0</v>
      </c>
      <c r="E75" s="4">
        <v>0.0</v>
      </c>
      <c r="F75" s="4">
        <v>6.0</v>
      </c>
      <c r="G75" s="4">
        <v>3.0</v>
      </c>
      <c r="H75" s="4">
        <v>0.0</v>
      </c>
      <c r="I75" s="4">
        <v>0.0</v>
      </c>
      <c r="J75" s="4" t="s">
        <v>278</v>
      </c>
      <c r="K75" s="4" t="s">
        <v>29</v>
      </c>
      <c r="L75" s="4" t="s">
        <v>279</v>
      </c>
      <c r="M75" s="4">
        <v>0.0</v>
      </c>
      <c r="N75" s="4">
        <v>0.0</v>
      </c>
      <c r="O75" s="4">
        <v>0.0</v>
      </c>
      <c r="P75" s="4">
        <v>1.0</v>
      </c>
      <c r="Q75" s="4">
        <v>0.0</v>
      </c>
      <c r="R75" s="4">
        <v>0.0</v>
      </c>
      <c r="S75" s="4">
        <v>0.0</v>
      </c>
      <c r="T75" s="4">
        <v>7.0</v>
      </c>
      <c r="U75" s="4">
        <f t="shared" si="1"/>
        <v>0</v>
      </c>
      <c r="V75" s="5">
        <f t="shared" si="2"/>
        <v>0</v>
      </c>
      <c r="W75" s="5">
        <f t="shared" si="3"/>
        <v>0</v>
      </c>
      <c r="X75" s="5">
        <f t="shared" si="4"/>
        <v>0</v>
      </c>
      <c r="Y75" s="5">
        <f t="shared" si="5"/>
        <v>0</v>
      </c>
      <c r="Z75" s="5">
        <f t="shared" si="6"/>
        <v>0</v>
      </c>
      <c r="AA75" s="5">
        <f t="shared" si="7"/>
        <v>0</v>
      </c>
    </row>
    <row r="76" ht="15.75" customHeight="1">
      <c r="A76" s="4" t="s">
        <v>280</v>
      </c>
      <c r="B76" s="4" t="s">
        <v>281</v>
      </c>
      <c r="C76" s="4">
        <v>19.0</v>
      </c>
      <c r="D76" s="4">
        <v>0.0</v>
      </c>
      <c r="E76" s="4">
        <v>0.0</v>
      </c>
      <c r="F76" s="4">
        <v>9.0</v>
      </c>
      <c r="G76" s="4">
        <v>1.0</v>
      </c>
      <c r="H76" s="4">
        <v>7.0</v>
      </c>
      <c r="I76" s="4">
        <v>2.0</v>
      </c>
      <c r="J76" s="4" t="s">
        <v>29</v>
      </c>
      <c r="K76" s="4" t="s">
        <v>29</v>
      </c>
      <c r="L76" s="4" t="s">
        <v>282</v>
      </c>
      <c r="M76" s="4">
        <v>1.0</v>
      </c>
      <c r="N76" s="4">
        <v>1.0</v>
      </c>
      <c r="O76" s="4">
        <v>0.0</v>
      </c>
      <c r="P76" s="4">
        <v>0.0</v>
      </c>
      <c r="Q76" s="4">
        <v>0.0</v>
      </c>
      <c r="R76" s="4">
        <v>0.0</v>
      </c>
      <c r="S76" s="4">
        <v>0.0</v>
      </c>
      <c r="T76" s="4">
        <v>17.0</v>
      </c>
      <c r="U76" s="4">
        <f t="shared" si="1"/>
        <v>0</v>
      </c>
      <c r="V76" s="5">
        <f t="shared" si="2"/>
        <v>1</v>
      </c>
      <c r="W76" s="5">
        <f t="shared" si="3"/>
        <v>0</v>
      </c>
      <c r="X76" s="5">
        <f t="shared" si="4"/>
        <v>0</v>
      </c>
      <c r="Y76" s="5">
        <f t="shared" si="5"/>
        <v>0</v>
      </c>
      <c r="Z76" s="5">
        <f t="shared" si="6"/>
        <v>1</v>
      </c>
      <c r="AA76" s="5">
        <f t="shared" si="7"/>
        <v>0</v>
      </c>
    </row>
    <row r="77" ht="15.75" customHeight="1">
      <c r="A77" s="4" t="s">
        <v>283</v>
      </c>
      <c r="B77" s="4" t="s">
        <v>284</v>
      </c>
      <c r="C77" s="4">
        <v>6.0</v>
      </c>
      <c r="D77" s="4">
        <v>0.0</v>
      </c>
      <c r="E77" s="4">
        <v>0.0</v>
      </c>
      <c r="F77" s="4">
        <v>2.0</v>
      </c>
      <c r="G77" s="4">
        <v>0.0</v>
      </c>
      <c r="H77" s="4">
        <v>0.0</v>
      </c>
      <c r="I77" s="4">
        <v>0.0</v>
      </c>
      <c r="J77" s="4" t="s">
        <v>285</v>
      </c>
      <c r="K77" s="4" t="s">
        <v>29</v>
      </c>
      <c r="L77" s="4" t="s">
        <v>286</v>
      </c>
      <c r="M77" s="4">
        <v>0.0</v>
      </c>
      <c r="N77" s="4">
        <v>0.0</v>
      </c>
      <c r="O77" s="4">
        <v>0.0</v>
      </c>
      <c r="P77" s="4">
        <v>0.0</v>
      </c>
      <c r="Q77" s="4">
        <v>0.0</v>
      </c>
      <c r="R77" s="4">
        <v>0.0</v>
      </c>
      <c r="S77" s="4">
        <v>0.0</v>
      </c>
      <c r="T77" s="4">
        <v>6.0</v>
      </c>
      <c r="U77" s="4">
        <f t="shared" si="1"/>
        <v>0</v>
      </c>
      <c r="V77" s="5">
        <f t="shared" si="2"/>
        <v>0</v>
      </c>
      <c r="W77" s="5">
        <f t="shared" si="3"/>
        <v>0</v>
      </c>
      <c r="X77" s="5">
        <f t="shared" si="4"/>
        <v>0</v>
      </c>
      <c r="Y77" s="5">
        <f t="shared" si="5"/>
        <v>0</v>
      </c>
      <c r="Z77" s="5">
        <f t="shared" si="6"/>
        <v>0</v>
      </c>
      <c r="AA77" s="5">
        <f t="shared" si="7"/>
        <v>0</v>
      </c>
    </row>
    <row r="78" ht="15.75" customHeight="1">
      <c r="A78" s="4" t="s">
        <v>287</v>
      </c>
      <c r="B78" s="4" t="s">
        <v>288</v>
      </c>
      <c r="C78" s="4">
        <v>20.0</v>
      </c>
      <c r="D78" s="4">
        <v>4.0</v>
      </c>
      <c r="E78" s="4">
        <v>0.0</v>
      </c>
      <c r="F78" s="4">
        <v>10.0</v>
      </c>
      <c r="G78" s="4">
        <v>0.0</v>
      </c>
      <c r="H78" s="4">
        <v>3.0</v>
      </c>
      <c r="I78" s="4">
        <v>18.0</v>
      </c>
      <c r="J78" s="4" t="s">
        <v>289</v>
      </c>
      <c r="K78" s="4" t="s">
        <v>29</v>
      </c>
      <c r="L78" s="4" t="s">
        <v>290</v>
      </c>
      <c r="M78" s="4">
        <v>0.0</v>
      </c>
      <c r="N78" s="4">
        <v>0.0</v>
      </c>
      <c r="O78" s="4">
        <v>1.0</v>
      </c>
      <c r="P78" s="4">
        <v>0.0</v>
      </c>
      <c r="Q78" s="4">
        <v>0.0</v>
      </c>
      <c r="R78" s="4">
        <v>0.0</v>
      </c>
      <c r="S78" s="4">
        <v>0.0</v>
      </c>
      <c r="T78" s="4">
        <v>23.0</v>
      </c>
      <c r="U78" s="4">
        <f t="shared" si="1"/>
        <v>0</v>
      </c>
      <c r="V78" s="5">
        <f t="shared" si="2"/>
        <v>0</v>
      </c>
      <c r="W78" s="5">
        <f t="shared" si="3"/>
        <v>0</v>
      </c>
      <c r="X78" s="5">
        <f t="shared" si="4"/>
        <v>0</v>
      </c>
      <c r="Y78" s="5">
        <f t="shared" si="5"/>
        <v>0</v>
      </c>
      <c r="Z78" s="5">
        <f t="shared" si="6"/>
        <v>0</v>
      </c>
      <c r="AA78" s="5">
        <f t="shared" si="7"/>
        <v>0</v>
      </c>
    </row>
    <row r="79" ht="15.75" customHeight="1">
      <c r="A79" s="4" t="s">
        <v>291</v>
      </c>
      <c r="B79" s="4" t="s">
        <v>292</v>
      </c>
      <c r="C79" s="4">
        <v>20.0</v>
      </c>
      <c r="D79" s="4">
        <v>4.0</v>
      </c>
      <c r="E79" s="4">
        <v>0.0</v>
      </c>
      <c r="F79" s="4">
        <v>10.0</v>
      </c>
      <c r="G79" s="4">
        <v>0.0</v>
      </c>
      <c r="H79" s="4">
        <v>3.0</v>
      </c>
      <c r="I79" s="4">
        <v>18.0</v>
      </c>
      <c r="J79" s="4" t="s">
        <v>289</v>
      </c>
      <c r="K79" s="4" t="s">
        <v>29</v>
      </c>
      <c r="L79" s="4" t="s">
        <v>293</v>
      </c>
      <c r="M79" s="4">
        <v>0.0</v>
      </c>
      <c r="N79" s="4">
        <v>0.0</v>
      </c>
      <c r="O79" s="4">
        <v>1.0</v>
      </c>
      <c r="P79" s="4">
        <v>0.0</v>
      </c>
      <c r="Q79" s="4">
        <v>0.0</v>
      </c>
      <c r="R79" s="4">
        <v>0.0</v>
      </c>
      <c r="S79" s="4">
        <v>0.0</v>
      </c>
      <c r="T79" s="4">
        <v>23.0</v>
      </c>
      <c r="U79" s="4">
        <f t="shared" si="1"/>
        <v>0</v>
      </c>
      <c r="V79" s="5">
        <f t="shared" si="2"/>
        <v>0</v>
      </c>
      <c r="W79" s="5">
        <f t="shared" si="3"/>
        <v>0</v>
      </c>
      <c r="X79" s="5">
        <f t="shared" si="4"/>
        <v>0</v>
      </c>
      <c r="Y79" s="5">
        <f t="shared" si="5"/>
        <v>0</v>
      </c>
      <c r="Z79" s="5">
        <f t="shared" si="6"/>
        <v>0</v>
      </c>
      <c r="AA79" s="5">
        <f t="shared" si="7"/>
        <v>0</v>
      </c>
    </row>
    <row r="80" ht="15.75" customHeight="1">
      <c r="A80" s="4" t="s">
        <v>294</v>
      </c>
      <c r="B80" s="4" t="s">
        <v>295</v>
      </c>
      <c r="C80" s="4">
        <v>6.0</v>
      </c>
      <c r="D80" s="4">
        <v>2.0</v>
      </c>
      <c r="E80" s="4">
        <v>0.0</v>
      </c>
      <c r="F80" s="4">
        <v>6.0</v>
      </c>
      <c r="G80" s="4">
        <v>1.0</v>
      </c>
      <c r="H80" s="4">
        <v>1.0</v>
      </c>
      <c r="I80" s="4">
        <v>0.0</v>
      </c>
      <c r="J80" s="4" t="s">
        <v>296</v>
      </c>
      <c r="K80" s="4" t="s">
        <v>29</v>
      </c>
      <c r="L80" s="4" t="s">
        <v>297</v>
      </c>
      <c r="M80" s="4">
        <v>0.0</v>
      </c>
      <c r="N80" s="4">
        <v>0.0</v>
      </c>
      <c r="O80" s="4">
        <v>0.0</v>
      </c>
      <c r="P80" s="4">
        <v>0.0</v>
      </c>
      <c r="Q80" s="4">
        <v>0.0</v>
      </c>
      <c r="R80" s="4">
        <v>0.0</v>
      </c>
      <c r="S80" s="4">
        <v>0.0</v>
      </c>
      <c r="T80" s="4">
        <v>8.0</v>
      </c>
      <c r="U80" s="4">
        <f t="shared" si="1"/>
        <v>0</v>
      </c>
      <c r="V80" s="5">
        <f t="shared" si="2"/>
        <v>0</v>
      </c>
      <c r="W80" s="5">
        <f t="shared" si="3"/>
        <v>0</v>
      </c>
      <c r="X80" s="5">
        <f t="shared" si="4"/>
        <v>0</v>
      </c>
      <c r="Y80" s="5">
        <f t="shared" si="5"/>
        <v>0</v>
      </c>
      <c r="Z80" s="5">
        <f t="shared" si="6"/>
        <v>0</v>
      </c>
      <c r="AA80" s="5">
        <f t="shared" si="7"/>
        <v>0</v>
      </c>
    </row>
    <row r="81" ht="15.75" customHeight="1">
      <c r="A81" s="4" t="s">
        <v>298</v>
      </c>
      <c r="B81" s="4" t="s">
        <v>299</v>
      </c>
      <c r="C81" s="4">
        <v>4.0</v>
      </c>
      <c r="D81" s="4">
        <v>0.0</v>
      </c>
      <c r="E81" s="4">
        <v>0.0</v>
      </c>
      <c r="F81" s="4">
        <v>4.0</v>
      </c>
      <c r="G81" s="4">
        <v>0.0</v>
      </c>
      <c r="H81" s="4">
        <v>0.0</v>
      </c>
      <c r="I81" s="4">
        <v>2.0</v>
      </c>
      <c r="J81" s="4" t="s">
        <v>29</v>
      </c>
      <c r="K81" s="4" t="s">
        <v>29</v>
      </c>
      <c r="L81" s="4" t="s">
        <v>300</v>
      </c>
      <c r="M81" s="4">
        <v>0.0</v>
      </c>
      <c r="N81" s="4">
        <v>0.0</v>
      </c>
      <c r="O81" s="4">
        <v>0.0</v>
      </c>
      <c r="P81" s="4">
        <v>0.0</v>
      </c>
      <c r="Q81" s="4">
        <v>0.0</v>
      </c>
      <c r="R81" s="4">
        <v>0.0</v>
      </c>
      <c r="S81" s="4">
        <v>0.0</v>
      </c>
      <c r="T81" s="4">
        <v>4.0</v>
      </c>
      <c r="U81" s="4">
        <f t="shared" si="1"/>
        <v>0</v>
      </c>
      <c r="V81" s="5">
        <f t="shared" si="2"/>
        <v>0</v>
      </c>
      <c r="W81" s="5">
        <f t="shared" si="3"/>
        <v>0</v>
      </c>
      <c r="X81" s="5">
        <f t="shared" si="4"/>
        <v>0</v>
      </c>
      <c r="Y81" s="5">
        <f t="shared" si="5"/>
        <v>0</v>
      </c>
      <c r="Z81" s="5">
        <f t="shared" si="6"/>
        <v>0</v>
      </c>
      <c r="AA81" s="5">
        <f t="shared" si="7"/>
        <v>0</v>
      </c>
    </row>
    <row r="82" ht="15.75" customHeight="1">
      <c r="A82" s="4" t="s">
        <v>301</v>
      </c>
      <c r="B82" s="4" t="s">
        <v>302</v>
      </c>
      <c r="C82" s="4">
        <v>3.0</v>
      </c>
      <c r="D82" s="4">
        <v>0.0</v>
      </c>
      <c r="E82" s="4">
        <v>0.0</v>
      </c>
      <c r="F82" s="4">
        <v>3.0</v>
      </c>
      <c r="G82" s="4">
        <v>0.0</v>
      </c>
      <c r="H82" s="4">
        <v>0.0</v>
      </c>
      <c r="I82" s="4">
        <v>3.0</v>
      </c>
      <c r="J82" s="4" t="s">
        <v>303</v>
      </c>
      <c r="K82" s="4" t="s">
        <v>304</v>
      </c>
      <c r="L82" s="4" t="s">
        <v>305</v>
      </c>
      <c r="M82" s="4">
        <v>0.0</v>
      </c>
      <c r="N82" s="4">
        <v>0.0</v>
      </c>
      <c r="O82" s="4">
        <v>0.0</v>
      </c>
      <c r="P82" s="4">
        <v>0.0</v>
      </c>
      <c r="Q82" s="4">
        <v>0.0</v>
      </c>
      <c r="R82" s="4">
        <v>0.0</v>
      </c>
      <c r="S82" s="4">
        <v>0.0</v>
      </c>
      <c r="T82" s="4">
        <v>3.0</v>
      </c>
      <c r="U82" s="4">
        <f t="shared" si="1"/>
        <v>0</v>
      </c>
      <c r="V82" s="5">
        <f t="shared" si="2"/>
        <v>0</v>
      </c>
      <c r="W82" s="5">
        <f t="shared" si="3"/>
        <v>0</v>
      </c>
      <c r="X82" s="5">
        <f t="shared" si="4"/>
        <v>0</v>
      </c>
      <c r="Y82" s="5">
        <f t="shared" si="5"/>
        <v>0</v>
      </c>
      <c r="Z82" s="5">
        <f t="shared" si="6"/>
        <v>0</v>
      </c>
      <c r="AA82" s="5">
        <f t="shared" si="7"/>
        <v>0</v>
      </c>
    </row>
    <row r="83" ht="15.75" customHeight="1">
      <c r="A83" s="4" t="s">
        <v>306</v>
      </c>
      <c r="B83" s="4" t="s">
        <v>307</v>
      </c>
      <c r="C83" s="4">
        <v>0.0</v>
      </c>
      <c r="D83" s="4">
        <v>1.0</v>
      </c>
      <c r="E83" s="4">
        <v>1.0</v>
      </c>
      <c r="F83" s="4">
        <v>0.0</v>
      </c>
      <c r="G83" s="4">
        <v>1.0</v>
      </c>
      <c r="H83" s="4">
        <v>0.0</v>
      </c>
      <c r="I83" s="4">
        <v>2.0</v>
      </c>
      <c r="J83" s="4" t="s">
        <v>308</v>
      </c>
      <c r="K83" s="4" t="s">
        <v>29</v>
      </c>
      <c r="L83" s="4" t="s">
        <v>309</v>
      </c>
      <c r="M83" s="4">
        <v>0.0</v>
      </c>
      <c r="N83" s="4">
        <v>0.0</v>
      </c>
      <c r="O83" s="4">
        <v>0.0</v>
      </c>
      <c r="P83" s="4">
        <v>0.0</v>
      </c>
      <c r="Q83" s="4">
        <v>0.0</v>
      </c>
      <c r="R83" s="4">
        <v>0.0</v>
      </c>
      <c r="S83" s="4">
        <v>0.0</v>
      </c>
      <c r="T83" s="4">
        <v>1.0</v>
      </c>
      <c r="U83" s="4">
        <f t="shared" si="1"/>
        <v>0</v>
      </c>
      <c r="V83" s="5">
        <f t="shared" si="2"/>
        <v>0</v>
      </c>
      <c r="W83" s="5">
        <f t="shared" si="3"/>
        <v>0</v>
      </c>
      <c r="X83" s="5">
        <f t="shared" si="4"/>
        <v>0</v>
      </c>
      <c r="Y83" s="5">
        <f t="shared" si="5"/>
        <v>0</v>
      </c>
      <c r="Z83" s="5">
        <f t="shared" si="6"/>
        <v>0</v>
      </c>
      <c r="AA83" s="5">
        <f t="shared" si="7"/>
        <v>0</v>
      </c>
    </row>
    <row r="84" ht="15.75" customHeight="1">
      <c r="A84" s="4" t="s">
        <v>310</v>
      </c>
      <c r="B84" s="4" t="s">
        <v>311</v>
      </c>
      <c r="C84" s="4">
        <v>9.0</v>
      </c>
      <c r="D84" s="4">
        <v>5.0</v>
      </c>
      <c r="E84" s="4">
        <v>0.0</v>
      </c>
      <c r="F84" s="4">
        <v>10.0</v>
      </c>
      <c r="G84" s="4">
        <v>2.0</v>
      </c>
      <c r="H84" s="4">
        <v>8.0</v>
      </c>
      <c r="I84" s="4">
        <v>2.0</v>
      </c>
      <c r="J84" s="4" t="s">
        <v>70</v>
      </c>
      <c r="K84" s="4" t="s">
        <v>29</v>
      </c>
      <c r="L84" s="4" t="s">
        <v>312</v>
      </c>
      <c r="M84" s="4">
        <v>0.0</v>
      </c>
      <c r="N84" s="4">
        <v>0.0</v>
      </c>
      <c r="O84" s="4">
        <v>0.0</v>
      </c>
      <c r="P84" s="4">
        <v>1.0</v>
      </c>
      <c r="Q84" s="4">
        <v>0.0</v>
      </c>
      <c r="R84" s="4">
        <v>0.0</v>
      </c>
      <c r="S84" s="4">
        <v>0.0</v>
      </c>
      <c r="T84" s="4">
        <v>13.0</v>
      </c>
      <c r="U84" s="4">
        <f t="shared" si="1"/>
        <v>0</v>
      </c>
      <c r="V84" s="5">
        <f t="shared" si="2"/>
        <v>0</v>
      </c>
      <c r="W84" s="5">
        <f t="shared" si="3"/>
        <v>0</v>
      </c>
      <c r="X84" s="5">
        <f t="shared" si="4"/>
        <v>0</v>
      </c>
      <c r="Y84" s="5">
        <f t="shared" si="5"/>
        <v>0</v>
      </c>
      <c r="Z84" s="5">
        <f t="shared" si="6"/>
        <v>0</v>
      </c>
      <c r="AA84" s="5">
        <f t="shared" si="7"/>
        <v>0</v>
      </c>
    </row>
    <row r="85" ht="15.75" customHeight="1">
      <c r="A85" s="4" t="s">
        <v>313</v>
      </c>
      <c r="B85" s="4" t="s">
        <v>314</v>
      </c>
      <c r="C85" s="4">
        <v>5.0</v>
      </c>
      <c r="D85" s="4">
        <v>0.0</v>
      </c>
      <c r="E85" s="4">
        <v>0.0</v>
      </c>
      <c r="F85" s="4">
        <v>3.0</v>
      </c>
      <c r="G85" s="4">
        <v>0.0</v>
      </c>
      <c r="H85" s="4">
        <v>0.0</v>
      </c>
      <c r="I85" s="4">
        <v>2.0</v>
      </c>
      <c r="J85" s="4" t="s">
        <v>29</v>
      </c>
      <c r="K85" s="4" t="s">
        <v>29</v>
      </c>
      <c r="L85" s="4" t="s">
        <v>315</v>
      </c>
      <c r="M85" s="4">
        <v>0.0</v>
      </c>
      <c r="N85" s="4">
        <v>0.0</v>
      </c>
      <c r="O85" s="4">
        <v>0.0</v>
      </c>
      <c r="P85" s="4">
        <v>0.0</v>
      </c>
      <c r="Q85" s="4">
        <v>0.0</v>
      </c>
      <c r="R85" s="4">
        <v>0.0</v>
      </c>
      <c r="S85" s="4">
        <v>0.0</v>
      </c>
      <c r="T85" s="4">
        <v>5.0</v>
      </c>
      <c r="U85" s="4">
        <f t="shared" si="1"/>
        <v>0</v>
      </c>
      <c r="V85" s="5">
        <f t="shared" si="2"/>
        <v>0</v>
      </c>
      <c r="W85" s="5">
        <f t="shared" si="3"/>
        <v>0</v>
      </c>
      <c r="X85" s="5">
        <f t="shared" si="4"/>
        <v>0</v>
      </c>
      <c r="Y85" s="5">
        <f t="shared" si="5"/>
        <v>0</v>
      </c>
      <c r="Z85" s="5">
        <f t="shared" si="6"/>
        <v>0</v>
      </c>
      <c r="AA85" s="5">
        <f t="shared" si="7"/>
        <v>0</v>
      </c>
    </row>
    <row r="86" ht="15.75" customHeight="1">
      <c r="A86" s="4" t="s">
        <v>316</v>
      </c>
      <c r="B86" s="4" t="s">
        <v>317</v>
      </c>
      <c r="C86" s="4">
        <v>1.0</v>
      </c>
      <c r="D86" s="4">
        <v>0.0</v>
      </c>
      <c r="E86" s="4">
        <v>0.0</v>
      </c>
      <c r="F86" s="4">
        <v>1.0</v>
      </c>
      <c r="G86" s="4">
        <v>0.0</v>
      </c>
      <c r="H86" s="4">
        <v>0.0</v>
      </c>
      <c r="I86" s="4">
        <v>3.0</v>
      </c>
      <c r="J86" s="4" t="s">
        <v>29</v>
      </c>
      <c r="K86" s="4" t="s">
        <v>29</v>
      </c>
      <c r="L86" s="4" t="s">
        <v>318</v>
      </c>
      <c r="M86" s="4">
        <v>0.0</v>
      </c>
      <c r="N86" s="4">
        <v>0.0</v>
      </c>
      <c r="O86" s="4">
        <v>0.0</v>
      </c>
      <c r="P86" s="4">
        <v>0.0</v>
      </c>
      <c r="Q86" s="4">
        <v>0.0</v>
      </c>
      <c r="R86" s="4">
        <v>0.0</v>
      </c>
      <c r="S86" s="4">
        <v>0.0</v>
      </c>
      <c r="T86" s="4">
        <v>1.0</v>
      </c>
      <c r="U86" s="4">
        <f t="shared" si="1"/>
        <v>0</v>
      </c>
      <c r="V86" s="5">
        <f t="shared" si="2"/>
        <v>0</v>
      </c>
      <c r="W86" s="5">
        <f t="shared" si="3"/>
        <v>0</v>
      </c>
      <c r="X86" s="5">
        <f t="shared" si="4"/>
        <v>0</v>
      </c>
      <c r="Y86" s="5">
        <f t="shared" si="5"/>
        <v>0</v>
      </c>
      <c r="Z86" s="5">
        <f t="shared" si="6"/>
        <v>0</v>
      </c>
      <c r="AA86" s="5">
        <f t="shared" si="7"/>
        <v>0</v>
      </c>
    </row>
    <row r="87" ht="15.75" customHeight="1">
      <c r="A87" s="4" t="s">
        <v>319</v>
      </c>
      <c r="B87" s="4" t="s">
        <v>320</v>
      </c>
      <c r="C87" s="4">
        <v>2.0</v>
      </c>
      <c r="D87" s="4">
        <v>0.0</v>
      </c>
      <c r="E87" s="4">
        <v>2.0</v>
      </c>
      <c r="F87" s="4">
        <v>1.0</v>
      </c>
      <c r="G87" s="4">
        <v>0.0</v>
      </c>
      <c r="H87" s="4">
        <v>0.0</v>
      </c>
      <c r="I87" s="4">
        <v>0.0</v>
      </c>
      <c r="J87" s="4" t="s">
        <v>321</v>
      </c>
      <c r="K87" s="4" t="s">
        <v>29</v>
      </c>
      <c r="L87" s="4" t="s">
        <v>233</v>
      </c>
      <c r="M87" s="4">
        <v>0.0</v>
      </c>
      <c r="N87" s="4">
        <v>0.0</v>
      </c>
      <c r="O87" s="4">
        <v>0.0</v>
      </c>
      <c r="P87" s="4">
        <v>0.0</v>
      </c>
      <c r="Q87" s="4">
        <v>0.0</v>
      </c>
      <c r="R87" s="4">
        <v>0.0</v>
      </c>
      <c r="S87" s="4">
        <v>0.0</v>
      </c>
      <c r="T87" s="4">
        <v>2.0</v>
      </c>
      <c r="U87" s="4">
        <f t="shared" si="1"/>
        <v>0</v>
      </c>
      <c r="V87" s="5">
        <f t="shared" si="2"/>
        <v>0</v>
      </c>
      <c r="W87" s="5">
        <f t="shared" si="3"/>
        <v>0</v>
      </c>
      <c r="X87" s="5">
        <f t="shared" si="4"/>
        <v>0</v>
      </c>
      <c r="Y87" s="5">
        <f t="shared" si="5"/>
        <v>0</v>
      </c>
      <c r="Z87" s="5">
        <f t="shared" si="6"/>
        <v>0</v>
      </c>
      <c r="AA87" s="5">
        <f t="shared" si="7"/>
        <v>0</v>
      </c>
    </row>
    <row r="88" ht="15.75" customHeight="1">
      <c r="A88" s="4" t="s">
        <v>322</v>
      </c>
      <c r="B88" s="4" t="s">
        <v>323</v>
      </c>
      <c r="C88" s="4">
        <v>0.0</v>
      </c>
      <c r="D88" s="4">
        <v>0.0</v>
      </c>
      <c r="E88" s="4">
        <v>0.0</v>
      </c>
      <c r="F88" s="4">
        <v>0.0</v>
      </c>
      <c r="G88" s="4">
        <v>0.0</v>
      </c>
      <c r="H88" s="4">
        <v>0.0</v>
      </c>
      <c r="I88" s="4">
        <v>1.0</v>
      </c>
      <c r="J88" s="4" t="s">
        <v>29</v>
      </c>
      <c r="K88" s="4" t="s">
        <v>29</v>
      </c>
      <c r="L88" s="4" t="s">
        <v>182</v>
      </c>
      <c r="M88" s="4">
        <v>0.0</v>
      </c>
      <c r="N88" s="4">
        <v>0.0</v>
      </c>
      <c r="O88" s="4">
        <v>0.0</v>
      </c>
      <c r="P88" s="4">
        <v>0.0</v>
      </c>
      <c r="Q88" s="4">
        <v>0.0</v>
      </c>
      <c r="R88" s="4">
        <v>0.0</v>
      </c>
      <c r="S88" s="4">
        <v>0.0</v>
      </c>
      <c r="T88" s="4">
        <v>0.0</v>
      </c>
      <c r="U88" s="4">
        <f t="shared" si="1"/>
        <v>0</v>
      </c>
      <c r="V88" s="5">
        <f t="shared" si="2"/>
        <v>0</v>
      </c>
      <c r="W88" s="5">
        <f t="shared" si="3"/>
        <v>0</v>
      </c>
      <c r="X88" s="5">
        <f t="shared" si="4"/>
        <v>0</v>
      </c>
      <c r="Y88" s="5">
        <f t="shared" si="5"/>
        <v>0</v>
      </c>
      <c r="Z88" s="5">
        <f t="shared" si="6"/>
        <v>0</v>
      </c>
      <c r="AA88" s="5">
        <f t="shared" si="7"/>
        <v>0</v>
      </c>
    </row>
    <row r="89" ht="15.75" customHeight="1">
      <c r="A89" s="4" t="s">
        <v>324</v>
      </c>
      <c r="B89" s="4" t="s">
        <v>325</v>
      </c>
      <c r="C89" s="4">
        <v>4.0</v>
      </c>
      <c r="D89" s="4">
        <v>0.0</v>
      </c>
      <c r="E89" s="4">
        <v>0.0</v>
      </c>
      <c r="F89" s="4">
        <v>2.0</v>
      </c>
      <c r="G89" s="4">
        <v>0.0</v>
      </c>
      <c r="H89" s="4">
        <v>0.0</v>
      </c>
      <c r="I89" s="4">
        <v>3.0</v>
      </c>
      <c r="J89" s="4" t="s">
        <v>29</v>
      </c>
      <c r="K89" s="4" t="s">
        <v>29</v>
      </c>
      <c r="L89" s="4" t="s">
        <v>326</v>
      </c>
      <c r="M89" s="4">
        <v>0.0</v>
      </c>
      <c r="N89" s="4">
        <v>0.0</v>
      </c>
      <c r="O89" s="4">
        <v>0.0</v>
      </c>
      <c r="P89" s="4">
        <v>0.0</v>
      </c>
      <c r="Q89" s="4">
        <v>0.0</v>
      </c>
      <c r="R89" s="4">
        <v>0.0</v>
      </c>
      <c r="S89" s="4">
        <v>0.0</v>
      </c>
      <c r="T89" s="4">
        <v>4.0</v>
      </c>
      <c r="U89" s="4">
        <f t="shared" si="1"/>
        <v>0</v>
      </c>
      <c r="V89" s="5">
        <f t="shared" si="2"/>
        <v>0</v>
      </c>
      <c r="W89" s="5">
        <f t="shared" si="3"/>
        <v>0</v>
      </c>
      <c r="X89" s="5">
        <f t="shared" si="4"/>
        <v>0</v>
      </c>
      <c r="Y89" s="5">
        <f t="shared" si="5"/>
        <v>0</v>
      </c>
      <c r="Z89" s="5">
        <f t="shared" si="6"/>
        <v>0</v>
      </c>
      <c r="AA89" s="5">
        <f t="shared" si="7"/>
        <v>0</v>
      </c>
    </row>
    <row r="90" ht="15.75" customHeight="1">
      <c r="A90" s="4" t="s">
        <v>327</v>
      </c>
      <c r="B90" s="4" t="s">
        <v>328</v>
      </c>
      <c r="C90" s="4">
        <v>0.0</v>
      </c>
      <c r="D90" s="4">
        <v>0.0</v>
      </c>
      <c r="E90" s="4">
        <v>0.0</v>
      </c>
      <c r="F90" s="4">
        <v>0.0</v>
      </c>
      <c r="G90" s="4">
        <v>0.0</v>
      </c>
      <c r="H90" s="4">
        <v>0.0</v>
      </c>
      <c r="I90" s="4">
        <v>0.0</v>
      </c>
      <c r="J90" s="4" t="s">
        <v>29</v>
      </c>
      <c r="K90" s="4" t="s">
        <v>29</v>
      </c>
      <c r="L90" s="4" t="s">
        <v>182</v>
      </c>
      <c r="M90" s="4">
        <v>0.0</v>
      </c>
      <c r="N90" s="4">
        <v>0.0</v>
      </c>
      <c r="O90" s="4">
        <v>0.0</v>
      </c>
      <c r="P90" s="4">
        <v>0.0</v>
      </c>
      <c r="Q90" s="4">
        <v>0.0</v>
      </c>
      <c r="R90" s="4">
        <v>0.0</v>
      </c>
      <c r="S90" s="4">
        <v>0.0</v>
      </c>
      <c r="T90" s="4">
        <v>0.0</v>
      </c>
      <c r="U90" s="4">
        <f t="shared" si="1"/>
        <v>0</v>
      </c>
      <c r="V90" s="5">
        <f t="shared" si="2"/>
        <v>0</v>
      </c>
      <c r="W90" s="5">
        <f t="shared" si="3"/>
        <v>0</v>
      </c>
      <c r="X90" s="5">
        <f t="shared" si="4"/>
        <v>0</v>
      </c>
      <c r="Y90" s="5">
        <f t="shared" si="5"/>
        <v>0</v>
      </c>
      <c r="Z90" s="5">
        <f t="shared" si="6"/>
        <v>0</v>
      </c>
      <c r="AA90" s="5">
        <f t="shared" si="7"/>
        <v>0</v>
      </c>
    </row>
    <row r="91" ht="15.75" customHeight="1">
      <c r="A91" s="4" t="s">
        <v>329</v>
      </c>
      <c r="B91" s="4" t="s">
        <v>330</v>
      </c>
      <c r="C91" s="4">
        <v>0.0</v>
      </c>
      <c r="D91" s="4">
        <v>0.0</v>
      </c>
      <c r="E91" s="4">
        <v>0.0</v>
      </c>
      <c r="F91" s="4">
        <v>0.0</v>
      </c>
      <c r="G91" s="4">
        <v>0.0</v>
      </c>
      <c r="H91" s="4">
        <v>0.0</v>
      </c>
      <c r="I91" s="4">
        <v>0.0</v>
      </c>
      <c r="J91" s="4" t="s">
        <v>29</v>
      </c>
      <c r="K91" s="4" t="s">
        <v>29</v>
      </c>
      <c r="L91" s="4" t="s">
        <v>182</v>
      </c>
      <c r="M91" s="4">
        <v>0.0</v>
      </c>
      <c r="N91" s="4">
        <v>0.0</v>
      </c>
      <c r="O91" s="4">
        <v>0.0</v>
      </c>
      <c r="P91" s="4">
        <v>0.0</v>
      </c>
      <c r="Q91" s="4">
        <v>0.0</v>
      </c>
      <c r="R91" s="4">
        <v>0.0</v>
      </c>
      <c r="S91" s="4">
        <v>0.0</v>
      </c>
      <c r="T91" s="4">
        <v>0.0</v>
      </c>
      <c r="U91" s="4">
        <f t="shared" si="1"/>
        <v>0</v>
      </c>
      <c r="V91" s="5">
        <f t="shared" si="2"/>
        <v>0</v>
      </c>
      <c r="W91" s="5">
        <f t="shared" si="3"/>
        <v>0</v>
      </c>
      <c r="X91" s="5">
        <f t="shared" si="4"/>
        <v>0</v>
      </c>
      <c r="Y91" s="5">
        <f t="shared" si="5"/>
        <v>0</v>
      </c>
      <c r="Z91" s="5">
        <f t="shared" si="6"/>
        <v>0</v>
      </c>
      <c r="AA91" s="5">
        <f t="shared" si="7"/>
        <v>0</v>
      </c>
    </row>
    <row r="92" ht="15.75" customHeight="1">
      <c r="A92" s="4" t="s">
        <v>331</v>
      </c>
      <c r="B92" s="4" t="s">
        <v>332</v>
      </c>
      <c r="C92" s="4">
        <v>0.0</v>
      </c>
      <c r="D92" s="4">
        <v>0.0</v>
      </c>
      <c r="E92" s="4">
        <v>0.0</v>
      </c>
      <c r="F92" s="4">
        <v>0.0</v>
      </c>
      <c r="G92" s="4">
        <v>0.0</v>
      </c>
      <c r="H92" s="4">
        <v>0.0</v>
      </c>
      <c r="I92" s="4">
        <v>0.0</v>
      </c>
      <c r="J92" s="4" t="s">
        <v>29</v>
      </c>
      <c r="K92" s="4" t="s">
        <v>29</v>
      </c>
      <c r="L92" s="4" t="s">
        <v>182</v>
      </c>
      <c r="M92" s="4">
        <v>0.0</v>
      </c>
      <c r="N92" s="4">
        <v>0.0</v>
      </c>
      <c r="O92" s="4">
        <v>0.0</v>
      </c>
      <c r="P92" s="4">
        <v>0.0</v>
      </c>
      <c r="Q92" s="4">
        <v>0.0</v>
      </c>
      <c r="R92" s="4">
        <v>0.0</v>
      </c>
      <c r="S92" s="4">
        <v>0.0</v>
      </c>
      <c r="T92" s="4">
        <v>0.0</v>
      </c>
      <c r="U92" s="4">
        <f t="shared" si="1"/>
        <v>0</v>
      </c>
      <c r="V92" s="5">
        <f t="shared" si="2"/>
        <v>0</v>
      </c>
      <c r="W92" s="5">
        <f t="shared" si="3"/>
        <v>0</v>
      </c>
      <c r="X92" s="5">
        <f t="shared" si="4"/>
        <v>0</v>
      </c>
      <c r="Y92" s="5">
        <f t="shared" si="5"/>
        <v>0</v>
      </c>
      <c r="Z92" s="5">
        <f t="shared" si="6"/>
        <v>0</v>
      </c>
      <c r="AA92" s="5">
        <f t="shared" si="7"/>
        <v>0</v>
      </c>
    </row>
    <row r="93" ht="15.75" customHeight="1">
      <c r="A93" s="4" t="s">
        <v>333</v>
      </c>
      <c r="B93" s="4" t="s">
        <v>334</v>
      </c>
      <c r="C93" s="4">
        <v>5.0</v>
      </c>
      <c r="D93" s="4">
        <v>2.0</v>
      </c>
      <c r="E93" s="4">
        <v>7.0</v>
      </c>
      <c r="F93" s="4">
        <v>6.0</v>
      </c>
      <c r="G93" s="4">
        <v>3.0</v>
      </c>
      <c r="H93" s="4">
        <v>0.0</v>
      </c>
      <c r="I93" s="4">
        <v>0.0</v>
      </c>
      <c r="J93" s="4" t="s">
        <v>335</v>
      </c>
      <c r="K93" s="4" t="s">
        <v>29</v>
      </c>
      <c r="L93" s="4" t="s">
        <v>336</v>
      </c>
      <c r="M93" s="4">
        <v>0.0</v>
      </c>
      <c r="N93" s="4">
        <v>0.0</v>
      </c>
      <c r="O93" s="4">
        <v>0.0</v>
      </c>
      <c r="P93" s="4">
        <v>0.0</v>
      </c>
      <c r="Q93" s="4">
        <v>0.0</v>
      </c>
      <c r="R93" s="4">
        <v>0.0</v>
      </c>
      <c r="S93" s="4">
        <v>0.0</v>
      </c>
      <c r="T93" s="4">
        <v>7.0</v>
      </c>
      <c r="U93" s="4">
        <f t="shared" si="1"/>
        <v>0</v>
      </c>
      <c r="V93" s="5">
        <f t="shared" si="2"/>
        <v>0</v>
      </c>
      <c r="W93" s="5">
        <f t="shared" si="3"/>
        <v>0</v>
      </c>
      <c r="X93" s="5">
        <f t="shared" si="4"/>
        <v>0</v>
      </c>
      <c r="Y93" s="5">
        <f t="shared" si="5"/>
        <v>0</v>
      </c>
      <c r="Z93" s="5">
        <f t="shared" si="6"/>
        <v>0</v>
      </c>
      <c r="AA93" s="5">
        <f t="shared" si="7"/>
        <v>0</v>
      </c>
    </row>
    <row r="94" ht="15.75" customHeight="1">
      <c r="A94" s="4" t="s">
        <v>337</v>
      </c>
      <c r="B94" s="4" t="s">
        <v>338</v>
      </c>
      <c r="C94" s="4">
        <v>12.0</v>
      </c>
      <c r="D94" s="4">
        <v>4.0</v>
      </c>
      <c r="E94" s="4">
        <v>0.0</v>
      </c>
      <c r="F94" s="4">
        <v>7.0</v>
      </c>
      <c r="G94" s="4">
        <v>2.0</v>
      </c>
      <c r="H94" s="4">
        <v>2.0</v>
      </c>
      <c r="I94" s="4">
        <v>0.0</v>
      </c>
      <c r="J94" s="4" t="s">
        <v>29</v>
      </c>
      <c r="K94" s="4" t="s">
        <v>29</v>
      </c>
      <c r="L94" s="4" t="s">
        <v>339</v>
      </c>
      <c r="M94" s="4">
        <v>0.0</v>
      </c>
      <c r="N94" s="4">
        <v>0.0</v>
      </c>
      <c r="O94" s="4">
        <v>0.0</v>
      </c>
      <c r="P94" s="4">
        <v>0.0</v>
      </c>
      <c r="Q94" s="4">
        <v>0.0</v>
      </c>
      <c r="R94" s="4">
        <v>0.0</v>
      </c>
      <c r="S94" s="4">
        <v>0.0</v>
      </c>
      <c r="T94" s="4">
        <v>16.0</v>
      </c>
      <c r="U94" s="4">
        <f t="shared" si="1"/>
        <v>0</v>
      </c>
      <c r="V94" s="5">
        <f t="shared" si="2"/>
        <v>0</v>
      </c>
      <c r="W94" s="5">
        <f t="shared" si="3"/>
        <v>0</v>
      </c>
      <c r="X94" s="5">
        <f t="shared" si="4"/>
        <v>0</v>
      </c>
      <c r="Y94" s="5">
        <f t="shared" si="5"/>
        <v>0</v>
      </c>
      <c r="Z94" s="5">
        <f t="shared" si="6"/>
        <v>0</v>
      </c>
      <c r="AA94" s="5">
        <f t="shared" si="7"/>
        <v>0</v>
      </c>
    </row>
    <row r="95" ht="15.75" customHeight="1">
      <c r="A95" s="4" t="s">
        <v>340</v>
      </c>
      <c r="B95" s="4" t="s">
        <v>341</v>
      </c>
      <c r="C95" s="4">
        <v>4.0</v>
      </c>
      <c r="D95" s="4">
        <v>0.0</v>
      </c>
      <c r="E95" s="4">
        <v>0.0</v>
      </c>
      <c r="F95" s="4">
        <v>0.0</v>
      </c>
      <c r="G95" s="4">
        <v>0.0</v>
      </c>
      <c r="H95" s="4">
        <v>0.0</v>
      </c>
      <c r="I95" s="4">
        <v>0.0</v>
      </c>
      <c r="J95" s="4" t="s">
        <v>29</v>
      </c>
      <c r="K95" s="4" t="s">
        <v>29</v>
      </c>
      <c r="L95" s="4" t="s">
        <v>342</v>
      </c>
      <c r="M95" s="4">
        <v>0.0</v>
      </c>
      <c r="N95" s="4">
        <v>0.0</v>
      </c>
      <c r="O95" s="4">
        <v>0.0</v>
      </c>
      <c r="P95" s="4">
        <v>0.0</v>
      </c>
      <c r="Q95" s="4">
        <v>0.0</v>
      </c>
      <c r="R95" s="4">
        <v>0.0</v>
      </c>
      <c r="S95" s="4">
        <v>0.0</v>
      </c>
      <c r="T95" s="4">
        <v>4.0</v>
      </c>
      <c r="U95" s="4">
        <f t="shared" si="1"/>
        <v>0</v>
      </c>
      <c r="V95" s="5">
        <f t="shared" si="2"/>
        <v>0</v>
      </c>
      <c r="W95" s="5">
        <f t="shared" si="3"/>
        <v>0</v>
      </c>
      <c r="X95" s="5">
        <f t="shared" si="4"/>
        <v>0</v>
      </c>
      <c r="Y95" s="5">
        <f t="shared" si="5"/>
        <v>0</v>
      </c>
      <c r="Z95" s="5">
        <f t="shared" si="6"/>
        <v>0</v>
      </c>
      <c r="AA95" s="5">
        <f t="shared" si="7"/>
        <v>0</v>
      </c>
    </row>
    <row r="96" ht="15.75" customHeight="1">
      <c r="A96" s="4" t="s">
        <v>343</v>
      </c>
      <c r="B96" s="4" t="s">
        <v>344</v>
      </c>
      <c r="C96" s="4">
        <v>2.0</v>
      </c>
      <c r="D96" s="4">
        <v>0.0</v>
      </c>
      <c r="E96" s="4">
        <v>0.0</v>
      </c>
      <c r="F96" s="4">
        <v>1.0</v>
      </c>
      <c r="G96" s="4">
        <v>0.0</v>
      </c>
      <c r="H96" s="4">
        <v>0.0</v>
      </c>
      <c r="I96" s="4">
        <v>0.0</v>
      </c>
      <c r="J96" s="4" t="s">
        <v>70</v>
      </c>
      <c r="K96" s="4" t="s">
        <v>29</v>
      </c>
      <c r="L96" s="4" t="s">
        <v>345</v>
      </c>
      <c r="M96" s="4">
        <v>0.0</v>
      </c>
      <c r="N96" s="4">
        <v>0.0</v>
      </c>
      <c r="O96" s="4">
        <v>0.0</v>
      </c>
      <c r="P96" s="4">
        <v>0.0</v>
      </c>
      <c r="Q96" s="4">
        <v>0.0</v>
      </c>
      <c r="R96" s="4">
        <v>0.0</v>
      </c>
      <c r="S96" s="4">
        <v>0.0</v>
      </c>
      <c r="T96" s="4">
        <v>2.0</v>
      </c>
      <c r="U96" s="4">
        <f t="shared" si="1"/>
        <v>0</v>
      </c>
      <c r="V96" s="5">
        <f t="shared" si="2"/>
        <v>0</v>
      </c>
      <c r="W96" s="5">
        <f t="shared" si="3"/>
        <v>0</v>
      </c>
      <c r="X96" s="5">
        <f t="shared" si="4"/>
        <v>0</v>
      </c>
      <c r="Y96" s="5">
        <f t="shared" si="5"/>
        <v>0</v>
      </c>
      <c r="Z96" s="5">
        <f t="shared" si="6"/>
        <v>0</v>
      </c>
      <c r="AA96" s="5">
        <f t="shared" si="7"/>
        <v>0</v>
      </c>
    </row>
    <row r="97" ht="15.75" customHeight="1">
      <c r="A97" s="4" t="s">
        <v>346</v>
      </c>
      <c r="B97" s="4" t="s">
        <v>347</v>
      </c>
      <c r="C97" s="4">
        <v>7.0</v>
      </c>
      <c r="D97" s="4">
        <v>1.0</v>
      </c>
      <c r="E97" s="4">
        <v>0.0</v>
      </c>
      <c r="F97" s="4">
        <v>7.0</v>
      </c>
      <c r="G97" s="4">
        <v>1.0</v>
      </c>
      <c r="H97" s="4">
        <v>6.0</v>
      </c>
      <c r="I97" s="4">
        <v>2.0</v>
      </c>
      <c r="J97" s="4" t="s">
        <v>348</v>
      </c>
      <c r="K97" s="4" t="s">
        <v>29</v>
      </c>
      <c r="L97" s="4" t="s">
        <v>349</v>
      </c>
      <c r="M97" s="4">
        <v>0.0</v>
      </c>
      <c r="N97" s="4">
        <v>0.0</v>
      </c>
      <c r="O97" s="4">
        <v>0.0</v>
      </c>
      <c r="P97" s="4">
        <v>1.0</v>
      </c>
      <c r="Q97" s="4">
        <v>0.0</v>
      </c>
      <c r="R97" s="4">
        <v>0.0</v>
      </c>
      <c r="S97" s="4">
        <v>0.0</v>
      </c>
      <c r="T97" s="4">
        <v>7.0</v>
      </c>
      <c r="U97" s="4">
        <f t="shared" si="1"/>
        <v>0</v>
      </c>
      <c r="V97" s="5">
        <f t="shared" si="2"/>
        <v>0</v>
      </c>
      <c r="W97" s="5">
        <f t="shared" si="3"/>
        <v>0</v>
      </c>
      <c r="X97" s="5">
        <f t="shared" si="4"/>
        <v>0</v>
      </c>
      <c r="Y97" s="5">
        <f t="shared" si="5"/>
        <v>0</v>
      </c>
      <c r="Z97" s="5">
        <f t="shared" si="6"/>
        <v>0</v>
      </c>
      <c r="AA97" s="5">
        <f t="shared" si="7"/>
        <v>0</v>
      </c>
    </row>
    <row r="98" ht="15.75" customHeight="1">
      <c r="A98" s="4" t="s">
        <v>350</v>
      </c>
      <c r="B98" s="4" t="s">
        <v>351</v>
      </c>
      <c r="C98" s="4">
        <v>1.0</v>
      </c>
      <c r="D98" s="4">
        <v>0.0</v>
      </c>
      <c r="E98" s="4">
        <v>0.0</v>
      </c>
      <c r="F98" s="4">
        <v>1.0</v>
      </c>
      <c r="G98" s="4">
        <v>0.0</v>
      </c>
      <c r="H98" s="4">
        <v>1.0</v>
      </c>
      <c r="I98" s="4">
        <v>0.0</v>
      </c>
      <c r="J98" s="4" t="s">
        <v>29</v>
      </c>
      <c r="K98" s="4" t="s">
        <v>29</v>
      </c>
      <c r="L98" s="4" t="s">
        <v>250</v>
      </c>
      <c r="M98" s="4">
        <v>0.0</v>
      </c>
      <c r="N98" s="4">
        <v>0.0</v>
      </c>
      <c r="O98" s="4">
        <v>0.0</v>
      </c>
      <c r="P98" s="4">
        <v>0.0</v>
      </c>
      <c r="Q98" s="4">
        <v>0.0</v>
      </c>
      <c r="R98" s="4">
        <v>0.0</v>
      </c>
      <c r="S98" s="4">
        <v>0.0</v>
      </c>
      <c r="T98" s="4">
        <v>1.0</v>
      </c>
      <c r="U98" s="4">
        <f t="shared" si="1"/>
        <v>0</v>
      </c>
      <c r="V98" s="5">
        <f t="shared" si="2"/>
        <v>0</v>
      </c>
      <c r="W98" s="5">
        <f t="shared" si="3"/>
        <v>0</v>
      </c>
      <c r="X98" s="5">
        <f t="shared" si="4"/>
        <v>0</v>
      </c>
      <c r="Y98" s="5">
        <f t="shared" si="5"/>
        <v>0</v>
      </c>
      <c r="Z98" s="5">
        <f t="shared" si="6"/>
        <v>0</v>
      </c>
      <c r="AA98" s="5">
        <f t="shared" si="7"/>
        <v>0</v>
      </c>
    </row>
    <row r="99" ht="15.75" customHeight="1">
      <c r="A99" s="4" t="s">
        <v>352</v>
      </c>
      <c r="B99" s="4" t="s">
        <v>353</v>
      </c>
      <c r="C99" s="4">
        <v>5.0</v>
      </c>
      <c r="D99" s="4">
        <v>1.0</v>
      </c>
      <c r="E99" s="4">
        <v>0.0</v>
      </c>
      <c r="F99" s="4">
        <v>6.0</v>
      </c>
      <c r="G99" s="4">
        <v>1.0</v>
      </c>
      <c r="H99" s="4">
        <v>6.0</v>
      </c>
      <c r="I99" s="4">
        <v>4.0</v>
      </c>
      <c r="J99" s="4" t="s">
        <v>29</v>
      </c>
      <c r="K99" s="4" t="s">
        <v>29</v>
      </c>
      <c r="L99" s="4" t="s">
        <v>354</v>
      </c>
      <c r="M99" s="4">
        <v>0.0</v>
      </c>
      <c r="N99" s="4">
        <v>0.0</v>
      </c>
      <c r="O99" s="4">
        <v>0.0</v>
      </c>
      <c r="P99" s="4">
        <v>0.0</v>
      </c>
      <c r="Q99" s="4">
        <v>0.0</v>
      </c>
      <c r="R99" s="4">
        <v>0.0</v>
      </c>
      <c r="S99" s="4">
        <v>0.0</v>
      </c>
      <c r="T99" s="4">
        <v>6.0</v>
      </c>
      <c r="U99" s="4">
        <f t="shared" si="1"/>
        <v>0</v>
      </c>
      <c r="V99" s="5">
        <f t="shared" si="2"/>
        <v>0</v>
      </c>
      <c r="W99" s="5">
        <f t="shared" si="3"/>
        <v>0</v>
      </c>
      <c r="X99" s="5">
        <f t="shared" si="4"/>
        <v>0</v>
      </c>
      <c r="Y99" s="5">
        <f t="shared" si="5"/>
        <v>0</v>
      </c>
      <c r="Z99" s="5">
        <f t="shared" si="6"/>
        <v>0</v>
      </c>
      <c r="AA99" s="5">
        <f t="shared" si="7"/>
        <v>0</v>
      </c>
    </row>
    <row r="100" ht="15.75" customHeight="1">
      <c r="A100" s="4" t="s">
        <v>355</v>
      </c>
      <c r="B100" s="4" t="s">
        <v>356</v>
      </c>
      <c r="C100" s="4">
        <v>2.0</v>
      </c>
      <c r="D100" s="4">
        <v>4.0</v>
      </c>
      <c r="E100" s="4">
        <v>0.0</v>
      </c>
      <c r="F100" s="4">
        <v>6.0</v>
      </c>
      <c r="G100" s="4">
        <v>0.0</v>
      </c>
      <c r="H100" s="4">
        <v>1.0</v>
      </c>
      <c r="I100" s="4">
        <v>0.0</v>
      </c>
      <c r="J100" s="4" t="s">
        <v>29</v>
      </c>
      <c r="K100" s="4" t="s">
        <v>29</v>
      </c>
      <c r="L100" s="4" t="s">
        <v>357</v>
      </c>
      <c r="M100" s="4">
        <v>0.0</v>
      </c>
      <c r="N100" s="4">
        <v>0.0</v>
      </c>
      <c r="O100" s="4">
        <v>0.0</v>
      </c>
      <c r="P100" s="4">
        <v>0.0</v>
      </c>
      <c r="Q100" s="4">
        <v>0.0</v>
      </c>
      <c r="R100" s="4">
        <v>0.0</v>
      </c>
      <c r="S100" s="4">
        <v>0.0</v>
      </c>
      <c r="T100" s="4">
        <v>6.0</v>
      </c>
      <c r="U100" s="4">
        <f t="shared" si="1"/>
        <v>0</v>
      </c>
      <c r="V100" s="5">
        <f t="shared" si="2"/>
        <v>0</v>
      </c>
      <c r="W100" s="5">
        <f t="shared" si="3"/>
        <v>0</v>
      </c>
      <c r="X100" s="5">
        <f t="shared" si="4"/>
        <v>0</v>
      </c>
      <c r="Y100" s="5">
        <f t="shared" si="5"/>
        <v>0</v>
      </c>
      <c r="Z100" s="5">
        <f t="shared" si="6"/>
        <v>0</v>
      </c>
      <c r="AA100" s="5">
        <f t="shared" si="7"/>
        <v>0</v>
      </c>
    </row>
    <row r="101" ht="15.75" customHeight="1">
      <c r="A101" s="4" t="s">
        <v>358</v>
      </c>
      <c r="B101" s="4" t="s">
        <v>359</v>
      </c>
      <c r="C101" s="4">
        <v>2.0</v>
      </c>
      <c r="D101" s="4">
        <v>2.0</v>
      </c>
      <c r="E101" s="4">
        <v>0.0</v>
      </c>
      <c r="F101" s="4">
        <v>3.0</v>
      </c>
      <c r="G101" s="4">
        <v>3.0</v>
      </c>
      <c r="H101" s="4">
        <v>3.0</v>
      </c>
      <c r="I101" s="4">
        <v>8.0</v>
      </c>
      <c r="J101" s="4" t="s">
        <v>360</v>
      </c>
      <c r="K101" s="4" t="s">
        <v>29</v>
      </c>
      <c r="L101" s="4" t="s">
        <v>361</v>
      </c>
      <c r="M101" s="4">
        <v>0.0</v>
      </c>
      <c r="N101" s="4">
        <v>0.0</v>
      </c>
      <c r="O101" s="4">
        <v>0.0</v>
      </c>
      <c r="P101" s="4">
        <v>1.0</v>
      </c>
      <c r="Q101" s="4">
        <v>0.0</v>
      </c>
      <c r="R101" s="4">
        <v>0.0</v>
      </c>
      <c r="S101" s="4">
        <v>0.0</v>
      </c>
      <c r="T101" s="4">
        <v>3.0</v>
      </c>
      <c r="U101" s="4">
        <f t="shared" si="1"/>
        <v>0</v>
      </c>
      <c r="V101" s="5">
        <f t="shared" si="2"/>
        <v>0</v>
      </c>
      <c r="W101" s="5">
        <f t="shared" si="3"/>
        <v>0</v>
      </c>
      <c r="X101" s="5">
        <f t="shared" si="4"/>
        <v>0</v>
      </c>
      <c r="Y101" s="5">
        <f t="shared" si="5"/>
        <v>0</v>
      </c>
      <c r="Z101" s="5">
        <f t="shared" si="6"/>
        <v>0</v>
      </c>
      <c r="AA101" s="5">
        <f t="shared" si="7"/>
        <v>0</v>
      </c>
    </row>
    <row r="102" ht="15.75" customHeight="1">
      <c r="A102" s="4" t="s">
        <v>362</v>
      </c>
      <c r="B102" s="4" t="s">
        <v>363</v>
      </c>
      <c r="C102" s="4">
        <v>1.0</v>
      </c>
      <c r="D102" s="4">
        <v>0.0</v>
      </c>
      <c r="E102" s="4">
        <v>0.0</v>
      </c>
      <c r="F102" s="4">
        <v>0.0</v>
      </c>
      <c r="G102" s="4">
        <v>0.0</v>
      </c>
      <c r="H102" s="4">
        <v>0.0</v>
      </c>
      <c r="I102" s="4">
        <v>0.0</v>
      </c>
      <c r="J102" s="4" t="s">
        <v>364</v>
      </c>
      <c r="K102" s="4" t="s">
        <v>29</v>
      </c>
      <c r="L102" s="4" t="s">
        <v>365</v>
      </c>
      <c r="M102" s="4">
        <v>0.0</v>
      </c>
      <c r="N102" s="4">
        <v>0.0</v>
      </c>
      <c r="O102" s="4">
        <v>0.0</v>
      </c>
      <c r="P102" s="4">
        <v>0.0</v>
      </c>
      <c r="Q102" s="4">
        <v>0.0</v>
      </c>
      <c r="R102" s="4">
        <v>0.0</v>
      </c>
      <c r="S102" s="4">
        <v>0.0</v>
      </c>
      <c r="T102" s="4">
        <v>1.0</v>
      </c>
      <c r="U102" s="4">
        <f t="shared" si="1"/>
        <v>0</v>
      </c>
      <c r="V102" s="5">
        <f t="shared" si="2"/>
        <v>0</v>
      </c>
      <c r="W102" s="5">
        <f t="shared" si="3"/>
        <v>0</v>
      </c>
      <c r="X102" s="5">
        <f t="shared" si="4"/>
        <v>0</v>
      </c>
      <c r="Y102" s="5">
        <f t="shared" si="5"/>
        <v>0</v>
      </c>
      <c r="Z102" s="5">
        <f t="shared" si="6"/>
        <v>0</v>
      </c>
      <c r="AA102" s="5">
        <f t="shared" si="7"/>
        <v>0</v>
      </c>
    </row>
    <row r="103" ht="15.75" customHeight="1">
      <c r="A103" s="4" t="s">
        <v>366</v>
      </c>
      <c r="B103" s="4" t="s">
        <v>274</v>
      </c>
      <c r="C103" s="4">
        <v>6.0</v>
      </c>
      <c r="D103" s="4">
        <v>0.0</v>
      </c>
      <c r="E103" s="4">
        <v>0.0</v>
      </c>
      <c r="F103" s="4">
        <v>4.0</v>
      </c>
      <c r="G103" s="4">
        <v>0.0</v>
      </c>
      <c r="H103" s="4">
        <v>0.0</v>
      </c>
      <c r="I103" s="4">
        <v>3.0</v>
      </c>
      <c r="J103" s="4" t="s">
        <v>29</v>
      </c>
      <c r="K103" s="4" t="s">
        <v>29</v>
      </c>
      <c r="L103" s="4" t="s">
        <v>367</v>
      </c>
      <c r="M103" s="4">
        <v>0.0</v>
      </c>
      <c r="N103" s="4">
        <v>0.0</v>
      </c>
      <c r="O103" s="4">
        <v>0.0</v>
      </c>
      <c r="P103" s="4">
        <v>0.0</v>
      </c>
      <c r="Q103" s="4">
        <v>0.0</v>
      </c>
      <c r="R103" s="4">
        <v>0.0</v>
      </c>
      <c r="S103" s="4">
        <v>0.0</v>
      </c>
      <c r="T103" s="4">
        <v>6.0</v>
      </c>
      <c r="U103" s="4">
        <f t="shared" si="1"/>
        <v>0</v>
      </c>
      <c r="V103" s="5">
        <f t="shared" si="2"/>
        <v>0</v>
      </c>
      <c r="W103" s="5">
        <f t="shared" si="3"/>
        <v>0</v>
      </c>
      <c r="X103" s="5">
        <f t="shared" si="4"/>
        <v>0</v>
      </c>
      <c r="Y103" s="5">
        <f t="shared" si="5"/>
        <v>0</v>
      </c>
      <c r="Z103" s="5">
        <f t="shared" si="6"/>
        <v>0</v>
      </c>
      <c r="AA103" s="5">
        <f t="shared" si="7"/>
        <v>0</v>
      </c>
    </row>
    <row r="104" ht="15.75" customHeight="1">
      <c r="A104" s="4" t="s">
        <v>368</v>
      </c>
      <c r="B104" s="4" t="s">
        <v>369</v>
      </c>
      <c r="C104" s="4">
        <v>1.0</v>
      </c>
      <c r="D104" s="4">
        <v>0.0</v>
      </c>
      <c r="E104" s="4">
        <v>0.0</v>
      </c>
      <c r="F104" s="4">
        <v>1.0</v>
      </c>
      <c r="G104" s="4">
        <v>1.0</v>
      </c>
      <c r="H104" s="4">
        <v>0.0</v>
      </c>
      <c r="I104" s="4">
        <v>0.0</v>
      </c>
      <c r="J104" s="4" t="s">
        <v>29</v>
      </c>
      <c r="K104" s="4" t="s">
        <v>29</v>
      </c>
      <c r="L104" s="4" t="s">
        <v>370</v>
      </c>
      <c r="M104" s="4">
        <v>0.0</v>
      </c>
      <c r="N104" s="4">
        <v>0.0</v>
      </c>
      <c r="O104" s="4">
        <v>0.0</v>
      </c>
      <c r="P104" s="4">
        <v>0.0</v>
      </c>
      <c r="Q104" s="4">
        <v>0.0</v>
      </c>
      <c r="R104" s="4">
        <v>0.0</v>
      </c>
      <c r="S104" s="4">
        <v>0.0</v>
      </c>
      <c r="T104" s="4">
        <v>1.0</v>
      </c>
      <c r="U104" s="4">
        <f t="shared" si="1"/>
        <v>0</v>
      </c>
      <c r="V104" s="5">
        <f t="shared" si="2"/>
        <v>0</v>
      </c>
      <c r="W104" s="5">
        <f t="shared" si="3"/>
        <v>0</v>
      </c>
      <c r="X104" s="5">
        <f t="shared" si="4"/>
        <v>0</v>
      </c>
      <c r="Y104" s="5">
        <f t="shared" si="5"/>
        <v>0</v>
      </c>
      <c r="Z104" s="5">
        <f t="shared" si="6"/>
        <v>0</v>
      </c>
      <c r="AA104" s="5">
        <f t="shared" si="7"/>
        <v>0</v>
      </c>
    </row>
    <row r="105" ht="15.75" customHeight="1">
      <c r="A105" s="4" t="s">
        <v>371</v>
      </c>
      <c r="B105" s="4" t="s">
        <v>372</v>
      </c>
      <c r="C105" s="4">
        <v>16.0</v>
      </c>
      <c r="D105" s="4">
        <v>3.0</v>
      </c>
      <c r="E105" s="4">
        <v>0.0</v>
      </c>
      <c r="F105" s="4">
        <v>14.0</v>
      </c>
      <c r="G105" s="4">
        <v>2.0</v>
      </c>
      <c r="H105" s="4">
        <v>11.0</v>
      </c>
      <c r="I105" s="4">
        <v>11.0</v>
      </c>
      <c r="J105" s="4" t="s">
        <v>373</v>
      </c>
      <c r="K105" s="4" t="s">
        <v>29</v>
      </c>
      <c r="L105" s="4" t="s">
        <v>374</v>
      </c>
      <c r="M105" s="4">
        <v>0.0</v>
      </c>
      <c r="N105" s="4">
        <v>0.0</v>
      </c>
      <c r="O105" s="4">
        <v>1.0</v>
      </c>
      <c r="P105" s="4">
        <v>1.0</v>
      </c>
      <c r="Q105" s="4">
        <v>0.0</v>
      </c>
      <c r="R105" s="4">
        <v>0.0</v>
      </c>
      <c r="S105" s="4">
        <v>0.0</v>
      </c>
      <c r="T105" s="4">
        <v>17.0</v>
      </c>
      <c r="U105" s="4">
        <f t="shared" si="1"/>
        <v>0</v>
      </c>
      <c r="V105" s="5">
        <f t="shared" si="2"/>
        <v>0</v>
      </c>
      <c r="W105" s="5">
        <f t="shared" si="3"/>
        <v>0</v>
      </c>
      <c r="X105" s="5">
        <f t="shared" si="4"/>
        <v>0</v>
      </c>
      <c r="Y105" s="5">
        <f t="shared" si="5"/>
        <v>0</v>
      </c>
      <c r="Z105" s="5">
        <f t="shared" si="6"/>
        <v>0</v>
      </c>
      <c r="AA105" s="5">
        <f t="shared" si="7"/>
        <v>0</v>
      </c>
    </row>
    <row r="106" ht="15.75" customHeight="1">
      <c r="A106" s="4" t="s">
        <v>375</v>
      </c>
      <c r="B106" s="4" t="s">
        <v>376</v>
      </c>
      <c r="C106" s="4">
        <v>3.0</v>
      </c>
      <c r="D106" s="4">
        <v>1.0</v>
      </c>
      <c r="E106" s="4">
        <v>0.0</v>
      </c>
      <c r="F106" s="4">
        <v>0.0</v>
      </c>
      <c r="G106" s="4">
        <v>1.0</v>
      </c>
      <c r="H106" s="4">
        <v>0.0</v>
      </c>
      <c r="I106" s="4">
        <v>2.0</v>
      </c>
      <c r="J106" s="4" t="s">
        <v>29</v>
      </c>
      <c r="K106" s="4" t="s">
        <v>29</v>
      </c>
      <c r="L106" s="4" t="s">
        <v>377</v>
      </c>
      <c r="M106" s="4">
        <v>0.0</v>
      </c>
      <c r="N106" s="4">
        <v>0.0</v>
      </c>
      <c r="O106" s="4">
        <v>0.0</v>
      </c>
      <c r="P106" s="4">
        <v>1.0</v>
      </c>
      <c r="Q106" s="4">
        <v>0.0</v>
      </c>
      <c r="R106" s="4">
        <v>0.0</v>
      </c>
      <c r="S106" s="4">
        <v>0.0</v>
      </c>
      <c r="T106" s="4">
        <v>3.0</v>
      </c>
      <c r="U106" s="4">
        <f t="shared" si="1"/>
        <v>0</v>
      </c>
      <c r="V106" s="5">
        <f t="shared" si="2"/>
        <v>0</v>
      </c>
      <c r="W106" s="5">
        <f t="shared" si="3"/>
        <v>0</v>
      </c>
      <c r="X106" s="5">
        <f t="shared" si="4"/>
        <v>0</v>
      </c>
      <c r="Y106" s="5">
        <f t="shared" si="5"/>
        <v>0</v>
      </c>
      <c r="Z106" s="5">
        <f t="shared" si="6"/>
        <v>0</v>
      </c>
      <c r="AA106" s="5">
        <f t="shared" si="7"/>
        <v>0</v>
      </c>
    </row>
    <row r="107" ht="15.75" customHeight="1">
      <c r="A107" s="4" t="s">
        <v>378</v>
      </c>
      <c r="B107" s="4" t="s">
        <v>379</v>
      </c>
      <c r="C107" s="4">
        <v>3.0</v>
      </c>
      <c r="D107" s="4">
        <v>1.0</v>
      </c>
      <c r="E107" s="4">
        <v>0.0</v>
      </c>
      <c r="F107" s="4">
        <v>0.0</v>
      </c>
      <c r="G107" s="4">
        <v>0.0</v>
      </c>
      <c r="H107" s="4">
        <v>0.0</v>
      </c>
      <c r="I107" s="4">
        <v>0.0</v>
      </c>
      <c r="J107" s="4" t="s">
        <v>29</v>
      </c>
      <c r="K107" s="4" t="s">
        <v>29</v>
      </c>
      <c r="L107" s="4" t="s">
        <v>380</v>
      </c>
      <c r="M107" s="4">
        <v>0.0</v>
      </c>
      <c r="N107" s="4">
        <v>0.0</v>
      </c>
      <c r="O107" s="4">
        <v>0.0</v>
      </c>
      <c r="P107" s="4">
        <v>0.0</v>
      </c>
      <c r="Q107" s="4">
        <v>0.0</v>
      </c>
      <c r="R107" s="4">
        <v>0.0</v>
      </c>
      <c r="S107" s="4">
        <v>0.0</v>
      </c>
      <c r="T107" s="4">
        <v>4.0</v>
      </c>
      <c r="U107" s="4">
        <f t="shared" si="1"/>
        <v>0</v>
      </c>
      <c r="V107" s="5">
        <f t="shared" si="2"/>
        <v>0</v>
      </c>
      <c r="W107" s="5">
        <f t="shared" si="3"/>
        <v>0</v>
      </c>
      <c r="X107" s="5">
        <f t="shared" si="4"/>
        <v>0</v>
      </c>
      <c r="Y107" s="5">
        <f t="shared" si="5"/>
        <v>0</v>
      </c>
      <c r="Z107" s="5">
        <f t="shared" si="6"/>
        <v>0</v>
      </c>
      <c r="AA107" s="5">
        <f t="shared" si="7"/>
        <v>0</v>
      </c>
    </row>
    <row r="108" ht="15.75" customHeight="1">
      <c r="A108" s="4" t="s">
        <v>381</v>
      </c>
      <c r="B108" s="4" t="s">
        <v>382</v>
      </c>
      <c r="C108" s="4">
        <v>3.0</v>
      </c>
      <c r="D108" s="4">
        <v>2.0</v>
      </c>
      <c r="E108" s="4">
        <v>0.0</v>
      </c>
      <c r="F108" s="4">
        <v>3.0</v>
      </c>
      <c r="G108" s="4">
        <v>0.0</v>
      </c>
      <c r="H108" s="4">
        <v>1.0</v>
      </c>
      <c r="I108" s="4">
        <v>6.0</v>
      </c>
      <c r="J108" s="4" t="s">
        <v>383</v>
      </c>
      <c r="K108" s="4" t="s">
        <v>29</v>
      </c>
      <c r="L108" s="4" t="s">
        <v>384</v>
      </c>
      <c r="M108" s="4">
        <v>0.0</v>
      </c>
      <c r="N108" s="4">
        <v>0.0</v>
      </c>
      <c r="O108" s="4">
        <v>0.0</v>
      </c>
      <c r="P108" s="4">
        <v>0.0</v>
      </c>
      <c r="Q108" s="4">
        <v>0.0</v>
      </c>
      <c r="R108" s="4">
        <v>0.0</v>
      </c>
      <c r="S108" s="4">
        <v>1.0</v>
      </c>
      <c r="T108" s="4">
        <v>4.0</v>
      </c>
      <c r="U108" s="4">
        <f t="shared" si="1"/>
        <v>0</v>
      </c>
      <c r="V108" s="5">
        <f t="shared" si="2"/>
        <v>0</v>
      </c>
      <c r="W108" s="5">
        <f t="shared" si="3"/>
        <v>0</v>
      </c>
      <c r="X108" s="5">
        <f t="shared" si="4"/>
        <v>0</v>
      </c>
      <c r="Y108" s="5">
        <f t="shared" si="5"/>
        <v>0</v>
      </c>
      <c r="Z108" s="5">
        <f t="shared" si="6"/>
        <v>0</v>
      </c>
      <c r="AA108" s="5">
        <f t="shared" si="7"/>
        <v>0</v>
      </c>
    </row>
    <row r="109" ht="15.75" customHeight="1">
      <c r="A109" s="4" t="s">
        <v>251</v>
      </c>
      <c r="B109" s="4" t="s">
        <v>252</v>
      </c>
      <c r="C109" s="4">
        <v>4.0</v>
      </c>
      <c r="D109" s="4">
        <v>0.0</v>
      </c>
      <c r="E109" s="4">
        <v>0.0</v>
      </c>
      <c r="F109" s="4">
        <v>4.0</v>
      </c>
      <c r="G109" s="4">
        <v>0.0</v>
      </c>
      <c r="H109" s="4">
        <v>4.0</v>
      </c>
      <c r="I109" s="4">
        <v>0.0</v>
      </c>
      <c r="J109" s="4" t="s">
        <v>70</v>
      </c>
      <c r="K109" s="4" t="s">
        <v>29</v>
      </c>
      <c r="L109" s="4" t="s">
        <v>253</v>
      </c>
      <c r="M109" s="4">
        <v>0.0</v>
      </c>
      <c r="N109" s="4">
        <v>0.0</v>
      </c>
      <c r="O109" s="4">
        <v>0.0</v>
      </c>
      <c r="P109" s="4">
        <v>0.0</v>
      </c>
      <c r="Q109" s="4">
        <v>0.0</v>
      </c>
      <c r="R109" s="4">
        <v>0.0</v>
      </c>
      <c r="S109" s="4">
        <v>0.0</v>
      </c>
      <c r="T109" s="4">
        <v>4.0</v>
      </c>
      <c r="U109" s="4">
        <f t="shared" si="1"/>
        <v>0</v>
      </c>
      <c r="V109" s="5">
        <f t="shared" si="2"/>
        <v>0</v>
      </c>
      <c r="W109" s="5">
        <f t="shared" si="3"/>
        <v>0</v>
      </c>
      <c r="X109" s="5">
        <f t="shared" si="4"/>
        <v>0</v>
      </c>
      <c r="Y109" s="5">
        <f t="shared" si="5"/>
        <v>0</v>
      </c>
      <c r="Z109" s="5">
        <f t="shared" si="6"/>
        <v>0</v>
      </c>
      <c r="AA109" s="5">
        <f t="shared" si="7"/>
        <v>0</v>
      </c>
    </row>
    <row r="110" ht="15.75" customHeight="1">
      <c r="C110" s="4">
        <f t="shared" ref="C110:I110" si="8">SUM(C2:C109)</f>
        <v>592</v>
      </c>
      <c r="D110" s="4">
        <f t="shared" si="8"/>
        <v>203</v>
      </c>
      <c r="E110" s="4">
        <f t="shared" si="8"/>
        <v>55</v>
      </c>
      <c r="F110" s="4">
        <f t="shared" si="8"/>
        <v>447</v>
      </c>
      <c r="G110" s="4">
        <f t="shared" si="8"/>
        <v>123</v>
      </c>
      <c r="H110" s="4">
        <f t="shared" si="8"/>
        <v>200</v>
      </c>
      <c r="I110" s="4">
        <f t="shared" si="8"/>
        <v>423</v>
      </c>
      <c r="M110" s="4">
        <f t="shared" ref="M110:AA110" si="9">SUM(M2:M109)</f>
        <v>5</v>
      </c>
      <c r="N110" s="4">
        <f t="shared" si="9"/>
        <v>4</v>
      </c>
      <c r="O110" s="4">
        <f t="shared" si="9"/>
        <v>13</v>
      </c>
      <c r="P110" s="4">
        <f t="shared" si="9"/>
        <v>20</v>
      </c>
      <c r="Q110" s="4">
        <f t="shared" si="9"/>
        <v>0</v>
      </c>
      <c r="R110" s="4">
        <f t="shared" si="9"/>
        <v>0</v>
      </c>
      <c r="S110" s="4">
        <f t="shared" si="9"/>
        <v>9</v>
      </c>
      <c r="T110" s="4">
        <f t="shared" si="9"/>
        <v>744</v>
      </c>
      <c r="U110" s="4">
        <f t="shared" si="9"/>
        <v>0</v>
      </c>
      <c r="V110" s="4">
        <f t="shared" si="9"/>
        <v>5</v>
      </c>
      <c r="W110" s="4">
        <f t="shared" si="9"/>
        <v>2</v>
      </c>
      <c r="X110" s="4">
        <f t="shared" si="9"/>
        <v>0</v>
      </c>
      <c r="Y110" s="4">
        <f t="shared" si="9"/>
        <v>0</v>
      </c>
      <c r="Z110" s="4">
        <f t="shared" si="9"/>
        <v>4</v>
      </c>
      <c r="AA110" s="4">
        <f t="shared" si="9"/>
        <v>0</v>
      </c>
    </row>
    <row r="111" ht="15.75" customHeight="1">
      <c r="C111" s="4">
        <f t="shared" ref="C111:AA111" si="10">C110/108</f>
        <v>5.481481481</v>
      </c>
      <c r="D111" s="4">
        <f t="shared" si="10"/>
        <v>1.87962963</v>
      </c>
      <c r="E111" s="4">
        <f t="shared" si="10"/>
        <v>0.5092592593</v>
      </c>
      <c r="F111" s="4">
        <f t="shared" si="10"/>
        <v>4.138888889</v>
      </c>
      <c r="G111" s="4">
        <f t="shared" si="10"/>
        <v>1.138888889</v>
      </c>
      <c r="H111" s="4">
        <f t="shared" si="10"/>
        <v>1.851851852</v>
      </c>
      <c r="I111" s="4">
        <f t="shared" si="10"/>
        <v>3.916666667</v>
      </c>
      <c r="J111" s="4">
        <f t="shared" si="10"/>
        <v>0</v>
      </c>
      <c r="K111" s="4">
        <f t="shared" si="10"/>
        <v>0</v>
      </c>
      <c r="L111" s="4">
        <f t="shared" si="10"/>
        <v>0</v>
      </c>
      <c r="M111" s="4">
        <f t="shared" si="10"/>
        <v>0.0462962963</v>
      </c>
      <c r="N111" s="4">
        <f t="shared" si="10"/>
        <v>0.03703703704</v>
      </c>
      <c r="O111" s="4">
        <f t="shared" si="10"/>
        <v>0.1203703704</v>
      </c>
      <c r="P111" s="4">
        <f t="shared" si="10"/>
        <v>0.1851851852</v>
      </c>
      <c r="Q111" s="4">
        <f t="shared" si="10"/>
        <v>0</v>
      </c>
      <c r="R111" s="4">
        <f t="shared" si="10"/>
        <v>0</v>
      </c>
      <c r="S111" s="4">
        <f t="shared" si="10"/>
        <v>0.08333333333</v>
      </c>
      <c r="T111" s="4">
        <f t="shared" si="10"/>
        <v>6.888888889</v>
      </c>
      <c r="U111" s="4">
        <f t="shared" si="10"/>
        <v>0</v>
      </c>
      <c r="V111" s="4">
        <f t="shared" si="10"/>
        <v>0.0462962963</v>
      </c>
      <c r="W111" s="4">
        <f t="shared" si="10"/>
        <v>0.01851851852</v>
      </c>
      <c r="X111" s="4">
        <f t="shared" si="10"/>
        <v>0</v>
      </c>
      <c r="Y111" s="4">
        <f t="shared" si="10"/>
        <v>0</v>
      </c>
      <c r="Z111" s="4">
        <f t="shared" si="10"/>
        <v>0.03703703704</v>
      </c>
      <c r="AA111" s="4">
        <f t="shared" si="10"/>
        <v>0</v>
      </c>
    </row>
    <row r="112" ht="15.75" customHeight="1">
      <c r="Y112" s="5"/>
      <c r="Z112" s="5"/>
      <c r="AA112" s="5"/>
    </row>
    <row r="113" ht="15.75" customHeight="1">
      <c r="Y113" s="5"/>
      <c r="Z113" s="5"/>
      <c r="AA113" s="5"/>
    </row>
    <row r="114" ht="15.75" customHeight="1">
      <c r="M114" s="1" t="s">
        <v>12</v>
      </c>
      <c r="N114" s="1" t="s">
        <v>13</v>
      </c>
      <c r="O114" s="1" t="s">
        <v>14</v>
      </c>
      <c r="P114" s="1" t="s">
        <v>15</v>
      </c>
      <c r="Q114" s="1" t="s">
        <v>16</v>
      </c>
      <c r="R114" s="1" t="s">
        <v>17</v>
      </c>
      <c r="S114" s="1" t="s">
        <v>18</v>
      </c>
      <c r="T114" s="1" t="s">
        <v>19</v>
      </c>
      <c r="U114" s="1" t="s">
        <v>20</v>
      </c>
      <c r="V114" s="1" t="s">
        <v>21</v>
      </c>
      <c r="W114" s="1" t="s">
        <v>22</v>
      </c>
      <c r="X114" s="1" t="s">
        <v>23</v>
      </c>
      <c r="Y114" s="1" t="s">
        <v>24</v>
      </c>
      <c r="Z114" s="1" t="s">
        <v>25</v>
      </c>
      <c r="AA114" s="2" t="s">
        <v>26</v>
      </c>
    </row>
    <row r="115" ht="15.75" customHeight="1">
      <c r="Y115" s="5"/>
      <c r="Z115" s="5"/>
      <c r="AA115" s="5"/>
    </row>
    <row r="116" ht="15.75" customHeight="1">
      <c r="O116" s="6" t="s">
        <v>385</v>
      </c>
      <c r="P116" s="4">
        <f>SUM(P111:AA111)</f>
        <v>7.259259259</v>
      </c>
      <c r="Y116" s="5"/>
      <c r="Z116" s="5"/>
      <c r="AA116" s="5"/>
    </row>
    <row r="117" ht="15.75" customHeight="1">
      <c r="Y117" s="5"/>
      <c r="Z117" s="5"/>
      <c r="AA117" s="5"/>
    </row>
    <row r="118" ht="15.75" customHeight="1">
      <c r="Y118" s="5"/>
      <c r="Z118" s="5"/>
      <c r="AA118" s="5"/>
    </row>
    <row r="119" ht="15.75" customHeight="1">
      <c r="Y119" s="5"/>
      <c r="Z119" s="5"/>
      <c r="AA119" s="5"/>
    </row>
    <row r="120" ht="15.75" customHeight="1">
      <c r="Y120" s="5"/>
      <c r="Z120" s="5"/>
      <c r="AA120" s="5"/>
    </row>
    <row r="121" ht="15.75" customHeight="1">
      <c r="Y121" s="5"/>
      <c r="Z121" s="5"/>
      <c r="AA121" s="5"/>
    </row>
    <row r="122" ht="15.75" customHeight="1">
      <c r="Y122" s="5"/>
      <c r="Z122" s="5"/>
      <c r="AA122" s="5"/>
    </row>
    <row r="123" ht="15.75" customHeight="1">
      <c r="Y123" s="5"/>
      <c r="Z123" s="5"/>
      <c r="AA123" s="5"/>
    </row>
    <row r="124" ht="15.75" customHeight="1">
      <c r="Y124" s="5"/>
      <c r="Z124" s="5"/>
      <c r="AA124" s="5"/>
    </row>
    <row r="125" ht="15.75" customHeight="1">
      <c r="Y125" s="5"/>
      <c r="Z125" s="5"/>
      <c r="AA125" s="5"/>
    </row>
    <row r="126" ht="15.75" customHeight="1">
      <c r="Y126" s="5"/>
      <c r="Z126" s="5"/>
      <c r="AA126" s="5"/>
    </row>
    <row r="127" ht="15.75" customHeight="1">
      <c r="Y127" s="5"/>
      <c r="Z127" s="5"/>
      <c r="AA127" s="5"/>
    </row>
    <row r="128" ht="15.75" customHeight="1">
      <c r="Y128" s="5"/>
      <c r="Z128" s="5"/>
      <c r="AA128" s="5"/>
    </row>
    <row r="129" ht="15.75" customHeight="1">
      <c r="Y129" s="5"/>
      <c r="Z129" s="5"/>
      <c r="AA129" s="5"/>
    </row>
    <row r="130" ht="15.75" customHeight="1">
      <c r="Y130" s="5"/>
    </row>
    <row r="131" ht="15.75" customHeight="1">
      <c r="Y131" s="5"/>
    </row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:I109">
    <cfRule type="cellIs" dxfId="0" priority="1" operator="greaterThan">
      <formula>40</formula>
    </cfRule>
  </conditionalFormatting>
  <conditionalFormatting sqref="C2:I109">
    <cfRule type="cellIs" dxfId="1" priority="2" operator="greaterThan">
      <formula>20</formula>
    </cfRule>
  </conditionalFormatting>
  <conditionalFormatting sqref="C2:I109">
    <cfRule type="cellIs" dxfId="2" priority="3" operator="greaterThan">
      <formula>10</formula>
    </cfRule>
  </conditionalFormatting>
  <hyperlinks>
    <hyperlink r:id="rId1" ref="A2"/>
    <hyperlink r:id="rId2" ref="A33"/>
    <hyperlink r:id="rId3" ref="B34"/>
  </hyperlinks>
  <printOptions/>
  <pageMargins bottom="1.0" footer="0.0" header="0.0" left="0.75" right="0.75" top="1.0"/>
  <pageSetup orientation="landscape"/>
  <drawing r:id="rId4"/>
</worksheet>
</file>