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<sst xmlns="http://schemas.openxmlformats.org/spreadsheetml/2006/main" count="582" uniqueCount="409">
  <si>
    <t>URL</t>
  </si>
  <si>
    <t>Domain</t>
  </si>
  <si>
    <t>Persistent_Cookies</t>
  </si>
  <si>
    <t>Session_Cookies</t>
  </si>
  <si>
    <t>Different_Domain_Cookies</t>
  </si>
  <si>
    <t>Secure_Cookies</t>
  </si>
  <si>
    <t>HttpOnly_Cookies</t>
  </si>
  <si>
    <t>SameSite_None_Cookies</t>
  </si>
  <si>
    <t>Third_Party_Blocked</t>
  </si>
  <si>
    <t>External_URLs</t>
  </si>
  <si>
    <t>CSP_Violations</t>
  </si>
  <si>
    <t>Purposes</t>
  </si>
  <si>
    <t>Analytics_Cookies</t>
  </si>
  <si>
    <t>Advertising_Cookies</t>
  </si>
  <si>
    <t>Session_Management_Cookies</t>
  </si>
  <si>
    <t>Security_Cookies</t>
  </si>
  <si>
    <t>Functionality_Cookies</t>
  </si>
  <si>
    <t>Preferences_Cookies</t>
  </si>
  <si>
    <t>Compliance_Cookies</t>
  </si>
  <si>
    <t>Other_Cookies</t>
  </si>
  <si>
    <t>Microsoft</t>
  </si>
  <si>
    <t>Google</t>
  </si>
  <si>
    <t>Cloudflare</t>
  </si>
  <si>
    <t>YouTube</t>
  </si>
  <si>
    <t>Baidu</t>
  </si>
  <si>
    <t>Facebook</t>
  </si>
  <si>
    <t>Tracking</t>
  </si>
  <si>
    <t>https://www.google.com/</t>
  </si>
  <si>
    <t>google.com</t>
  </si>
  <si>
    <t>[]</t>
  </si>
  <si>
    <t>{'__Secure-ENID': 'Security - Used by Google to enhance security.', 'AEC': 'Security - Used to ensure browsing security by preventing cross-site request forgery.'}</t>
  </si>
  <si>
    <t>https://www.youtube.com/</t>
  </si>
  <si>
    <t>youtube.com</t>
  </si>
  <si>
    <t>{'__Secure-YEC': 'Security - Ties user’s activity to the device/IP to prevent fraud.', 'PREF': 'YouTube cookie that stores user preferences and other unspecified purposes.', 'VISITOR_PRIVACY_METADATA': 'Unknown', 'YSC': 'YouTube cookie that tracks views of embedded videos.'}</t>
  </si>
  <si>
    <t>https://www.facebook.com/</t>
  </si>
  <si>
    <t>facebook.com</t>
  </si>
  <si>
    <t>{}</t>
  </si>
  <si>
    <t>https://www.baidu.com/</t>
  </si>
  <si>
    <t>baidu.com</t>
  </si>
  <si>
    <t>{'ZFY': 'Functionality - Used for site functionality purposes (exact purpose unknown).', 'BAIDUID_BFESS': "Identification - Baidu's user identification cookie.", 'BA_HECTOR': 'Analytics/Performance - Used to track user interaction and detect potential problems.', 'BAIDUID': 'Unknown', 'BD_UPN': 'Unknown', 'PSTM': "Preferences - Baidu's preference tracking cookie.", 'BDORZ': "Functionality - Baidu's functionality cookie for user session identification.", 'BIDUPSID': "Identification - Baidu's user identification cookie."}</t>
  </si>
  <si>
    <t>https://www.twitter.com/</t>
  </si>
  <si>
    <t>twitter.com</t>
  </si>
  <si>
    <t>['https://developers.google.com/identity/gsi/web/guides/fedcm-migration?s=dc#display_moment', 'https://developers.google.com/identity/gsi/web/guides/fedcm-migration?s=dc#skipped_moment"', 'https://accounts.google.com/gsi/client']</t>
  </si>
  <si>
    <t>{'gt': 'Unknown', 'guest_id': 'Unknown'}</t>
  </si>
  <si>
    <t>https://www.instagram.com/</t>
  </si>
  <si>
    <t>instagram.com</t>
  </si>
  <si>
    <t>{'csrftoken': 'Unknown'}</t>
  </si>
  <si>
    <t>https://www.linkedin.com/</t>
  </si>
  <si>
    <t>linkedin.com</t>
  </si>
  <si>
    <t>['https://static.licdn.com/aero-v1/sc/h/7m38c2emrtlsp8iv1rqjpcgou']</t>
  </si>
  <si>
    <t>{'lidc': 'Unknown', 'li_gc': 'Unknown', 'bcookie': 'Unknown', 'bscookie': 'Unknown', 'lang': 'Unknown', 'li_alerts': 'Unknown', 'JSESSIONID': 'Session Management - Used by server-side frameworks to manage a user session.'}</t>
  </si>
  <si>
    <t>https://www.pinterest.com/</t>
  </si>
  <si>
    <t>pinterest.com</t>
  </si>
  <si>
    <t>['https://developers.google.com/identity/gsi/web/guides/fedcm-migration?s=dc#skipped_moment"', 'https://developers.google.com/identity/gsi/web/guides/fedcm-migration?s=dc#display_moment', 'https://www.pinterest.de/', 'https://s.pinimg.com/webapp/20126-3834684ce31108b2.mjs', 'https://accounts.google.com/gsi/client?hl=de']</t>
  </si>
  <si>
    <t>{'_routing_id': 'Unknown', '_auth': 'Unknown', '_pinterest_sess': 'Unknown', 'csrftoken': 'Unknown'}</t>
  </si>
  <si>
    <t>https://www.reddit.com/</t>
  </si>
  <si>
    <t>reddit.com</t>
  </si>
  <si>
    <t>{'csrf_token': 'Unknown', 'session_tracker': 'Unknown', 'token_v2': 'Unknown', 'loid': 'Unknown', 'csv': 'Unknown', 'edgebucket': 'Unknown', 'rdt': 'Unknown'}</t>
  </si>
  <si>
    <t>https://www.ebay.com/</t>
  </si>
  <si>
    <t>ebay.com</t>
  </si>
  <si>
    <t>['https://securepubads.g.doubleclick.net/pagead/managed/js/gpt/m202403260101/pubads_impl.js?cb=31082224:18:98954', 'https://securepubads.g.doubleclick.net/pagead/managed/js/gpt/m202403260101/pubads_impl.js?cb=31082224:10:56551', 'https://securepubads.g.doubleclick.net/pagead/managed/js/gpt/m202403260101/pubads_impl.js?cb=31082224', "https://ir.ebaystatic.com/pictures/aw/pics/s_1x2.gif'", 'https://ir.ebaystatic.com/rs/c/scandal/adp-scandal-client.2.1.62-27404aec.js:1:40119', 'https://securepubads.g.doubleclick.net/pagead/managed/js/gpt/m202403260101/pubads_impl.js?cb=31082224:10:294407)', 'https://securepubads.g.doubleclick.net/pagead/managed/js/gpt/m202403260101/pubads_impl.js?cb=31082224:18:99219', 'https://securepubads.g.doubleclick.net/pagead/managed/js/gpt/m202403260101/pubads_impl.js?cb=31082224:10:70713)', 'https://securepubads.g.doubleclick.net/pagead/managed/js/gpt/m202403260101/pubads_impl.js?cb=31082224:10:70594', 'https://securepubads.g.doubleclick.net/pagead/managed/js/gpt/m202403260101/pubads_impl.js?cb=31082224:18:98572']</t>
  </si>
  <si>
    <t>{'bm_sv': 'Unknown', '__ssds': 'Unknown', '__uzmb': 'Unknown', '__uzmd': 'Unknown', '__uzma': 'Unknown', '__uzmf': 'Unknown', '__ssuzjsr2': 'Unknown', '__uzme': 'Unknown', 'nonsession': 'Unknown', '__uzmc': 'Unknown', 'dp1': 'Unknown', 'ebay': 'Unknown', '__deba': 'Unknown', 'ak_bmsc': 'Security - Used by Akamai to maintain security and protection from attacks.', 's': 'Unknown'}</t>
  </si>
  <si>
    <t>https://www.netflix.com/</t>
  </si>
  <si>
    <t>netflix.com</t>
  </si>
  <si>
    <t>{'SecureNetflixId': 'Authentication - Used by Netflix for authentication purposes.', 'OptanonConsent': 'Compliance - Used by OneTrust for compliance with privacy laws.', 'NetflixId': "Authentication - Used by Netflix to identify the user's session.", 'nfvdid': 'Functionality - Helps Netflix provide better recommendations.', 'flwssn': "Session - Used by Netflix to identify the user's session."}</t>
  </si>
  <si>
    <t>https://www.craigslist.org/</t>
  </si>
  <si>
    <t>craigslist.org</t>
  </si>
  <si>
    <t>{'cl_def_hp': 'Unknown', 'cl_b': 'Unknown'}</t>
  </si>
  <si>
    <t>https://www.microsoft.com/</t>
  </si>
  <si>
    <t>microsoft.com</t>
  </si>
  <si>
    <t>{'mbox': 'Unknown', 'at_check': 'Unknown', 'ak_bmsc': 'Security - Used by Akamai to maintain security and protection from attacks.', 'fptctx2': 'Unknown', 'akacd_OneRF': 'Unknown', 'MUID': 'Identification - Used by Microsoft as a unique identifier.', 'MicrosoftApplicationsTelemetryDeviceId': 'Unknown', 'ai_session': 'Analytics - Used by Microsoft Application Insights software to collect statistical usage and telemetry information.', 'AEMDC': 'Unknown'}</t>
  </si>
  <si>
    <t>https://www.imgur.com/</t>
  </si>
  <si>
    <t>imgur.com</t>
  </si>
  <si>
    <t>['https://d3c8j8snkzfr1n.cloudfront.net/script.js', 'https://goo.gl/xX8pDD']</t>
  </si>
  <si>
    <t>{'_ga': 'Analytics - Used by Google Analytics to track user activity over different browsing sessions.', '_awl': 'Unknown', 'user_id': 'Unknown', 'is_authed': 'Unknown', 'amp_f1fc2a': 'Unknown', '_gat': 'Throttling - Used by Google Analytics to throttle request rate.', '_ga_N9VZ79TB1D': 'Unknown', '_ga_1HL8WM6LBS': 'Unknown', '_fbp': 'Advertising - Used by Facebook to deliver a series of advertisement products such as real time bidding from third party advertisers.', 'ana_client_session_id': 'Unknown', 'm_sort': 'Unknown', 'm_section': 'Unknown', '_gid': 'Analytics - Used by Google Analytics to distinguish users.', 'is_emerald': 'Unknown', 'postpagebeta': 'Unknown'}</t>
  </si>
  <si>
    <t>https://www.paypal.com/</t>
  </si>
  <si>
    <t>paypal.com</t>
  </si>
  <si>
    <t>{'tsrce': 'Unknown', 'x-pp-s': 'Unknown', 'cookie_prefs': 'Unknown', 'ts': 'Unknown', 'ts_c': 'Unknown', 'LANG': 'Unknown', 'l7_az': 'Unknown', 'cookie_check': 'Unknown', 'nsid': 'Unknown', 'enforce_policy': 'Unknown'}</t>
  </si>
  <si>
    <t>https://www.google.co/</t>
  </si>
  <si>
    <t>google.co</t>
  </si>
  <si>
    <t>https://www.live.com/</t>
  </si>
  <si>
    <t>live.com</t>
  </si>
  <si>
    <t>['https://www.microsoft.com/de-de/microsoft-365/outlook/email-and-calendar-software-microsoft-outlook?deeplink=%2fowa%2f&amp;sdf=0']</t>
  </si>
  <si>
    <t>{'MSFPC': 'Unknown', 'ai_session': 'Analytics - Used by Microsoft Application Insights software to collect statistical usage and telemetry information.', 'MC1': 'Unknown', 'at_check': 'Unknown', 'akacd_OneRF': 'Unknown', 'MUID': 'Identification - Used by Microsoft as a unique identifier.', 'MicrosoftApplicationsTelemetryDeviceId': 'Unknown', 'MS0': 'Unknown', 'fptctx2': 'Unknown', 'AEMDC': 'Unknown'}</t>
  </si>
  <si>
    <t>https://www.flickr.com/</t>
  </si>
  <si>
    <t>flickr.com</t>
  </si>
  <si>
    <t>{'__ssid': 'Unknown', 'sp': 'Unknown', 'notice_behavior': 'Unknown', 'TAsessionID': 'Unknown', 'ccc': 'Unknown', '_sp_ses.df80': 'Unknown', 'vp': 'Unknown', '_sp_id.df80': 'Unknown', 'usprivacy': 'Unknown', 'xb': 'Unknown'}</t>
  </si>
  <si>
    <t>https://www.dailymotion.com/</t>
  </si>
  <si>
    <t>dailymotion.com</t>
  </si>
  <si>
    <t>['https://static1.dmcdn.net/neon/prod/vendors~runtime-app.a58d75aef1df79a36c86.js']</t>
  </si>
  <si>
    <t>{'lang': 'Unknown', 'ff': 'Unknown', 'usprivacy': 'Unknown', 'dmvk': 'Unknown', 'ts': 'Unknown', 'client_token': 'Unknown', '_TEST_': 'Unknown', 'v1st': 'Unknown'}</t>
  </si>
  <si>
    <t>https://www.wikia.com/</t>
  </si>
  <si>
    <t>wikia.com</t>
  </si>
  <si>
    <t>['https://www.fandom.com/explore-de']</t>
  </si>
  <si>
    <t>{'AMP_6765a55f49': 'Unknown', 'AMP_MKTG_6765a55f49': 'Unknown', 'optimizelyEndUserId': 'Unknown', 'Geo': 'Unknown'}</t>
  </si>
  <si>
    <t>https://www.alibaba.com/</t>
  </si>
  <si>
    <t>alibaba.com</t>
  </si>
  <si>
    <t>['https://s.alicdn.com/@g/sc/pc-home-2022/0.0.116/js/newuser.js', 'https://s.alicdn.com/@g/sc-assets/bz-evaluate/0.0.103/pages/survey/index.web.js', 'https://assets.alicdn.com/g/secdev/sufei_data/3.9.14/index.js', 'https://aeis.alicdn.com/AWSC/et/1.77.3/et_f.js', 'https://github.com/w3c/webappsec-permissions-policy/blob/master/features.md#sensor-features']</t>
  </si>
  <si>
    <t>{'isg': 'Unknown', 'xlly_s': 'Unknown', 'ug_se_c': 'Unknown', '_tb_token_': 'Unknown', 't': 'Unknown', 'acs_usuc_t': 'Unknown', 'xman_us_f': 'Unknown', 'buyer_ship_to_info': 'Unknown', 'xman_f': 'Unknown', '_m_h5_tk_enc': 'Unknown', 'sc_g_cfg_f': 'Unknown', 'tfstk': 'Unknown', 'cookie2': 'Unknown', 'ali_apache_track': 'Unknown', 'ali_apache_id': 'Unknown', 'xman_t': 'Unknown', '_m_h5_tk': 'Unknown', 'ali_apache_tracktmp': 'Unknown', 'icbu_s_tag': 'Unknown', 'cna': 'Unknown'}</t>
  </si>
  <si>
    <t>https://www.vimeo.com/</t>
  </si>
  <si>
    <t>vimeo.com</t>
  </si>
  <si>
    <t>['https://f.vimeocdn.com/cms/fonts/ABCRepro-Medium.woff', 'https://goo.gl/LdLk22', 'https://f.vimeocdn.com/cms/fonts/ABCRepro-Medium.woff2', 'https://f.vimeocdn.com/cms/_next/static/chunks/91136-5204f7c6bf8863e7.js', 'https://reactjs.o…', 'https://assets.alicdn.com/g/secdev/sufei_data/3.9.14/index.js', 'https://cdn.cookielaw.org/scripttemplates/6.29.0/otBannerSdk.js', 'https://f.vimeocdn.com/cms/fonts/ABCRepro-Medium.otf', 'https://f.vimeocdn.com/cms/_next/static/chunks/framework-1c9d97265bbdca10.js', 'https://aeis.alicdn.com/AWSC/et/1.77.3/et_f.js', 'https://github.com/w3c/webappsec-permissions-policy/blob/master/features.md#sensor-features']</t>
  </si>
  <si>
    <t>{'OptanonConsent': 'Compliance - Used by OneTrust for compliance with privacy laws.', 'language': 'Unknown', '__cf_bm': 'Unknown', 'vuid': 'Analytics - Used by Vimeo to collect analytics tracking information.', 'builderSessionId': 'Unknown', '_cfuvid': 'Unknown'}</t>
  </si>
  <si>
    <t>https://www.soundcloud.com/</t>
  </si>
  <si>
    <t>soundcloud.com</t>
  </si>
  <si>
    <t>['https://developers.google.com/identity/gsi/web/guides/fedcm-migration?s=dc#display_moment', 'https://developers.google.com/identity/gsi/web/guides/fedcm-migration?s=dc#skipped_moment"', 'https://accounts.google.com/gsi/client', 'https://www.dropbox.com/']</t>
  </si>
  <si>
    <t>{'OptanonConsent': 'Compliance - Used by OneTrust for compliance with privacy laws.', 'datadome': 'Security - Used by Datadome to provide bot protection.'}</t>
  </si>
  <si>
    <t>https://www.spotify.com/</t>
  </si>
  <si>
    <t>spotify.com</t>
  </si>
  <si>
    <t>['https://api-auth.soundcloud.com/oauth/authorize?client_id=KhqBlYHkMDSGNC9DdLrcJHXqaLv5kOrh', 'https://open.spotifycdn.com/cdn/build/web-player/vendor~web-player.9cc5fd9a.js']</t>
  </si>
  <si>
    <t>{'OptanonConsent': 'Compliance - Used by OneTrust for compliance with privacy laws.', 'sp_landing': 'Referral Tracking - Used by Spotify to track referral URLs.', '_gcl_au': 'Unknown', 'sp_t': 'Analytics - Spotify analytics tracking.'}</t>
  </si>
  <si>
    <t>https://www.booking.com/</t>
  </si>
  <si>
    <t>booking.com</t>
  </si>
  <si>
    <t>['https://cf.bstatic.com/psb/capla/static/js/client.dbf522f9.js', 'https://developers.google.com/identity/gsi/web/guides/fedcm-migration?s=dc#skipped_moment"', 'https://go.apollo.dev/c/err#%7B%22version%22%3A%223.8.3%22%2C%22message%22%3A12%2C%22args%22%3A%5B%5D%7D"', 'https://developers.google.com/identity/gsi/web/guides/fedcm-migration?s=dc#layout"', 'https://developers.google.com/identity/gsi/web/guides/fedcm-migration?s=dc#display_moment', 'https://accounts.google.com/gsi/client']</t>
  </si>
  <si>
    <t>{'bkng': 'Unknown', 'bkng_sso_ses': 'Unknown', 'lastSeen': 'Unknown', 'BJS': 'Unknown', 'OptanonConsent': 'Compliance - Used by OneTrust for compliance with privacy laws.', 'bkng_sso_session': 'Unknown', 'pcm_consent': 'Unknown', 'cors_js': 'Unknown', 'bkng_sso_auth': 'Unknown', 'px_init': 'Unknown'}</t>
  </si>
  <si>
    <t>https://www.etsy.com/</t>
  </si>
  <si>
    <t>etsy.com</t>
  </si>
  <si>
    <t>{'datadome': 'Security - Used by Datadome to provide bot protection.', 'exp_ebid': 'Unknown', 'fve': 'Unknown', 'uaid': 'Unknown', 'user_prefs': 'Unknown', 'ua': 'Unknown', 'last_browse_page': 'Unknown'}</t>
  </si>
  <si>
    <t>https://www.zillow.com/</t>
  </si>
  <si>
    <t>zillow.com</t>
  </si>
  <si>
    <t>['https://developers.google.com/identity/gsi/web/guides/fedcm-migration?s=dc#display_moment', 'https://www.zillowstatic.com/s3/shopper-platform/_next/static/chunks/pages/_app-785028b.js', 'https://developers.google.com/identity/gsi/web/guides/fedcm-migration?s=dc#skipped_moment"']</t>
  </si>
  <si>
    <t>{'tfpsi': 'Unknown', '_fbp': 'Advertising - Used by Facebook to deliver a series of advertisement products such as real time bidding from third party advertisers.', '_uetvid': 'Unknown', '_hp2_id.1215457233': 'Unknown', '_rdt_uuid': 'Unknown', '_gcl_au': 'Unknown', '_hp2_ses_props.1215457233': 'Unknown', '_gat': 'Throttling - Used by Google Analytics to throttle request rate.', 'x-amz-continuous-deployment-state': 'Unknown', 'JSESSIONID': 'Session Management - Used by server-side frameworks to manage a user session.', 'AWSALBCORS': 'Unknown', 'AWSALB': 'Unknown', '_pxff_cc': 'Unknown', 'zguid': 'Unknown', '_pxff_rf': 'Unknown', 'pxcts': 'Unknown', 'zg_anonymous_id': 'Unknown', '_pxvid': 'Unknown', 'zjs_user_id': 'Unknown', '_gid': 'Analytics - Used by Google Analytics to distinguish users.', '_px3': 'Unknown', '__pdst': 'Unknown', '_pxff_bsco': 'Unknown', 'zjs_anonymous_id': 'Unknown', '_pxff_cfp': 'Unknown', '_uetsid': 'Unknown', '_ga': 'Analytics - Used by Google Analytics to track user activity over different browsing sessions.', 'zgsession': 'Unknown', 'DoubleClickSession': 'Unknown'}</t>
  </si>
  <si>
    <t>https://www.quora.com/</t>
  </si>
  <si>
    <t>quora.com</t>
  </si>
  <si>
    <t>['https://c.amazon-adsystem.com/aat/amzn.js', 'https://www.zillow.com/']</t>
  </si>
  <si>
    <t>{'OptanonConsent': 'Compliance - Used by OneTrust for compliance with privacy laws.', 'm-themeStrategy': 'Unknown', 'm-dynamicFontSize': 'Unknown', 'm-uid': 'Unknown', 'm-theme': 'Unknown', 'm-ql10n_de': 'Unknown', 'm-s': 'Unknown', 'm-b_strict': 'Unknown', 'm-b_lax': 'Unknown', 'm-b': 'Unknown', 'm-login': 'Unknown'}</t>
  </si>
  <si>
    <t>https://www.tripadvisor.com/</t>
  </si>
  <si>
    <t>tripadvisor.com</t>
  </si>
  <si>
    <t>{'TAUnique': 'Unknown', 'bm_sz': 'Unknown', '_abck': 'Unknown', 'datadome': 'Security - Used by Datadome to provide bot protection.'}</t>
  </si>
  <si>
    <t>https://www.salesforce.com/</t>
  </si>
  <si>
    <t>salesforce.com</t>
  </si>
  <si>
    <t>['https://ui.trailhead.com/components/v4.29.2/modules/trailhead-client-logger.js']</t>
  </si>
  <si>
    <t>{'sfdcConsent': 'Unknown', 'bm_sz': 'Unknown', 'webact': 'Unknown', 'ak_bmsc': 'Security - Used by Akamai to maintain security and protection from attacks.', 'OptanonConsent': 'Compliance - Used by OneTrust for compliance with privacy laws.', 'akacd_Canary_Release_PROD': 'Unknown', '_abck': 'Unknown', 'AKA_A2': 'Unknown', 'bm_sv': 'Unknown', 'BOOMR_CONSENT': 'Unknown', 'ak_loc': 'Unknown'}</t>
  </si>
  <si>
    <t>https://www.adobe.com/</t>
  </si>
  <si>
    <t>adobe.com</t>
  </si>
  <si>
    <t>{'bm_sv': 'Unknown', 'kndctr_9E1005A551ED61CA0A490D45_AdobeOrg_identity': 'Unknown', 'kndctr_9E1005A551ED61CA0A490D45_AdobeOrg_cluster': 'Unknown', 'gpv': 'Unknown', 'AMCV_9E1005A551ED61CA0A490D45%40AdobeOrg': 'Unknown', 'mboxEdgeCluster': 'Unknown', 'AKA_A2': 'Unknown', 'ak_bmsc': 'Security - Used by Akamai to maintain security and protection from attacks.', 'fg': 'Unknown', 'mbox': 'Unknown', 's_nr': 'Unknown', '_cs_mk_aa': 'Unknown'}</t>
  </si>
  <si>
    <t>https://www.trello.com/</t>
  </si>
  <si>
    <t>trello.com</t>
  </si>
  <si>
    <t>{'atl_xid.current': 'Unknown', 'OptanonConsent': 'Compliance - Used by OneTrust for compliance with privacy laws.', 'atl_xid.ts': 'Unknown', 'dsc': 'Unknown', 'bxp_gateway_request_id': 'Unknown', '_otPreferencesSynced': 'Unknown', 'ajs_anonymous_id': 'Unknown', 'atlCohort': 'Unknown'}</t>
  </si>
  <si>
    <t>https://www.medium.com/</t>
  </si>
  <si>
    <t>medium.com</t>
  </si>
  <si>
    <t>['https://developers.google.com/identity/gsi/web/guides/fedcm-migration?s=dc#display_moment', 'https://developers.google.com/identity/gsi/web/guides/fedcm-migration?s=dc#skipped_moment"', 'https://accounts.google.com/gsi/client', 'https://play.vidyard.com/embed/v4.js']</t>
  </si>
  <si>
    <t>{'_ga': 'Analytics - Used by Google Analytics to track user activity over different browsing sessions.', 'sid': 'Unknown', '_ga_7JY7T788PK': 'Unknown', '_dd_s': 'Unknown', 'uid': 'Unknown'}</t>
  </si>
  <si>
    <t>https://www.skype.com/</t>
  </si>
  <si>
    <t>skype.com</t>
  </si>
  <si>
    <t>{'SC': 'Unknown', 'ai_session': 'Analytics - Used by Microsoft Application Insights software to collect statistical usage and telemetry information.', 'MicrosoftApplicationsTelemetryDeviceId': 'Unknown'}</t>
  </si>
  <si>
    <t>https://www.slack.com/</t>
  </si>
  <si>
    <t>slack.com</t>
  </si>
  <si>
    <t>['https://reveal.clearbit.com/v1/companies/reveal?variable=reveal&amp;authorization=pk_7144fadb90a8fdd9c89e1395ff4171a3', 'https://www.skype.com/de/']</t>
  </si>
  <si>
    <t>{'cjConsent': 'Unknown', '_gcl_au': 'Unknown', 'x': 'Unknown', 'OptanonConsent': 'Compliance - Used by OneTrust for compliance with privacy laws.', 'b': 'Unknown'}</t>
  </si>
  <si>
    <t>https://www.wix.com/</t>
  </si>
  <si>
    <t>wix.com</t>
  </si>
  <si>
    <t>['https://developers.google.com/identity/gsi/web/guides/fedcm-migration?s=dc#layout"', 'https://browser.sentry-cdn.com/6.18.2/bundle.min.js']</t>
  </si>
  <si>
    <t>{'consent-policy': 'Unknown', '_wix_browser_sess': 'Unknown', 'bSession': 'Unknown', 'XSRF-TOKEN': 'Unknown', 'svSession': 'Unknown', '_wixUIDX': 'Unknown', 'hs': 'Unknown', '_wixCIDX': 'Unknown', 'ssr-caching': 'Unknown'}</t>
  </si>
  <si>
    <t>https://www.weebly.com/</t>
  </si>
  <si>
    <t>weebly.com</t>
  </si>
  <si>
    <t>{'OptanonConsent': 'Compliance - Used by OneTrust for compliance with privacy laws.', '_csrf': 'Unknown', 'cookie-consent': 'Unknown', '__cf_bm': 'Unknown', 'language': 'Unknown', 'sto-id-editor': 'Unknown'}</t>
  </si>
  <si>
    <t>https://www.squarespace.com/</t>
  </si>
  <si>
    <t>squarespace.com</t>
  </si>
  <si>
    <t>['https://reactjs.org/docs/error-decoder.html?invariant=425', 'https://reactjs.o…', 'https://reactjs.org/docs/error-decoder.html?invariant=418']</t>
  </si>
  <si>
    <t>{'notice_behavior': 'Unknown', 'crumb': 'Unknown', 'SS_ANALYTICS_ID': 'Unknown', 'TAsessionID': 'Unknown', 'SS_SESSION_ID': 'Unknown', 'ss_i18n': 'Unknown', 'SS_MID': 'Unknown'}</t>
  </si>
  <si>
    <t>https://www.jimdo.com/</t>
  </si>
  <si>
    <t>jimdo.com</t>
  </si>
  <si>
    <t>{'uc_id': 'Unknown', '_vwo_sn': 'Unknown', '_vwo_uuid_v2': 'Unknown', '_dd_s': 'Unknown', 'shd': 'Unknown', '_vwo_uuid': 'Unknown', 'languageRedirect': 'Unknown', '_vwo_ds': 'Unknown', 'jLang': 'Unknown', '_vis_opt_test_cookie': 'Unknown', '_vis_opt_s': 'Unknown'}</t>
  </si>
  <si>
    <t>https://www.wordpress.com/</t>
  </si>
  <si>
    <t>wordpress.com</t>
  </si>
  <si>
    <t>['https://s1.wp.com/_static/??-eJyljcsKwjAQRX/IGCtCcSF+Sx7TMOlkEpNG6d8bHwV3Frq6MPfMufKRhIk8AU/SFxmiRgJRC2Tl2k0gD3Hvy042DtlQtVBeoL9VyPM39gH5LyQCuqwm+IWX5UTVIRdJim1SZpS6IllpCFu7EmZ1X0lqimYUH7koJmN6RyRCdhsck9Ia7PK5RTSn5hkQyG6wUHRRaJWb4houXd8duv50PPf+CejJuz4=']</t>
  </si>
  <si>
    <t>{'country_code': 'Unknown', 'region': 'Unknown', 'tk_qs': 'Unknown', 'usprivacy': 'Unknown', 'ccpa_applies': 'Unknown', 'tk_ai': 'Unknown'}</t>
  </si>
  <si>
    <t>https://www.bluehost.com/</t>
  </si>
  <si>
    <t>bluehost.com</t>
  </si>
  <si>
    <t>["http://newfold.scene7.com/is/image/NewfoldDigital/wondersuite-tile-image?ts=1709657594429&amp;dpr=off&amp;fmt=png-alpha'.", 'https://blog.chromium.org/2019/10/no-more-mixed-messages-about-https.html', 'https://edge.fullstory.com/s/fs.js']</t>
  </si>
  <si>
    <t>{'aelreadersettings': 'Unknown', '_gid': 'Analytics - Used by Google Analytics to distinguish users.', 's_cc': 'Unknown', 'fs_uid': 'Unknown', 'OptanonConsent': 'Compliance - Used by OneTrust for compliance with privacy laws.', 'sessionId': 'Unknown', '_aeaid': 'Unknown', 'fs_lua': 'Unknown', '_gat_gtag_UA_9156498_1': 'Unknown', '_cfuvid': 'Unknown', 'JSESSIONID': 'Session Management - Used by server-side frameworks to manage a user session.', 'vrsnsf': 'Unknown', 'cfw_siteID': 'Unknown', 'XSRF-TOKEN': 'Unknown', 'cSessionId': 'Unknown', '_ga_KQ09N7M8ZJ': 'Unknown', 'mbox': 'Unknown', 'AEM_Currency1': 'Unknown', 'Currency': 'Unknown', 'aelastsite': 'Unknown', 'Sf-currency': 'Unknown', 'IR_11352': 'Unknown', 'siteIDOverrideSet': 'Unknown', 'IR_PI': 'Unknown', 'at_check': 'Unknown', 'cf_clearance': 'Security - Used by CloudFlare to identify individual clients behind a shared IP address and apply security settings per client.', '__cf_bm': 'Unknown', '_ga': 'Analytics - Used by Google Analytics to track user activity over different browsing sessions.', 'AMCV_A8B5776A5245B4360A490D44%40AdobeOrg': 'Unknown', 'AMCVS_A8B5776A5245B4360A490D44%40AdobeOrg': 'Unknown', 'IR_gbd': 'Unknown'}</t>
  </si>
  <si>
    <t>https://www.hostgator.com/</t>
  </si>
  <si>
    <t>hostgator.com</t>
  </si>
  <si>
    <t>['https://static.registration.bluehost.com/genesys/messaging/LATEST/main.js']</t>
  </si>
  <si>
    <t>{'_aeaid': 'Unknown', 'irtps': 'Unknown', '_gat_gtag_UA_69116836_7': 'Unknown', '_ga': 'Analytics - Used by Google Analytics to track user activity over different browsing sessions.', 'sessionId': 'Unknown', 'XSRF-TOKEN': 'Unknown', '_gid': 'Analytics - Used by Google Analytics to distinguish users.', 'cSessionId': 'Unknown', 'mbox': 'Unknown', 'OptanonConsent': 'Compliance - Used by OneTrust for compliance with privacy laws.', 'cf_clearance': 'Security - Used by CloudFlare to identify individual clients behind a shared IP address and apply security settings per client.', 'aelreadersettings': 'Unknown', 'IR_3094': 'Unknown', 'JSESSIONID': 'Session Management - Used by server-side frameworks to manage a user session.', 'brwsr': 'Unknown', 's_cc': 'Unknown', '_cfuvid': 'Unknown', 'IR_PI': 'Unknown', 'aelastsite': 'Unknown', 'AMCV_A8B5776A5245B4360A490D44%40AdobeOrg': 'Unknown', 'IR_gbd': 'Unknown', 'at_check': 'Unknown', 'AMCVS_A8B5776A5245B4360A490D44%40AdobeOrg': 'Unknown', '_ga_SXR89SKRRS': 'Unknown', 'vrsnsf': 'Unknown', '__cf_bm': 'Unknown'}</t>
  </si>
  <si>
    <t>https://www.namecheap.com/</t>
  </si>
  <si>
    <t>namecheap.com</t>
  </si>
  <si>
    <t>['https://static.nc-img.com/uilayout2/app.6b6e7f2cecbc66b1a1cc.js']</t>
  </si>
  <si>
    <t>{'x-gdpr-sessionid': 'Unknown', '.c': 'Unknown', 'x-sf-country': 'Unknown', 'SessionId': 'Unknown', 'IR_5618': 'Unknown', '_gcl_au': 'Unknown', '__cfruid': 'Security - Cloudflare setting to identify trusted web traffic.', 'IR_gbd': 'Unknown', 'OptanonConsent': 'Compliance - Used by OneTrust for compliance with privacy laws.', 'x-ab-promoted-home-different-content': 'Unknown', '__cflb': 'Unknown'}</t>
  </si>
  <si>
    <t>https://www.siteground.com/</t>
  </si>
  <si>
    <t>siteground.com</t>
  </si>
  <si>
    <t>{'OptanonConsent': 'Compliance - Used by OneTrust for compliance with privacy laws.', 'shrprm': 'Unknown', 'first_visit': 'Unknown', 'http_referrer': 'Unknown', 'lxcprm': 'Unknown', 'dedprm': 'Unknown', 'order_exit': 'Unknown', 'crrcy': 'Unknown', 'PHPSESSID': 'Session Management - A session cookie sent by web servers to keep track of your browsing session.'}</t>
  </si>
  <si>
    <t>https://www.w3schools.com/</t>
  </si>
  <si>
    <t>w3schools.com</t>
  </si>
  <si>
    <t>{'_sharedID_cst': 'Unknown', '_sharedID': 'Unknown', '_sharedID_last': 'Unknown', '_ga': 'Analytics - Used by Google Analytics to track user activity over different browsing sessions.', '_ga_9YNMTB56NB': 'Unknown'}</t>
  </si>
  <si>
    <t>https://www.stackoverflow.com/</t>
  </si>
  <si>
    <t>stackoverflow.com</t>
  </si>
  <si>
    <t>{'OptanonConsent': 'Compliance - Used by OneTrust for compliance with privacy laws.', '__cf_bm': 'Unknown', 'prov': 'Unknown'}</t>
  </si>
  <si>
    <t>https://www.bitbucket.org/</t>
  </si>
  <si>
    <t>bitbucket.org</t>
  </si>
  <si>
    <t>["https://www.atlassian.com/gateway/api/preferencesV2/consent-config'", 'https://wac-cdn.atlassian.com/static/master/7144/assets/build/js/ad-hoc/bitbucket/bitbucket.js?cdnVersion=1520', "https://wac-cdn.atlassian.com/assets/img/favicons/bitbucket/manifest.json'", 'https://wac-cdn.atlassian.com/assets/img/favicons/bitbucket/manifest.json', 'https://www.atlassian.com/gateway/api/preferencesV2/consent-config']</t>
  </si>
  <si>
    <t>{'atl_xid.current': 'Unknown', 'atl_xid.ts': 'Unknown', 'OptanonConsent': 'Compliance - Used by OneTrust for compliance with privacy laws.', 'atl_session': 'Unknown', '_otPreferencesSynced': 'Unknown', 'bxp_gateway_request_id': 'Unknown', 'bxp_gateway_anchor': 'Unknown', 'ajs_anonymous_id': 'Unknown', 'atlCohort': 'Unknown'}</t>
  </si>
  <si>
    <t>https://www.digitalocean.com/</t>
  </si>
  <si>
    <t>digitalocean.com</t>
  </si>
  <si>
    <t>['https://bitbucket.org/']</t>
  </si>
  <si>
    <t>{'last_landing_page_timestamp': 'Unknown', 'referrer': 'Unknown', 'first_landing_page': 'Unknown', 'ajs_anonymous_id': 'Unknown', 'sessionID': 'Unknown', 'notice_behavior': 'Unknown', 'TAsessionID': 'Unknown', 'last_landing_page': 'Unknown', '__cf_bm': 'Unknown'}</t>
  </si>
  <si>
    <t>https://www.heroku.com/</t>
  </si>
  <si>
    <t>heroku.com</t>
  </si>
  <si>
    <t>{'OptanonConsent': 'Compliance - Used by OneTrust for compliance with privacy laws.', 'www-sso-session': 'Unknown'}</t>
  </si>
  <si>
    <t>https://www.aws.amazon.com/</t>
  </si>
  <si>
    <t>amazon.com</t>
  </si>
  <si>
    <t>{'aws-vid': 'Unknown', 'regStatus': 'Unknown', 'aws-target-data': 'Unknown', 'aws_lang': 'Unknown', 'aws-priv': 'Unknown'}</t>
  </si>
  <si>
    <t>https://www.azure.microsoft.com/</t>
  </si>
  <si>
    <t>{'RT': 'Unknown', 'ai_session': 'Analytics - Used by Microsoft Application Insights software to collect statistical usage and telemetry information.', 'MicrosoftApplicationsTelemetryDeviceId': 'Unknown', 'ak_bmsc': 'Security - Used by Akamai to maintain security and protection from attacks.', 'fptctx2': 'Unknown', 'MS0': 'Unknown', 'userInfo': 'Unknown', 'MC1': 'Unknown', 'at_check': 'Unknown', 'MUID': 'Identification - Used by Microsoft as a unique identifier.'}</t>
  </si>
  <si>
    <t>https://www.mailchimp.com/</t>
  </si>
  <si>
    <t>mailchimp.com</t>
  </si>
  <si>
    <t>['https://ad.doubleclick.net/ddm/adj/N1224323.197812NSO.CODESRV/B24603113.281148296;sz=1x2;dc_lat=;dc_rdid=;tag_for_child_directed_treatment=;tfua=;ord=846897974442?']</t>
  </si>
  <si>
    <t>{'bm_sv': 'Unknown', '_ga': 'Analytics - Used by Google Analytics to track user activity over different browsing sessions.', 'FPLC': 'Unknown', 'RT': 'Unknown', '_cq_duid': 'Unknown', '_cq_suid': 'Unknown', 'FPID': 'Unknown', 'OptanonConsent': 'Compliance - Used by OneTrust for compliance with privacy laws.', '_uetsid': 'Unknown', '_gcl_au': 'Unknown', 'bm_sz': 'Unknown', '_ga_N5HD1RTH6E': 'Unknown', '_abck': 'Unknown', '_uetvid': 'Unknown', 'ak_bmsc': 'Security - Used by Akamai to maintain security and protection from attacks.', 'FPGSID': 'Unknown', '_mcid': 'Unknown'}</t>
  </si>
  <si>
    <t>https://www.constantcontact.com/</t>
  </si>
  <si>
    <t>constantcontact.com</t>
  </si>
  <si>
    <t>['https://goo.gl/LdLk22', 'https://js.driftt.com/include/1711714200000/ugttdg9w9wam.js', 'https://goo.gl/7K7WLu']</t>
  </si>
  <si>
    <t>{'QuantumMetricSessionID': 'Unknown', 'drift_campaign_refresh': 'Unknown', 'gbu9uvfhph6a0mdatwbzomssrlboczvs': 'Unknown', 'mutiny.user.session_number': 'Unknown', 'mutiny.user.session': 'Unknown', 'XSRF-TOKEN': 'Unknown', 'cclp_referral': 'Unknown', 'QuantumMetricUserID': 'Unknown', 'optimizely_experiment': 'Unknown', 'cclp_content': 'Unknown', 'eigi-geolocated-lat': 'Unknown', '_ga_14T5LGLSQ3': 'Unknown', 'cclp_session_partner': 'Unknown', 'optimizelyEndUserId': 'Unknown', 'cclp_partner': 'Unknown', '_ga': 'Analytics - Used by Google Analytics to track user activity over different browsing sessions.', 'mutiny.user.token': 'Unknown', '_gat_tealium_0': 'Unknown', '_gid': 'Analytics - Used by Google Analytics to distinguish users.', '__cf_bm': 'Unknown', 'utag_main': 'Unknown', '_ga_ctct': 'Unknown', 'ctct_locale_pref': 'Unknown', 'ctct-device-type': 'Unknown', 'ctct-geolocated-country-code': 'Unknown', 'eigi-geolocated-long': 'Unknown', 'ctct-geolocated-province-code': 'Unknown', 'optimizely_variation': 'Unknown', 'ctct-geolocated-state-code': 'Unknown'}</t>
  </si>
  <si>
    <t>https://www.sendinblue.com/</t>
  </si>
  <si>
    <t>sendinblue.com</t>
  </si>
  <si>
    <t>['https://www.constantcontact.com/', 'https://www.brevo.com/de/']</t>
  </si>
  <si>
    <t>{'driftt_aid': 'Unknown', 'drift_aid': 'Unknown', 'visitorId': 'Unknown', 'keen': 'Unknown', 'OptanonConsent': 'Compliance - Used by OneTrust for compliance with privacy laws.', '_uetsid': 'Unknown', 'drift_campaign_refresh': 'Unknown', 'ps_mode': 'Unknown', 'keen_anonymous_id': 'Unknown', 'pricing_version': 'Unknown', 'first_referrer': 'Unknown', '_uetvid': 'Unknown'}</t>
  </si>
  <si>
    <t>https://www.getresponse.com/</t>
  </si>
  <si>
    <t>getresponse.com</t>
  </si>
  <si>
    <t>{'OptanonConsent': 'Compliance - Used by OneTrust for compliance with privacy laws.', '_ga': 'Analytics - Used by Google Analytics to track user activity over different browsing sessions.', '_ga_MWJQ4HH5SL': 'Unknown', '_vwo_sn': 'Unknown', '_ga_EQ6LD9QEJB': 'Unknown', '_gid': 'Analytics - Used by Google Analytics to distinguish users.', '_dc_gtm_UA-72562743-1': 'Unknown', '_gcl_au': 'Unknown', '_vwo_uuid': 'Unknown', '_vis_opt_test_cookie': 'Unknown', '_vis_opt_s': 'Unknown', '_vwo_ds': 'Unknown', '_vwo_uuid_v2': 'Unknown'}</t>
  </si>
  <si>
    <t>https://www.hubspot.com/</t>
  </si>
  <si>
    <t>hubspot.com</t>
  </si>
  <si>
    <t>['https://cdn2.hubspot.net/hub/53/hub_generated/template_assets/145435696782/1706067601412/_Web_Team_Assets/Website/views/_layouts/partials/assets/core/header.js', 'https://cdn2.hubspot.net/hub/53/hub_generated/template_assets/145435696781/1705436169967/_Web_Team_Assets/Website/views/_layouts/partials/assets/core/nav-shared.js', 'https://static.hsappstatic.net/video-embed/ex/loader.js']</t>
  </si>
  <si>
    <t>{'__cf_bm': 'Unknown', 'saw_experiment': 'Unknown', '_cfuvid': 'Unknown', '_conv_v': 'Unknown', '_conv_s': 'Unknown', '__cfruid': 'Security - Cloudflare setting to identify trusted web traffic.'}</t>
  </si>
  <si>
    <t>https://www.marketo.com/</t>
  </si>
  <si>
    <t>marketo.com</t>
  </si>
  <si>
    <t>['https://business.adobe.com/products/marketo/adobe-marketo.html']</t>
  </si>
  <si>
    <t>{'bm_sv': 'Unknown', 'fg': 'Unknown', 'AKA_A2': 'Unknown', 'ak_bmsc': 'Security - Used by Akamai to maintain security and protection from attacks.', 'kndctr_9E1005A551ED61CA0A490D45_AdobeOrg_identity': 'Unknown', 'kndctr_9E1005A551ED61CA0A490D45_AdobeOrg_cluster': 'Unknown', 'mbox': 'Unknown', 's_nr': 'Unknown', '_cs_mk_aa': 'Unknown', 'gpv': 'Unknown', 'AMCV_9E1005A551ED61CA0A490D45%40AdobeOrg': 'Unknown', 'mboxEdgeCluster': 'Unknown'}</t>
  </si>
  <si>
    <t>https://www.salesloft.com/</t>
  </si>
  <si>
    <t>salesloft.com</t>
  </si>
  <si>
    <t>[['www.salesloft.com/_next/static/chunks/main-41ca574fd9c98114.js', "www.salesloft.com/sw.js'", 'netdna-ssl.com', 'contentstackapps.com', 'salesloft.com', 'cmstesting.salesloft.com']]</t>
  </si>
  <si>
    <t>{'driftt_aid': 'Unknown', '_ga': 'Analytics - Used by Google Analytics to track user activity over different browsing sessions.', '_gid': 'Analytics - Used by Google Analytics to distinguish users.', 'drift_campaign_refresh': 'Unknown', '_ga_VTR0CV8DME': 'Unknown', 'OptanonConsent': 'Compliance - Used by OneTrust for compliance with privacy laws.', 'utm_medium': 'Unknown', '_gat_UA-24941518-7': 'Unknown', 'utm_source': 'Unknown'}</t>
  </si>
  <si>
    <t>https://www.pipedrive.com/</t>
  </si>
  <si>
    <t>pipedrive.com</t>
  </si>
  <si>
    <t>{'OptanonConsent': 'Compliance - Used by OneTrust for compliance with privacy laws.', 'ps_mode': 'Unknown', '__cf_bm': 'Unknown'}</t>
  </si>
  <si>
    <t>https://www.freshdesk.com/</t>
  </si>
  <si>
    <t>freshdesk.com</t>
  </si>
  <si>
    <t>['https://www.freshworks.com/freshdesk/']</t>
  </si>
  <si>
    <t>{'OptanonConsent': 'Compliance - Used by OneTrust for compliance with privacy laws.', '_gcl_au': 'Unknown'}</t>
  </si>
  <si>
    <t>https://www.drift.com/</t>
  </si>
  <si>
    <t>drift.com</t>
  </si>
  <si>
    <t>['https://reveal.clearbit.com/v1/companies/reveal?variable=reveal&amp;authorization=pk_6d08b4d65ff29f1762b9444fd74f94b7', 'https://goo.gl/7K7WLu', 'https://js.driftt.com/include/1711714200000/x2akzxwz6gun.js']</t>
  </si>
  <si>
    <t>{'_swb_consent_': 'Unknown', '_gat_UA-54372103-1': 'Unknown', '_ketch_consent_v1_': 'Unknown', 'drift_campaign_refresh': 'Unknown', '_fbp': 'Advertising - Used by Facebook to deliver a series of advertisement products such as real time bidding from third party advertisers.', 'vs_vfs': 'Unknown', 'vs_intent': 'Unknown', '_ga_V3JN3C0SH0': 'Unknown', '_gcl_au': 'Unknown', 'vs_sid': 'Unknown', '_gat_gtag_UA_54372103_1': 'Unknown', '_gid': 'Analytics - Used by Google Analytics to distinguish users.', '_ga': 'Analytics - Used by Google Analytics to track user activity over different browsing sessions.', 'drift_aid': 'Unknown', 'vs_conv_ai': 'Unknown', 'driftt_aid': 'Unknown', '_gd_session': 'Unknown', 'vs_vid': 'Unknown', '_biz_flagsA': 'Unknown', '_biz_pendingA': 'Unknown', 'vs_lift_ai': 'Unknown', '_gd_visitor': 'Unknown', '_biz_nA': 'Unknown', '_hjSession_2904193': 'Unknown', '_hjSessionUser_2904193': 'Unknown', '_swb': 'Unknown', '_mkto_trk': 'Unknown', 'ajs_anonymous_id': 'Unknown', '_biz_uid': 'Unknown'}</t>
  </si>
  <si>
    <t>https://www.hootsuite.com/</t>
  </si>
  <si>
    <t>hootsuite.com</t>
  </si>
  <si>
    <t>{'cjConsent': 'Unknown', 'OptanonConsent': 'Compliance - Used by OneTrust for compliance with privacy laws.', 'GTMUtmSource': 'Unknown', 'Last_Associated_Campaign__c_session': 'Unknown', 'GTMUtmTimestamp': 'Unknown', 'utm_content': 'Unknown', 'utm_campaign': 'Unknown', 'GTMUtmMedium': 'Unknown', 'utm_term': 'Unknown', 'mutiny.user.session': 'Unknown', 'utm_source': 'Unknown', 'fs_lua': 'Unknown', 'fs_uid': 'Unknown', 'mutiny.user.session_number': 'Unknown', 'language': 'Unknown', 'mutiny.user.token': 'Unknown', 'utm_medium': 'Unknown'}</t>
  </si>
  <si>
    <t>https://www.buffer.com/</t>
  </si>
  <si>
    <t>buffer.com</t>
  </si>
  <si>
    <t>{'cookieyes-other': 'Unknown', 'cookieyes-advertisement': 'Unknown', 'cookieyes-performance': 'Unknown', 'cookieyes-necessary': 'Unknown', 'cky-consent': 'Unknown', 'cookieyes-analytics': 'Unknown', 'ajs_anonymous_id': 'Unknown', 'cookieyes-functional': 'Unknown', 'cookieyesID': 'Unknown', '__cf_bm': 'Unknown'}</t>
  </si>
  <si>
    <t>https://www.sproutsocial.com/</t>
  </si>
  <si>
    <t>sproutsocial.com</t>
  </si>
  <si>
    <t>['https://reactjs.o…']</t>
  </si>
  <si>
    <t>{'mm_experiences': 'Unknown', 'optimizelyEndUserId': 'Unknown'}</t>
  </si>
  <si>
    <t>https://www.canva.com/</t>
  </si>
  <si>
    <t>canva.com</t>
  </si>
  <si>
    <t>['https://developers.google.com/identity/gsi/web/guides/fedcm-migration?s=dc#display_moment', 'https://developers.google.com/identity/gsi/web/guides/fedcm-migration?s=dc#layout"', 'https://developers.google.com/identity/gsi/web/guides/fedcm-migration?s=dc#skipped_moment"']</t>
  </si>
  <si>
    <t>{'cf_clearance': 'Security - Used by CloudFlare to identify individual clients behind a shared IP address and apply security settings per client.', '__cfruid': 'Security - Cloudflare setting to identify trusted web traffic.', 'CCK': 'Unknown', 'CPA': 'Unknown', 'CDI': 'Unknown', '_cfuvid': 'Unknown', 'ASI': 'Unknown', '__cf_bm': 'Unknown'}</t>
  </si>
  <si>
    <t>https://www.picmonkey.com/</t>
  </si>
  <si>
    <t>picmonkey.com</t>
  </si>
  <si>
    <t>['https://developers.google.com/identity/gsi/web/guides/fedcm-migration?s=dc#display_moment', 'https://developers.google.com/identity/gsi/web/guides/fedcm-migration?s=dc#skipped_moment"', 'https://developers.google.com/identity/gsi/web/guides/fedcm-migration?s=dc#layout"', 'https://accounts.google.com/gsi/client']</t>
  </si>
  <si>
    <t>{'vot': 'Unknown', 'anonymous_id': 'Unknown', '_ga_CB7RR9T8FE': 'Unknown', '_gat': 'Throttling - Used by Google Analytics to throttle request rate.', '_gid': 'Analytics - Used by Google Analytics to distinguish users.', '_ga': 'Analytics - Used by Google Analytics to track user activity over different browsing sessions.'}</t>
  </si>
  <si>
    <t>https://www.figma.com/</t>
  </si>
  <si>
    <t>figma.com</t>
  </si>
  <si>
    <t>{'ajs_anonymous_id': 'Unknown'}</t>
  </si>
  <si>
    <t>https://www.invisionapp.com/</t>
  </si>
  <si>
    <t>invisionapp.com</t>
  </si>
  <si>
    <t>['https://id.rlcdn.com/464526.gif']</t>
  </si>
  <si>
    <t>{'ajs_anonymous_id': 'Unknown', 'OptanonConsent': 'Compliance - Used by OneTrust for compliance with privacy laws.', 'inv-storage-consent': 'Unknown'}</t>
  </si>
  <si>
    <t>https://www.axure.com/</t>
  </si>
  <si>
    <t>axure.com</t>
  </si>
  <si>
    <t>{'sa-user-id-v3': 'Unknown', 'sa-user-id-v2': 'Unknown', 'sa-user-id': 'Unknown', 'ppwp_wp_session': 'Unknown'}</t>
  </si>
  <si>
    <t>https://www.uxpin.com/</t>
  </si>
  <si>
    <t>uxpin.com</t>
  </si>
  <si>
    <t>['https://app.termly.io/resource-blocker/54d5009f-bc18-4d18-b786-5d3162ff0c38?autoBlock=on']</t>
  </si>
  <si>
    <t>{'mp_ca0b6e5e3c5be82d7133a9145c2d1b73_mixpanel': 'Unknown', 'csrf_token': 'Unknown', 'ahoy_track': 'Unknown', '_vis_opt_s': 'Unknown', '_vwo_uuid_v2': 'Unknown', '_gcl_au': 'Unknown', '_vis_opt_test_cookie': 'Unknown', '_ux_pin_session': 'Unknown', '_vwo_ds': 'Unknown', '_vwo_sn': 'Unknown', '_vwo_uuid': 'Unknown', 'ahoy_visit': 'Unknown', 'ahoy_visitor': 'Unknown'}</t>
  </si>
  <si>
    <t>https://www.mockplus.com/</t>
  </si>
  <si>
    <t>mockplus.com</t>
  </si>
  <si>
    <t>['https://script.crazyegg.com/pages/scripts/0115/0490.js']</t>
  </si>
  <si>
    <t>{'_gat_gtag_UA_65309978_1': 'Unknown', '_gid': 'Analytics - Used by Google Analytics to distinguish users.', '_ga_FHYYVMCHSQ': 'Unknown', 'mockuuid': 'Unknown', 'mockuuid.sig': 'Unknown', '_ga': 'Analytics - Used by Google Analytics to track user activity over different browsing sessions.'}</t>
  </si>
  <si>
    <t>https://www.airtable.com/</t>
  </si>
  <si>
    <t>airtable.com</t>
  </si>
  <si>
    <t>[['www.airtable.com/', 'pages.airtable.com'], ['www.airtable.com/', 'pages.airtable.com'], ['www.airtable.com/_next/static/chunks/pages/_app-4eee2113c7adab61.js', 'pages.airtable.com'], ['www.airtable.com/_next/static/chunks/pages/_app-4eee2113c7adab61.js', 'pages.airtable.com'], ['www.airtable.com/_next/static/chunks/pages/_app-4eee2113c7adab61.js', 'pages.airtable.com'], ['www.airtable.com/_next/static/chunks/pages/_app-4eee2113c7adab61.js', 'pages.airtable.com'], ['www.airtable.com/_next/static/chunks/pages/_app-4eee2113c7adab61.js', 'pages.airtable.com'], ['www.airtable.com/_next/static/chunks/pages/_app-4eee2113c7adab61.js', 'pages.airtable.com'], ['www.airtable.com/_next/static/chunks/pages/_app-4eee2113c7adab61.js', 'pages.airtable.com'], ['www.airtable.com/_next/static/chunks/pages/_app-4eee2113c7adab61.js', 'pages.airtable.com']]</t>
  </si>
  <si>
    <t>{'OptanonConsent': 'Compliance - Used by OneTrust for compliance with privacy laws.', 'brwConsent': 'Unknown', 'brw': 'Unknown'}</t>
  </si>
  <si>
    <t>https://www.smartsheet.com/</t>
  </si>
  <si>
    <t>smartsheet.com</t>
  </si>
  <si>
    <t>['https://goo.gl/7K7WLu', 'https://js.driftt.com/include/1711714200000/zi9kxfceppwu.js', 'https://hat.thepointyspritesclub.com/i/10299409faa877288a089dc0b7fea689.js', 'https://connect.facebook.net/en_US/fbevents.js']</t>
  </si>
  <si>
    <t>[['hat.thepointyspritesclub.com/i/10299409faa877288a089dc0b7fea689.js', "www.smartsheet.com/7d958762-9aaa-4c6b-8f15-e078539cd40c'"]]</t>
  </si>
  <si>
    <t>{'drift_aid': 'Unknown', '_biz_ABTestA': 'Unknown', 'drift_campaign_refresh': 'Unknown', '_cq_duid': 'Unknown', '_ketch_consent_v1_': 'Unknown', 'optimizelyOptOut': 'Unknown', '_fbp': 'Advertising - Used by Facebook to deliver a series of advertisement products such as real time bidding from third party advertisers.', 'driftt_aid': 'Unknown', '_uetvid': 'Unknown', 'IR_gbd': 'Unknown', '_uetsid': 'Unknown', 'IR_11203': 'Unknown', '_gd_visitor': 'Unknown', 'optimizelyEndUserId': 'Unknown', '_biz_uid': 'Unknown', '_biz_pendingA': 'Unknown', '_biz_flagsA': 'Unknown', '_biz_nA': 'Unknown', '_cq_suid': 'Unknown', 'gtm_session': 'Unknown', '_gd_svisitor': 'Unknown', '_swb': 'Unknown', '_swb_consent_': 'Unknown', '_gd_session': 'Unknown', 'coveo_visitorId': 'Unknown'}</t>
  </si>
  <si>
    <t>https://www.asana.com/</t>
  </si>
  <si>
    <t>asana.com</t>
  </si>
  <si>
    <t>['https://px.ads.linkedin.com', 'https://b92.yahoo.co.jp/rt/', 'https://cdn.jotfor.ms', 'https://www.smartsheet.com/', 'https://tag.demandbase.com/37001681d9f07945.min.js', 'https://*.6sc.co', 'https://scripts.postie.com/wbgboxjj/lp.1.js', 'https://js.recurly.com', 'https://www.datadoghq-browser-agent.com', 'https://script.hotjar.com', 'https://d34r8q7sht0t9k.cloudfront.net/tag.js', 'https://snap.licdn.com', 'https://fast.wistia.net', 'https://v2.listenloop.com', 'https://fast.wistia.com', 'https://ct.capterra.com', 'https://www.google.com/recaptcha/', 'https://s.yimg.jp/', 'https://cdn.jsdelivr.net/npm/@sheerid/jslib@1/', 'https://s.ytimg.com', 'https://solve-widget.forethought.ai', 'https://bat.bing.com', 'https://tpc.googlesyndication.com', 'https://geolocation.onetrust.com', 'https://*.vimeocdn.com', 'https://b91.yahoo.co.jp/pagead/', 'https://analytics.twitter.com', 'https://connect.facebook.net', 'https://luna1.co', 'https://platform.twitter.com', 'https://a.quora.com/qevents.js', 'https://static.hotjar.com', 'https://boards.greenhouse.io/embed/job_board/js', 'https://form.jotform.us', 'https://s.yjtag.jp/tag.js', 'https://js.zi-scripts.com/".', 'https://cdn.livechatinc.com', 'https://x.clearbitjs.com', 'https://tagmanager.google.com/debug', 'https://*.qualified.com', 'https://www.googleadservices.com', 'https://sjs.bizographics.com', 'https://www.googletagmanager.com', 'https://googleads.g.doubleclick.net', 'https://analytics.tiktok.com/i18n/pixel/', 'https://accounts.google.com/gsi/client', 'https://www.googletagmanager.com/gtag/destination?id=AW-11305044850&amp;l=dataLayer&amp;cx=c&amp;sign=8de7c0adf4610c14e2c1677ddba7b4cb45d763600863733b635efc67e6819e47_20240329', 'https://secure.livechatinc.com', 'https://ssl.gstatic.com', 'https://static.ads-twitter.com', 'https://apis.google.com', 'https://*.marketo.net', 'https://collector-39548.us.tvsquared.com/tv2track.js', 'https://tracking.g2crowd.com', 'https://yjtag.jp/tag.js', 'https://s.pinimg.com/ct/', 'https://*.logs.datadoghq.com', 'https://www.youtube.com', 'https://*.marketo.com', 'https://tag.clearbitscripts.com', 'https://api.ipify.org', 'https://www.linkedin.com', 'https://www.redditstatic.com/ads/pixel.js', 'https://*.googleapis.com', 'https://cdnjs.cloudflare.com', 'https://cdn.cookielaw.org', 'https://js.adstk.io/convpixel.js', 'https://*.6sense.com', 'https://ajax.aspnetcdn.com', 'https://www.gstatic.com/recaptcha/', 'https://t.contentsquare.net', 'https://w58858w0sjxx.statuspage.io', 'https://ethn.io', 'https://yjtag.yahoo.co.jp/tag', 'https://cdn.pdst.fm', 'https://b98.yahoo.co.jp/', 'https://accounts.livechatinc.com', 'https://www.google-analytics.com']</t>
  </si>
  <si>
    <t>[['www.googletagmanager.com/gtag/destination?id=AW-11305044850&amp;l=dataLayer&amp;cx=c&amp;sign=8de7c0adf4610c14e2c1677ddba7b4cb45d763600863733b635efc67e6819e47_20240329', "pagead2.googlesyndication.com/pagead/conversion/11305044850/?random=1711714029465&amp;cv=11&amp;fst=1711714029465&amp;bg=ffffff&amp;guid=ON&amp;async=1&amp;gtm=45be43r0p1v9151694991z876076898za201&amp;gcs=G100&amp;gcd=13q3q3q2q5&amp;dma_cps=-&amp;dma=1&amp;u_w=1080&amp;u_h=1920&amp;url=https%3A%2F%2Fasana.com%2Fde&amp;label=7rF1CO3jkNcYEPKW1Y4q&amp;hn=www.googleadservices.com&amp;frm=0&amp;tiba=Verwalten%20Sie%20die%20Arbeit%2C%20Projekte%20und%20Aufgaben%20Ihres%20Teams%20online%20%E2%80%A2%20Asana%20%E2%80%A2%20Asana&amp;value=0&amp;did=dNzMyY2&amp;gdid=dNzMyY2&amp;edid=dNzMyY2&amp;bttype=purchase&amp;npa=1&amp;pscdl=denied&amp;uaa=x86&amp;uab=64&amp;uafvl=Chromium%3B122.0.6261.129%7CNot(A%253ABrand%3B24.0.0.0%7CGoogle%2520Chrome%3B122.0.6261.129&amp;uamb=0&amp;uam=&amp;uap=Windows&amp;uapv=10.0.0&amp;uaw=0&amp;fdr=Sw&amp;data=ads_data_redaction%3Dfalse&amp;rfmt=3&amp;fmt=4'", 'www.google.com/recaptcha/', 'www.gstatic.com/recaptcha/', 'static.ads-twitter.com', 'ajax.aspnetcdn.com', 'bat.bing.com', 'sjs.bizographics.com', 'ct.capterra.com', 'googleads.g.doubleclick.net', 'ethn.io', 'connect.facebook.net', 'tracking.g2crowd.com', 'www.google-analytics.com', 'apis.google.com', 'www.googleadservices.com', 'googleapis.com', 'tpc.googlesyndication.com', 'www.googletagmanager.com', 'ssl.gstatic.com', 'script.hotjar.com', 'static.hotjar.com', 'cdn.jotfor.ms', 'form.jotform.us', 'snap.licdn.com', 'px.ads.linkedin.com', 'www.linkedin.com', 'accounts.livechatinc.com', 'cdn.livechatinc.com', 'secure.livechatinc.com', 'luna1.co', 'js.recurly.com', 'analytics.twitter.com', 'platform.twitter.com', 'fast.wistia.com', 'fast.wistia.net', 'www.youtube.com', 's.ytimg.com', 'marketo.com', 'marketo.net', 'cdnjs.cloudflare.com', 'api.ipify.org', 'cdn.pdst.fm', 'vimeocdn.com', 'resources.asana.com', 'w58858w0sjxx.statuspage.io', 'cdn.cookielaw.org', 'geolocation.onetrust.com', 'logs.datadoghq.com', 'www.datadoghq-browser-agent.com', 'tagmanager.google.com/debug', 't.contentsquare.net', 'contentsquare.com', 'app.contentsquare.com', 'solve-widget.forethought.ai', 'cdn.jsdelivr.net/npm/@sheerid/jslib@1/', 'v2.listenloop.com', 'boards.greenhouse.io/embed/job_board/js', 'www.redditstatic.com/ads/pixel.js', 'yjtag.jp/tag.js', 's.yjtag.jp/tag.js', 's.yimg.jp/', 'yjtag.yahoo.co.jp/tag', 'analytics.tiktok.com/i18n/pixel/', 's.pinimg.com/ct/', 'tag.demandbase.com/37001681d9f07945.min.js', 'tag.clearbitscripts.com', 'x.clearbitjs.com', 'b92.yahoo.co.jp/rt/', 't-antenna.asana.com/', 'scripts.postie.com/wbgboxjj/lp.1.js', 'b91.yahoo.co.jp/pagead/', 'b98.yahoo.co.jp/', 'accounts.google.com/gsi/client', 'js.adstk.io/convpixel.js', 'a.quora.com/qevents.js', 'd34r8q7sht0t9k.cloudfront.net/tag.js', 'collector-39548.us.tvsquared.com/tv2track.js', 'qualified.com', '6sc.co', '6sense.com', 'js.zi-scripts.com/".']]</t>
  </si>
  <si>
    <t>{'OptanonConsent': 'Compliance - Used by OneTrust for compliance with privacy laws.', '_cs_mk': 'Unknown', 'logged_out_uuid': 'Unknown', 'user_geo': 'Unknown'}</t>
  </si>
  <si>
    <t>https://www.monday.com/</t>
  </si>
  <si>
    <t>monday.com</t>
  </si>
  <si>
    <t>{'__hssc': 'Unknown', '__hssrc': 'Unknown', 'hubspotutk': 'Unknown', '_gcl_au': 'Unknown', '_dd_s': 'Unknown', 't_5024': 'Unknown', '__hstc': 'Unknown', 'cloudfront_viewer_country': 'Unknown', 'hubspot_id_sent': 'Unknown', 'utm_locale_id': 'Unknown', 'bb_visitor_id': 'Unknown', 'm_landing_page': 'Unknown', 't_5054': 'Unknown', 't_5119': 'Unknown', 'experiment_visitor_id': 'Unknown'}</t>
  </si>
  <si>
    <t>https://www.clickup.com/</t>
  </si>
  <si>
    <t>clickup.com</t>
  </si>
  <si>
    <t>['https://images.ctfassets.net/w8fc6tgspyjz/6Pppkx9CVp1t7hBF0mdwie/4eca718a6ace09fa0f6582366bc45125/cu-ai-brain-dots.png']</t>
  </si>
  <si>
    <t>{'fs_uid': 'Unknown', 'OptanonConsent': 'Compliance - Used by OneTrust for compliance with privacy laws.', 'ajs_anonymous_id': 'Unknown', '_dd_s': 'Unknown', 'utm_stamp': 'Unknown', 'utm_term': 'Unknown', 'utm_content': 'Unknown', 'fs_lua': 'Unknown', 'utm_campaign': 'Unknown', 'utm_medium': 'Unknown', 'utm_source': 'Unknown'}</t>
  </si>
  <si>
    <t>https://www.uber.com/</t>
  </si>
  <si>
    <t>uber.com</t>
  </si>
  <si>
    <t>['https://d3i4yxtzktqr9n.cloudfront.net/uber-sites/client-vendor-80e68ea98d18f343.js']</t>
  </si>
  <si>
    <t>{'mp_adec770be288b16d9008c964acfba5c2_mixpanel': 'Unknown', 'utag_main_optimizely_segment': 'Unknown', 'utag_geo_code': 'Unknown', '_ua': 'Unknown', 'utag_main__se': 'Unknown', 'utag_main_ses_id': 'Unknown', 'utag_main__st': 'Unknown', 'utag_main__ss': 'Unknown', 'utag_main__pn': 'Unknown', 'segmentCookie': 'Unknown', 'utag_main_segment': 'Unknown', 'utag_main__sn': 'Unknown', 'uber_sites_geolocalization': 'Unknown', 'jwt-session': 'Unknown', 'marketing_vistor_id': 'Unknown'}</t>
  </si>
  <si>
    <t>https://www.lyft.com/</t>
  </si>
  <si>
    <t>lyft.com</t>
  </si>
  <si>
    <t>{'_ttp': 'Unknown', '_tt_enable_cookie': 'Unknown', '_pin_unauth': 'Unknown', '_clck': 'Unknown', '_dc_gtm_UA-1446928-6': 'Unknown', '_uetvid': 'Unknown', '_uetsid': 'Unknown', '_scid_r': 'Unknown', '_ga': 'Analytics - Used by Google Analytics to track user activity over different browsing sessions.', '_scid': 'Unknown', 'OptanonConsent': 'Compliance - Used by OneTrust for compliance with privacy laws.', '_fbp': 'Advertising - Used by Facebook to deliver a series of advertisement products such as real time bidding from third party advertisers.', '_ga_LQ1KHS36LD': 'Unknown', 'sessId': 'Unknown', '_gid': 'Analytics - Used by Google Analytics to distinguish users.', 'NEXT_LOCALE': 'Unknown', '_clsk': 'Unknown', '_gcl_au': 'Unknown'}</t>
  </si>
  <si>
    <t>https://www.airbnb.com/</t>
  </si>
  <si>
    <t>airbnb.com</t>
  </si>
  <si>
    <t>['https://www.lyft.com/']</t>
  </si>
  <si>
    <t>{'jitney_client_session_created_at': 'Unknown', 'jitney_client_session_id': 'Unknown', 'bm_sv': 'Unknown', 'previousTab': 'Unknown', 'ak_bmsc': 'Security - Used by Akamai to maintain security and protection from attacks.', 'frmfctr': 'Unknown', 'everest_cookie': 'Unknown', '_user_attributes': 'Unknown', 'jitney_client_session_updated_at': 'Unknown', 'bev': 'Unknown'}</t>
  </si>
  <si>
    <t>{'bkng': 'Unknown', 'lastSeen': 'Unknown', 'OptanonConsent': 'Compliance - Used by OneTrust for compliance with privacy laws.', 'bkng_sso_ses': 'Unknown', 'BJS': 'Unknown', 'bkng_sso_session': 'Unknown', 'pcm_consent': 'Unknown', 'cors_js': 'Unknown', 'bkng_sso_auth': 'Unknown', 'px_init': 'Unknown'}</t>
  </si>
  <si>
    <t>https://www.trivago.com/</t>
  </si>
  <si>
    <t>trivago.com</t>
  </si>
  <si>
    <t>['https://accounts.google.com/gsi/client']</t>
  </si>
  <si>
    <t>{'lantern': 'Unknown', '_yosid': 'Unknown', '_uetsid': 'Unknown', '__rtbh.lid': 'Unknown', '__rtbh.uid': 'Unknown', '_scid': 'Unknown', '_ga_WNX4HN017X': 'Unknown', 'attrChannel': 'Unknown', '_uetvid': 'Unknown', '_abck': 'Unknown', '_matchtype': 'Unknown', 'entryChannel': 'Unknown', 'edge_tid_s': 'Unknown', 'edge_tid': 'Unknown', '_ga_24HZWL6VFT': 'Unknown', 'pageviewCount': 'Unknown', 'FPID': 'Unknown', '_gcl_au': 'Unknown', 'firstpage': 'Unknown', 'bm_sz': 'Unknown', 'ak_bmsc': 'Security - Used by Akamai to maintain security and protection from attacks.', 'tpa_st': 'Unknown', 'FPAU': 'Unknown', '_yoid': 'Unknown', '_scid_r': 'Unknown', 'userLanguage': 'Unknown', 'trv_wb': 'Unknown', '_ga_9ESWE53FC5': 'Unknown', '_gtmSessionID': 'Unknown', 'FPLC': 'Unknown', '_fbp': 'Advertising - Used by Facebook to deliver a series of advertisement products such as real time bidding from third party advertisers.', 'trv_wbs': 'Unknown', '_ga': 'Analytics - Used by Google Analytics to track user activity over different browsing sessions.', 'ctid': 'Unknown'}</t>
  </si>
  <si>
    <t>https://www.opentable.com/</t>
  </si>
  <si>
    <t>opentable.com</t>
  </si>
  <si>
    <t>['https://cdn.otstatic.com/cfe/14/js/chunk-KTGCZA2V.js', 'https://go.apollo.dev/c/err#%7B%22version%22%3A%223.9.7%22%2C%22message%22%3A14%2C%22args%22%3A%5B%22restaurants%22%2C%22ListOfRidsResponse%22%2C%22%22%2C%22ListOfRidsResponse.restaurants%22%2C%22%5B%5Cn%20%20%7B%5Cn%20%20%20%20%5C%22__typename%5C%22%3A%20%5C%22RestaurantFromLolz%5C%22%2C%5Cn%20%20%20%20%5C%22restaurantId%5C%22%3A%20266931%2C%5Cn%20%20%20%20%5C%22name%5C%22%3A%20%5C%22Gasthaus%20Brauerei%20Max%20%26%20Moritz%5C%22%2C%5Cn%20%20%20%20%5C%22description%5C%22%3A%20%5C%22Seid%20herzlich%20Willkommen%20in%20unserer%20Gasthaus-Brauerei%20MAX%20%26%20MORITZ%20mit%20gem%C3%BCtlichem%20Restaurant%2C%20Biergarten%2C%20See-%20und%20Bergblick.%20Genie%C3%9Ft%20bei%20herrlichem%20Panorama%20unsere%20hausgebrauten%20Bierspezialit%C3%A4ten%20und%20die%20gute%20traditionsreiche%20schw%C3%A4bische%20K%C3%BCche.%20Unser%20K%C3%BCchenteam%20verw%C3%B6hnt%20Euch%20mit%20kreativen%20und%20frisch%20zubereiteten%20Speisen.%20Auch%20die%20Kleinsten%20werden%20ganz%20gro%C3%9Fe%20Augen%20machen.%20Sie%20k%C3%B6nnen%20bei%20uns%20auf%20Entdeckungsreise%20gehen%20und%20finden%20die%20beiden%20Spitzbuben%20MAX%20%26%20MORITZ%20in%20allen%20Ecken%20und%20Winkeln.%20Auf%20dem%20Kinderspielplatz%20k%C3%B6nnen%20sie%20sich%20gut%20und%20sicher%20bewegen.%20Die%20riesige%20H%C3%BCpfburg%20oder%20auch%20das%20neu%20gestaltete%20Indoor%20Spieleparadies%20bietet%20Spa%C3%9F%20f%C3%BCr%20Kinder%20jeglichen%20Alters.%3Cbr%20%2F%3EIhr%20wollt%20die%20Korken%20knallen%20lassen%20und%20plant%20ein%20EVENT%3F%20Wer%20am%20Bodensee%20in%20den%20Hafen%20der%20Ehe%20einf%C3%A4hrt%2C%20den%20Gipfel%20seines%20Firmenjubil%C3%A4ums%20besteigt%20oder%20einfach%20in%20intimer%20Atmosph%C3%A4re%22%2C%22%5B%5Cn%20%20%7B%5Cn%20%20%20%20%5C%22__typename%5C%22%3A%20%5C%22RestaurantFromLolz%5C%22%2C%5Cn%20%20%20%20%5C%22restaurantId%5C%22%3A%20266931%2C%5Cn%20%20%20%20%5C%22name%5C%22%3A%20%5C%22Gasthaus%20Brauerei%20Max%20%26%20Moritz%5C%22%2C%5Cn%20%20%20%20%5C%22description%5C%22%3A%20%5C%22Seid%20herzlich%20Willkommen%20in%20unserer%20Gasthaus-Brauerei%20MAX%20%26%20MORITZ%20mit%20gem%C3%BCtlichem%20Restaurant%2C%20Biergarten%2C%20See-%20und%20Bergblick.%20Genie%C3%9Ft%20bei%20herrlichem%20Panorama%20unsere%20hausgebrauten%20Bierspezialit%C3%A4ten%20und%20die%20gute%20traditionsreiche%20schw%C3%A4bische%20K%C3%BCche.%20Unser%20K%C3%BCchenteam%20verw%C3%B6hnt%20Euch%20mit%20kreativen%20und%20frisch%20zubereiteten%20Speisen.%20Auch%20die%20Kleinsten%20werden%20ganz%20gro%C3%9Fe%20Augen%20machen.%20Sie%20k%C3%B6nnen%20bei%20uns%20auf%20Entdeckungsreise%20gehen%20und%20finden%20die%20beiden%20Spitzbuben%20MAX%20%26%20MORITZ%20in%20allen%20Ecken%20und%20Winkeln.%20Auf%20dem%20Kinderspielplatz%20k%C3%B6nnen%20sie%20sich%20gut%20und%20sicher%20bewegen.%20Die%20riesige%20H%C3%BCpfburg%20oder%20auch%20das%20neu%20gestaltete%20Indoor%20Spieleparadies%20bietet%20Spa%C3%9F%20f%C3%BCr%20Kinder%20jeglichen%20Alters.%3Cbr%20%2F%3EIhr%20wollt%20die%20Korken%20knallen%20lassen%20und%20plant%20ein%20EVENT%3F%20Wer%20am%20Bodensee%20in%20den%20Hafen%20der%20Ehe%20einf%C3%A4hrt%2C%20den%20Gipfel%20seines%20Firmenjubil%C3%A4ums%20besteigt%20oder%20einfach%20in%20intimer%20Atmosph%C3%A4re%22%5D%7D"', 'https://www.trivago.com/de?rl=de&amp;first_visit=1']</t>
  </si>
  <si>
    <t>{'bm_sv': 'Unknown', 'OT-Session-Update-Date': 'Unknown', 'locationRequested': 'Unknown', 'OptanonConsent': 'Compliance - Used by OneTrust for compliance with privacy laws.', 'ak_bmsc': 'Security - Used by Akamai to maintain security and protection from attacks.', 'ftc': 'Unknown', 'cfe_user_location': 'Unknown', 'OT-SessionId': 'Unknown', 'ha_userSession': 'Unknown', 'otuvid': 'Unknown'}</t>
  </si>
  <si>
    <t>https://www.zomato.com/</t>
  </si>
  <si>
    <t>zomato.com</t>
  </si>
  <si>
    <t>{'AWSALBTG': 'Unknown', '_gat_city': 'Unknown', '_gat_global': 'Unknown', '_gcl_au': 'Unknown', '_ga_BTKTYN7DEZ': 'Unknown', 'lty': 'Unknown', 'ak_bmsc': 'Security - Used by Akamai to maintain security and protection from attacks.', 'rd': 'Unknown', 'ltv': 'Unknown', 'locus': 'Unknown', '_ga_N02QR7ZZBL': 'Unknown', 'fbtrack': 'Unknown', 'AWSALBTGCORS': 'Unknown', 'zl': 'Unknown', '_fbp': 'Advertising - Used by Facebook to deliver a series of advertisement products such as real time bidding from third party advertisers.', 'fre': 'Unknown', 'fbcity': 'Unknown', '_ga_2XVFHLPTVP': 'Unknown', '_gat_country': 'Unknown', 'PHPSESSID': 'Session Management - A session cookie sent by web servers to keep track of your browsing session.', '_ga': 'Analytics - Used by Google Analytics to track user activity over different browsing sessions.', '_gid': 'Analytics - Used by Google Analytics to distinguish users.', 'csrf': 'Unknown'}</t>
  </si>
  <si>
    <t>https://www.doordash.com/</t>
  </si>
  <si>
    <t>doordash.com</t>
  </si>
  <si>
    <t>['https://web-assets.cdn4dd.com/static-assets/prod/consumer-web-next/d82eaa63d04ad8458f0a54e8e4a5cc7c0171ad73/ssr-static-assets/_next/static/chunks/6932-3123414ff58925df.js', 'https://developers.google.com/identity/gsi/web/guides/fedcm-migration?s=dc#skipped_moment"', 'https://developers.google.com/identity/gsi/web/guides/fedcm-migration?s=dc#layout"', 'https://web-assets.cdn4dd.com/static-assets/prod/consumer-web-next/d82eaa63d04ad8458f0a54e8e4a5cc7c0171ad73/ssr-static-assets/_next/static/chunks/pages/_app-da0dfbe221ab53a1.js', 'https://goo.gle/js-api-loading"', 'https://developers.google.com/identity/gsi/web/guides/fedcm-migration?s=dc#display_moment', 'https://maps.google.com/maps/api/js?v=quarterly&amp;client=gme-doordashinc1&amp;channel=consumer_web&amp;libraries=places,geometry,drawing&amp;region=US&amp;language=en']</t>
  </si>
  <si>
    <t>{'lastRskxRun': 'Unknown', 'rCookie': 'Unknown', '__cfwaitingroom': 'Unknown', 'rskxRunCookie': 'Unknown', '__cf_bm': 'Unknown', '__ssid': 'Unknown', 'dd_device_id': 'Unknown', 'dd_device_session_id': 'Unknown', '_cfuvid': 'Unknown', 'dd_market_id': 'Unknown', 'cf_clearance': 'Security - Used by CloudFlare to identify individual clients behind a shared IP address and apply security settings per client.', 'authState': 'Unknown', 'ddweb_session_id': 'Unknown', 'dd_delivery_correlation_id': 'Unknown', 'dd_session_id': 'Unknown'}</t>
  </si>
  <si>
    <t>https://www.grubhub.com/</t>
  </si>
  <si>
    <t>grubhub.com</t>
  </si>
  <si>
    <t>["https://web.chtbl.com/track'", 'https://c.amazon-adsystem.com/aat/amzn.js', 'https://web.chtbl.com/track']</t>
  </si>
  <si>
    <t>{'forterToken': 'Unknown', '_tt_enable_cookie': 'Unknown', '_ga': 'Analytics - Used by Google Analytics to track user activity over different browsing sessions.', '_ga_7YX8989VK2': 'Unknown', '_pxff_cfp': 'Unknown', '_pxvid': 'Unknown', 'pxcts': 'Unknown', '_pxff_cc': 'Unknown', 'IR_PI': 'Unknown', '_tq_id.TV-7281900981-1.caa0': 'Unknown', 'IR_8310': 'Unknown', 'IR_gbd': 'Unknown', '_wchtbl_uid': 'Unknown', 'fullstory_samplingrate': 'Unknown', '_uetvid': 'Unknown', '_uetsid': 'Unknown', '_gat_teal_grubhublabs_UniversalproductionStandard': 'Unknown', 'version': 'Unknown', '_fbp': 'Advertising - Used by Facebook to deliver a series of advertisement products such as real time bidding from third party advertisers.', '_rdt_uuid': 'Unknown', '_wchtbl_sid': 'Unknown', '__helocckid': 'Unknown', '_px2': 'Unknown', '_mibhv': 'Unknown', 'ftr_blst_1h': 'Unknown', 'vh-expiry': 'Unknown', 'experimentationVariation': 'Unknown', '_ttp': 'Unknown', 'utag_main': 'Unknown', '_gid': 'Analytics - Used by Google Analytics to distinguish users.', 'ngStorage-oauthTokens': 'Unknown', 'vh': 'Unknown', 'OptanonConsent': 'Compliance - Used by OneTrust for compliance with privacy laws.', '_gcl_au': 'Unknown'}</t>
  </si>
  <si>
    <t>https://www.ubereats.com/</t>
  </si>
  <si>
    <t>ubereats.com</t>
  </si>
  <si>
    <t>{'marketing_vistor_id': 'Unknown', 'jwt-session': 'Unknown', 'uev2.id.session': 'Unknown', 'dId': 'Unknown', 'uev2.ts.session': 'Unknown', 'uev2.id.xp': 'Unknown'}</t>
  </si>
  <si>
    <t>https://www.expedia.com/</t>
  </si>
  <si>
    <t>expedia.com</t>
  </si>
  <si>
    <t>['https://b.travel-assets.com/travel-pixel-js/1.0.0/app.js:9:15985', 'https://docs.datadoghq.com/real_user_monitoring/browser/troubleshooting/#customer-data-exceeds-the-recommended-3kib-warning"', 'https://developers.google.com/identity/gsi/web/guides/fedcm-migration?s=dc#skipped_moment"', 'https://c.travel-assets.com/blossom-flex-ui/node_modules~uitk-react-icons.49e41015f1e61ae25cde.js', 'https://c.travel-assets.com/blossom-flex-ui/graphql.55c9e5a8b8dc7026c1d9.js', "https://www.homeaway.com/trvl-px/v2/get'", 'https://c.travel-assets.com/blossom-flex-ui/app-shared.344fc55af3fbaab2d244.js', 'https://www.hotels.com/trvl-px/v2/get', 'https://c.travel-assets.com/blossom-flex-ui/app-shared.344fc55af3fbaab2d244.js:2:44022)', 'https://securepubads.g.doubleclick.net/pagead/managed/js/gpt/m202403270101/pubads_impl.js?cb=31082316', 'https://developers.google.com/identity/gsi/web/guides/fedcm-migration?s=dc#display_moment', 'http://dev.apollodata.com/core/fragments.html#unique-names"', 'https://b.travel-assets.com/travel-pixel-js/1.0.0/app.js:9:20066)', 'https://c.travel-assets.com/blossom-flex-ui/app-shared.344fc55af3fbaab2d244.js:2:42700)', 'https://www.homeaway.com/trvl-px/v2/get', 'https://www.uciservice.com/assets/meso-loaders/bernie-loader.js', 'https://accounts.google.com/gsi/client', "https://www.hotels.com/trvl-px/v2/get'"]</t>
  </si>
  <si>
    <t>{'bm_sv': 'Unknown', '__eoi': 'Unknown', 'cesc': 'Unknown', '_gcl_au': 'Unknown', 'xdid': 'Unknown', '_uetsid': 'Unknown', 'JSESSIONID': 'Session Management - Used by server-side frameworks to manage a user session.', 'ttd_TDID': 'Unknown', 'NavActions': 'Unknown', 'EG_SESSIONTOKEN': 'Unknown', 'AMCV_C00802BE5330A8350A490D4C%40AdobeOrg': 'Unknown', 'iEAPID': 'Unknown', 'ak_bmsc': 'Security - Used by Akamai to maintain security and protection from attacks.', '_dd_s': 'Unknown', 'AMCVS_C00802BE5330A8350A490D4C%40AdobeOrg': 'Unknown', 's_ppn': 'Unknown', '_fbp': 'Advertising - Used by Facebook to deliver a series of advertisement products such as real time bidding from third party advertisers.', '_uetvid': 'Unknown', 'AWSELBCORS': 'Unknown', 'bm_sz': 'Unknown', 'DUAID': 'Unknown', 'tpid': 'Unknown', 'MC1': 'Unknown', 'CRQS': 'Unknown', 'eg_ppid': 'Unknown', 'HMS': 'Unknown', 'pageVisited': 'Unknown', '_abck': 'Unknown', 's_ecid': 'Unknown', 's_ppv': 'Unknown', 'trips-sdui-enabled': 'Unknown', 's_ips': 'Unknown', 'linfo': 'Unknown', 'OptanonConsent': 'Compliance - Used by OneTrust for compliance with privacy laws.', 'CRQSS': 'Unknown', 'page_name': 'Unknown', 's_tp': 'Unknown', 'session_id': 'Unknown', 'AWSELB': 'Unknown', 'currency': 'Unknown'}</t>
  </si>
  <si>
    <t>https://www.kayak.com/</t>
  </si>
  <si>
    <t>kayak.com</t>
  </si>
  <si>
    <t>['https://developers.google.com/identity/gsi/web/guides/fedcm-migration?s=dc#skipped_moment"', 'https://www.kayak.de/gmap?description=R9.horizon.base.MapGoogle&amp;channel=map-google', 'https://www.kayak.de/?ispredir=true', 'https://developers.google.com/identity/gsi/web/guides/fedcm-migration?s=dc#display_moment', 'https://goo.gle/js-api-loading"', 'https://accounts.google.com/gsi/client']</t>
  </si>
  <si>
    <t>{'kayak.mc': 'Unknown', 'kanlabel': 'Unknown', 'kanid': 'Unknown', 'mst_ADIrlA': 'Unknown', 'mst_iBfK2w': 'Unknown', 'p1.med.sid': 'Unknown', 'p1.med.token': 'Unknown', 'kayak.t': 'Unknown', 'cluster': 'Unknown', 'csid': 'Unknown', 'Apache': 'Unknown'}</t>
  </si>
  <si>
    <t>https://www.priceline.com/</t>
  </si>
  <si>
    <t>priceline.com</t>
  </si>
  <si>
    <t>{'_pxhd': 'Unknown', 'forterToken': 'Unknown', 'OptanonConsent': 'Compliance - Used by OneTrust for compliance with privacy laws.', 'ftr_blst_1h': 'Unknown', 'SITESERVER': 'Unknown', 'PL_CINFO': 'Unknown', 'Referral': 'Unknown', 'vid': 'Unknown'}</t>
  </si>
  <si>
    <t>https://www.hotwire.com/</t>
  </si>
  <si>
    <t>hotwire.com</t>
  </si>
  <si>
    <t>['https://securepubads.g.doubleclick.net/pagead/managed/js/gpt/m202403250101/pubads_impl.js', 'https://assets.adobedtm.com/71a10ac2b6e3/89912bfa488c/launch-2ded9baf28e4.min.js', 'https://a.travel-assets.com/travel-pixel-js/1.0.0/app.js:9:19699)', 'https://d22xmn10vbouk4.cloudfront.net/c4e95370040b11ebaef30a6ad8b0a4a1.js', 'https://developers.google.com/identity/gsi/web/guides/fedcm-migration?s=dc#skipped_moment"', 'https://a.travel-assets.com/travel-pixel-js/1.0.0/app.js:9:21007', 'https://github.com/w3c/webappsec-permissions-policy/blob/master/features.md#sensor-features', 'https://s.go-mpulse.net/boomerang/JTJ9F-QCCRY-ZNY8V-3RCJC-SDDA6', 'https://accounts.google.com/gsi/client', 'https://developers.google.com/identity/gsi/web/guides/fedcm-migration?s=dc#layout"', 'https://developers.google.com/identity/gsi/web/guides/fedcm-migration?s=dc#display_moment', 'https://connect.facebook.net/en_US/fbevents.js', 'https://www.uciservice.com/assets/meso-loaders/ads-loader.js', 'https://www.uciservice.com/assets/meso-loaders/expads-blocked.js', 'https://www.datadoghq-browser-agent.com/us1/v5/datadog-rum.js']</t>
  </si>
  <si>
    <t>{'bm_sv': 'Unknown', 'irtps': 'Unknown', 'gcsvt': 'Unknown', 'akavpau_hotwire_hwcl_missing': 'Unknown', 's_visit': 'Unknown', 'brwsr': 'Unknown', 'IR_PI': 'Unknown', '_uetvid': 'Unknown', 'IR_3435': 'Unknown', 'qualtrics_sample': 'Unknown', 'cto_bundle': 'Unknown', '_gcl_au': 'Unknown', '_cls_s': 'Unknown', '_gid': 'Analytics - Used by Google Analytics to distinguish users.', '_ga': 'Analytics - Used by Google Analytics to track user activity over different browsing sessions.', '_fbp': 'Advertising - Used by Facebook to deliver a series of advertisement products such as real time bidding from third party advertisers.', 's_DaysSinceLastVisit': 'Unknown', 'utag_main': 'Unknown', 'NSC_mashery': 'Unknown', 's_cc': 'Unknown', 's_DaysSinceLastVisit_s': 'Unknown', 's_getNewRepeat': 'Unknown', 'RT': 'Unknown', '_uetsid': 'Unknown', 's_vnum': 'Unknown', 'gcshp': 'Unknown', 'IR_gbd': 'Unknown', '_abck': 'Unknown', 'AMCV_C00802BE5330A8350A490D4C%40AdobeOrg': 'Unknown', 'gpv_pn': 'Unknown', 's_ecid': 'Unknown', 'gcstp': 'Unknown', 'ak_bmsc': 'Security - Used by Akamai to maintain security and protection from attacks.', '_dd_s': 'Unknown', 'MC1': 'Unknown', 'uhp_ssr': 'Unknown', 'bm_mi': 'Unknown', 's_invisit': 'Unknown', 'hsr_stack': 'Unknown', '_cls_v': 'Unknown', 'hwesgl': 'Unknown', 'akacd_hfe_prod_phased_release': 'Unknown', 'hwcl': 'Unknown', 'SaneID': 'Unknown', 'JSESSIONID': 'Session Management - Used by server-side frameworks to manage a user session.', 'akacd_gcs_prod_phased_release': 'Unknown', 'bm_sz': 'Unknown', 'gpv_v43': 'Unknown', 'AKA_TRAFFIC_ROUTE': 'Unknown', 'AMCVS_C00802BE5330A8350A490D4C%40AdobeOrg': 'Unknown'}</t>
  </si>
  <si>
    <t>['https://www.hotwire.com/', 'https://developers.google.com/identity/gsi/web/guides/fedcm-migration?s=dc#skipped_moment"', 'https://developers.google.com/identity/gsi/web/guides/fedcm-migration?s=dc#layout"', 'https://developers.google.com/identity/gsi/web/guides/fedcm-migration?s=dc#display_moment', 'https://accounts.google.com/gsi/client']</t>
  </si>
  <si>
    <t>{'TART': 'Unknown', 'PAC': 'Unknown', 'TADCID': 'Unknown', 'OptanonConsent': 'Compliance - Used by OneTrust for compliance with privacy laws.', 'TASSK': 'Unknown', '_abck': 'Unknown', 'TASession': 'Unknown', 'bm_sz': 'Unknown', 'TASID': 'Unknown', 'SRT': 'Unknown', '__vt': 'Unknown', 'TASameSite': 'Unknown', 'datadome': 'Security - Used by Datadome to provide bot protection.', 'TAUnique': 'Unknown'}</t>
  </si>
  <si>
    <t>https://www.orbitz.com/</t>
  </si>
  <si>
    <t>orbitz.com</t>
  </si>
  <si>
    <t>['https://securepubads.g.doubleclick.net/pagead/managed/js/gpt/m202403250101/pubads_impl.js', 'https://docs.datadoghq.com/real_user_monitoring/browser/troubleshooting/#customer-data-exceeds-the-recommended-3kib-warning"', 'https://www.tripadvisor.com/', 'https://c.travel-assets.com/blossom-flex-ui/graphql.55c9e5a8b8dc7026c1d9.js', 'https://c.travel-assets.com/blossom-flex-ui/node_modules~uitk-react-icons.49e41015f1e61ae25cde.js', 'https://c.travel-assets.com/blossom-flex-ui/app-shared.344fc55af3fbaab2d244.js', 'http://dev.apollodata.com/core/fragments.html#unique-names"', 'https://www.uciservice.com/assets/meso-loaders/bernie-loader.js']</t>
  </si>
  <si>
    <t>{'_dd_s': 'Unknown', 's_tp': 'Unknown', 'xdid': 'Unknown', 'bm_sv': 'Unknown', '_uetvid': 'Unknown', '_gcl_au': 'Unknown', '_uetsid': 'Unknown', 'JSESSIONID': 'Session Management - Used by server-side frameworks to manage a user session.', 'iEAPID': 'Unknown', 'session_id': 'Unknown', 's_cc': 'Unknown', 'currency': 'Unknown', 'bm_sz': 'Unknown', 'AMCV_C00802BE5330A8350A490D4C%40AdobeOrg': 'Unknown', 'OptanonConsent': 'Compliance - Used by OneTrust for compliance with privacy laws.', 's_ppn': 'Unknown', 'AWSELBCORS': 'Unknown', 'ak_bmsc': 'Security - Used by Akamai to maintain security and protection from attacks.', 'AWSELB': 'Unknown', 's_ips': 'Unknown', 's_ppv': 'Unknown', 'page_name': 'Unknown', 'CRQS': 'Unknown', 'AMCVS_C00802BE5330A8350A490D4C%40AdobeOrg': 'Unknown', 'cesc': 'Unknown', '_abck': 'Unknown', 'MC1': 'Unknown', 'HMS': 'Unknown', 'tpid': 'Unknown', 'eg_ppid': 'Unknown', '__eoi': 'Unknown', 'DUAID': 'Unknown', 'CRQSS': 'Unknown', 'linfo': 'Unknown'}</t>
  </si>
  <si>
    <t>https://www.travelocity.com/</t>
  </si>
  <si>
    <t>travelocity.com</t>
  </si>
  <si>
    <t>['https://docs.datadoghq.com/real_user_monitoring/browser/troubleshooting/#customer-data-exceeds-the-recommended-3kib-warning"', 'https://c.travel-assets.com/blossom-flex-ui/node_modules~uitk-react-icons.49e41015f1e61ae25cde.js', 'https://c.travel-assets.com/blossom-flex-ui/graphql.55c9e5a8b8dc7026c1d9.js', 'https://c.travel-assets.com/blossom-flex-ui/app-shared.344fc55af3fbaab2d244.js', 'http://dev.apollodata.com/core/fragments.html#unique-names"', 'https://www.uciservice.com/assets/meso-loaders/bernie-loader.js', 'https://securepubads.g.doubleclick.net/pagead/managed/js/gpt/m202403270101/pubads_impl.js?cb=31082287']</t>
  </si>
  <si>
    <t>{'OptanonConsent': 'Compliance - Used by OneTrust for compliance with privacy laws.', 's_tp': 'Unknown', '_fbp': 'Advertising - Used by Facebook to deliver a series of advertisement products such as real time bidding from third party advertisers.', '_uetvid': 'Unknown', '_gcl_au': 'Unknown', 'JSESSIONID': 'Session Management - Used by server-side frameworks to manage a user session.', 'page_name': 'Unknown', 'DUAID': 'Unknown', 's_cc': 'Unknown', 'AWSELBCORS': 'Unknown', 'linfo': 'Unknown', 'AMCVS_C00802BE5330A8350A490D4C%40AdobeOrg': 'Unknown', 'bm_sv': 'Unknown', '__eoi': 'Unknown', 's_ips': 'Unknown', 'ak_bmsc': 'Security - Used by Akamai to maintain security and protection from attacks.', 's_ppv': 'Unknown', 'cesc': 'Unknown', 's_ppn': 'Unknown', '_uetsid': 'Unknown', 'bm_sz': 'Unknown', 'AWSELB': 'Unknown', 'currency': 'Unknown', '_abck': 'Unknown', 'tpid': 'Unknown', 'AMCV_C00802BE5330A8350A490D4C%40AdobeOrg': 'Unknown', 'iEAPID': 'Unknown', 'pageVisited': 'Unknown', 'CRQS': 'Unknown', 'xdid': 'Unknown', 'session_id': 'Unknown', 'CRQSS': 'Unknown', '_dd_s': 'Unknown', 'eg_ppid': 'Unknown', 'MC1': 'Unknown', 'HMS': 'Unknown'}</t>
  </si>
  <si>
    <t>https://www.cheapoair.com/</t>
  </si>
  <si>
    <t>cheapoair.com</t>
  </si>
  <si>
    <t>['https://developers.google.com/identity/gsi/web/guides/fedcm-migration?s=dc#layout"', 'https://accounts.google.com/gsi/client']</t>
  </si>
  <si>
    <t>{'_gcl_au': 'Unknown', 'FPTravellerSession': 'Unknown', 'currency': 'Unknown', 'NSC_Ohjoy-qspgjmf-cbm-301': 'Unknown', 'culture': 'Unknown', 'ASP.NET_SessionId': 'Unknown', 'uid': 'Unknown', 'NSC_difbqpbjs.dpn': 'Unknown', 'fplocation': 'Unknown', 'AKA_A2': 'Unknown', 'FPTraveller': 'Unknown'}</t>
  </si>
  <si>
    <t>https://www.flightaware.com/</t>
  </si>
  <si>
    <t>flightaware.com</t>
  </si>
  <si>
    <t>['https://securepubads.g.doubleclick.net/pagead/managed/js/gpt/m202403250101/pubads_impl.js', 'https://goo.gl/9p2vKq)']</t>
  </si>
  <si>
    <t>{'OptanonConsent': 'Compliance - Used by OneTrust for compliance with privacy laws.', '_cfuvid': 'Unknown', '__cf_bm': 'Unknown'}</t>
  </si>
  <si>
    <t>https://www.skyscanner.com/</t>
  </si>
  <si>
    <t>skyscanner.com</t>
  </si>
  <si>
    <t>{'_px3': 'Unknown', '_pxvid': 'Unknown', 'pxcts': 'Unknown', 'QSI_S_ZN_0VDsL2Wl8ZAlxlA': 'Unknown', 'scanner': 'Unknown', '_ga': 'Analytics - Used by Google Analytics to track user activity over different browsing sessions.', 'device_guid': 'Unknown', 'experiment_allocation_id': 'Unknown', 'ssculture': 'Unknown', 'gdpr': 'Unknown', 'avoid_banana_results': 'Unknown', '_pxhd': 'Unknown', '__Secure-ska': 'Unknown', '__Secure-anon_csrf_token': 'Unknown', 'abgroup': 'Unknown', 'traveller_context': 'Unknown', 'ssab': 'Unknown', '__Secure-anon_token': 'Unknown', 'ssaboverrides': 'Unknown'}</t>
  </si>
  <si>
    <t>https://www.agoda.com/</t>
  </si>
  <si>
    <t>agoda.com</t>
  </si>
  <si>
    <t>['https://cdn6.agoda.net/js/assets/browser-bundle/PER-8638=B/831-96fc6914d523.js']</t>
  </si>
  <si>
    <t>{'agoda.version.03': 'Unknown', 'deviceId': 'Unknown', 'tealiumEnable': 'Unknown', 'ab.storage.userId.d999de98-30bc-4346-8124-a15900a101ae': 'Unknown', 'xsrf_token': 'Unknown', 'agoda.price.01': 'Unknown', 'agoda.landings': 'Unknown', 'agoda.attr.03': 'Unknown', 'ab.storage.sessionId.d999de98-30bc-4346-8124-a15900a101ae': 'Unknown', 'agoda.prius': 'Unknown', 'agoda.lastclicks': 'Unknown', 'agoda.firstclicks': 'Unknown', 'ASP.NET_SessionId': 'Unknown', 'ab.storage.deviceId.d999de98-30bc-4346-8124-a15900a101ae': 'Unknown', 'agoda.user.03': 'Unknown', 'agoda.analytics': 'Unknown'}</t>
  </si>
  <si>
    <t>https://www.hotels.com/</t>
  </si>
  <si>
    <t>hotels.com</t>
  </si>
  <si>
    <t>['http://dev.apollodata.com/core/fragments.html#unique-names"', 'https://c.travel-assets.com/blossom-flex-ui/node_modules~uitk-react-icons.49e41015f1e61ae25cde.js', 'https://c.travel-assets.com/blossom-flex-ui/graphql.55c9e5a8b8dc7026c1d9.js']</t>
  </si>
  <si>
    <t>{'OptanonConsent': 'Compliance - Used by OneTrust for compliance with privacy laws.', 'EG_SESSIONTOKEN': 'Unknown', 'xdid': 'Unknown', 'cesc': 'Unknown', 'page_name': 'Unknown', 'AWSELB': 'Unknown', 'NavActions': 'Unknown', 'AWSELBCORS': 'Unknown', 'AMCVS_C00802BE5330A8350A490D4C%40AdobeOrg': 'Unknown', 's_tp': 'Unknown', 'tpid': 'Unknown', 's_ips': 'Unknown', 'AMCV_C00802BE5330A8350A490D4C%40AdobeOrg': 'Unknown', 'linfo': 'Unknown', 'iEAPID': 'Unknown', 's_ppv': 'Unknown', 'MC1': 'Unknown', '_abck': 'Unknown', 'bm_sz': 'Unknown', 'DUAID': 'Unknown', 's_ppn': 'Unknown', 'akacd_pr_20': 'Unknown', 'OIP': 'Unknown', 'currency': 'Unknown', 'CRQS': 'Unknown', 'CRQSS': 'Unknown', 'session_id': 'Unknown', 'HMS': 'Unknown'}</t>
  </si>
  <si>
    <t>https://www.homeaway.com/</t>
  </si>
  <si>
    <t>homeaway.com</t>
  </si>
  <si>
    <t>['https://www.vrbo.com/null', 'https://www.vrbo.com/?vgdc=HAUS&amp;preferlocale=true', 'https://docs.datadoghq.com/real_user_monitoring/browser/troubleshooting/#customer-data-exceeds-the-recommended-3kib-warning"', 'https://c.travel-assets.com/blossom-flex-ui/graphql.55c9e5a8b8dc7026c1d9.js', 'https://c.travel-assets.com/blossom-flex-ui/node_modules~uitk-react-icons.49e41015f1e61ae25cde.js', 'https://c.travel-assets.com/blossom-flex-ui/app-shared.344fc55af3fbaab2d244.js', 'https://www.vrbo.com/?preferlocale=true&amp;pwaDialog=customer-notification-centered-sheet-dialog&amp;vgdc=HAUS', 'http://dev.apollodata.com/core/fragments.html#unique-names"', 'https://www.uciservice.com/assets/meso-loaders/bernie-loader.js', 'https://connect.facebook.net/signals/config/781087591914833?v=2.9.151&amp;r=stable&amp;domain=www.vrbo.com&amp;hme=8ce74e881727851b4427183947937854816d72704925561b9de6420cd43214ee&amp;ex_m=66%2C111%2C98%2C102%2C57%2C3%2C92%2C65%2C15%2C90%2C83%2C48%2C50%2C157%2C160%2C171%2C167%2C168%2C170%2C28%2C93%2C49%2C72%2C169%2C152%2C155%2C164%2C165%2C172%2C120%2C14%2C47%2C176%2C175%2C122%2C17%2C32%2C36%2C1%2C40%2C61%2C62%2C63%2C67%2C87%2C16%2C13%2C89%2C86%2C85%2C99%2C101%2C35%2C100%2C29%2C25%2C153%2C156%2C129%2C27%2C10%2C11%2C12%2C5%2C6%2C24%2C21%2C22%2C53%2C58%2C60%2C70%2C94%2C26%2C71%2C8%2C7%2C75%2C45%2C20%2C96%2C95%2C9%2C19%2C18%2C77%2C82%2C44%2C43%2C81%2C37%2C39%2C80%2C52%2C78%2C31%2C41%2C34%2C69%2C0%2C88%2C4%2C84%2C76%2C79%2C2%2C33%2C59%2C38%2C97%2C42%2C74%2C64%2C103%2C56%2C55%2C30%2C91%2C54%2C51%2C46%2C73%2C68%2C23%2C104', 'https://securepubads.g.doubleclick.net/pagead/managed/js/gpt/m202403270101/pubads_impl.js?cb=31082287']</t>
  </si>
  <si>
    <t>{'bm_sv': 'Unknown', 'xdid': 'Unknown', 'OptanonConsent': 'Compliance - Used by OneTrust for compliance with privacy laws.', '_gcl_au': 'Unknown', 's_tp': 'Unknown', '_uetvid': 'Unknown', 'cesc': 'Unknown', '__eoi': 'Unknown', 'AWSELBCORS': 'Unknown', 'iEAPID': 'Unknown', 'page_name': 'Unknown', 'AMCVS_C00802BE5330A8350A490D4C%40AdobeOrg': 'Unknown', '_fbp': 'Advertising - Used by Facebook to deliver a series of advertisement products such as real time bidding from third party advertisers.', 's_ips': 'Unknown', 'AMCV_C00802BE5330A8350A490D4C%40AdobeOrg': 'Unknown', 'MC1': 'Unknown', 'currency': 'Unknown', 's_ppn': 'Unknown', 'has': 'Unknown', 'hav': 'Unknown', 'AWSELB': 'Unknown', 'session_id': 'Unknown', '_dd_s': 'Unknown', 'ha-device-id': 'Unknown', 'tpid': 'Unknown', 's_ppv': 'Unknown', 'CRQS': 'Unknown', 'eg_ppid': 'Unknown', 'DUAID': 'Unknown', '_uetsid': 'Unknown', 'CRQSS': 'Unknown', '_tq_id.TV-8181636390-1.1968': 'Unknown', 'JSESSIONID': 'Session Management - Used by server-side frameworks to manage a user session.', 'linfo': 'Unknown', 'ak_bmsc': 'Security - Used by Akamai to maintain security and protection from attacks.', 'HMS': 'Unknown'}</t>
  </si>
  <si>
    <t>https://www.vrbo.com/</t>
  </si>
  <si>
    <t>vrbo.com</t>
  </si>
  <si>
    <t>{'bm_sv': 'Unknown', 'OIP': 'Unknown', 'cesc': 'Unknown', 'OptanonConsent': 'Compliance - Used by OneTrust for compliance with privacy laws.', 'OptanonAlertBoxClosed': 'Unknown', 's_tp': 'Unknown', '_uetvid': 'Unknown', 'JSESSIONID': 'Session Management - Used by server-side frameworks to manage a user session.', '_tq_id.TV-8181636390-1.1968': 'Unknown', 'xdid': 'Unknown', '_gcl_au': 'Unknown', '__eoi': 'Unknown', 'AWSELBCORS': 'Unknown', 'iEAPID': 'Unknown', 'page_name': 'Unknown', 'AMCVS_C00802BE5330A8350A490D4C%40AdobeOrg': 'Unknown', '_fbp': 'Advertising - Used by Facebook to deliver a series of advertisement products such as real time bidding from third party advertisers.', 's_ips': 'Unknown', 'user': 'Unknown', 'AMCV_C00802BE5330A8350A490D4C%40AdobeOrg': 'Unknown', 'MC1': 'Unknown', 'currency': 'Unknown', 's_ppn': 'Unknown', 'minfo': 'Unknown', 'has': 'Unknown', 'hav': 'Unknown', 'AWSELB': 'Unknown', 'session_id': 'Unknown', '_dd_s': 'Unknown', 'ha-device-id': 'Unknown', 'tpid': 'Unknown', 's_ppv': 'Unknown', 'CRQS': 'Unknown', 'eg_ppid': 'Unknown', 'accttype': 'Unknown', 'DUAID': 'Unknown', '_uetsid': 'Unknown', 'CRQSS': 'Unknown', 'linfo': 'Unknown', 'ak_bmsc': 'Security - Used by Akamai to maintain security and protection from attacks.', 'HMS': 'Unknown'}</t>
  </si>
  <si>
    <t>https://www.couchsurfing.com/</t>
  </si>
  <si>
    <t>couchsurfing.com</t>
  </si>
  <si>
    <t>{'_ga_WD0BNJTN1B': 'Unknown', 'amp_c331db': 'Unknown', 'OptanonConsent': 'Compliance - Used by OneTrust for compliance with privacy laws.', 'XSRF-TOKEN': 'Unknown', '__ssid': 'Unknown', 'logged_out_cta_page_count': 'Unknown', '_ga': 'Analytics - Used by Google Analytics to track user activity over different browsing sessions.', '_hammertime_session': 'Unknown', '_safe_cookies__known_cookies': 'Unknown'}</t>
  </si>
  <si>
    <t>https://www.hostelworld.com/</t>
  </si>
  <si>
    <t>hostelworld.com</t>
  </si>
  <si>
    <t>{'notice_behavior': 'Unknown', 'TAsessionID': 'Unknown', 'country': 'Unknown', 'currency': 'Unknown', 'geoCurrency': 'Unknown', 'optimizely-aid': 'Unknown'}</t>
  </si>
  <si>
    <t>https://www.lonelyplanet.com/</t>
  </si>
  <si>
    <t>lonelyplanet.com</t>
  </si>
  <si>
    <t>{'_gat_UA-11222786-2': 'Unknown', '_ga': 'Analytics - Used by Google Analytics to track user activity over different browsing sessions.', '_ga_0C082JLRD2': 'Unknown', '_gid': 'Analytics - Used by Google Analytics to distinguish users.', 'OptanonConsent': 'Compliance - Used by OneTrust for compliance with privacy laws.', 'session_id': 'Unknown', 'cohsn_xs_id': 'Unknown', 'tglr_sess_id': 'Unknown', 'tglr_sess_count': 'Unknown', 'tglr_req': 'Unknown', 'tglr_anon_id': 'Unknown', 'tglr_tenant_id': 'Unknown', 'chsn_cnsnt': 'Unknown', 'tglr_ref': 'Unknown', '__eoi': 'Unknown'}</t>
  </si>
  <si>
    <t>https://www.roughguides.com/</t>
  </si>
  <si>
    <t>roughguides.com</t>
  </si>
  <si>
    <t>['https://gb-api.insightguidesdev.com/api/api/features/sdk-SX5UJmcREWqor76J', "https://gb-api.insightguidesdev.com/api/api/features/sdk-SX5UJmcREWqor76J'"]</t>
  </si>
  <si>
    <t>{'_ga_YH9FELX9XJ': 'Unknown', 'gbuuid': 'Unknown', '_clck': 'Unknown', '_clsk': 'Unknown', '_ga': 'Analytics - Used by Google Analytics to track user activity over different browsing sessions.'}</t>
  </si>
  <si>
    <t>https://www.fodors.com/</t>
  </si>
  <si>
    <t>fodors.com</t>
  </si>
  <si>
    <t>['https://f389d50a-32e0-478b-9d4b-2d4592528bea.edge.permutive.app/f389d50a-32e0-478b-9d4b-2d4592528bea-web.js']</t>
  </si>
  <si>
    <t>{'BIGipServerfodors-web_POOL': 'Unknown', '_conv_s': 'Unknown', 'PHPSESSID': 'Session Management - A session cookie sent by web servers to keep track of your browsing session.', 'OptanonConsent': 'Compliance - Used by OneTrust for compliance with privacy laws.', 'fpages': 'Unknown', 'usprivacy': 'Unknown', '_conv_v': 'Unknown'}</t>
  </si>
  <si>
    <t>https://www.frommers.com/</t>
  </si>
  <si>
    <t>frommers.com</t>
  </si>
  <si>
    <t>['https://www.chromestatus.com/feature/5718547946799104', 'https://securepubads.g.doubleclick.net/pagead/managed/js/gpt/m202403250101/pubads_impl.js', 'https://sb.scorecardresearch.com/beacon.js,', 'https://cdn.adligature.com/rules.js/advally-5.26.2.js', 'https://script.crazyegg.com/pages/scripts/0084/3158.js']</t>
  </si>
  <si>
    <t>{'_chartbeat2': 'Unknown', '_cb': 'Unknown', 'bounceClientVisit4929v': 'Unknown', '_ga': 'Analytics - Used by Google Analytics to track user activity over different browsing sessions.', '_yosid': 'Unknown', 'frommers-eu-user': 'Unknown', '_ga_6YFLWLTQ22': 'Unknown', '_cb_svref': 'Unknown', '__qca': 'Unknown', '_gat': 'Throttling - Used by Google Analytics to throttle request rate.', '_ga_89WCJKGY49': 'Unknown', '_yoid': 'Unknown', '_gid': 'Analytics - Used by Google Analytics to distinguish users.', '_frommers-admin_session': 'Unknown', '_awl': 'Unknown'}</t>
  </si>
  <si>
    <t>SUMME</t>
  </si>
  <si>
    <t>Durschnitt</t>
  </si>
  <si>
    <t xml:space="preserve">Summe aller anderer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</si>
</sst>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9.0"/>
      <color theme="1"/>
      <name val="&quot;Google Sans Mono&quot;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horizontal="right" vertical="bottom"/>
    </xf>
    <xf borderId="0" fillId="2" fontId="6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19.71"/>
    <col customWidth="1" min="3" max="12" width="8.71"/>
    <col customWidth="1" min="13" max="13" width="16.86"/>
    <col customWidth="1" min="14" max="14" width="29.57"/>
    <col customWidth="1" min="15" max="15" width="8.71"/>
    <col customWidth="1" min="16" max="16" width="32.14"/>
    <col customWidth="1" min="17" max="17" width="13.14"/>
    <col customWidth="1" min="18" max="18" width="20.14"/>
    <col customWidth="1" min="19" max="19" width="17.57"/>
    <col customWidth="1" min="20" max="20" width="15.57"/>
    <col customWidth="1" min="2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>
      <c r="A2" s="5" t="s">
        <v>27</v>
      </c>
      <c r="B2" s="5" t="s">
        <v>28</v>
      </c>
      <c r="C2" s="5">
        <v>2.0</v>
      </c>
      <c r="D2" s="5">
        <v>0.0</v>
      </c>
      <c r="E2" s="5">
        <v>0.0</v>
      </c>
      <c r="F2" s="5">
        <v>2.0</v>
      </c>
      <c r="G2" s="5">
        <v>2.0</v>
      </c>
      <c r="H2" s="5">
        <v>0.0</v>
      </c>
      <c r="I2" s="5">
        <v>0.0</v>
      </c>
      <c r="J2" s="5" t="s">
        <v>29</v>
      </c>
      <c r="K2" s="5" t="s">
        <v>29</v>
      </c>
      <c r="L2" s="5" t="s">
        <v>30</v>
      </c>
      <c r="M2" s="5">
        <v>0.0</v>
      </c>
      <c r="N2" s="5">
        <v>0.0</v>
      </c>
      <c r="O2" s="5">
        <v>0.0</v>
      </c>
      <c r="P2" s="5">
        <v>2.0</v>
      </c>
      <c r="Q2" s="5">
        <v>0.0</v>
      </c>
      <c r="R2" s="5">
        <v>0.0</v>
      </c>
      <c r="S2" s="5">
        <v>0.0</v>
      </c>
      <c r="T2" s="5">
        <v>0.0</v>
      </c>
      <c r="U2" s="6">
        <f t="shared" ref="U2:U107" si="1">(LEN(L2)-LEN(SUBSTITUTE(L2,"Microsoft","")))/LEN("Microsoft")</f>
        <v>0</v>
      </c>
      <c r="V2" s="7">
        <f t="shared" ref="V2:V107" si="2">(LEN(L2)-LEN(SUBSTITUTE(L2,"Google","")))/LEN("Google")</f>
        <v>1</v>
      </c>
      <c r="W2" s="7">
        <f t="shared" ref="W2:W107" si="3">(LEN(L2)-LEN(SUBSTITUTE(L2,"Cloudflare","")))/LEN("Cloudflare")</f>
        <v>0</v>
      </c>
      <c r="X2" s="7">
        <f t="shared" ref="X2:X107" si="4">(LEN(L2)-LEN(SUBSTITUTE(L2,"YouTube","")))/LEN("YouTube")</f>
        <v>0</v>
      </c>
      <c r="Y2" s="7">
        <f t="shared" ref="Y2:Y107" si="5">(LEN(L2)-LEN(SUBSTITUTE(L2,"Baidu","")))/LEN("Baidu")</f>
        <v>0</v>
      </c>
      <c r="Z2" s="7">
        <f t="shared" ref="Z2:Z107" si="6">(LEN(L2)-LEN(SUBSTITUTE(L2,"Facebook","")))/LEN("Facebook")</f>
        <v>0</v>
      </c>
      <c r="AA2" s="8">
        <f t="shared" ref="AA2:AA107" si="7">(LEN(L2)-LEN(SUBSTITUTE(L2,"Tracking","")))/LEN("Tracking")</f>
        <v>0</v>
      </c>
    </row>
    <row r="3">
      <c r="A3" s="5" t="s">
        <v>31</v>
      </c>
      <c r="B3" s="5" t="s">
        <v>32</v>
      </c>
      <c r="C3" s="5">
        <v>3.0</v>
      </c>
      <c r="D3" s="5">
        <v>1.0</v>
      </c>
      <c r="E3" s="5">
        <v>0.0</v>
      </c>
      <c r="F3" s="5">
        <v>4.0</v>
      </c>
      <c r="G3" s="5">
        <v>3.0</v>
      </c>
      <c r="H3" s="5">
        <v>2.0</v>
      </c>
      <c r="I3" s="5">
        <v>2.0</v>
      </c>
      <c r="J3" s="5" t="s">
        <v>29</v>
      </c>
      <c r="K3" s="5" t="s">
        <v>29</v>
      </c>
      <c r="L3" s="5" t="s">
        <v>33</v>
      </c>
      <c r="M3" s="5">
        <v>0.0</v>
      </c>
      <c r="N3" s="5">
        <v>0.0</v>
      </c>
      <c r="O3" s="5">
        <v>0.0</v>
      </c>
      <c r="P3" s="5">
        <v>1.0</v>
      </c>
      <c r="Q3" s="5">
        <v>0.0</v>
      </c>
      <c r="R3" s="5">
        <v>0.0</v>
      </c>
      <c r="S3" s="5">
        <v>0.0</v>
      </c>
      <c r="T3" s="5">
        <v>3.0</v>
      </c>
      <c r="U3" s="6">
        <f t="shared" si="1"/>
        <v>0</v>
      </c>
      <c r="V3" s="7">
        <f t="shared" si="2"/>
        <v>0</v>
      </c>
      <c r="W3" s="7">
        <f t="shared" si="3"/>
        <v>0</v>
      </c>
      <c r="X3" s="7">
        <f t="shared" si="4"/>
        <v>2</v>
      </c>
      <c r="Y3" s="7">
        <f t="shared" si="5"/>
        <v>0</v>
      </c>
      <c r="Z3" s="7">
        <f t="shared" si="6"/>
        <v>0</v>
      </c>
      <c r="AA3" s="8">
        <f t="shared" si="7"/>
        <v>0</v>
      </c>
    </row>
    <row r="4">
      <c r="A4" s="5" t="s">
        <v>34</v>
      </c>
      <c r="B4" s="5" t="s">
        <v>35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29</v>
      </c>
      <c r="K4" s="5" t="s">
        <v>29</v>
      </c>
      <c r="L4" s="5" t="s">
        <v>36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6">
        <f t="shared" si="1"/>
        <v>0</v>
      </c>
      <c r="V4" s="7">
        <f t="shared" si="2"/>
        <v>0</v>
      </c>
      <c r="W4" s="7">
        <f t="shared" si="3"/>
        <v>0</v>
      </c>
      <c r="X4" s="7">
        <f t="shared" si="4"/>
        <v>0</v>
      </c>
      <c r="Y4" s="7">
        <f t="shared" si="5"/>
        <v>0</v>
      </c>
      <c r="Z4" s="7">
        <f t="shared" si="6"/>
        <v>0</v>
      </c>
      <c r="AA4" s="8">
        <f t="shared" si="7"/>
        <v>0</v>
      </c>
    </row>
    <row r="5">
      <c r="A5" s="5" t="s">
        <v>37</v>
      </c>
      <c r="B5" s="5" t="s">
        <v>38</v>
      </c>
      <c r="C5" s="5">
        <v>8.0</v>
      </c>
      <c r="D5" s="5">
        <v>0.0</v>
      </c>
      <c r="E5" s="5">
        <v>0.0</v>
      </c>
      <c r="F5" s="5">
        <v>2.0</v>
      </c>
      <c r="G5" s="5">
        <v>0.0</v>
      </c>
      <c r="H5" s="5">
        <v>2.0</v>
      </c>
      <c r="I5" s="5">
        <v>2.0</v>
      </c>
      <c r="J5" s="5" t="s">
        <v>29</v>
      </c>
      <c r="K5" s="5" t="s">
        <v>29</v>
      </c>
      <c r="L5" s="5" t="s">
        <v>39</v>
      </c>
      <c r="M5" s="5">
        <v>0.0</v>
      </c>
      <c r="N5" s="5">
        <v>0.0</v>
      </c>
      <c r="O5" s="5">
        <v>0.0</v>
      </c>
      <c r="P5" s="5">
        <v>0.0</v>
      </c>
      <c r="Q5" s="5">
        <v>2.0</v>
      </c>
      <c r="R5" s="5">
        <v>1.0</v>
      </c>
      <c r="S5" s="5">
        <v>0.0</v>
      </c>
      <c r="T5" s="5">
        <v>5.0</v>
      </c>
      <c r="U5" s="6">
        <f t="shared" si="1"/>
        <v>0</v>
      </c>
      <c r="V5" s="7">
        <f t="shared" si="2"/>
        <v>0</v>
      </c>
      <c r="W5" s="7">
        <f t="shared" si="3"/>
        <v>0</v>
      </c>
      <c r="X5" s="7">
        <f t="shared" si="4"/>
        <v>0</v>
      </c>
      <c r="Y5" s="7">
        <f t="shared" si="5"/>
        <v>4</v>
      </c>
      <c r="Z5" s="7">
        <f t="shared" si="6"/>
        <v>0</v>
      </c>
      <c r="AA5" s="8">
        <f t="shared" si="7"/>
        <v>0</v>
      </c>
    </row>
    <row r="6">
      <c r="A6" s="5" t="s">
        <v>40</v>
      </c>
      <c r="B6" s="5" t="s">
        <v>41</v>
      </c>
      <c r="C6" s="5">
        <v>2.0</v>
      </c>
      <c r="D6" s="5">
        <v>0.0</v>
      </c>
      <c r="E6" s="5">
        <v>0.0</v>
      </c>
      <c r="F6" s="5">
        <v>2.0</v>
      </c>
      <c r="G6" s="5">
        <v>0.0</v>
      </c>
      <c r="H6" s="5">
        <v>1.0</v>
      </c>
      <c r="I6" s="5">
        <v>1.0</v>
      </c>
      <c r="J6" s="5" t="s">
        <v>42</v>
      </c>
      <c r="K6" s="5" t="s">
        <v>29</v>
      </c>
      <c r="L6" s="5" t="s">
        <v>43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2.0</v>
      </c>
      <c r="U6" s="6">
        <f t="shared" si="1"/>
        <v>0</v>
      </c>
      <c r="V6" s="7">
        <f t="shared" si="2"/>
        <v>0</v>
      </c>
      <c r="W6" s="7">
        <f t="shared" si="3"/>
        <v>0</v>
      </c>
      <c r="X6" s="7">
        <f t="shared" si="4"/>
        <v>0</v>
      </c>
      <c r="Y6" s="7">
        <f t="shared" si="5"/>
        <v>0</v>
      </c>
      <c r="Z6" s="7">
        <f t="shared" si="6"/>
        <v>0</v>
      </c>
      <c r="AA6" s="8">
        <f t="shared" si="7"/>
        <v>0</v>
      </c>
    </row>
    <row r="7">
      <c r="A7" s="5" t="s">
        <v>44</v>
      </c>
      <c r="B7" s="5" t="s">
        <v>45</v>
      </c>
      <c r="C7" s="5">
        <v>1.0</v>
      </c>
      <c r="D7" s="5">
        <v>0.0</v>
      </c>
      <c r="E7" s="5">
        <v>0.0</v>
      </c>
      <c r="F7" s="5">
        <v>1.0</v>
      </c>
      <c r="G7" s="5">
        <v>0.0</v>
      </c>
      <c r="H7" s="5">
        <v>1.0</v>
      </c>
      <c r="I7" s="5">
        <v>0.0</v>
      </c>
      <c r="J7" s="5" t="s">
        <v>29</v>
      </c>
      <c r="K7" s="5" t="s">
        <v>29</v>
      </c>
      <c r="L7" s="5" t="s">
        <v>46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1.0</v>
      </c>
      <c r="U7" s="6">
        <f t="shared" si="1"/>
        <v>0</v>
      </c>
      <c r="V7" s="7">
        <f t="shared" si="2"/>
        <v>0</v>
      </c>
      <c r="W7" s="7">
        <f t="shared" si="3"/>
        <v>0</v>
      </c>
      <c r="X7" s="7">
        <f t="shared" si="4"/>
        <v>0</v>
      </c>
      <c r="Y7" s="7">
        <f t="shared" si="5"/>
        <v>0</v>
      </c>
      <c r="Z7" s="7">
        <f t="shared" si="6"/>
        <v>0</v>
      </c>
      <c r="AA7" s="8">
        <f t="shared" si="7"/>
        <v>0</v>
      </c>
    </row>
    <row r="8">
      <c r="A8" s="5" t="s">
        <v>47</v>
      </c>
      <c r="B8" s="5" t="s">
        <v>48</v>
      </c>
      <c r="C8" s="5">
        <v>5.0</v>
      </c>
      <c r="D8" s="5">
        <v>2.0</v>
      </c>
      <c r="E8" s="5">
        <v>0.0</v>
      </c>
      <c r="F8" s="5">
        <v>7.0</v>
      </c>
      <c r="G8" s="5">
        <v>1.0</v>
      </c>
      <c r="H8" s="5">
        <v>7.0</v>
      </c>
      <c r="I8" s="5">
        <v>0.0</v>
      </c>
      <c r="J8" s="5" t="s">
        <v>49</v>
      </c>
      <c r="K8" s="5" t="s">
        <v>29</v>
      </c>
      <c r="L8" s="5" t="s">
        <v>50</v>
      </c>
      <c r="M8" s="5">
        <v>0.0</v>
      </c>
      <c r="N8" s="5">
        <v>0.0</v>
      </c>
      <c r="O8" s="5">
        <v>1.0</v>
      </c>
      <c r="P8" s="5">
        <v>0.0</v>
      </c>
      <c r="Q8" s="5">
        <v>0.0</v>
      </c>
      <c r="R8" s="5">
        <v>0.0</v>
      </c>
      <c r="S8" s="5">
        <v>0.0</v>
      </c>
      <c r="T8" s="5">
        <v>6.0</v>
      </c>
      <c r="U8" s="6">
        <f t="shared" si="1"/>
        <v>0</v>
      </c>
      <c r="V8" s="7">
        <f t="shared" si="2"/>
        <v>0</v>
      </c>
      <c r="W8" s="7">
        <f t="shared" si="3"/>
        <v>0</v>
      </c>
      <c r="X8" s="7">
        <f t="shared" si="4"/>
        <v>0</v>
      </c>
      <c r="Y8" s="7">
        <f t="shared" si="5"/>
        <v>0</v>
      </c>
      <c r="Z8" s="7">
        <f t="shared" si="6"/>
        <v>0</v>
      </c>
      <c r="AA8" s="8">
        <f t="shared" si="7"/>
        <v>0</v>
      </c>
    </row>
    <row r="9">
      <c r="A9" s="5" t="s">
        <v>51</v>
      </c>
      <c r="B9" s="5" t="s">
        <v>52</v>
      </c>
      <c r="C9" s="5">
        <v>4.0</v>
      </c>
      <c r="D9" s="5">
        <v>0.0</v>
      </c>
      <c r="E9" s="5">
        <v>4.0</v>
      </c>
      <c r="F9" s="5">
        <v>3.0</v>
      </c>
      <c r="G9" s="5">
        <v>3.0</v>
      </c>
      <c r="H9" s="5">
        <v>1.0</v>
      </c>
      <c r="I9" s="5">
        <v>1.0</v>
      </c>
      <c r="J9" s="5" t="s">
        <v>53</v>
      </c>
      <c r="K9" s="5" t="s">
        <v>29</v>
      </c>
      <c r="L9" s="5" t="s">
        <v>54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4.0</v>
      </c>
      <c r="U9" s="6">
        <f t="shared" si="1"/>
        <v>0</v>
      </c>
      <c r="V9" s="7">
        <f t="shared" si="2"/>
        <v>0</v>
      </c>
      <c r="W9" s="7">
        <f t="shared" si="3"/>
        <v>0</v>
      </c>
      <c r="X9" s="7">
        <f t="shared" si="4"/>
        <v>0</v>
      </c>
      <c r="Y9" s="7">
        <f t="shared" si="5"/>
        <v>0</v>
      </c>
      <c r="Z9" s="7">
        <f t="shared" si="6"/>
        <v>0</v>
      </c>
      <c r="AA9" s="8">
        <f t="shared" si="7"/>
        <v>0</v>
      </c>
    </row>
    <row r="10">
      <c r="A10" s="5" t="s">
        <v>55</v>
      </c>
      <c r="B10" s="5" t="s">
        <v>56</v>
      </c>
      <c r="C10" s="5">
        <v>4.0</v>
      </c>
      <c r="D10" s="5">
        <v>3.0</v>
      </c>
      <c r="E10" s="5">
        <v>0.0</v>
      </c>
      <c r="F10" s="5">
        <v>7.0</v>
      </c>
      <c r="G10" s="5">
        <v>1.0</v>
      </c>
      <c r="H10" s="5">
        <v>3.0</v>
      </c>
      <c r="I10" s="5">
        <v>1.0</v>
      </c>
      <c r="J10" s="5" t="s">
        <v>42</v>
      </c>
      <c r="K10" s="5" t="s">
        <v>29</v>
      </c>
      <c r="L10" s="5" t="s">
        <v>57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7.0</v>
      </c>
      <c r="U10" s="6">
        <f t="shared" si="1"/>
        <v>0</v>
      </c>
      <c r="V10" s="7">
        <f t="shared" si="2"/>
        <v>0</v>
      </c>
      <c r="W10" s="7">
        <f t="shared" si="3"/>
        <v>0</v>
      </c>
      <c r="X10" s="7">
        <f t="shared" si="4"/>
        <v>0</v>
      </c>
      <c r="Y10" s="7">
        <f t="shared" si="5"/>
        <v>0</v>
      </c>
      <c r="Z10" s="7">
        <f t="shared" si="6"/>
        <v>0</v>
      </c>
      <c r="AA10" s="8">
        <f t="shared" si="7"/>
        <v>0</v>
      </c>
    </row>
    <row r="11">
      <c r="A11" s="5" t="s">
        <v>58</v>
      </c>
      <c r="B11" s="5" t="s">
        <v>59</v>
      </c>
      <c r="C11" s="5">
        <v>13.0</v>
      </c>
      <c r="D11" s="5">
        <v>2.0</v>
      </c>
      <c r="E11" s="5">
        <v>0.0</v>
      </c>
      <c r="F11" s="5">
        <v>6.0</v>
      </c>
      <c r="G11" s="5">
        <v>4.0</v>
      </c>
      <c r="H11" s="5">
        <v>0.0</v>
      </c>
      <c r="I11" s="5">
        <v>0.0</v>
      </c>
      <c r="J11" s="5" t="s">
        <v>60</v>
      </c>
      <c r="K11" s="5" t="s">
        <v>29</v>
      </c>
      <c r="L11" s="5" t="s">
        <v>61</v>
      </c>
      <c r="M11" s="5">
        <v>0.0</v>
      </c>
      <c r="N11" s="5">
        <v>0.0</v>
      </c>
      <c r="O11" s="5">
        <v>0.0</v>
      </c>
      <c r="P11" s="5">
        <v>1.0</v>
      </c>
      <c r="Q11" s="5">
        <v>0.0</v>
      </c>
      <c r="R11" s="5">
        <v>0.0</v>
      </c>
      <c r="S11" s="5">
        <v>0.0</v>
      </c>
      <c r="T11" s="5">
        <v>14.0</v>
      </c>
      <c r="U11" s="6">
        <f t="shared" si="1"/>
        <v>0</v>
      </c>
      <c r="V11" s="7">
        <f t="shared" si="2"/>
        <v>0</v>
      </c>
      <c r="W11" s="7">
        <f t="shared" si="3"/>
        <v>0</v>
      </c>
      <c r="X11" s="7">
        <f t="shared" si="4"/>
        <v>0</v>
      </c>
      <c r="Y11" s="7">
        <f t="shared" si="5"/>
        <v>0</v>
      </c>
      <c r="Z11" s="7">
        <f t="shared" si="6"/>
        <v>0</v>
      </c>
      <c r="AA11" s="8">
        <f t="shared" si="7"/>
        <v>0</v>
      </c>
    </row>
    <row r="12">
      <c r="A12" s="5" t="s">
        <v>62</v>
      </c>
      <c r="B12" s="5" t="s">
        <v>63</v>
      </c>
      <c r="C12" s="5">
        <v>5.0</v>
      </c>
      <c r="D12" s="5">
        <v>0.0</v>
      </c>
      <c r="E12" s="5">
        <v>0.0</v>
      </c>
      <c r="F12" s="5">
        <v>2.0</v>
      </c>
      <c r="G12" s="5">
        <v>2.0</v>
      </c>
      <c r="H12" s="5">
        <v>0.0</v>
      </c>
      <c r="I12" s="5">
        <v>0.0</v>
      </c>
      <c r="J12" s="5" t="s">
        <v>29</v>
      </c>
      <c r="K12" s="5" t="s">
        <v>29</v>
      </c>
      <c r="L12" s="5" t="s">
        <v>64</v>
      </c>
      <c r="M12" s="5">
        <v>0.0</v>
      </c>
      <c r="N12" s="5">
        <v>0.0</v>
      </c>
      <c r="O12" s="5">
        <v>0.0</v>
      </c>
      <c r="P12" s="5">
        <v>0.0</v>
      </c>
      <c r="Q12" s="5">
        <v>1.0</v>
      </c>
      <c r="R12" s="5">
        <v>0.0</v>
      </c>
      <c r="S12" s="5">
        <v>1.0</v>
      </c>
      <c r="T12" s="5">
        <v>3.0</v>
      </c>
      <c r="U12" s="6">
        <f t="shared" si="1"/>
        <v>0</v>
      </c>
      <c r="V12" s="7">
        <f t="shared" si="2"/>
        <v>0</v>
      </c>
      <c r="W12" s="7">
        <f t="shared" si="3"/>
        <v>0</v>
      </c>
      <c r="X12" s="7">
        <f t="shared" si="4"/>
        <v>0</v>
      </c>
      <c r="Y12" s="7">
        <f t="shared" si="5"/>
        <v>0</v>
      </c>
      <c r="Z12" s="7">
        <f t="shared" si="6"/>
        <v>0</v>
      </c>
      <c r="AA12" s="8">
        <f t="shared" si="7"/>
        <v>0</v>
      </c>
    </row>
    <row r="13">
      <c r="A13" s="5" t="s">
        <v>65</v>
      </c>
      <c r="B13" s="5" t="s">
        <v>66</v>
      </c>
      <c r="C13" s="5">
        <v>2.0</v>
      </c>
      <c r="D13" s="5">
        <v>0.0</v>
      </c>
      <c r="E13" s="5">
        <v>0.0</v>
      </c>
      <c r="F13" s="5">
        <v>2.0</v>
      </c>
      <c r="G13" s="5">
        <v>0.0</v>
      </c>
      <c r="H13" s="5">
        <v>0.0</v>
      </c>
      <c r="I13" s="5">
        <v>0.0</v>
      </c>
      <c r="J13" s="5" t="s">
        <v>29</v>
      </c>
      <c r="K13" s="5" t="s">
        <v>29</v>
      </c>
      <c r="L13" s="5" t="s">
        <v>67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2.0</v>
      </c>
      <c r="U13" s="6">
        <f t="shared" si="1"/>
        <v>0</v>
      </c>
      <c r="V13" s="7">
        <f t="shared" si="2"/>
        <v>0</v>
      </c>
      <c r="W13" s="7">
        <f t="shared" si="3"/>
        <v>0</v>
      </c>
      <c r="X13" s="7">
        <f t="shared" si="4"/>
        <v>0</v>
      </c>
      <c r="Y13" s="7">
        <f t="shared" si="5"/>
        <v>0</v>
      </c>
      <c r="Z13" s="7">
        <f t="shared" si="6"/>
        <v>0</v>
      </c>
      <c r="AA13" s="8">
        <f t="shared" si="7"/>
        <v>0</v>
      </c>
    </row>
    <row r="14">
      <c r="A14" s="5" t="s">
        <v>68</v>
      </c>
      <c r="B14" s="5" t="s">
        <v>69</v>
      </c>
      <c r="C14" s="5">
        <v>6.0</v>
      </c>
      <c r="D14" s="5">
        <v>3.0</v>
      </c>
      <c r="E14" s="5">
        <v>0.0</v>
      </c>
      <c r="F14" s="5">
        <v>6.0</v>
      </c>
      <c r="G14" s="5">
        <v>2.0</v>
      </c>
      <c r="H14" s="5">
        <v>4.0</v>
      </c>
      <c r="I14" s="5">
        <v>3.0</v>
      </c>
      <c r="J14" s="5" t="s">
        <v>29</v>
      </c>
      <c r="K14" s="5" t="s">
        <v>29</v>
      </c>
      <c r="L14" s="5" t="s">
        <v>70</v>
      </c>
      <c r="M14" s="5">
        <v>1.0</v>
      </c>
      <c r="N14" s="5">
        <v>0.0</v>
      </c>
      <c r="O14" s="5">
        <v>0.0</v>
      </c>
      <c r="P14" s="5">
        <v>1.0</v>
      </c>
      <c r="Q14" s="5">
        <v>0.0</v>
      </c>
      <c r="R14" s="5">
        <v>0.0</v>
      </c>
      <c r="S14" s="5">
        <v>0.0</v>
      </c>
      <c r="T14" s="5">
        <v>7.0</v>
      </c>
      <c r="U14" s="6">
        <f t="shared" si="1"/>
        <v>3</v>
      </c>
      <c r="V14" s="7">
        <f t="shared" si="2"/>
        <v>0</v>
      </c>
      <c r="W14" s="7">
        <f t="shared" si="3"/>
        <v>0</v>
      </c>
      <c r="X14" s="7">
        <f t="shared" si="4"/>
        <v>0</v>
      </c>
      <c r="Y14" s="7">
        <f t="shared" si="5"/>
        <v>0</v>
      </c>
      <c r="Z14" s="7">
        <f t="shared" si="6"/>
        <v>0</v>
      </c>
      <c r="AA14" s="8">
        <f t="shared" si="7"/>
        <v>0</v>
      </c>
    </row>
    <row r="15">
      <c r="A15" s="5" t="s">
        <v>71</v>
      </c>
      <c r="B15" s="5" t="s">
        <v>72</v>
      </c>
      <c r="C15" s="5">
        <v>15.0</v>
      </c>
      <c r="D15" s="5">
        <v>0.0</v>
      </c>
      <c r="E15" s="5">
        <v>0.0</v>
      </c>
      <c r="F15" s="5">
        <v>4.0</v>
      </c>
      <c r="G15" s="5">
        <v>0.0</v>
      </c>
      <c r="H15" s="5">
        <v>1.0</v>
      </c>
      <c r="I15" s="5">
        <v>0.0</v>
      </c>
      <c r="J15" s="5" t="s">
        <v>73</v>
      </c>
      <c r="K15" s="5" t="s">
        <v>29</v>
      </c>
      <c r="L15" s="5" t="s">
        <v>74</v>
      </c>
      <c r="M15" s="5">
        <v>2.0</v>
      </c>
      <c r="N15" s="5">
        <v>1.0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12.0</v>
      </c>
      <c r="U15" s="6">
        <f t="shared" si="1"/>
        <v>0</v>
      </c>
      <c r="V15" s="7">
        <f t="shared" si="2"/>
        <v>3</v>
      </c>
      <c r="W15" s="7">
        <f t="shared" si="3"/>
        <v>0</v>
      </c>
      <c r="X15" s="7">
        <f t="shared" si="4"/>
        <v>0</v>
      </c>
      <c r="Y15" s="7">
        <f t="shared" si="5"/>
        <v>0</v>
      </c>
      <c r="Z15" s="7">
        <f t="shared" si="6"/>
        <v>1</v>
      </c>
      <c r="AA15" s="8">
        <f t="shared" si="7"/>
        <v>0</v>
      </c>
    </row>
    <row r="16">
      <c r="A16" s="5" t="s">
        <v>75</v>
      </c>
      <c r="B16" s="5" t="s">
        <v>76</v>
      </c>
      <c r="C16" s="5">
        <v>8.0</v>
      </c>
      <c r="D16" s="5">
        <v>2.0</v>
      </c>
      <c r="E16" s="5">
        <v>0.0</v>
      </c>
      <c r="F16" s="5">
        <v>10.0</v>
      </c>
      <c r="G16" s="5">
        <v>7.0</v>
      </c>
      <c r="H16" s="5">
        <v>10.0</v>
      </c>
      <c r="I16" s="5">
        <v>2.0</v>
      </c>
      <c r="J16" s="5" t="s">
        <v>29</v>
      </c>
      <c r="K16" s="5" t="s">
        <v>29</v>
      </c>
      <c r="L16" s="5" t="s">
        <v>77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10.0</v>
      </c>
      <c r="U16" s="6">
        <f t="shared" si="1"/>
        <v>0</v>
      </c>
      <c r="V16" s="7">
        <f t="shared" si="2"/>
        <v>0</v>
      </c>
      <c r="W16" s="7">
        <f t="shared" si="3"/>
        <v>0</v>
      </c>
      <c r="X16" s="7">
        <f t="shared" si="4"/>
        <v>0</v>
      </c>
      <c r="Y16" s="7">
        <f t="shared" si="5"/>
        <v>0</v>
      </c>
      <c r="Z16" s="7">
        <f t="shared" si="6"/>
        <v>0</v>
      </c>
      <c r="AA16" s="8">
        <f t="shared" si="7"/>
        <v>0</v>
      </c>
    </row>
    <row r="17">
      <c r="A17" s="5" t="s">
        <v>78</v>
      </c>
      <c r="B17" s="5" t="s">
        <v>79</v>
      </c>
      <c r="C17" s="5">
        <v>2.0</v>
      </c>
      <c r="D17" s="5">
        <v>0.0</v>
      </c>
      <c r="E17" s="5">
        <v>0.0</v>
      </c>
      <c r="F17" s="5">
        <v>2.0</v>
      </c>
      <c r="G17" s="5">
        <v>2.0</v>
      </c>
      <c r="H17" s="5">
        <v>0.0</v>
      </c>
      <c r="I17" s="5">
        <v>0.0</v>
      </c>
      <c r="J17" s="5" t="s">
        <v>29</v>
      </c>
      <c r="K17" s="5" t="s">
        <v>29</v>
      </c>
      <c r="L17" s="5" t="s">
        <v>30</v>
      </c>
      <c r="M17" s="5">
        <v>0.0</v>
      </c>
      <c r="N17" s="5">
        <v>0.0</v>
      </c>
      <c r="O17" s="5">
        <v>0.0</v>
      </c>
      <c r="P17" s="5">
        <v>2.0</v>
      </c>
      <c r="Q17" s="5">
        <v>0.0</v>
      </c>
      <c r="R17" s="5">
        <v>0.0</v>
      </c>
      <c r="S17" s="5">
        <v>0.0</v>
      </c>
      <c r="T17" s="5">
        <v>0.0</v>
      </c>
      <c r="U17" s="6">
        <f t="shared" si="1"/>
        <v>0</v>
      </c>
      <c r="V17" s="7">
        <f t="shared" si="2"/>
        <v>1</v>
      </c>
      <c r="W17" s="7">
        <f t="shared" si="3"/>
        <v>0</v>
      </c>
      <c r="X17" s="7">
        <f t="shared" si="4"/>
        <v>0</v>
      </c>
      <c r="Y17" s="7">
        <f t="shared" si="5"/>
        <v>0</v>
      </c>
      <c r="Z17" s="7">
        <f t="shared" si="6"/>
        <v>0</v>
      </c>
      <c r="AA17" s="8">
        <f t="shared" si="7"/>
        <v>0</v>
      </c>
    </row>
    <row r="18">
      <c r="A18" s="5" t="s">
        <v>80</v>
      </c>
      <c r="B18" s="5" t="s">
        <v>81</v>
      </c>
      <c r="C18" s="5">
        <v>7.0</v>
      </c>
      <c r="D18" s="5">
        <v>3.0</v>
      </c>
      <c r="E18" s="5">
        <v>10.0</v>
      </c>
      <c r="F18" s="5">
        <v>9.0</v>
      </c>
      <c r="G18" s="5">
        <v>2.0</v>
      </c>
      <c r="H18" s="5">
        <v>7.0</v>
      </c>
      <c r="I18" s="5">
        <v>5.0</v>
      </c>
      <c r="J18" s="5" t="s">
        <v>82</v>
      </c>
      <c r="K18" s="5" t="s">
        <v>29</v>
      </c>
      <c r="L18" s="5" t="s">
        <v>83</v>
      </c>
      <c r="M18" s="5">
        <v>1.0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9.0</v>
      </c>
      <c r="U18" s="6">
        <f t="shared" si="1"/>
        <v>3</v>
      </c>
      <c r="V18" s="7">
        <f t="shared" si="2"/>
        <v>0</v>
      </c>
      <c r="W18" s="7">
        <f t="shared" si="3"/>
        <v>0</v>
      </c>
      <c r="X18" s="7">
        <f t="shared" si="4"/>
        <v>0</v>
      </c>
      <c r="Y18" s="7">
        <f t="shared" si="5"/>
        <v>0</v>
      </c>
      <c r="Z18" s="7">
        <f t="shared" si="6"/>
        <v>0</v>
      </c>
      <c r="AA18" s="8">
        <f t="shared" si="7"/>
        <v>0</v>
      </c>
    </row>
    <row r="19">
      <c r="A19" s="5" t="s">
        <v>84</v>
      </c>
      <c r="B19" s="5" t="s">
        <v>85</v>
      </c>
      <c r="C19" s="5">
        <v>9.0</v>
      </c>
      <c r="D19" s="5">
        <v>1.0</v>
      </c>
      <c r="E19" s="5">
        <v>0.0</v>
      </c>
      <c r="F19" s="5">
        <v>6.0</v>
      </c>
      <c r="G19" s="5">
        <v>0.0</v>
      </c>
      <c r="H19" s="5">
        <v>6.0</v>
      </c>
      <c r="I19" s="5">
        <v>6.0</v>
      </c>
      <c r="J19" s="5" t="s">
        <v>29</v>
      </c>
      <c r="K19" s="5" t="s">
        <v>29</v>
      </c>
      <c r="L19" s="5" t="s">
        <v>86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10.0</v>
      </c>
      <c r="U19" s="6">
        <f t="shared" si="1"/>
        <v>0</v>
      </c>
      <c r="V19" s="7">
        <f t="shared" si="2"/>
        <v>0</v>
      </c>
      <c r="W19" s="7">
        <f t="shared" si="3"/>
        <v>0</v>
      </c>
      <c r="X19" s="7">
        <f t="shared" si="4"/>
        <v>0</v>
      </c>
      <c r="Y19" s="7">
        <f t="shared" si="5"/>
        <v>0</v>
      </c>
      <c r="Z19" s="7">
        <f t="shared" si="6"/>
        <v>0</v>
      </c>
      <c r="AA19" s="8">
        <f t="shared" si="7"/>
        <v>0</v>
      </c>
    </row>
    <row r="20">
      <c r="A20" s="5" t="s">
        <v>87</v>
      </c>
      <c r="B20" s="5" t="s">
        <v>88</v>
      </c>
      <c r="C20" s="5">
        <v>4.0</v>
      </c>
      <c r="D20" s="5">
        <v>4.0</v>
      </c>
      <c r="E20" s="5">
        <v>0.0</v>
      </c>
      <c r="F20" s="5">
        <v>8.0</v>
      </c>
      <c r="G20" s="5">
        <v>0.0</v>
      </c>
      <c r="H20" s="5">
        <v>8.0</v>
      </c>
      <c r="I20" s="5">
        <v>0.0</v>
      </c>
      <c r="J20" s="5" t="s">
        <v>89</v>
      </c>
      <c r="K20" s="5" t="s">
        <v>29</v>
      </c>
      <c r="L20" s="5" t="s">
        <v>90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8.0</v>
      </c>
      <c r="U20" s="6">
        <f t="shared" si="1"/>
        <v>0</v>
      </c>
      <c r="V20" s="7">
        <f t="shared" si="2"/>
        <v>0</v>
      </c>
      <c r="W20" s="7">
        <f t="shared" si="3"/>
        <v>0</v>
      </c>
      <c r="X20" s="7">
        <f t="shared" si="4"/>
        <v>0</v>
      </c>
      <c r="Y20" s="7">
        <f t="shared" si="5"/>
        <v>0</v>
      </c>
      <c r="Z20" s="7">
        <f t="shared" si="6"/>
        <v>0</v>
      </c>
      <c r="AA20" s="8">
        <f t="shared" si="7"/>
        <v>0</v>
      </c>
    </row>
    <row r="21" ht="15.75" customHeight="1">
      <c r="A21" s="5" t="s">
        <v>91</v>
      </c>
      <c r="B21" s="5" t="s">
        <v>92</v>
      </c>
      <c r="C21" s="5">
        <v>3.0</v>
      </c>
      <c r="D21" s="5">
        <v>1.0</v>
      </c>
      <c r="E21" s="5">
        <v>4.0</v>
      </c>
      <c r="F21" s="5">
        <v>1.0</v>
      </c>
      <c r="G21" s="5">
        <v>0.0</v>
      </c>
      <c r="H21" s="5">
        <v>1.0</v>
      </c>
      <c r="I21" s="5">
        <v>5.0</v>
      </c>
      <c r="J21" s="5" t="s">
        <v>93</v>
      </c>
      <c r="K21" s="5" t="s">
        <v>29</v>
      </c>
      <c r="L21" s="5" t="s">
        <v>94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4.0</v>
      </c>
      <c r="U21" s="6">
        <f t="shared" si="1"/>
        <v>0</v>
      </c>
      <c r="V21" s="7">
        <f t="shared" si="2"/>
        <v>0</v>
      </c>
      <c r="W21" s="7">
        <f t="shared" si="3"/>
        <v>0</v>
      </c>
      <c r="X21" s="7">
        <f t="shared" si="4"/>
        <v>0</v>
      </c>
      <c r="Y21" s="7">
        <f t="shared" si="5"/>
        <v>0</v>
      </c>
      <c r="Z21" s="7">
        <f t="shared" si="6"/>
        <v>0</v>
      </c>
      <c r="AA21" s="8">
        <f t="shared" si="7"/>
        <v>0</v>
      </c>
    </row>
    <row r="22" ht="15.75" customHeight="1">
      <c r="A22" s="5" t="s">
        <v>95</v>
      </c>
      <c r="B22" s="5" t="s">
        <v>96</v>
      </c>
      <c r="C22" s="5">
        <v>15.0</v>
      </c>
      <c r="D22" s="5">
        <v>5.0</v>
      </c>
      <c r="E22" s="5">
        <v>0.0</v>
      </c>
      <c r="F22" s="5">
        <v>12.0</v>
      </c>
      <c r="G22" s="5">
        <v>5.0</v>
      </c>
      <c r="H22" s="5">
        <v>12.0</v>
      </c>
      <c r="I22" s="5">
        <v>59.0</v>
      </c>
      <c r="J22" s="5" t="s">
        <v>97</v>
      </c>
      <c r="K22" s="5" t="s">
        <v>29</v>
      </c>
      <c r="L22" s="5" t="s">
        <v>98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20.0</v>
      </c>
      <c r="U22" s="6">
        <f t="shared" si="1"/>
        <v>0</v>
      </c>
      <c r="V22" s="7">
        <f t="shared" si="2"/>
        <v>0</v>
      </c>
      <c r="W22" s="7">
        <f t="shared" si="3"/>
        <v>0</v>
      </c>
      <c r="X22" s="7">
        <f t="shared" si="4"/>
        <v>0</v>
      </c>
      <c r="Y22" s="7">
        <f t="shared" si="5"/>
        <v>0</v>
      </c>
      <c r="Z22" s="7">
        <f t="shared" si="6"/>
        <v>0</v>
      </c>
      <c r="AA22" s="8">
        <f t="shared" si="7"/>
        <v>0</v>
      </c>
    </row>
    <row r="23" ht="15.75" customHeight="1">
      <c r="A23" s="5" t="s">
        <v>99</v>
      </c>
      <c r="B23" s="5" t="s">
        <v>100</v>
      </c>
      <c r="C23" s="5">
        <v>5.0</v>
      </c>
      <c r="D23" s="5">
        <v>1.0</v>
      </c>
      <c r="E23" s="5">
        <v>0.0</v>
      </c>
      <c r="F23" s="5">
        <v>5.0</v>
      </c>
      <c r="G23" s="5">
        <v>2.0</v>
      </c>
      <c r="H23" s="5">
        <v>5.0</v>
      </c>
      <c r="I23" s="5">
        <v>5.0</v>
      </c>
      <c r="J23" s="5" t="s">
        <v>101</v>
      </c>
      <c r="K23" s="5" t="s">
        <v>29</v>
      </c>
      <c r="L23" s="5" t="s">
        <v>102</v>
      </c>
      <c r="M23" s="5">
        <v>1.0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1.0</v>
      </c>
      <c r="T23" s="5">
        <v>4.0</v>
      </c>
      <c r="U23" s="6">
        <f t="shared" si="1"/>
        <v>0</v>
      </c>
      <c r="V23" s="7">
        <f t="shared" si="2"/>
        <v>0</v>
      </c>
      <c r="W23" s="7">
        <f t="shared" si="3"/>
        <v>0</v>
      </c>
      <c r="X23" s="7">
        <f t="shared" si="4"/>
        <v>0</v>
      </c>
      <c r="Y23" s="7">
        <f t="shared" si="5"/>
        <v>0</v>
      </c>
      <c r="Z23" s="7">
        <f t="shared" si="6"/>
        <v>0</v>
      </c>
      <c r="AA23" s="8">
        <f t="shared" si="7"/>
        <v>0</v>
      </c>
    </row>
    <row r="24" ht="15.75" customHeight="1">
      <c r="A24" s="5" t="s">
        <v>103</v>
      </c>
      <c r="B24" s="5" t="s">
        <v>104</v>
      </c>
      <c r="C24" s="5">
        <v>2.0</v>
      </c>
      <c r="D24" s="5">
        <v>0.0</v>
      </c>
      <c r="E24" s="5">
        <v>0.0</v>
      </c>
      <c r="F24" s="5">
        <v>2.0</v>
      </c>
      <c r="G24" s="5">
        <v>0.0</v>
      </c>
      <c r="H24" s="5">
        <v>1.0</v>
      </c>
      <c r="I24" s="5">
        <v>3.0</v>
      </c>
      <c r="J24" s="5" t="s">
        <v>105</v>
      </c>
      <c r="K24" s="5" t="s">
        <v>29</v>
      </c>
      <c r="L24" s="5" t="s">
        <v>106</v>
      </c>
      <c r="M24" s="5">
        <v>0.0</v>
      </c>
      <c r="N24" s="5">
        <v>0.0</v>
      </c>
      <c r="O24" s="5">
        <v>0.0</v>
      </c>
      <c r="P24" s="5">
        <v>1.0</v>
      </c>
      <c r="Q24" s="5">
        <v>0.0</v>
      </c>
      <c r="R24" s="5">
        <v>0.0</v>
      </c>
      <c r="S24" s="5">
        <v>1.0</v>
      </c>
      <c r="T24" s="5">
        <v>0.0</v>
      </c>
      <c r="U24" s="6">
        <f t="shared" si="1"/>
        <v>0</v>
      </c>
      <c r="V24" s="7">
        <f t="shared" si="2"/>
        <v>0</v>
      </c>
      <c r="W24" s="7">
        <f t="shared" si="3"/>
        <v>0</v>
      </c>
      <c r="X24" s="7">
        <f t="shared" si="4"/>
        <v>0</v>
      </c>
      <c r="Y24" s="7">
        <f t="shared" si="5"/>
        <v>0</v>
      </c>
      <c r="Z24" s="7">
        <f t="shared" si="6"/>
        <v>0</v>
      </c>
      <c r="AA24" s="8">
        <f t="shared" si="7"/>
        <v>0</v>
      </c>
    </row>
    <row r="25" ht="15.75" customHeight="1">
      <c r="A25" s="5" t="s">
        <v>107</v>
      </c>
      <c r="B25" s="5" t="s">
        <v>108</v>
      </c>
      <c r="C25" s="5">
        <v>4.0</v>
      </c>
      <c r="D25" s="5">
        <v>0.0</v>
      </c>
      <c r="E25" s="5">
        <v>0.0</v>
      </c>
      <c r="F25" s="5">
        <v>2.0</v>
      </c>
      <c r="G25" s="5">
        <v>1.0</v>
      </c>
      <c r="H25" s="5">
        <v>2.0</v>
      </c>
      <c r="I25" s="5">
        <v>7.0</v>
      </c>
      <c r="J25" s="5" t="s">
        <v>109</v>
      </c>
      <c r="K25" s="5" t="s">
        <v>29</v>
      </c>
      <c r="L25" s="5" t="s">
        <v>110</v>
      </c>
      <c r="M25" s="5">
        <v>1.0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1.0</v>
      </c>
      <c r="T25" s="5">
        <v>2.0</v>
      </c>
      <c r="U25" s="6">
        <f t="shared" si="1"/>
        <v>0</v>
      </c>
      <c r="V25" s="7">
        <f t="shared" si="2"/>
        <v>0</v>
      </c>
      <c r="W25" s="7">
        <f t="shared" si="3"/>
        <v>0</v>
      </c>
      <c r="X25" s="7">
        <f t="shared" si="4"/>
        <v>0</v>
      </c>
      <c r="Y25" s="7">
        <f t="shared" si="5"/>
        <v>0</v>
      </c>
      <c r="Z25" s="7">
        <f t="shared" si="6"/>
        <v>0</v>
      </c>
      <c r="AA25" s="8">
        <f t="shared" si="7"/>
        <v>1</v>
      </c>
    </row>
    <row r="26" ht="15.75" customHeight="1">
      <c r="A26" s="5" t="s">
        <v>111</v>
      </c>
      <c r="B26" s="5" t="s">
        <v>112</v>
      </c>
      <c r="C26" s="5">
        <v>9.0</v>
      </c>
      <c r="D26" s="5">
        <v>1.0</v>
      </c>
      <c r="E26" s="5">
        <v>0.0</v>
      </c>
      <c r="F26" s="5">
        <v>7.0</v>
      </c>
      <c r="G26" s="5">
        <v>7.0</v>
      </c>
      <c r="H26" s="5">
        <v>1.0</v>
      </c>
      <c r="I26" s="5">
        <v>12.0</v>
      </c>
      <c r="J26" s="5" t="s">
        <v>113</v>
      </c>
      <c r="K26" s="5" t="s">
        <v>29</v>
      </c>
      <c r="L26" s="5" t="s">
        <v>114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1.0</v>
      </c>
      <c r="T26" s="5">
        <v>9.0</v>
      </c>
      <c r="U26" s="6">
        <f t="shared" si="1"/>
        <v>0</v>
      </c>
      <c r="V26" s="7">
        <f t="shared" si="2"/>
        <v>0</v>
      </c>
      <c r="W26" s="7">
        <f t="shared" si="3"/>
        <v>0</v>
      </c>
      <c r="X26" s="7">
        <f t="shared" si="4"/>
        <v>0</v>
      </c>
      <c r="Y26" s="7">
        <f t="shared" si="5"/>
        <v>0</v>
      </c>
      <c r="Z26" s="7">
        <f t="shared" si="6"/>
        <v>0</v>
      </c>
      <c r="AA26" s="8">
        <f t="shared" si="7"/>
        <v>0</v>
      </c>
    </row>
    <row r="27" ht="15.75" customHeight="1">
      <c r="A27" s="5" t="s">
        <v>115</v>
      </c>
      <c r="B27" s="5" t="s">
        <v>116</v>
      </c>
      <c r="C27" s="5">
        <v>6.0</v>
      </c>
      <c r="D27" s="5">
        <v>1.0</v>
      </c>
      <c r="E27" s="5">
        <v>0.0</v>
      </c>
      <c r="F27" s="5">
        <v>4.0</v>
      </c>
      <c r="G27" s="5">
        <v>0.0</v>
      </c>
      <c r="H27" s="5">
        <v>1.0</v>
      </c>
      <c r="I27" s="5">
        <v>1.0</v>
      </c>
      <c r="J27" s="5" t="s">
        <v>29</v>
      </c>
      <c r="K27" s="5" t="s">
        <v>29</v>
      </c>
      <c r="L27" s="5" t="s">
        <v>117</v>
      </c>
      <c r="M27" s="5">
        <v>0.0</v>
      </c>
      <c r="N27" s="5">
        <v>0.0</v>
      </c>
      <c r="O27" s="5">
        <v>0.0</v>
      </c>
      <c r="P27" s="5">
        <v>1.0</v>
      </c>
      <c r="Q27" s="5">
        <v>0.0</v>
      </c>
      <c r="R27" s="5">
        <v>0.0</v>
      </c>
      <c r="S27" s="5">
        <v>0.0</v>
      </c>
      <c r="T27" s="5">
        <v>6.0</v>
      </c>
      <c r="U27" s="6">
        <f t="shared" si="1"/>
        <v>0</v>
      </c>
      <c r="V27" s="7">
        <f t="shared" si="2"/>
        <v>0</v>
      </c>
      <c r="W27" s="7">
        <f t="shared" si="3"/>
        <v>0</v>
      </c>
      <c r="X27" s="7">
        <f t="shared" si="4"/>
        <v>0</v>
      </c>
      <c r="Y27" s="7">
        <f t="shared" si="5"/>
        <v>0</v>
      </c>
      <c r="Z27" s="7">
        <f t="shared" si="6"/>
        <v>0</v>
      </c>
      <c r="AA27" s="8">
        <f t="shared" si="7"/>
        <v>0</v>
      </c>
    </row>
    <row r="28" ht="15.75" customHeight="1">
      <c r="A28" s="5" t="s">
        <v>118</v>
      </c>
      <c r="B28" s="5" t="s">
        <v>119</v>
      </c>
      <c r="C28" s="5">
        <v>25.0</v>
      </c>
      <c r="D28" s="5">
        <v>4.0</v>
      </c>
      <c r="E28" s="5">
        <v>0.0</v>
      </c>
      <c r="F28" s="5">
        <v>5.0</v>
      </c>
      <c r="G28" s="5">
        <v>3.0</v>
      </c>
      <c r="H28" s="5">
        <v>4.0</v>
      </c>
      <c r="I28" s="5">
        <v>41.0</v>
      </c>
      <c r="J28" s="5" t="s">
        <v>120</v>
      </c>
      <c r="K28" s="5" t="s">
        <v>29</v>
      </c>
      <c r="L28" s="5" t="s">
        <v>121</v>
      </c>
      <c r="M28" s="5">
        <v>2.0</v>
      </c>
      <c r="N28" s="5">
        <v>1.0</v>
      </c>
      <c r="O28" s="5">
        <v>1.0</v>
      </c>
      <c r="P28" s="5">
        <v>0.0</v>
      </c>
      <c r="Q28" s="5">
        <v>0.0</v>
      </c>
      <c r="R28" s="5">
        <v>0.0</v>
      </c>
      <c r="S28" s="5">
        <v>0.0</v>
      </c>
      <c r="T28" s="5">
        <v>25.0</v>
      </c>
      <c r="U28" s="6">
        <f t="shared" si="1"/>
        <v>0</v>
      </c>
      <c r="V28" s="7">
        <f t="shared" si="2"/>
        <v>3</v>
      </c>
      <c r="W28" s="7">
        <f t="shared" si="3"/>
        <v>0</v>
      </c>
      <c r="X28" s="7">
        <f t="shared" si="4"/>
        <v>0</v>
      </c>
      <c r="Y28" s="7">
        <f t="shared" si="5"/>
        <v>0</v>
      </c>
      <c r="Z28" s="7">
        <f t="shared" si="6"/>
        <v>1</v>
      </c>
      <c r="AA28" s="8">
        <f t="shared" si="7"/>
        <v>0</v>
      </c>
    </row>
    <row r="29" ht="15.75" customHeight="1">
      <c r="A29" s="5" t="s">
        <v>122</v>
      </c>
      <c r="B29" s="5" t="s">
        <v>123</v>
      </c>
      <c r="C29" s="5">
        <v>11.0</v>
      </c>
      <c r="D29" s="5">
        <v>0.0</v>
      </c>
      <c r="E29" s="5">
        <v>0.0</v>
      </c>
      <c r="F29" s="5">
        <v>4.0</v>
      </c>
      <c r="G29" s="5">
        <v>4.0</v>
      </c>
      <c r="H29" s="5">
        <v>1.0</v>
      </c>
      <c r="I29" s="5">
        <v>43.0</v>
      </c>
      <c r="J29" s="5" t="s">
        <v>124</v>
      </c>
      <c r="K29" s="5" t="s">
        <v>29</v>
      </c>
      <c r="L29" s="5" t="s">
        <v>125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1.0</v>
      </c>
      <c r="T29" s="5">
        <v>10.0</v>
      </c>
      <c r="U29" s="6">
        <f t="shared" si="1"/>
        <v>0</v>
      </c>
      <c r="V29" s="7">
        <f t="shared" si="2"/>
        <v>0</v>
      </c>
      <c r="W29" s="7">
        <f t="shared" si="3"/>
        <v>0</v>
      </c>
      <c r="X29" s="7">
        <f t="shared" si="4"/>
        <v>0</v>
      </c>
      <c r="Y29" s="7">
        <f t="shared" si="5"/>
        <v>0</v>
      </c>
      <c r="Z29" s="7">
        <f t="shared" si="6"/>
        <v>0</v>
      </c>
      <c r="AA29" s="8">
        <f t="shared" si="7"/>
        <v>0</v>
      </c>
    </row>
    <row r="30" ht="15.75" customHeight="1">
      <c r="A30" s="5" t="s">
        <v>126</v>
      </c>
      <c r="B30" s="5" t="s">
        <v>127</v>
      </c>
      <c r="C30" s="5">
        <v>4.0</v>
      </c>
      <c r="D30" s="5">
        <v>0.0</v>
      </c>
      <c r="E30" s="5">
        <v>0.0</v>
      </c>
      <c r="F30" s="5">
        <v>2.0</v>
      </c>
      <c r="G30" s="5">
        <v>1.0</v>
      </c>
      <c r="H30" s="5">
        <v>0.0</v>
      </c>
      <c r="I30" s="5">
        <v>0.0</v>
      </c>
      <c r="J30" s="5" t="s">
        <v>29</v>
      </c>
      <c r="K30" s="5" t="s">
        <v>29</v>
      </c>
      <c r="L30" s="5" t="s">
        <v>128</v>
      </c>
      <c r="M30" s="5">
        <v>0.0</v>
      </c>
      <c r="N30" s="5">
        <v>0.0</v>
      </c>
      <c r="O30" s="5">
        <v>0.0</v>
      </c>
      <c r="P30" s="5">
        <v>1.0</v>
      </c>
      <c r="Q30" s="5">
        <v>0.0</v>
      </c>
      <c r="R30" s="5">
        <v>0.0</v>
      </c>
      <c r="S30" s="5">
        <v>0.0</v>
      </c>
      <c r="T30" s="5">
        <v>3.0</v>
      </c>
      <c r="U30" s="6">
        <f t="shared" si="1"/>
        <v>0</v>
      </c>
      <c r="V30" s="7">
        <f t="shared" si="2"/>
        <v>0</v>
      </c>
      <c r="W30" s="7">
        <f t="shared" si="3"/>
        <v>0</v>
      </c>
      <c r="X30" s="7">
        <f t="shared" si="4"/>
        <v>0</v>
      </c>
      <c r="Y30" s="7">
        <f t="shared" si="5"/>
        <v>0</v>
      </c>
      <c r="Z30" s="7">
        <f t="shared" si="6"/>
        <v>0</v>
      </c>
      <c r="AA30" s="8">
        <f t="shared" si="7"/>
        <v>0</v>
      </c>
    </row>
    <row r="31" ht="15.75" customHeight="1">
      <c r="A31" s="5" t="s">
        <v>129</v>
      </c>
      <c r="B31" s="5" t="s">
        <v>130</v>
      </c>
      <c r="C31" s="5">
        <v>10.0</v>
      </c>
      <c r="D31" s="5">
        <v>1.0</v>
      </c>
      <c r="E31" s="5">
        <v>0.0</v>
      </c>
      <c r="F31" s="5">
        <v>6.0</v>
      </c>
      <c r="G31" s="5">
        <v>2.0</v>
      </c>
      <c r="H31" s="5">
        <v>2.0</v>
      </c>
      <c r="I31" s="5">
        <v>0.0</v>
      </c>
      <c r="J31" s="5" t="s">
        <v>131</v>
      </c>
      <c r="K31" s="5" t="s">
        <v>29</v>
      </c>
      <c r="L31" s="5" t="s">
        <v>132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0.0</v>
      </c>
      <c r="S31" s="5">
        <v>1.0</v>
      </c>
      <c r="T31" s="5">
        <v>9.0</v>
      </c>
      <c r="U31" s="6">
        <f t="shared" si="1"/>
        <v>0</v>
      </c>
      <c r="V31" s="7">
        <f t="shared" si="2"/>
        <v>0</v>
      </c>
      <c r="W31" s="7">
        <f t="shared" si="3"/>
        <v>0</v>
      </c>
      <c r="X31" s="7">
        <f t="shared" si="4"/>
        <v>0</v>
      </c>
      <c r="Y31" s="7">
        <f t="shared" si="5"/>
        <v>0</v>
      </c>
      <c r="Z31" s="7">
        <f t="shared" si="6"/>
        <v>0</v>
      </c>
      <c r="AA31" s="8">
        <f t="shared" si="7"/>
        <v>0</v>
      </c>
    </row>
    <row r="32" ht="15.75" customHeight="1">
      <c r="A32" s="5" t="s">
        <v>133</v>
      </c>
      <c r="B32" s="5" t="s">
        <v>134</v>
      </c>
      <c r="C32" s="5">
        <v>12.0</v>
      </c>
      <c r="D32" s="5">
        <v>0.0</v>
      </c>
      <c r="E32" s="5">
        <v>0.0</v>
      </c>
      <c r="F32" s="5">
        <v>8.0</v>
      </c>
      <c r="G32" s="5">
        <v>2.0</v>
      </c>
      <c r="H32" s="5">
        <v>7.0</v>
      </c>
      <c r="I32" s="5">
        <v>3.0</v>
      </c>
      <c r="J32" s="5" t="s">
        <v>29</v>
      </c>
      <c r="K32" s="5" t="s">
        <v>29</v>
      </c>
      <c r="L32" s="5" t="s">
        <v>135</v>
      </c>
      <c r="M32" s="5">
        <v>0.0</v>
      </c>
      <c r="N32" s="5">
        <v>0.0</v>
      </c>
      <c r="O32" s="5">
        <v>0.0</v>
      </c>
      <c r="P32" s="5">
        <v>1.0</v>
      </c>
      <c r="Q32" s="5">
        <v>0.0</v>
      </c>
      <c r="R32" s="5">
        <v>0.0</v>
      </c>
      <c r="S32" s="5">
        <v>0.0</v>
      </c>
      <c r="T32" s="5">
        <v>11.0</v>
      </c>
      <c r="U32" s="6">
        <f t="shared" si="1"/>
        <v>0</v>
      </c>
      <c r="V32" s="7">
        <f t="shared" si="2"/>
        <v>0</v>
      </c>
      <c r="W32" s="7">
        <f t="shared" si="3"/>
        <v>0</v>
      </c>
      <c r="X32" s="7">
        <f t="shared" si="4"/>
        <v>0</v>
      </c>
      <c r="Y32" s="7">
        <f t="shared" si="5"/>
        <v>0</v>
      </c>
      <c r="Z32" s="7">
        <f t="shared" si="6"/>
        <v>0</v>
      </c>
      <c r="AA32" s="8">
        <f t="shared" si="7"/>
        <v>0</v>
      </c>
    </row>
    <row r="33" ht="15.75" customHeight="1">
      <c r="A33" s="5" t="s">
        <v>136</v>
      </c>
      <c r="B33" s="5" t="s">
        <v>137</v>
      </c>
      <c r="C33" s="5">
        <v>8.0</v>
      </c>
      <c r="D33" s="5">
        <v>0.0</v>
      </c>
      <c r="E33" s="5">
        <v>0.0</v>
      </c>
      <c r="F33" s="5">
        <v>1.0</v>
      </c>
      <c r="G33" s="5">
        <v>0.0</v>
      </c>
      <c r="H33" s="5">
        <v>1.0</v>
      </c>
      <c r="I33" s="5">
        <v>1.0</v>
      </c>
      <c r="J33" s="5" t="s">
        <v>29</v>
      </c>
      <c r="K33" s="5" t="s">
        <v>29</v>
      </c>
      <c r="L33" s="5" t="s">
        <v>138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1.0</v>
      </c>
      <c r="T33" s="5">
        <v>7.0</v>
      </c>
      <c r="U33" s="6">
        <f t="shared" si="1"/>
        <v>0</v>
      </c>
      <c r="V33" s="7">
        <f t="shared" si="2"/>
        <v>0</v>
      </c>
      <c r="W33" s="7">
        <f t="shared" si="3"/>
        <v>0</v>
      </c>
      <c r="X33" s="7">
        <f t="shared" si="4"/>
        <v>0</v>
      </c>
      <c r="Y33" s="7">
        <f t="shared" si="5"/>
        <v>0</v>
      </c>
      <c r="Z33" s="7">
        <f t="shared" si="6"/>
        <v>0</v>
      </c>
      <c r="AA33" s="8">
        <f t="shared" si="7"/>
        <v>0</v>
      </c>
    </row>
    <row r="34" ht="15.75" customHeight="1">
      <c r="A34" s="5" t="s">
        <v>139</v>
      </c>
      <c r="B34" s="5" t="s">
        <v>140</v>
      </c>
      <c r="C34" s="5">
        <v>5.0</v>
      </c>
      <c r="D34" s="5">
        <v>0.0</v>
      </c>
      <c r="E34" s="5">
        <v>0.0</v>
      </c>
      <c r="F34" s="5">
        <v>2.0</v>
      </c>
      <c r="G34" s="5">
        <v>2.0</v>
      </c>
      <c r="H34" s="5">
        <v>2.0</v>
      </c>
      <c r="I34" s="5">
        <v>6.0</v>
      </c>
      <c r="J34" s="5" t="s">
        <v>141</v>
      </c>
      <c r="K34" s="5" t="s">
        <v>29</v>
      </c>
      <c r="L34" s="5" t="s">
        <v>142</v>
      </c>
      <c r="M34" s="5">
        <v>1.0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4.0</v>
      </c>
      <c r="U34" s="6">
        <f t="shared" si="1"/>
        <v>0</v>
      </c>
      <c r="V34" s="7">
        <f t="shared" si="2"/>
        <v>1</v>
      </c>
      <c r="W34" s="7">
        <f t="shared" si="3"/>
        <v>0</v>
      </c>
      <c r="X34" s="7">
        <f t="shared" si="4"/>
        <v>0</v>
      </c>
      <c r="Y34" s="7">
        <f t="shared" si="5"/>
        <v>0</v>
      </c>
      <c r="Z34" s="7">
        <f t="shared" si="6"/>
        <v>0</v>
      </c>
      <c r="AA34" s="8">
        <f t="shared" si="7"/>
        <v>0</v>
      </c>
    </row>
    <row r="35" ht="15.75" customHeight="1">
      <c r="A35" s="5" t="s">
        <v>143</v>
      </c>
      <c r="B35" s="5" t="s">
        <v>144</v>
      </c>
      <c r="C35" s="5">
        <v>3.0</v>
      </c>
      <c r="D35" s="5">
        <v>0.0</v>
      </c>
      <c r="E35" s="5">
        <v>0.0</v>
      </c>
      <c r="F35" s="5">
        <v>3.0</v>
      </c>
      <c r="G35" s="5">
        <v>0.0</v>
      </c>
      <c r="H35" s="5">
        <v>2.0</v>
      </c>
      <c r="I35" s="5">
        <v>8.0</v>
      </c>
      <c r="J35" s="5" t="s">
        <v>29</v>
      </c>
      <c r="K35" s="5" t="s">
        <v>29</v>
      </c>
      <c r="L35" s="5" t="s">
        <v>145</v>
      </c>
      <c r="M35" s="5">
        <v>1.0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2.0</v>
      </c>
      <c r="U35" s="6">
        <f t="shared" si="1"/>
        <v>2</v>
      </c>
      <c r="V35" s="7">
        <f t="shared" si="2"/>
        <v>0</v>
      </c>
      <c r="W35" s="7">
        <f t="shared" si="3"/>
        <v>0</v>
      </c>
      <c r="X35" s="7">
        <f t="shared" si="4"/>
        <v>0</v>
      </c>
      <c r="Y35" s="7">
        <f t="shared" si="5"/>
        <v>0</v>
      </c>
      <c r="Z35" s="7">
        <f t="shared" si="6"/>
        <v>0</v>
      </c>
      <c r="AA35" s="8">
        <f t="shared" si="7"/>
        <v>0</v>
      </c>
    </row>
    <row r="36" ht="15.75" customHeight="1">
      <c r="A36" s="5" t="s">
        <v>146</v>
      </c>
      <c r="B36" s="5" t="s">
        <v>147</v>
      </c>
      <c r="C36" s="5">
        <v>5.0</v>
      </c>
      <c r="D36" s="5">
        <v>0.0</v>
      </c>
      <c r="E36" s="5">
        <v>0.0</v>
      </c>
      <c r="F36" s="5">
        <v>3.0</v>
      </c>
      <c r="G36" s="5">
        <v>0.0</v>
      </c>
      <c r="H36" s="5">
        <v>2.0</v>
      </c>
      <c r="I36" s="5">
        <v>19.0</v>
      </c>
      <c r="J36" s="5" t="s">
        <v>148</v>
      </c>
      <c r="K36" s="5" t="s">
        <v>29</v>
      </c>
      <c r="L36" s="5" t="s">
        <v>149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1.0</v>
      </c>
      <c r="T36" s="5">
        <v>4.0</v>
      </c>
      <c r="U36" s="6">
        <f t="shared" si="1"/>
        <v>0</v>
      </c>
      <c r="V36" s="7">
        <f t="shared" si="2"/>
        <v>0</v>
      </c>
      <c r="W36" s="7">
        <f t="shared" si="3"/>
        <v>0</v>
      </c>
      <c r="X36" s="7">
        <f t="shared" si="4"/>
        <v>0</v>
      </c>
      <c r="Y36" s="7">
        <f t="shared" si="5"/>
        <v>0</v>
      </c>
      <c r="Z36" s="7">
        <f t="shared" si="6"/>
        <v>0</v>
      </c>
      <c r="AA36" s="8">
        <f t="shared" si="7"/>
        <v>0</v>
      </c>
    </row>
    <row r="37" ht="15.75" customHeight="1">
      <c r="A37" s="5" t="s">
        <v>150</v>
      </c>
      <c r="B37" s="5" t="s">
        <v>151</v>
      </c>
      <c r="C37" s="5">
        <v>6.0</v>
      </c>
      <c r="D37" s="5">
        <v>3.0</v>
      </c>
      <c r="E37" s="5">
        <v>0.0</v>
      </c>
      <c r="F37" s="5">
        <v>5.0</v>
      </c>
      <c r="G37" s="5">
        <v>2.0</v>
      </c>
      <c r="H37" s="5">
        <v>5.0</v>
      </c>
      <c r="I37" s="5">
        <v>8.0</v>
      </c>
      <c r="J37" s="5" t="s">
        <v>152</v>
      </c>
      <c r="K37" s="5" t="s">
        <v>29</v>
      </c>
      <c r="L37" s="5" t="s">
        <v>153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9.0</v>
      </c>
      <c r="U37" s="6">
        <f t="shared" si="1"/>
        <v>0</v>
      </c>
      <c r="V37" s="7">
        <f t="shared" si="2"/>
        <v>0</v>
      </c>
      <c r="W37" s="7">
        <f t="shared" si="3"/>
        <v>0</v>
      </c>
      <c r="X37" s="7">
        <f t="shared" si="4"/>
        <v>0</v>
      </c>
      <c r="Y37" s="7">
        <f t="shared" si="5"/>
        <v>0</v>
      </c>
      <c r="Z37" s="7">
        <f t="shared" si="6"/>
        <v>0</v>
      </c>
      <c r="AA37" s="8">
        <f t="shared" si="7"/>
        <v>0</v>
      </c>
    </row>
    <row r="38" ht="15.75" customHeight="1">
      <c r="A38" s="5" t="s">
        <v>154</v>
      </c>
      <c r="B38" s="5" t="s">
        <v>155</v>
      </c>
      <c r="C38" s="5">
        <v>4.0</v>
      </c>
      <c r="D38" s="5">
        <v>2.0</v>
      </c>
      <c r="E38" s="5">
        <v>0.0</v>
      </c>
      <c r="F38" s="5">
        <v>2.0</v>
      </c>
      <c r="G38" s="5">
        <v>1.0</v>
      </c>
      <c r="H38" s="5">
        <v>2.0</v>
      </c>
      <c r="I38" s="5">
        <v>9.0</v>
      </c>
      <c r="J38" s="5" t="s">
        <v>29</v>
      </c>
      <c r="K38" s="5" t="s">
        <v>29</v>
      </c>
      <c r="L38" s="5" t="s">
        <v>156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1.0</v>
      </c>
      <c r="T38" s="5">
        <v>5.0</v>
      </c>
      <c r="U38" s="6">
        <f t="shared" si="1"/>
        <v>0</v>
      </c>
      <c r="V38" s="7">
        <f t="shared" si="2"/>
        <v>0</v>
      </c>
      <c r="W38" s="7">
        <f t="shared" si="3"/>
        <v>0</v>
      </c>
      <c r="X38" s="7">
        <f t="shared" si="4"/>
        <v>0</v>
      </c>
      <c r="Y38" s="7">
        <f t="shared" si="5"/>
        <v>0</v>
      </c>
      <c r="Z38" s="7">
        <f t="shared" si="6"/>
        <v>0</v>
      </c>
      <c r="AA38" s="8">
        <f t="shared" si="7"/>
        <v>0</v>
      </c>
    </row>
    <row r="39" ht="15.75" customHeight="1">
      <c r="A39" s="5" t="s">
        <v>157</v>
      </c>
      <c r="B39" s="5" t="s">
        <v>158</v>
      </c>
      <c r="C39" s="5">
        <v>4.0</v>
      </c>
      <c r="D39" s="5">
        <v>3.0</v>
      </c>
      <c r="E39" s="5">
        <v>0.0</v>
      </c>
      <c r="F39" s="5">
        <v>6.0</v>
      </c>
      <c r="G39" s="5">
        <v>0.0</v>
      </c>
      <c r="H39" s="5">
        <v>2.0</v>
      </c>
      <c r="I39" s="5">
        <v>0.0</v>
      </c>
      <c r="J39" s="5" t="s">
        <v>159</v>
      </c>
      <c r="K39" s="5" t="s">
        <v>29</v>
      </c>
      <c r="L39" s="5" t="s">
        <v>160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7.0</v>
      </c>
      <c r="U39" s="6">
        <f t="shared" si="1"/>
        <v>0</v>
      </c>
      <c r="V39" s="7">
        <f t="shared" si="2"/>
        <v>0</v>
      </c>
      <c r="W39" s="7">
        <f t="shared" si="3"/>
        <v>0</v>
      </c>
      <c r="X39" s="7">
        <f t="shared" si="4"/>
        <v>0</v>
      </c>
      <c r="Y39" s="7">
        <f t="shared" si="5"/>
        <v>0</v>
      </c>
      <c r="Z39" s="7">
        <f t="shared" si="6"/>
        <v>0</v>
      </c>
      <c r="AA39" s="8">
        <f t="shared" si="7"/>
        <v>0</v>
      </c>
    </row>
    <row r="40" ht="15.75" customHeight="1">
      <c r="A40" s="5" t="s">
        <v>161</v>
      </c>
      <c r="B40" s="5" t="s">
        <v>162</v>
      </c>
      <c r="C40" s="5">
        <v>8.0</v>
      </c>
      <c r="D40" s="5">
        <v>4.0</v>
      </c>
      <c r="E40" s="5">
        <v>0.0</v>
      </c>
      <c r="F40" s="5">
        <v>1.0</v>
      </c>
      <c r="G40" s="5">
        <v>0.0</v>
      </c>
      <c r="H40" s="5">
        <v>0.0</v>
      </c>
      <c r="I40" s="5">
        <v>3.0</v>
      </c>
      <c r="J40" s="5" t="s">
        <v>42</v>
      </c>
      <c r="K40" s="5" t="s">
        <v>29</v>
      </c>
      <c r="L40" s="5" t="s">
        <v>163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12.0</v>
      </c>
      <c r="U40" s="6">
        <f t="shared" si="1"/>
        <v>0</v>
      </c>
      <c r="V40" s="7">
        <f t="shared" si="2"/>
        <v>0</v>
      </c>
      <c r="W40" s="7">
        <f t="shared" si="3"/>
        <v>0</v>
      </c>
      <c r="X40" s="7">
        <f t="shared" si="4"/>
        <v>0</v>
      </c>
      <c r="Y40" s="7">
        <f t="shared" si="5"/>
        <v>0</v>
      </c>
      <c r="Z40" s="7">
        <f t="shared" si="6"/>
        <v>0</v>
      </c>
      <c r="AA40" s="8">
        <f t="shared" si="7"/>
        <v>0</v>
      </c>
    </row>
    <row r="41" ht="15.75" customHeight="1">
      <c r="A41" s="5" t="s">
        <v>164</v>
      </c>
      <c r="B41" s="5" t="s">
        <v>165</v>
      </c>
      <c r="C41" s="5">
        <v>6.0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 t="s">
        <v>166</v>
      </c>
      <c r="K41" s="5" t="s">
        <v>29</v>
      </c>
      <c r="L41" s="5" t="s">
        <v>167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6.0</v>
      </c>
      <c r="U41" s="6">
        <f t="shared" si="1"/>
        <v>0</v>
      </c>
      <c r="V41" s="7">
        <f t="shared" si="2"/>
        <v>0</v>
      </c>
      <c r="W41" s="7">
        <f t="shared" si="3"/>
        <v>0</v>
      </c>
      <c r="X41" s="7">
        <f t="shared" si="4"/>
        <v>0</v>
      </c>
      <c r="Y41" s="7">
        <f t="shared" si="5"/>
        <v>0</v>
      </c>
      <c r="Z41" s="7">
        <f t="shared" si="6"/>
        <v>0</v>
      </c>
      <c r="AA41" s="8">
        <f t="shared" si="7"/>
        <v>0</v>
      </c>
    </row>
    <row r="42" ht="15.75" customHeight="1">
      <c r="A42" s="5" t="s">
        <v>168</v>
      </c>
      <c r="B42" s="5" t="s">
        <v>169</v>
      </c>
      <c r="C42" s="5">
        <v>17.0</v>
      </c>
      <c r="D42" s="5">
        <v>14.0</v>
      </c>
      <c r="E42" s="5">
        <v>0.0</v>
      </c>
      <c r="F42" s="5">
        <v>12.0</v>
      </c>
      <c r="G42" s="5">
        <v>7.0</v>
      </c>
      <c r="H42" s="5">
        <v>4.0</v>
      </c>
      <c r="I42" s="5">
        <v>37.0</v>
      </c>
      <c r="J42" s="5" t="s">
        <v>170</v>
      </c>
      <c r="K42" s="5" t="s">
        <v>29</v>
      </c>
      <c r="L42" s="5" t="s">
        <v>171</v>
      </c>
      <c r="M42" s="5">
        <v>2.0</v>
      </c>
      <c r="N42" s="5">
        <v>0.0</v>
      </c>
      <c r="O42" s="5">
        <v>1.0</v>
      </c>
      <c r="P42" s="5">
        <v>1.0</v>
      </c>
      <c r="Q42" s="5">
        <v>0.0</v>
      </c>
      <c r="R42" s="5">
        <v>0.0</v>
      </c>
      <c r="S42" s="5">
        <v>1.0</v>
      </c>
      <c r="T42" s="5">
        <v>26.0</v>
      </c>
      <c r="U42" s="6">
        <f t="shared" si="1"/>
        <v>0</v>
      </c>
      <c r="V42" s="7">
        <f t="shared" si="2"/>
        <v>2</v>
      </c>
      <c r="W42" s="7">
        <f t="shared" si="3"/>
        <v>0</v>
      </c>
      <c r="X42" s="7">
        <f t="shared" si="4"/>
        <v>0</v>
      </c>
      <c r="Y42" s="7">
        <f t="shared" si="5"/>
        <v>0</v>
      </c>
      <c r="Z42" s="7">
        <f t="shared" si="6"/>
        <v>0</v>
      </c>
      <c r="AA42" s="8">
        <f t="shared" si="7"/>
        <v>0</v>
      </c>
    </row>
    <row r="43" ht="15.75" customHeight="1">
      <c r="A43" s="5" t="s">
        <v>172</v>
      </c>
      <c r="B43" s="5" t="s">
        <v>173</v>
      </c>
      <c r="C43" s="5">
        <v>15.0</v>
      </c>
      <c r="D43" s="5">
        <v>11.0</v>
      </c>
      <c r="E43" s="5">
        <v>0.0</v>
      </c>
      <c r="F43" s="5">
        <v>12.0</v>
      </c>
      <c r="G43" s="5">
        <v>9.0</v>
      </c>
      <c r="H43" s="5">
        <v>6.0</v>
      </c>
      <c r="I43" s="5">
        <v>40.0</v>
      </c>
      <c r="J43" s="5" t="s">
        <v>174</v>
      </c>
      <c r="K43" s="5" t="s">
        <v>29</v>
      </c>
      <c r="L43" s="5" t="s">
        <v>175</v>
      </c>
      <c r="M43" s="5">
        <v>2.0</v>
      </c>
      <c r="N43" s="5">
        <v>0.0</v>
      </c>
      <c r="O43" s="5">
        <v>1.0</v>
      </c>
      <c r="P43" s="5">
        <v>1.0</v>
      </c>
      <c r="Q43" s="5">
        <v>0.0</v>
      </c>
      <c r="R43" s="5">
        <v>0.0</v>
      </c>
      <c r="S43" s="5">
        <v>1.0</v>
      </c>
      <c r="T43" s="5">
        <v>21.0</v>
      </c>
      <c r="U43" s="6">
        <f t="shared" si="1"/>
        <v>0</v>
      </c>
      <c r="V43" s="7">
        <f t="shared" si="2"/>
        <v>2</v>
      </c>
      <c r="W43" s="7">
        <f t="shared" si="3"/>
        <v>0</v>
      </c>
      <c r="X43" s="7">
        <f t="shared" si="4"/>
        <v>0</v>
      </c>
      <c r="Y43" s="7">
        <f t="shared" si="5"/>
        <v>0</v>
      </c>
      <c r="Z43" s="7">
        <f t="shared" si="6"/>
        <v>0</v>
      </c>
      <c r="AA43" s="8">
        <f t="shared" si="7"/>
        <v>0</v>
      </c>
    </row>
    <row r="44" ht="15.75" customHeight="1">
      <c r="A44" s="5" t="s">
        <v>176</v>
      </c>
      <c r="B44" s="5" t="s">
        <v>177</v>
      </c>
      <c r="C44" s="5">
        <v>6.0</v>
      </c>
      <c r="D44" s="5">
        <v>5.0</v>
      </c>
      <c r="E44" s="5">
        <v>0.0</v>
      </c>
      <c r="F44" s="5">
        <v>2.0</v>
      </c>
      <c r="G44" s="5">
        <v>3.0</v>
      </c>
      <c r="H44" s="5">
        <v>1.0</v>
      </c>
      <c r="I44" s="5">
        <v>4.0</v>
      </c>
      <c r="J44" s="5" t="s">
        <v>178</v>
      </c>
      <c r="K44" s="5" t="s">
        <v>29</v>
      </c>
      <c r="L44" s="5" t="s">
        <v>179</v>
      </c>
      <c r="M44" s="5">
        <v>0.0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1.0</v>
      </c>
      <c r="T44" s="5">
        <v>9.0</v>
      </c>
      <c r="U44" s="6">
        <f t="shared" si="1"/>
        <v>0</v>
      </c>
      <c r="V44" s="7">
        <f t="shared" si="2"/>
        <v>0</v>
      </c>
      <c r="W44" s="7">
        <f t="shared" si="3"/>
        <v>1</v>
      </c>
      <c r="X44" s="7">
        <f t="shared" si="4"/>
        <v>0</v>
      </c>
      <c r="Y44" s="7">
        <f t="shared" si="5"/>
        <v>0</v>
      </c>
      <c r="Z44" s="7">
        <f t="shared" si="6"/>
        <v>0</v>
      </c>
      <c r="AA44" s="8">
        <f t="shared" si="7"/>
        <v>0</v>
      </c>
    </row>
    <row r="45" ht="15.75" customHeight="1">
      <c r="A45" s="5" t="s">
        <v>180</v>
      </c>
      <c r="B45" s="5" t="s">
        <v>181</v>
      </c>
      <c r="C45" s="5">
        <v>4.0</v>
      </c>
      <c r="D45" s="5">
        <v>5.0</v>
      </c>
      <c r="E45" s="5">
        <v>0.0</v>
      </c>
      <c r="F45" s="5">
        <v>8.0</v>
      </c>
      <c r="G45" s="5">
        <v>8.0</v>
      </c>
      <c r="H45" s="5">
        <v>0.0</v>
      </c>
      <c r="I45" s="5">
        <v>6.0</v>
      </c>
      <c r="J45" s="5" t="s">
        <v>29</v>
      </c>
      <c r="K45" s="5" t="s">
        <v>29</v>
      </c>
      <c r="L45" s="5" t="s">
        <v>182</v>
      </c>
      <c r="M45" s="5">
        <v>0.0</v>
      </c>
      <c r="N45" s="5">
        <v>0.0</v>
      </c>
      <c r="O45" s="5">
        <v>1.0</v>
      </c>
      <c r="P45" s="5">
        <v>0.0</v>
      </c>
      <c r="Q45" s="5">
        <v>0.0</v>
      </c>
      <c r="R45" s="5">
        <v>0.0</v>
      </c>
      <c r="S45" s="5">
        <v>1.0</v>
      </c>
      <c r="T45" s="5">
        <v>7.0</v>
      </c>
      <c r="U45" s="6">
        <f t="shared" si="1"/>
        <v>0</v>
      </c>
      <c r="V45" s="7">
        <f t="shared" si="2"/>
        <v>0</v>
      </c>
      <c r="W45" s="7">
        <f t="shared" si="3"/>
        <v>0</v>
      </c>
      <c r="X45" s="7">
        <f t="shared" si="4"/>
        <v>0</v>
      </c>
      <c r="Y45" s="7">
        <f t="shared" si="5"/>
        <v>0</v>
      </c>
      <c r="Z45" s="7">
        <f t="shared" si="6"/>
        <v>0</v>
      </c>
      <c r="AA45" s="8">
        <f t="shared" si="7"/>
        <v>0</v>
      </c>
    </row>
    <row r="46" ht="15.75" customHeight="1">
      <c r="A46" s="5" t="s">
        <v>183</v>
      </c>
      <c r="B46" s="5" t="s">
        <v>184</v>
      </c>
      <c r="C46" s="5">
        <v>5.0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17.0</v>
      </c>
      <c r="J46" s="5" t="s">
        <v>29</v>
      </c>
      <c r="K46" s="5" t="s">
        <v>29</v>
      </c>
      <c r="L46" s="5" t="s">
        <v>185</v>
      </c>
      <c r="M46" s="5">
        <v>1.0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4.0</v>
      </c>
      <c r="U46" s="6">
        <f t="shared" si="1"/>
        <v>0</v>
      </c>
      <c r="V46" s="7">
        <f t="shared" si="2"/>
        <v>1</v>
      </c>
      <c r="W46" s="7">
        <f t="shared" si="3"/>
        <v>0</v>
      </c>
      <c r="X46" s="7">
        <f t="shared" si="4"/>
        <v>0</v>
      </c>
      <c r="Y46" s="7">
        <f t="shared" si="5"/>
        <v>0</v>
      </c>
      <c r="Z46" s="7">
        <f t="shared" si="6"/>
        <v>0</v>
      </c>
      <c r="AA46" s="8">
        <f t="shared" si="7"/>
        <v>0</v>
      </c>
    </row>
    <row r="47" ht="15.75" customHeight="1">
      <c r="A47" s="5" t="s">
        <v>186</v>
      </c>
      <c r="B47" s="5" t="s">
        <v>187</v>
      </c>
      <c r="C47" s="5">
        <v>3.0</v>
      </c>
      <c r="D47" s="5">
        <v>0.0</v>
      </c>
      <c r="E47" s="5">
        <v>0.0</v>
      </c>
      <c r="F47" s="5">
        <v>2.0</v>
      </c>
      <c r="G47" s="5">
        <v>2.0</v>
      </c>
      <c r="H47" s="5">
        <v>2.0</v>
      </c>
      <c r="I47" s="5">
        <v>42.0</v>
      </c>
      <c r="J47" s="5" t="s">
        <v>42</v>
      </c>
      <c r="K47" s="5" t="s">
        <v>29</v>
      </c>
      <c r="L47" s="5" t="s">
        <v>188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1.0</v>
      </c>
      <c r="T47" s="5">
        <v>2.0</v>
      </c>
      <c r="U47" s="6">
        <f t="shared" si="1"/>
        <v>0</v>
      </c>
      <c r="V47" s="7">
        <f t="shared" si="2"/>
        <v>0</v>
      </c>
      <c r="W47" s="7">
        <f t="shared" si="3"/>
        <v>0</v>
      </c>
      <c r="X47" s="7">
        <f t="shared" si="4"/>
        <v>0</v>
      </c>
      <c r="Y47" s="7">
        <f t="shared" si="5"/>
        <v>0</v>
      </c>
      <c r="Z47" s="7">
        <f t="shared" si="6"/>
        <v>0</v>
      </c>
      <c r="AA47" s="8">
        <f t="shared" si="7"/>
        <v>0</v>
      </c>
    </row>
    <row r="48" ht="15.75" customHeight="1">
      <c r="A48" s="5" t="s">
        <v>189</v>
      </c>
      <c r="B48" s="5" t="s">
        <v>190</v>
      </c>
      <c r="C48" s="5">
        <v>9.0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70.0</v>
      </c>
      <c r="J48" s="5" t="s">
        <v>191</v>
      </c>
      <c r="K48" s="5" t="s">
        <v>29</v>
      </c>
      <c r="L48" s="5" t="s">
        <v>192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1.0</v>
      </c>
      <c r="T48" s="5">
        <v>8.0</v>
      </c>
      <c r="U48" s="6">
        <f t="shared" si="1"/>
        <v>0</v>
      </c>
      <c r="V48" s="7">
        <f t="shared" si="2"/>
        <v>0</v>
      </c>
      <c r="W48" s="7">
        <f t="shared" si="3"/>
        <v>0</v>
      </c>
      <c r="X48" s="7">
        <f t="shared" si="4"/>
        <v>0</v>
      </c>
      <c r="Y48" s="7">
        <f t="shared" si="5"/>
        <v>0</v>
      </c>
      <c r="Z48" s="7">
        <f t="shared" si="6"/>
        <v>0</v>
      </c>
      <c r="AA48" s="8">
        <f t="shared" si="7"/>
        <v>0</v>
      </c>
    </row>
    <row r="49" ht="15.75" customHeight="1">
      <c r="A49" s="5" t="s">
        <v>193</v>
      </c>
      <c r="B49" s="5" t="s">
        <v>194</v>
      </c>
      <c r="C49" s="5">
        <v>8.0</v>
      </c>
      <c r="D49" s="5">
        <v>1.0</v>
      </c>
      <c r="E49" s="5">
        <v>0.0</v>
      </c>
      <c r="F49" s="5">
        <v>3.0</v>
      </c>
      <c r="G49" s="5">
        <v>1.0</v>
      </c>
      <c r="H49" s="5">
        <v>3.0</v>
      </c>
      <c r="I49" s="5">
        <v>1.0</v>
      </c>
      <c r="J49" s="5" t="s">
        <v>195</v>
      </c>
      <c r="K49" s="5" t="s">
        <v>29</v>
      </c>
      <c r="L49" s="5" t="s">
        <v>196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9.0</v>
      </c>
      <c r="U49" s="6">
        <f t="shared" si="1"/>
        <v>0</v>
      </c>
      <c r="V49" s="7">
        <f t="shared" si="2"/>
        <v>0</v>
      </c>
      <c r="W49" s="7">
        <f t="shared" si="3"/>
        <v>0</v>
      </c>
      <c r="X49" s="7">
        <f t="shared" si="4"/>
        <v>0</v>
      </c>
      <c r="Y49" s="7">
        <f t="shared" si="5"/>
        <v>0</v>
      </c>
      <c r="Z49" s="7">
        <f t="shared" si="6"/>
        <v>0</v>
      </c>
      <c r="AA49" s="8">
        <f t="shared" si="7"/>
        <v>0</v>
      </c>
    </row>
    <row r="50" ht="15.75" customHeight="1">
      <c r="A50" s="5" t="s">
        <v>197</v>
      </c>
      <c r="B50" s="5" t="s">
        <v>198</v>
      </c>
      <c r="C50" s="5">
        <v>2.0</v>
      </c>
      <c r="D50" s="5">
        <v>0.0</v>
      </c>
      <c r="E50" s="5">
        <v>0.0</v>
      </c>
      <c r="F50" s="5">
        <v>1.0</v>
      </c>
      <c r="G50" s="5">
        <v>1.0</v>
      </c>
      <c r="H50" s="5">
        <v>0.0</v>
      </c>
      <c r="I50" s="5">
        <v>50.0</v>
      </c>
      <c r="J50" s="5" t="s">
        <v>29</v>
      </c>
      <c r="K50" s="5" t="s">
        <v>29</v>
      </c>
      <c r="L50" s="5" t="s">
        <v>199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  <c r="S50" s="5">
        <v>1.0</v>
      </c>
      <c r="T50" s="5">
        <v>1.0</v>
      </c>
      <c r="U50" s="6">
        <f t="shared" si="1"/>
        <v>0</v>
      </c>
      <c r="V50" s="7">
        <f t="shared" si="2"/>
        <v>0</v>
      </c>
      <c r="W50" s="7">
        <f t="shared" si="3"/>
        <v>0</v>
      </c>
      <c r="X50" s="7">
        <f t="shared" si="4"/>
        <v>0</v>
      </c>
      <c r="Y50" s="7">
        <f t="shared" si="5"/>
        <v>0</v>
      </c>
      <c r="Z50" s="7">
        <f t="shared" si="6"/>
        <v>0</v>
      </c>
      <c r="AA50" s="8">
        <f t="shared" si="7"/>
        <v>0</v>
      </c>
    </row>
    <row r="51" ht="15.75" customHeight="1">
      <c r="A51" s="5" t="s">
        <v>200</v>
      </c>
      <c r="B51" s="5" t="s">
        <v>201</v>
      </c>
      <c r="C51" s="5">
        <v>4.0</v>
      </c>
      <c r="D51" s="5">
        <v>1.0</v>
      </c>
      <c r="E51" s="5">
        <v>0.0</v>
      </c>
      <c r="F51" s="5">
        <v>4.0</v>
      </c>
      <c r="G51" s="5">
        <v>0.0</v>
      </c>
      <c r="H51" s="5">
        <v>0.0</v>
      </c>
      <c r="I51" s="5">
        <v>0.0</v>
      </c>
      <c r="J51" s="5" t="s">
        <v>29</v>
      </c>
      <c r="K51" s="5" t="s">
        <v>29</v>
      </c>
      <c r="L51" s="5" t="s">
        <v>202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5.0</v>
      </c>
      <c r="U51" s="6">
        <f t="shared" si="1"/>
        <v>0</v>
      </c>
      <c r="V51" s="7">
        <f t="shared" si="2"/>
        <v>0</v>
      </c>
      <c r="W51" s="7">
        <f t="shared" si="3"/>
        <v>0</v>
      </c>
      <c r="X51" s="7">
        <f t="shared" si="4"/>
        <v>0</v>
      </c>
      <c r="Y51" s="7">
        <f t="shared" si="5"/>
        <v>0</v>
      </c>
      <c r="Z51" s="7">
        <f t="shared" si="6"/>
        <v>0</v>
      </c>
      <c r="AA51" s="8">
        <f t="shared" si="7"/>
        <v>0</v>
      </c>
    </row>
    <row r="52" ht="15.75" customHeight="1">
      <c r="A52" s="5" t="s">
        <v>203</v>
      </c>
      <c r="B52" s="5" t="s">
        <v>69</v>
      </c>
      <c r="C52" s="5">
        <v>8.0</v>
      </c>
      <c r="D52" s="5">
        <v>2.0</v>
      </c>
      <c r="E52" s="5">
        <v>0.0</v>
      </c>
      <c r="F52" s="5">
        <v>7.0</v>
      </c>
      <c r="G52" s="5">
        <v>3.0</v>
      </c>
      <c r="H52" s="5">
        <v>4.0</v>
      </c>
      <c r="I52" s="5">
        <v>0.0</v>
      </c>
      <c r="J52" s="5" t="s">
        <v>29</v>
      </c>
      <c r="K52" s="5" t="s">
        <v>29</v>
      </c>
      <c r="L52" s="5" t="s">
        <v>204</v>
      </c>
      <c r="M52" s="5">
        <v>1.0</v>
      </c>
      <c r="N52" s="5">
        <v>0.0</v>
      </c>
      <c r="O52" s="5">
        <v>0.0</v>
      </c>
      <c r="P52" s="5">
        <v>1.0</v>
      </c>
      <c r="Q52" s="5">
        <v>0.0</v>
      </c>
      <c r="R52" s="5">
        <v>0.0</v>
      </c>
      <c r="S52" s="5">
        <v>0.0</v>
      </c>
      <c r="T52" s="5">
        <v>8.0</v>
      </c>
      <c r="U52" s="6">
        <f t="shared" si="1"/>
        <v>3</v>
      </c>
      <c r="V52" s="7">
        <f t="shared" si="2"/>
        <v>0</v>
      </c>
      <c r="W52" s="7">
        <f t="shared" si="3"/>
        <v>0</v>
      </c>
      <c r="X52" s="7">
        <f t="shared" si="4"/>
        <v>0</v>
      </c>
      <c r="Y52" s="7">
        <f t="shared" si="5"/>
        <v>0</v>
      </c>
      <c r="Z52" s="7">
        <f t="shared" si="6"/>
        <v>0</v>
      </c>
      <c r="AA52" s="8">
        <f t="shared" si="7"/>
        <v>0</v>
      </c>
    </row>
    <row r="53" ht="15.75" customHeight="1">
      <c r="A53" s="5" t="s">
        <v>205</v>
      </c>
      <c r="B53" s="5" t="s">
        <v>206</v>
      </c>
      <c r="C53" s="5">
        <v>16.0</v>
      </c>
      <c r="D53" s="5">
        <v>1.0</v>
      </c>
      <c r="E53" s="5">
        <v>0.0</v>
      </c>
      <c r="F53" s="5">
        <v>9.0</v>
      </c>
      <c r="G53" s="5">
        <v>2.0</v>
      </c>
      <c r="H53" s="5">
        <v>6.0</v>
      </c>
      <c r="I53" s="5">
        <v>19.0</v>
      </c>
      <c r="J53" s="5" t="s">
        <v>207</v>
      </c>
      <c r="K53" s="5" t="s">
        <v>29</v>
      </c>
      <c r="L53" s="5" t="s">
        <v>208</v>
      </c>
      <c r="M53" s="5">
        <v>1.0</v>
      </c>
      <c r="N53" s="5">
        <v>0.0</v>
      </c>
      <c r="O53" s="5">
        <v>0.0</v>
      </c>
      <c r="P53" s="5">
        <v>1.0</v>
      </c>
      <c r="Q53" s="5">
        <v>0.0</v>
      </c>
      <c r="R53" s="5">
        <v>0.0</v>
      </c>
      <c r="S53" s="5">
        <v>1.0</v>
      </c>
      <c r="T53" s="5">
        <v>14.0</v>
      </c>
      <c r="U53" s="6">
        <f t="shared" si="1"/>
        <v>0</v>
      </c>
      <c r="V53" s="7">
        <f t="shared" si="2"/>
        <v>1</v>
      </c>
      <c r="W53" s="7">
        <f t="shared" si="3"/>
        <v>0</v>
      </c>
      <c r="X53" s="7">
        <f t="shared" si="4"/>
        <v>0</v>
      </c>
      <c r="Y53" s="7">
        <f t="shared" si="5"/>
        <v>0</v>
      </c>
      <c r="Z53" s="7">
        <f t="shared" si="6"/>
        <v>0</v>
      </c>
      <c r="AA53" s="8">
        <f t="shared" si="7"/>
        <v>0</v>
      </c>
    </row>
    <row r="54" ht="15.75" customHeight="1">
      <c r="A54" s="5" t="s">
        <v>209</v>
      </c>
      <c r="B54" s="5" t="s">
        <v>210</v>
      </c>
      <c r="C54" s="5">
        <v>22.0</v>
      </c>
      <c r="D54" s="5">
        <v>10.0</v>
      </c>
      <c r="E54" s="5">
        <v>0.0</v>
      </c>
      <c r="F54" s="5">
        <v>8.0</v>
      </c>
      <c r="G54" s="5">
        <v>1.0</v>
      </c>
      <c r="H54" s="5">
        <v>3.0</v>
      </c>
      <c r="I54" s="5">
        <v>53.0</v>
      </c>
      <c r="J54" s="5" t="s">
        <v>211</v>
      </c>
      <c r="K54" s="5" t="s">
        <v>29</v>
      </c>
      <c r="L54" s="5" t="s">
        <v>212</v>
      </c>
      <c r="M54" s="5">
        <v>2.0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30.0</v>
      </c>
      <c r="U54" s="6">
        <f t="shared" si="1"/>
        <v>0</v>
      </c>
      <c r="V54" s="7">
        <f t="shared" si="2"/>
        <v>2</v>
      </c>
      <c r="W54" s="7">
        <f t="shared" si="3"/>
        <v>0</v>
      </c>
      <c r="X54" s="7">
        <f t="shared" si="4"/>
        <v>0</v>
      </c>
      <c r="Y54" s="7">
        <f t="shared" si="5"/>
        <v>0</v>
      </c>
      <c r="Z54" s="7">
        <f t="shared" si="6"/>
        <v>0</v>
      </c>
      <c r="AA54" s="8">
        <f t="shared" si="7"/>
        <v>0</v>
      </c>
    </row>
    <row r="55" ht="15.75" customHeight="1">
      <c r="A55" s="5" t="s">
        <v>213</v>
      </c>
      <c r="B55" s="5" t="s">
        <v>214</v>
      </c>
      <c r="C55" s="5">
        <v>12.0</v>
      </c>
      <c r="D55" s="5">
        <v>0.0</v>
      </c>
      <c r="E55" s="5">
        <v>12.0</v>
      </c>
      <c r="F55" s="5">
        <v>3.0</v>
      </c>
      <c r="G55" s="5">
        <v>0.0</v>
      </c>
      <c r="H55" s="5">
        <v>0.0</v>
      </c>
      <c r="I55" s="5">
        <v>23.0</v>
      </c>
      <c r="J55" s="5" t="s">
        <v>215</v>
      </c>
      <c r="K55" s="5" t="s">
        <v>29</v>
      </c>
      <c r="L55" s="5" t="s">
        <v>216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0.0</v>
      </c>
      <c r="S55" s="5">
        <v>1.0</v>
      </c>
      <c r="T55" s="5">
        <v>11.0</v>
      </c>
      <c r="U55" s="6">
        <f t="shared" si="1"/>
        <v>0</v>
      </c>
      <c r="V55" s="7">
        <f t="shared" si="2"/>
        <v>0</v>
      </c>
      <c r="W55" s="7">
        <f t="shared" si="3"/>
        <v>0</v>
      </c>
      <c r="X55" s="7">
        <f t="shared" si="4"/>
        <v>0</v>
      </c>
      <c r="Y55" s="7">
        <f t="shared" si="5"/>
        <v>0</v>
      </c>
      <c r="Z55" s="7">
        <f t="shared" si="6"/>
        <v>0</v>
      </c>
      <c r="AA55" s="8">
        <f t="shared" si="7"/>
        <v>0</v>
      </c>
    </row>
    <row r="56" ht="15.75" customHeight="1">
      <c r="A56" s="5" t="s">
        <v>217</v>
      </c>
      <c r="B56" s="5" t="s">
        <v>218</v>
      </c>
      <c r="C56" s="5">
        <v>12.0</v>
      </c>
      <c r="D56" s="5">
        <v>1.0</v>
      </c>
      <c r="E56" s="5">
        <v>0.0</v>
      </c>
      <c r="F56" s="5">
        <v>0.0</v>
      </c>
      <c r="G56" s="5">
        <v>0.0</v>
      </c>
      <c r="H56" s="5">
        <v>0.0</v>
      </c>
      <c r="I56" s="5">
        <v>8.0</v>
      </c>
      <c r="J56" s="5" t="s">
        <v>29</v>
      </c>
      <c r="K56" s="5" t="s">
        <v>29</v>
      </c>
      <c r="L56" s="5" t="s">
        <v>219</v>
      </c>
      <c r="M56" s="5">
        <v>2.0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1.0</v>
      </c>
      <c r="T56" s="5">
        <v>10.0</v>
      </c>
      <c r="U56" s="6">
        <f t="shared" si="1"/>
        <v>0</v>
      </c>
      <c r="V56" s="7">
        <f t="shared" si="2"/>
        <v>2</v>
      </c>
      <c r="W56" s="7">
        <f t="shared" si="3"/>
        <v>0</v>
      </c>
      <c r="X56" s="7">
        <f t="shared" si="4"/>
        <v>0</v>
      </c>
      <c r="Y56" s="7">
        <f t="shared" si="5"/>
        <v>0</v>
      </c>
      <c r="Z56" s="7">
        <f t="shared" si="6"/>
        <v>0</v>
      </c>
      <c r="AA56" s="8">
        <f t="shared" si="7"/>
        <v>0</v>
      </c>
    </row>
    <row r="57" ht="15.75" customHeight="1">
      <c r="A57" s="5" t="s">
        <v>220</v>
      </c>
      <c r="B57" s="5" t="s">
        <v>221</v>
      </c>
      <c r="C57" s="5">
        <v>4.0</v>
      </c>
      <c r="D57" s="5">
        <v>2.0</v>
      </c>
      <c r="E57" s="5">
        <v>0.0</v>
      </c>
      <c r="F57" s="5">
        <v>3.0</v>
      </c>
      <c r="G57" s="5">
        <v>3.0</v>
      </c>
      <c r="H57" s="5">
        <v>3.0</v>
      </c>
      <c r="I57" s="5">
        <v>1.0</v>
      </c>
      <c r="J57" s="5" t="s">
        <v>222</v>
      </c>
      <c r="K57" s="5" t="s">
        <v>29</v>
      </c>
      <c r="L57" s="5" t="s">
        <v>223</v>
      </c>
      <c r="M57" s="5">
        <v>0.0</v>
      </c>
      <c r="N57" s="5">
        <v>0.0</v>
      </c>
      <c r="O57" s="5">
        <v>0.0</v>
      </c>
      <c r="P57" s="5">
        <v>1.0</v>
      </c>
      <c r="Q57" s="5">
        <v>0.0</v>
      </c>
      <c r="R57" s="5">
        <v>0.0</v>
      </c>
      <c r="S57" s="5">
        <v>0.0</v>
      </c>
      <c r="T57" s="5">
        <v>5.0</v>
      </c>
      <c r="U57" s="6">
        <f t="shared" si="1"/>
        <v>0</v>
      </c>
      <c r="V57" s="7">
        <f t="shared" si="2"/>
        <v>0</v>
      </c>
      <c r="W57" s="7">
        <f t="shared" si="3"/>
        <v>1</v>
      </c>
      <c r="X57" s="7">
        <f t="shared" si="4"/>
        <v>0</v>
      </c>
      <c r="Y57" s="7">
        <f t="shared" si="5"/>
        <v>0</v>
      </c>
      <c r="Z57" s="7">
        <f t="shared" si="6"/>
        <v>0</v>
      </c>
      <c r="AA57" s="8">
        <f t="shared" si="7"/>
        <v>0</v>
      </c>
    </row>
    <row r="58" ht="15.75" customHeight="1">
      <c r="A58" s="5" t="s">
        <v>224</v>
      </c>
      <c r="B58" s="5" t="s">
        <v>225</v>
      </c>
      <c r="C58" s="5">
        <v>12.0</v>
      </c>
      <c r="D58" s="5">
        <v>0.0</v>
      </c>
      <c r="E58" s="5">
        <v>12.0</v>
      </c>
      <c r="F58" s="5">
        <v>9.0</v>
      </c>
      <c r="G58" s="5">
        <v>2.0</v>
      </c>
      <c r="H58" s="5">
        <v>7.0</v>
      </c>
      <c r="I58" s="5">
        <v>4.0</v>
      </c>
      <c r="J58" s="5" t="s">
        <v>226</v>
      </c>
      <c r="K58" s="5" t="s">
        <v>29</v>
      </c>
      <c r="L58" s="5" t="s">
        <v>227</v>
      </c>
      <c r="M58" s="5">
        <v>0.0</v>
      </c>
      <c r="N58" s="5">
        <v>0.0</v>
      </c>
      <c r="O58" s="5">
        <v>0.0</v>
      </c>
      <c r="P58" s="5">
        <v>1.0</v>
      </c>
      <c r="Q58" s="5">
        <v>0.0</v>
      </c>
      <c r="R58" s="5">
        <v>0.0</v>
      </c>
      <c r="S58" s="5">
        <v>0.0</v>
      </c>
      <c r="T58" s="5">
        <v>11.0</v>
      </c>
      <c r="U58" s="6">
        <f t="shared" si="1"/>
        <v>0</v>
      </c>
      <c r="V58" s="7">
        <f t="shared" si="2"/>
        <v>0</v>
      </c>
      <c r="W58" s="7">
        <f t="shared" si="3"/>
        <v>0</v>
      </c>
      <c r="X58" s="7">
        <f t="shared" si="4"/>
        <v>0</v>
      </c>
      <c r="Y58" s="7">
        <f t="shared" si="5"/>
        <v>0</v>
      </c>
      <c r="Z58" s="7">
        <f t="shared" si="6"/>
        <v>0</v>
      </c>
      <c r="AA58" s="8">
        <f t="shared" si="7"/>
        <v>0</v>
      </c>
    </row>
    <row r="59" ht="15.75" customHeight="1">
      <c r="A59" s="5" t="s">
        <v>228</v>
      </c>
      <c r="B59" s="5" t="s">
        <v>229</v>
      </c>
      <c r="C59" s="5">
        <v>7.0</v>
      </c>
      <c r="D59" s="5">
        <v>2.0</v>
      </c>
      <c r="E59" s="5">
        <v>0.0</v>
      </c>
      <c r="F59" s="5">
        <v>1.0</v>
      </c>
      <c r="G59" s="5">
        <v>0.0</v>
      </c>
      <c r="H59" s="5">
        <v>0.0</v>
      </c>
      <c r="I59" s="5">
        <v>4.0</v>
      </c>
      <c r="J59" s="5" t="s">
        <v>29</v>
      </c>
      <c r="K59" s="5" t="s">
        <v>230</v>
      </c>
      <c r="L59" s="5" t="s">
        <v>231</v>
      </c>
      <c r="M59" s="5">
        <v>2.0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1.0</v>
      </c>
      <c r="T59" s="5">
        <v>6.0</v>
      </c>
      <c r="U59" s="6">
        <f t="shared" si="1"/>
        <v>0</v>
      </c>
      <c r="V59" s="7">
        <f t="shared" si="2"/>
        <v>2</v>
      </c>
      <c r="W59" s="7">
        <f t="shared" si="3"/>
        <v>0</v>
      </c>
      <c r="X59" s="7">
        <f t="shared" si="4"/>
        <v>0</v>
      </c>
      <c r="Y59" s="7">
        <f t="shared" si="5"/>
        <v>0</v>
      </c>
      <c r="Z59" s="7">
        <f t="shared" si="6"/>
        <v>0</v>
      </c>
      <c r="AA59" s="8">
        <f t="shared" si="7"/>
        <v>0</v>
      </c>
    </row>
    <row r="60" ht="15.75" customHeight="1">
      <c r="A60" s="5" t="s">
        <v>232</v>
      </c>
      <c r="B60" s="5" t="s">
        <v>233</v>
      </c>
      <c r="C60" s="5">
        <v>3.0</v>
      </c>
      <c r="D60" s="5">
        <v>0.0</v>
      </c>
      <c r="E60" s="5">
        <v>0.0</v>
      </c>
      <c r="F60" s="5">
        <v>1.0</v>
      </c>
      <c r="G60" s="5">
        <v>1.0</v>
      </c>
      <c r="H60" s="5">
        <v>1.0</v>
      </c>
      <c r="I60" s="5">
        <v>80.0</v>
      </c>
      <c r="J60" s="5" t="s">
        <v>29</v>
      </c>
      <c r="K60" s="5" t="s">
        <v>29</v>
      </c>
      <c r="L60" s="5" t="s">
        <v>234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1.0</v>
      </c>
      <c r="T60" s="5">
        <v>2.0</v>
      </c>
      <c r="U60" s="6">
        <f t="shared" si="1"/>
        <v>0</v>
      </c>
      <c r="V60" s="7">
        <f t="shared" si="2"/>
        <v>0</v>
      </c>
      <c r="W60" s="7">
        <f t="shared" si="3"/>
        <v>0</v>
      </c>
      <c r="X60" s="7">
        <f t="shared" si="4"/>
        <v>0</v>
      </c>
      <c r="Y60" s="7">
        <f t="shared" si="5"/>
        <v>0</v>
      </c>
      <c r="Z60" s="7">
        <f t="shared" si="6"/>
        <v>0</v>
      </c>
      <c r="AA60" s="8">
        <f t="shared" si="7"/>
        <v>0</v>
      </c>
    </row>
    <row r="61" ht="15.75" customHeight="1">
      <c r="A61" s="5" t="s">
        <v>235</v>
      </c>
      <c r="B61" s="5" t="s">
        <v>236</v>
      </c>
      <c r="C61" s="5">
        <v>2.0</v>
      </c>
      <c r="D61" s="5">
        <v>0.0</v>
      </c>
      <c r="E61" s="5">
        <v>2.0</v>
      </c>
      <c r="F61" s="5">
        <v>0.0</v>
      </c>
      <c r="G61" s="5">
        <v>0.0</v>
      </c>
      <c r="H61" s="5">
        <v>0.0</v>
      </c>
      <c r="I61" s="5">
        <v>14.0</v>
      </c>
      <c r="J61" s="5" t="s">
        <v>237</v>
      </c>
      <c r="K61" s="5" t="s">
        <v>29</v>
      </c>
      <c r="L61" s="5" t="s">
        <v>238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1.0</v>
      </c>
      <c r="T61" s="5">
        <v>1.0</v>
      </c>
      <c r="U61" s="6">
        <f t="shared" si="1"/>
        <v>0</v>
      </c>
      <c r="V61" s="7">
        <f t="shared" si="2"/>
        <v>0</v>
      </c>
      <c r="W61" s="7">
        <f t="shared" si="3"/>
        <v>0</v>
      </c>
      <c r="X61" s="7">
        <f t="shared" si="4"/>
        <v>0</v>
      </c>
      <c r="Y61" s="7">
        <f t="shared" si="5"/>
        <v>0</v>
      </c>
      <c r="Z61" s="7">
        <f t="shared" si="6"/>
        <v>0</v>
      </c>
      <c r="AA61" s="8">
        <f t="shared" si="7"/>
        <v>0</v>
      </c>
    </row>
    <row r="62" ht="15.75" customHeight="1">
      <c r="A62" s="5" t="s">
        <v>239</v>
      </c>
      <c r="B62" s="5" t="s">
        <v>240</v>
      </c>
      <c r="C62" s="5">
        <v>24.0</v>
      </c>
      <c r="D62" s="5">
        <v>5.0</v>
      </c>
      <c r="E62" s="5">
        <v>0.0</v>
      </c>
      <c r="F62" s="5">
        <v>9.0</v>
      </c>
      <c r="G62" s="5">
        <v>0.0</v>
      </c>
      <c r="H62" s="5">
        <v>7.0</v>
      </c>
      <c r="I62" s="5">
        <v>40.0</v>
      </c>
      <c r="J62" s="5" t="s">
        <v>241</v>
      </c>
      <c r="K62" s="5" t="s">
        <v>29</v>
      </c>
      <c r="L62" s="5" t="s">
        <v>242</v>
      </c>
      <c r="M62" s="5">
        <v>2.0</v>
      </c>
      <c r="N62" s="5">
        <v>1.0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26.0</v>
      </c>
      <c r="U62" s="6">
        <f t="shared" si="1"/>
        <v>0</v>
      </c>
      <c r="V62" s="7">
        <f t="shared" si="2"/>
        <v>2</v>
      </c>
      <c r="W62" s="7">
        <f t="shared" si="3"/>
        <v>0</v>
      </c>
      <c r="X62" s="7">
        <f t="shared" si="4"/>
        <v>0</v>
      </c>
      <c r="Y62" s="7">
        <f t="shared" si="5"/>
        <v>0</v>
      </c>
      <c r="Z62" s="7">
        <f t="shared" si="6"/>
        <v>1</v>
      </c>
      <c r="AA62" s="8">
        <f t="shared" si="7"/>
        <v>0</v>
      </c>
    </row>
    <row r="63" ht="15.75" customHeight="1">
      <c r="A63" s="5" t="s">
        <v>243</v>
      </c>
      <c r="B63" s="5" t="s">
        <v>244</v>
      </c>
      <c r="C63" s="5">
        <v>14.0</v>
      </c>
      <c r="D63" s="5">
        <v>6.0</v>
      </c>
      <c r="E63" s="5">
        <v>0.0</v>
      </c>
      <c r="F63" s="5">
        <v>6.0</v>
      </c>
      <c r="G63" s="5">
        <v>0.0</v>
      </c>
      <c r="H63" s="5">
        <v>3.0</v>
      </c>
      <c r="I63" s="5">
        <v>2.0</v>
      </c>
      <c r="J63" s="5" t="s">
        <v>29</v>
      </c>
      <c r="K63" s="5" t="s">
        <v>29</v>
      </c>
      <c r="L63" s="5" t="s">
        <v>245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1.0</v>
      </c>
      <c r="T63" s="5">
        <v>19.0</v>
      </c>
      <c r="U63" s="6">
        <f t="shared" si="1"/>
        <v>0</v>
      </c>
      <c r="V63" s="7">
        <f t="shared" si="2"/>
        <v>0</v>
      </c>
      <c r="W63" s="7">
        <f t="shared" si="3"/>
        <v>0</v>
      </c>
      <c r="X63" s="7">
        <f t="shared" si="4"/>
        <v>0</v>
      </c>
      <c r="Y63" s="7">
        <f t="shared" si="5"/>
        <v>0</v>
      </c>
      <c r="Z63" s="7">
        <f t="shared" si="6"/>
        <v>0</v>
      </c>
      <c r="AA63" s="8">
        <f t="shared" si="7"/>
        <v>0</v>
      </c>
    </row>
    <row r="64" ht="15.75" customHeight="1">
      <c r="A64" s="5" t="s">
        <v>246</v>
      </c>
      <c r="B64" s="5" t="s">
        <v>247</v>
      </c>
      <c r="C64" s="5">
        <v>10.0</v>
      </c>
      <c r="D64" s="5">
        <v>0.0</v>
      </c>
      <c r="E64" s="5">
        <v>0.0</v>
      </c>
      <c r="F64" s="5">
        <v>9.0</v>
      </c>
      <c r="G64" s="5">
        <v>1.0</v>
      </c>
      <c r="H64" s="5">
        <v>1.0</v>
      </c>
      <c r="I64" s="5">
        <v>0.0</v>
      </c>
      <c r="J64" s="5" t="s">
        <v>29</v>
      </c>
      <c r="K64" s="5" t="s">
        <v>29</v>
      </c>
      <c r="L64" s="5" t="s">
        <v>248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>
        <v>10.0</v>
      </c>
      <c r="U64" s="6">
        <f t="shared" si="1"/>
        <v>0</v>
      </c>
      <c r="V64" s="7">
        <f t="shared" si="2"/>
        <v>0</v>
      </c>
      <c r="W64" s="7">
        <f t="shared" si="3"/>
        <v>0</v>
      </c>
      <c r="X64" s="7">
        <f t="shared" si="4"/>
        <v>0</v>
      </c>
      <c r="Y64" s="7">
        <f t="shared" si="5"/>
        <v>0</v>
      </c>
      <c r="Z64" s="7">
        <f t="shared" si="6"/>
        <v>0</v>
      </c>
      <c r="AA64" s="8">
        <f t="shared" si="7"/>
        <v>0</v>
      </c>
    </row>
    <row r="65" ht="15.75" customHeight="1">
      <c r="A65" s="5" t="s">
        <v>249</v>
      </c>
      <c r="B65" s="5" t="s">
        <v>250</v>
      </c>
      <c r="C65" s="5">
        <v>1.0</v>
      </c>
      <c r="D65" s="5">
        <v>1.0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 t="s">
        <v>251</v>
      </c>
      <c r="K65" s="5" t="s">
        <v>29</v>
      </c>
      <c r="L65" s="5" t="s">
        <v>252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0.0</v>
      </c>
      <c r="S65" s="5">
        <v>0.0</v>
      </c>
      <c r="T65" s="5">
        <v>2.0</v>
      </c>
      <c r="U65" s="6">
        <f t="shared" si="1"/>
        <v>0</v>
      </c>
      <c r="V65" s="7">
        <f t="shared" si="2"/>
        <v>0</v>
      </c>
      <c r="W65" s="7">
        <f t="shared" si="3"/>
        <v>0</v>
      </c>
      <c r="X65" s="7">
        <f t="shared" si="4"/>
        <v>0</v>
      </c>
      <c r="Y65" s="7">
        <f t="shared" si="5"/>
        <v>0</v>
      </c>
      <c r="Z65" s="7">
        <f t="shared" si="6"/>
        <v>0</v>
      </c>
      <c r="AA65" s="8">
        <f t="shared" si="7"/>
        <v>0</v>
      </c>
    </row>
    <row r="66" ht="15.75" customHeight="1">
      <c r="A66" s="5" t="s">
        <v>253</v>
      </c>
      <c r="B66" s="5" t="s">
        <v>254</v>
      </c>
      <c r="C66" s="5">
        <v>6.0</v>
      </c>
      <c r="D66" s="5">
        <v>2.0</v>
      </c>
      <c r="E66" s="5">
        <v>0.0</v>
      </c>
      <c r="F66" s="5">
        <v>8.0</v>
      </c>
      <c r="G66" s="5">
        <v>7.0</v>
      </c>
      <c r="H66" s="5">
        <v>8.0</v>
      </c>
      <c r="I66" s="5">
        <v>3.0</v>
      </c>
      <c r="J66" s="5" t="s">
        <v>255</v>
      </c>
      <c r="K66" s="5" t="s">
        <v>29</v>
      </c>
      <c r="L66" s="5" t="s">
        <v>256</v>
      </c>
      <c r="M66" s="5">
        <v>0.0</v>
      </c>
      <c r="N66" s="5">
        <v>0.0</v>
      </c>
      <c r="O66" s="5">
        <v>0.0</v>
      </c>
      <c r="P66" s="5">
        <v>2.0</v>
      </c>
      <c r="Q66" s="5">
        <v>0.0</v>
      </c>
      <c r="R66" s="5">
        <v>0.0</v>
      </c>
      <c r="S66" s="5">
        <v>0.0</v>
      </c>
      <c r="T66" s="5">
        <v>6.0</v>
      </c>
      <c r="U66" s="6">
        <f t="shared" si="1"/>
        <v>0</v>
      </c>
      <c r="V66" s="7">
        <f t="shared" si="2"/>
        <v>0</v>
      </c>
      <c r="W66" s="7">
        <f t="shared" si="3"/>
        <v>1</v>
      </c>
      <c r="X66" s="7">
        <f t="shared" si="4"/>
        <v>0</v>
      </c>
      <c r="Y66" s="7">
        <f t="shared" si="5"/>
        <v>0</v>
      </c>
      <c r="Z66" s="7">
        <f t="shared" si="6"/>
        <v>0</v>
      </c>
      <c r="AA66" s="8">
        <f t="shared" si="7"/>
        <v>0</v>
      </c>
    </row>
    <row r="67" ht="15.75" customHeight="1">
      <c r="A67" s="5" t="s">
        <v>257</v>
      </c>
      <c r="B67" s="5" t="s">
        <v>258</v>
      </c>
      <c r="C67" s="5">
        <v>6.0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4.0</v>
      </c>
      <c r="J67" s="5" t="s">
        <v>259</v>
      </c>
      <c r="K67" s="5" t="s">
        <v>29</v>
      </c>
      <c r="L67" s="5" t="s">
        <v>260</v>
      </c>
      <c r="M67" s="5">
        <v>2.0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4.0</v>
      </c>
      <c r="U67" s="6">
        <f t="shared" si="1"/>
        <v>0</v>
      </c>
      <c r="V67" s="7">
        <f t="shared" si="2"/>
        <v>3</v>
      </c>
      <c r="W67" s="7">
        <f t="shared" si="3"/>
        <v>0</v>
      </c>
      <c r="X67" s="7">
        <f t="shared" si="4"/>
        <v>0</v>
      </c>
      <c r="Y67" s="7">
        <f t="shared" si="5"/>
        <v>0</v>
      </c>
      <c r="Z67" s="7">
        <f t="shared" si="6"/>
        <v>0</v>
      </c>
      <c r="AA67" s="8">
        <f t="shared" si="7"/>
        <v>0</v>
      </c>
    </row>
    <row r="68" ht="15.75" customHeight="1">
      <c r="A68" s="5" t="s">
        <v>261</v>
      </c>
      <c r="B68" s="5" t="s">
        <v>262</v>
      </c>
      <c r="C68" s="5">
        <v>1.0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 t="s">
        <v>251</v>
      </c>
      <c r="K68" s="5" t="s">
        <v>29</v>
      </c>
      <c r="L68" s="5" t="s">
        <v>263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1.0</v>
      </c>
      <c r="U68" s="6">
        <f t="shared" si="1"/>
        <v>0</v>
      </c>
      <c r="V68" s="7">
        <f t="shared" si="2"/>
        <v>0</v>
      </c>
      <c r="W68" s="7">
        <f t="shared" si="3"/>
        <v>0</v>
      </c>
      <c r="X68" s="7">
        <f t="shared" si="4"/>
        <v>0</v>
      </c>
      <c r="Y68" s="7">
        <f t="shared" si="5"/>
        <v>0</v>
      </c>
      <c r="Z68" s="7">
        <f t="shared" si="6"/>
        <v>0</v>
      </c>
      <c r="AA68" s="8">
        <f t="shared" si="7"/>
        <v>0</v>
      </c>
    </row>
    <row r="69" ht="15.75" customHeight="1">
      <c r="A69" s="5" t="s">
        <v>264</v>
      </c>
      <c r="B69" s="5" t="s">
        <v>265</v>
      </c>
      <c r="C69" s="5">
        <v>3.0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12.0</v>
      </c>
      <c r="J69" s="5" t="s">
        <v>266</v>
      </c>
      <c r="K69" s="5" t="s">
        <v>29</v>
      </c>
      <c r="L69" s="5" t="s">
        <v>267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1.0</v>
      </c>
      <c r="T69" s="5">
        <v>2.0</v>
      </c>
      <c r="U69" s="6">
        <f t="shared" si="1"/>
        <v>0</v>
      </c>
      <c r="V69" s="7">
        <f t="shared" si="2"/>
        <v>0</v>
      </c>
      <c r="W69" s="7">
        <f t="shared" si="3"/>
        <v>0</v>
      </c>
      <c r="X69" s="7">
        <f t="shared" si="4"/>
        <v>0</v>
      </c>
      <c r="Y69" s="7">
        <f t="shared" si="5"/>
        <v>0</v>
      </c>
      <c r="Z69" s="7">
        <f t="shared" si="6"/>
        <v>0</v>
      </c>
      <c r="AA69" s="8">
        <f t="shared" si="7"/>
        <v>0</v>
      </c>
    </row>
    <row r="70" ht="15.75" customHeight="1">
      <c r="A70" s="5" t="s">
        <v>268</v>
      </c>
      <c r="B70" s="5" t="s">
        <v>269</v>
      </c>
      <c r="C70" s="5">
        <v>4.0</v>
      </c>
      <c r="D70" s="5">
        <v>0.0</v>
      </c>
      <c r="E70" s="5">
        <v>0.0</v>
      </c>
      <c r="F70" s="5">
        <v>3.0</v>
      </c>
      <c r="G70" s="5">
        <v>0.0</v>
      </c>
      <c r="H70" s="5">
        <v>0.0</v>
      </c>
      <c r="I70" s="5">
        <v>32.0</v>
      </c>
      <c r="J70" s="5" t="s">
        <v>29</v>
      </c>
      <c r="K70" s="5" t="s">
        <v>29</v>
      </c>
      <c r="L70" s="5" t="s">
        <v>270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4.0</v>
      </c>
      <c r="U70" s="6">
        <f t="shared" si="1"/>
        <v>0</v>
      </c>
      <c r="V70" s="7">
        <f t="shared" si="2"/>
        <v>0</v>
      </c>
      <c r="W70" s="7">
        <f t="shared" si="3"/>
        <v>0</v>
      </c>
      <c r="X70" s="7">
        <f t="shared" si="4"/>
        <v>0</v>
      </c>
      <c r="Y70" s="7">
        <f t="shared" si="5"/>
        <v>0</v>
      </c>
      <c r="Z70" s="7">
        <f t="shared" si="6"/>
        <v>0</v>
      </c>
      <c r="AA70" s="8">
        <f t="shared" si="7"/>
        <v>0</v>
      </c>
    </row>
    <row r="71" ht="15.75" customHeight="1">
      <c r="A71" s="5" t="s">
        <v>271</v>
      </c>
      <c r="B71" s="5" t="s">
        <v>272</v>
      </c>
      <c r="C71" s="5">
        <v>10.0</v>
      </c>
      <c r="D71" s="5">
        <v>3.0</v>
      </c>
      <c r="E71" s="5">
        <v>0.0</v>
      </c>
      <c r="F71" s="5">
        <v>5.0</v>
      </c>
      <c r="G71" s="5">
        <v>4.0</v>
      </c>
      <c r="H71" s="5">
        <v>0.0</v>
      </c>
      <c r="I71" s="5">
        <v>0.0</v>
      </c>
      <c r="J71" s="5" t="s">
        <v>273</v>
      </c>
      <c r="K71" s="5" t="s">
        <v>29</v>
      </c>
      <c r="L71" s="5" t="s">
        <v>274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13.0</v>
      </c>
      <c r="U71" s="6">
        <f t="shared" si="1"/>
        <v>0</v>
      </c>
      <c r="V71" s="7">
        <f t="shared" si="2"/>
        <v>0</v>
      </c>
      <c r="W71" s="7">
        <f t="shared" si="3"/>
        <v>0</v>
      </c>
      <c r="X71" s="7">
        <f t="shared" si="4"/>
        <v>0</v>
      </c>
      <c r="Y71" s="7">
        <f t="shared" si="5"/>
        <v>0</v>
      </c>
      <c r="Z71" s="7">
        <f t="shared" si="6"/>
        <v>0</v>
      </c>
      <c r="AA71" s="8">
        <f t="shared" si="7"/>
        <v>0</v>
      </c>
    </row>
    <row r="72" ht="15.75" customHeight="1">
      <c r="A72" s="5" t="s">
        <v>275</v>
      </c>
      <c r="B72" s="5" t="s">
        <v>276</v>
      </c>
      <c r="C72" s="5">
        <v>6.0</v>
      </c>
      <c r="D72" s="5">
        <v>0.0</v>
      </c>
      <c r="E72" s="5">
        <v>0.0</v>
      </c>
      <c r="F72" s="5">
        <v>0.0</v>
      </c>
      <c r="G72" s="5">
        <v>2.0</v>
      </c>
      <c r="H72" s="5">
        <v>0.0</v>
      </c>
      <c r="I72" s="5">
        <v>3.0</v>
      </c>
      <c r="J72" s="5" t="s">
        <v>277</v>
      </c>
      <c r="K72" s="5" t="s">
        <v>29</v>
      </c>
      <c r="L72" s="5" t="s">
        <v>278</v>
      </c>
      <c r="M72" s="5">
        <v>2.0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4.0</v>
      </c>
      <c r="U72" s="6">
        <f t="shared" si="1"/>
        <v>0</v>
      </c>
      <c r="V72" s="7">
        <f t="shared" si="2"/>
        <v>2</v>
      </c>
      <c r="W72" s="7">
        <f t="shared" si="3"/>
        <v>0</v>
      </c>
      <c r="X72" s="7">
        <f t="shared" si="4"/>
        <v>0</v>
      </c>
      <c r="Y72" s="7">
        <f t="shared" si="5"/>
        <v>0</v>
      </c>
      <c r="Z72" s="7">
        <f t="shared" si="6"/>
        <v>0</v>
      </c>
      <c r="AA72" s="8">
        <f t="shared" si="7"/>
        <v>0</v>
      </c>
    </row>
    <row r="73" ht="15.75" customHeight="1">
      <c r="A73" s="5" t="s">
        <v>279</v>
      </c>
      <c r="B73" s="5" t="s">
        <v>280</v>
      </c>
      <c r="C73" s="5">
        <v>3.0</v>
      </c>
      <c r="D73" s="5">
        <v>0.0</v>
      </c>
      <c r="E73" s="5">
        <v>0.0</v>
      </c>
      <c r="F73" s="5">
        <v>2.0</v>
      </c>
      <c r="G73" s="5">
        <v>0.0</v>
      </c>
      <c r="H73" s="5">
        <v>2.0</v>
      </c>
      <c r="I73" s="5">
        <v>0.0</v>
      </c>
      <c r="J73" s="5" t="s">
        <v>29</v>
      </c>
      <c r="K73" s="5" t="s">
        <v>281</v>
      </c>
      <c r="L73" s="5" t="s">
        <v>282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  <c r="R73" s="5">
        <v>0.0</v>
      </c>
      <c r="S73" s="5">
        <v>1.0</v>
      </c>
      <c r="T73" s="5">
        <v>2.0</v>
      </c>
      <c r="U73" s="6">
        <f t="shared" si="1"/>
        <v>0</v>
      </c>
      <c r="V73" s="7">
        <f t="shared" si="2"/>
        <v>0</v>
      </c>
      <c r="W73" s="7">
        <f t="shared" si="3"/>
        <v>0</v>
      </c>
      <c r="X73" s="7">
        <f t="shared" si="4"/>
        <v>0</v>
      </c>
      <c r="Y73" s="7">
        <f t="shared" si="5"/>
        <v>0</v>
      </c>
      <c r="Z73" s="7">
        <f t="shared" si="6"/>
        <v>0</v>
      </c>
      <c r="AA73" s="8">
        <f t="shared" si="7"/>
        <v>0</v>
      </c>
    </row>
    <row r="74" ht="15.75" customHeight="1">
      <c r="A74" s="5" t="s">
        <v>283</v>
      </c>
      <c r="B74" s="5" t="s">
        <v>284</v>
      </c>
      <c r="C74" s="5">
        <v>22.0</v>
      </c>
      <c r="D74" s="5">
        <v>3.0</v>
      </c>
      <c r="E74" s="5">
        <v>0.0</v>
      </c>
      <c r="F74" s="5">
        <v>12.0</v>
      </c>
      <c r="G74" s="5">
        <v>0.0</v>
      </c>
      <c r="H74" s="5">
        <v>8.0</v>
      </c>
      <c r="I74" s="5">
        <v>47.0</v>
      </c>
      <c r="J74" s="5" t="s">
        <v>285</v>
      </c>
      <c r="K74" s="5" t="s">
        <v>286</v>
      </c>
      <c r="L74" s="5" t="s">
        <v>287</v>
      </c>
      <c r="M74" s="5">
        <v>0.0</v>
      </c>
      <c r="N74" s="5">
        <v>1.0</v>
      </c>
      <c r="O74" s="5">
        <v>0.0</v>
      </c>
      <c r="P74" s="5">
        <v>0.0</v>
      </c>
      <c r="Q74" s="5">
        <v>0.0</v>
      </c>
      <c r="R74" s="5">
        <v>0.0</v>
      </c>
      <c r="S74" s="5">
        <v>0.0</v>
      </c>
      <c r="T74" s="5">
        <v>24.0</v>
      </c>
      <c r="U74" s="6">
        <f t="shared" si="1"/>
        <v>0</v>
      </c>
      <c r="V74" s="7">
        <f t="shared" si="2"/>
        <v>0</v>
      </c>
      <c r="W74" s="7">
        <f t="shared" si="3"/>
        <v>0</v>
      </c>
      <c r="X74" s="7">
        <f t="shared" si="4"/>
        <v>0</v>
      </c>
      <c r="Y74" s="7">
        <f t="shared" si="5"/>
        <v>0</v>
      </c>
      <c r="Z74" s="7">
        <f t="shared" si="6"/>
        <v>1</v>
      </c>
      <c r="AA74" s="8">
        <f t="shared" si="7"/>
        <v>0</v>
      </c>
    </row>
    <row r="75" ht="15.75" customHeight="1">
      <c r="A75" s="5" t="s">
        <v>288</v>
      </c>
      <c r="B75" s="5" t="s">
        <v>289</v>
      </c>
      <c r="C75" s="5">
        <v>4.0</v>
      </c>
      <c r="D75" s="5">
        <v>0.0</v>
      </c>
      <c r="E75" s="5">
        <v>0.0</v>
      </c>
      <c r="F75" s="5">
        <v>2.0</v>
      </c>
      <c r="G75" s="5">
        <v>0.0</v>
      </c>
      <c r="H75" s="5">
        <v>1.0</v>
      </c>
      <c r="I75" s="5">
        <v>14.0</v>
      </c>
      <c r="J75" s="5" t="s">
        <v>290</v>
      </c>
      <c r="K75" s="5" t="s">
        <v>291</v>
      </c>
      <c r="L75" s="5" t="s">
        <v>292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1.0</v>
      </c>
      <c r="T75" s="5">
        <v>3.0</v>
      </c>
      <c r="U75" s="6">
        <f t="shared" si="1"/>
        <v>0</v>
      </c>
      <c r="V75" s="7">
        <f t="shared" si="2"/>
        <v>0</v>
      </c>
      <c r="W75" s="7">
        <f t="shared" si="3"/>
        <v>0</v>
      </c>
      <c r="X75" s="7">
        <f t="shared" si="4"/>
        <v>0</v>
      </c>
      <c r="Y75" s="7">
        <f t="shared" si="5"/>
        <v>0</v>
      </c>
      <c r="Z75" s="7">
        <f t="shared" si="6"/>
        <v>0</v>
      </c>
      <c r="AA75" s="8">
        <f t="shared" si="7"/>
        <v>0</v>
      </c>
    </row>
    <row r="76" ht="15.75" customHeight="1">
      <c r="A76" s="5" t="s">
        <v>293</v>
      </c>
      <c r="B76" s="5" t="s">
        <v>294</v>
      </c>
      <c r="C76" s="5">
        <v>14.0</v>
      </c>
      <c r="D76" s="5">
        <v>1.0</v>
      </c>
      <c r="E76" s="5">
        <v>0.0</v>
      </c>
      <c r="F76" s="5">
        <v>3.0</v>
      </c>
      <c r="G76" s="5">
        <v>0.0</v>
      </c>
      <c r="H76" s="5">
        <v>0.0</v>
      </c>
      <c r="I76" s="5">
        <v>2.0</v>
      </c>
      <c r="J76" s="5" t="s">
        <v>29</v>
      </c>
      <c r="K76" s="5" t="s">
        <v>29</v>
      </c>
      <c r="L76" s="5" t="s">
        <v>295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15.0</v>
      </c>
      <c r="U76" s="6">
        <f t="shared" si="1"/>
        <v>0</v>
      </c>
      <c r="V76" s="7">
        <f t="shared" si="2"/>
        <v>0</v>
      </c>
      <c r="W76" s="7">
        <f t="shared" si="3"/>
        <v>0</v>
      </c>
      <c r="X76" s="7">
        <f t="shared" si="4"/>
        <v>0</v>
      </c>
      <c r="Y76" s="7">
        <f t="shared" si="5"/>
        <v>0</v>
      </c>
      <c r="Z76" s="7">
        <f t="shared" si="6"/>
        <v>0</v>
      </c>
      <c r="AA76" s="8">
        <f t="shared" si="7"/>
        <v>0</v>
      </c>
    </row>
    <row r="77" ht="15.75" customHeight="1">
      <c r="A77" s="5" t="s">
        <v>296</v>
      </c>
      <c r="B77" s="5" t="s">
        <v>297</v>
      </c>
      <c r="C77" s="5">
        <v>11.0</v>
      </c>
      <c r="D77" s="5">
        <v>0.0</v>
      </c>
      <c r="E77" s="5">
        <v>0.0</v>
      </c>
      <c r="F77" s="5">
        <v>2.0</v>
      </c>
      <c r="G77" s="5">
        <v>0.0</v>
      </c>
      <c r="H77" s="5">
        <v>0.0</v>
      </c>
      <c r="I77" s="5">
        <v>0.0</v>
      </c>
      <c r="J77" s="5" t="s">
        <v>298</v>
      </c>
      <c r="K77" s="5" t="s">
        <v>29</v>
      </c>
      <c r="L77" s="5" t="s">
        <v>299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5">
        <v>0.0</v>
      </c>
      <c r="S77" s="5">
        <v>1.0</v>
      </c>
      <c r="T77" s="5">
        <v>10.0</v>
      </c>
      <c r="U77" s="6">
        <f t="shared" si="1"/>
        <v>0</v>
      </c>
      <c r="V77" s="7">
        <f t="shared" si="2"/>
        <v>0</v>
      </c>
      <c r="W77" s="7">
        <f t="shared" si="3"/>
        <v>0</v>
      </c>
      <c r="X77" s="7">
        <f t="shared" si="4"/>
        <v>0</v>
      </c>
      <c r="Y77" s="7">
        <f t="shared" si="5"/>
        <v>0</v>
      </c>
      <c r="Z77" s="7">
        <f t="shared" si="6"/>
        <v>0</v>
      </c>
      <c r="AA77" s="8">
        <f t="shared" si="7"/>
        <v>0</v>
      </c>
    </row>
    <row r="78" ht="15.75" customHeight="1">
      <c r="A78" s="5" t="s">
        <v>300</v>
      </c>
      <c r="B78" s="5" t="s">
        <v>301</v>
      </c>
      <c r="C78" s="5">
        <v>14.0</v>
      </c>
      <c r="D78" s="5">
        <v>1.0</v>
      </c>
      <c r="E78" s="5">
        <v>0.0</v>
      </c>
      <c r="F78" s="5">
        <v>3.0</v>
      </c>
      <c r="G78" s="5">
        <v>1.0</v>
      </c>
      <c r="H78" s="5">
        <v>0.0</v>
      </c>
      <c r="I78" s="5">
        <v>0.0</v>
      </c>
      <c r="J78" s="5" t="s">
        <v>302</v>
      </c>
      <c r="K78" s="5" t="s">
        <v>29</v>
      </c>
      <c r="L78" s="5" t="s">
        <v>303</v>
      </c>
      <c r="M78" s="5">
        <v>0.0</v>
      </c>
      <c r="N78" s="5">
        <v>0.0</v>
      </c>
      <c r="O78" s="5">
        <v>0.0</v>
      </c>
      <c r="P78" s="5">
        <v>0.0</v>
      </c>
      <c r="Q78" s="5">
        <v>0.0</v>
      </c>
      <c r="R78" s="5">
        <v>0.0</v>
      </c>
      <c r="S78" s="5">
        <v>0.0</v>
      </c>
      <c r="T78" s="5">
        <v>15.0</v>
      </c>
      <c r="U78" s="6">
        <f t="shared" si="1"/>
        <v>0</v>
      </c>
      <c r="V78" s="7">
        <f t="shared" si="2"/>
        <v>0</v>
      </c>
      <c r="W78" s="7">
        <f t="shared" si="3"/>
        <v>0</v>
      </c>
      <c r="X78" s="7">
        <f t="shared" si="4"/>
        <v>0</v>
      </c>
      <c r="Y78" s="7">
        <f t="shared" si="5"/>
        <v>0</v>
      </c>
      <c r="Z78" s="7">
        <f t="shared" si="6"/>
        <v>0</v>
      </c>
      <c r="AA78" s="8">
        <f t="shared" si="7"/>
        <v>0</v>
      </c>
    </row>
    <row r="79" ht="15.75" customHeight="1">
      <c r="A79" s="5" t="s">
        <v>304</v>
      </c>
      <c r="B79" s="5" t="s">
        <v>305</v>
      </c>
      <c r="C79" s="5">
        <v>17.0</v>
      </c>
      <c r="D79" s="5">
        <v>1.0</v>
      </c>
      <c r="E79" s="5">
        <v>0.0</v>
      </c>
      <c r="F79" s="5">
        <v>1.0</v>
      </c>
      <c r="G79" s="5">
        <v>0.0</v>
      </c>
      <c r="H79" s="5">
        <v>0.0</v>
      </c>
      <c r="I79" s="5">
        <v>47.0</v>
      </c>
      <c r="J79" s="5" t="s">
        <v>29</v>
      </c>
      <c r="K79" s="5" t="s">
        <v>29</v>
      </c>
      <c r="L79" s="5" t="s">
        <v>306</v>
      </c>
      <c r="M79" s="5">
        <v>2.0</v>
      </c>
      <c r="N79" s="5">
        <v>1.0</v>
      </c>
      <c r="O79" s="5">
        <v>0.0</v>
      </c>
      <c r="P79" s="5">
        <v>0.0</v>
      </c>
      <c r="Q79" s="5">
        <v>0.0</v>
      </c>
      <c r="R79" s="5">
        <v>0.0</v>
      </c>
      <c r="S79" s="5">
        <v>1.0</v>
      </c>
      <c r="T79" s="5">
        <v>14.0</v>
      </c>
      <c r="U79" s="6">
        <f t="shared" si="1"/>
        <v>0</v>
      </c>
      <c r="V79" s="7">
        <f t="shared" si="2"/>
        <v>2</v>
      </c>
      <c r="W79" s="7">
        <f t="shared" si="3"/>
        <v>0</v>
      </c>
      <c r="X79" s="7">
        <f t="shared" si="4"/>
        <v>0</v>
      </c>
      <c r="Y79" s="7">
        <f t="shared" si="5"/>
        <v>0</v>
      </c>
      <c r="Z79" s="7">
        <f t="shared" si="6"/>
        <v>1</v>
      </c>
      <c r="AA79" s="8">
        <f t="shared" si="7"/>
        <v>0</v>
      </c>
    </row>
    <row r="80" ht="15.75" customHeight="1">
      <c r="A80" s="5" t="s">
        <v>307</v>
      </c>
      <c r="B80" s="5" t="s">
        <v>308</v>
      </c>
      <c r="C80" s="5">
        <v>7.0</v>
      </c>
      <c r="D80" s="5">
        <v>3.0</v>
      </c>
      <c r="E80" s="5">
        <v>10.0</v>
      </c>
      <c r="F80" s="5">
        <v>4.0</v>
      </c>
      <c r="G80" s="5">
        <v>1.0</v>
      </c>
      <c r="H80" s="5">
        <v>0.0</v>
      </c>
      <c r="I80" s="5">
        <v>3.0</v>
      </c>
      <c r="J80" s="5" t="s">
        <v>309</v>
      </c>
      <c r="K80" s="5" t="s">
        <v>29</v>
      </c>
      <c r="L80" s="5" t="s">
        <v>310</v>
      </c>
      <c r="M80" s="5">
        <v>0.0</v>
      </c>
      <c r="N80" s="5">
        <v>0.0</v>
      </c>
      <c r="O80" s="5">
        <v>0.0</v>
      </c>
      <c r="P80" s="5">
        <v>1.0</v>
      </c>
      <c r="Q80" s="5">
        <v>0.0</v>
      </c>
      <c r="R80" s="5">
        <v>0.0</v>
      </c>
      <c r="S80" s="5">
        <v>0.0</v>
      </c>
      <c r="T80" s="5">
        <v>9.0</v>
      </c>
      <c r="U80" s="6">
        <f t="shared" si="1"/>
        <v>0</v>
      </c>
      <c r="V80" s="7">
        <f t="shared" si="2"/>
        <v>0</v>
      </c>
      <c r="W80" s="7">
        <f t="shared" si="3"/>
        <v>0</v>
      </c>
      <c r="X80" s="7">
        <f t="shared" si="4"/>
        <v>0</v>
      </c>
      <c r="Y80" s="7">
        <f t="shared" si="5"/>
        <v>0</v>
      </c>
      <c r="Z80" s="7">
        <f t="shared" si="6"/>
        <v>0</v>
      </c>
      <c r="AA80" s="8">
        <f t="shared" si="7"/>
        <v>0</v>
      </c>
    </row>
    <row r="81" ht="15.75" customHeight="1">
      <c r="A81" s="5" t="s">
        <v>111</v>
      </c>
      <c r="B81" s="5" t="s">
        <v>112</v>
      </c>
      <c r="C81" s="5">
        <v>9.0</v>
      </c>
      <c r="D81" s="5">
        <v>1.0</v>
      </c>
      <c r="E81" s="5">
        <v>0.0</v>
      </c>
      <c r="F81" s="5">
        <v>8.0</v>
      </c>
      <c r="G81" s="5">
        <v>7.0</v>
      </c>
      <c r="H81" s="5">
        <v>2.0</v>
      </c>
      <c r="I81" s="5">
        <v>9.0</v>
      </c>
      <c r="J81" s="5" t="s">
        <v>113</v>
      </c>
      <c r="K81" s="5" t="s">
        <v>29</v>
      </c>
      <c r="L81" s="5" t="s">
        <v>311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  <c r="R81" s="5">
        <v>0.0</v>
      </c>
      <c r="S81" s="5">
        <v>1.0</v>
      </c>
      <c r="T81" s="5">
        <v>9.0</v>
      </c>
      <c r="U81" s="6">
        <f t="shared" si="1"/>
        <v>0</v>
      </c>
      <c r="V81" s="7">
        <f t="shared" si="2"/>
        <v>0</v>
      </c>
      <c r="W81" s="7">
        <f t="shared" si="3"/>
        <v>0</v>
      </c>
      <c r="X81" s="7">
        <f t="shared" si="4"/>
        <v>0</v>
      </c>
      <c r="Y81" s="7">
        <f t="shared" si="5"/>
        <v>0</v>
      </c>
      <c r="Z81" s="7">
        <f t="shared" si="6"/>
        <v>0</v>
      </c>
      <c r="AA81" s="8">
        <f t="shared" si="7"/>
        <v>0</v>
      </c>
    </row>
    <row r="82" ht="15.75" customHeight="1">
      <c r="A82" s="5" t="s">
        <v>312</v>
      </c>
      <c r="B82" s="5" t="s">
        <v>313</v>
      </c>
      <c r="C82" s="5">
        <v>30.0</v>
      </c>
      <c r="D82" s="5">
        <v>4.0</v>
      </c>
      <c r="E82" s="5">
        <v>0.0</v>
      </c>
      <c r="F82" s="5">
        <v>15.0</v>
      </c>
      <c r="G82" s="5">
        <v>4.0</v>
      </c>
      <c r="H82" s="5">
        <v>7.0</v>
      </c>
      <c r="I82" s="5">
        <v>91.0</v>
      </c>
      <c r="J82" s="5" t="s">
        <v>314</v>
      </c>
      <c r="K82" s="5" t="s">
        <v>29</v>
      </c>
      <c r="L82" s="5" t="s">
        <v>315</v>
      </c>
      <c r="M82" s="5">
        <v>1.0</v>
      </c>
      <c r="N82" s="5">
        <v>1.0</v>
      </c>
      <c r="O82" s="5">
        <v>0.0</v>
      </c>
      <c r="P82" s="5">
        <v>1.0</v>
      </c>
      <c r="Q82" s="5">
        <v>0.0</v>
      </c>
      <c r="R82" s="5">
        <v>0.0</v>
      </c>
      <c r="S82" s="5">
        <v>0.0</v>
      </c>
      <c r="T82" s="5">
        <v>31.0</v>
      </c>
      <c r="U82" s="6">
        <f t="shared" si="1"/>
        <v>0</v>
      </c>
      <c r="V82" s="7">
        <f t="shared" si="2"/>
        <v>1</v>
      </c>
      <c r="W82" s="7">
        <f t="shared" si="3"/>
        <v>0</v>
      </c>
      <c r="X82" s="7">
        <f t="shared" si="4"/>
        <v>0</v>
      </c>
      <c r="Y82" s="7">
        <f t="shared" si="5"/>
        <v>0</v>
      </c>
      <c r="Z82" s="7">
        <f t="shared" si="6"/>
        <v>1</v>
      </c>
      <c r="AA82" s="8">
        <f t="shared" si="7"/>
        <v>0</v>
      </c>
    </row>
    <row r="83" ht="15.75" customHeight="1">
      <c r="A83" s="5" t="s">
        <v>316</v>
      </c>
      <c r="B83" s="5" t="s">
        <v>317</v>
      </c>
      <c r="C83" s="5">
        <v>7.0</v>
      </c>
      <c r="D83" s="5">
        <v>3.0</v>
      </c>
      <c r="E83" s="5">
        <v>0.0</v>
      </c>
      <c r="F83" s="5">
        <v>7.0</v>
      </c>
      <c r="G83" s="5">
        <v>1.0</v>
      </c>
      <c r="H83" s="5">
        <v>5.0</v>
      </c>
      <c r="I83" s="5">
        <v>4.0</v>
      </c>
      <c r="J83" s="5" t="s">
        <v>318</v>
      </c>
      <c r="K83" s="5" t="s">
        <v>29</v>
      </c>
      <c r="L83" s="5" t="s">
        <v>319</v>
      </c>
      <c r="M83" s="5">
        <v>0.0</v>
      </c>
      <c r="N83" s="5">
        <v>0.0</v>
      </c>
      <c r="O83" s="5">
        <v>0.0</v>
      </c>
      <c r="P83" s="5">
        <v>1.0</v>
      </c>
      <c r="Q83" s="5">
        <v>0.0</v>
      </c>
      <c r="R83" s="5">
        <v>0.0</v>
      </c>
      <c r="S83" s="5">
        <v>1.0</v>
      </c>
      <c r="T83" s="5">
        <v>8.0</v>
      </c>
      <c r="U83" s="6">
        <f t="shared" si="1"/>
        <v>0</v>
      </c>
      <c r="V83" s="7">
        <f t="shared" si="2"/>
        <v>0</v>
      </c>
      <c r="W83" s="7">
        <f t="shared" si="3"/>
        <v>0</v>
      </c>
      <c r="X83" s="7">
        <f t="shared" si="4"/>
        <v>0</v>
      </c>
      <c r="Y83" s="7">
        <f t="shared" si="5"/>
        <v>0</v>
      </c>
      <c r="Z83" s="7">
        <f t="shared" si="6"/>
        <v>0</v>
      </c>
      <c r="AA83" s="8">
        <f t="shared" si="7"/>
        <v>0</v>
      </c>
    </row>
    <row r="84" ht="15.75" customHeight="1">
      <c r="A84" s="5" t="s">
        <v>320</v>
      </c>
      <c r="B84" s="5" t="s">
        <v>321</v>
      </c>
      <c r="C84" s="5">
        <v>22.0</v>
      </c>
      <c r="D84" s="5">
        <v>1.0</v>
      </c>
      <c r="E84" s="5">
        <v>0.0</v>
      </c>
      <c r="F84" s="5">
        <v>7.0</v>
      </c>
      <c r="G84" s="5">
        <v>2.0</v>
      </c>
      <c r="H84" s="5">
        <v>1.0</v>
      </c>
      <c r="I84" s="5">
        <v>11.0</v>
      </c>
      <c r="J84" s="5" t="s">
        <v>29</v>
      </c>
      <c r="K84" s="5" t="s">
        <v>29</v>
      </c>
      <c r="L84" s="5" t="s">
        <v>322</v>
      </c>
      <c r="M84" s="5">
        <v>2.0</v>
      </c>
      <c r="N84" s="5">
        <v>1.0</v>
      </c>
      <c r="O84" s="5">
        <v>1.0</v>
      </c>
      <c r="P84" s="5">
        <v>1.0</v>
      </c>
      <c r="Q84" s="5">
        <v>0.0</v>
      </c>
      <c r="R84" s="5">
        <v>0.0</v>
      </c>
      <c r="S84" s="5">
        <v>0.0</v>
      </c>
      <c r="T84" s="5">
        <v>18.0</v>
      </c>
      <c r="U84" s="6">
        <f t="shared" si="1"/>
        <v>0</v>
      </c>
      <c r="V84" s="7">
        <f t="shared" si="2"/>
        <v>2</v>
      </c>
      <c r="W84" s="7">
        <f t="shared" si="3"/>
        <v>0</v>
      </c>
      <c r="X84" s="7">
        <f t="shared" si="4"/>
        <v>0</v>
      </c>
      <c r="Y84" s="7">
        <f t="shared" si="5"/>
        <v>0</v>
      </c>
      <c r="Z84" s="7">
        <f t="shared" si="6"/>
        <v>1</v>
      </c>
      <c r="AA84" s="8">
        <f t="shared" si="7"/>
        <v>0</v>
      </c>
    </row>
    <row r="85" ht="15.75" customHeight="1">
      <c r="A85" s="5" t="s">
        <v>323</v>
      </c>
      <c r="B85" s="5" t="s">
        <v>324</v>
      </c>
      <c r="C85" s="5">
        <v>14.0</v>
      </c>
      <c r="D85" s="5">
        <v>1.0</v>
      </c>
      <c r="E85" s="5">
        <v>0.0</v>
      </c>
      <c r="F85" s="5">
        <v>9.0</v>
      </c>
      <c r="G85" s="5">
        <v>7.0</v>
      </c>
      <c r="H85" s="5">
        <v>7.0</v>
      </c>
      <c r="I85" s="5">
        <v>93.0</v>
      </c>
      <c r="J85" s="5" t="s">
        <v>325</v>
      </c>
      <c r="K85" s="5" t="s">
        <v>29</v>
      </c>
      <c r="L85" s="5" t="s">
        <v>326</v>
      </c>
      <c r="M85" s="5">
        <v>0.0</v>
      </c>
      <c r="N85" s="5">
        <v>0.0</v>
      </c>
      <c r="O85" s="5">
        <v>0.0</v>
      </c>
      <c r="P85" s="5">
        <v>1.0</v>
      </c>
      <c r="Q85" s="5">
        <v>0.0</v>
      </c>
      <c r="R85" s="5">
        <v>0.0</v>
      </c>
      <c r="S85" s="5">
        <v>0.0</v>
      </c>
      <c r="T85" s="5">
        <v>14.0</v>
      </c>
      <c r="U85" s="6">
        <f t="shared" si="1"/>
        <v>0</v>
      </c>
      <c r="V85" s="7">
        <f t="shared" si="2"/>
        <v>0</v>
      </c>
      <c r="W85" s="7">
        <f t="shared" si="3"/>
        <v>0</v>
      </c>
      <c r="X85" s="7">
        <f t="shared" si="4"/>
        <v>0</v>
      </c>
      <c r="Y85" s="7">
        <f t="shared" si="5"/>
        <v>0</v>
      </c>
      <c r="Z85" s="7">
        <f t="shared" si="6"/>
        <v>0</v>
      </c>
      <c r="AA85" s="8">
        <f t="shared" si="7"/>
        <v>0</v>
      </c>
    </row>
    <row r="86" ht="15.75" customHeight="1">
      <c r="A86" s="5" t="s">
        <v>327</v>
      </c>
      <c r="B86" s="5" t="s">
        <v>328</v>
      </c>
      <c r="C86" s="5">
        <v>27.0</v>
      </c>
      <c r="D86" s="5">
        <v>8.0</v>
      </c>
      <c r="E86" s="5">
        <v>0.0</v>
      </c>
      <c r="F86" s="5">
        <v>8.0</v>
      </c>
      <c r="G86" s="5">
        <v>0.0</v>
      </c>
      <c r="H86" s="5">
        <v>1.0</v>
      </c>
      <c r="I86" s="5">
        <v>91.0</v>
      </c>
      <c r="J86" s="5" t="s">
        <v>329</v>
      </c>
      <c r="K86" s="5" t="s">
        <v>29</v>
      </c>
      <c r="L86" s="5" t="s">
        <v>330</v>
      </c>
      <c r="M86" s="5">
        <v>3.0</v>
      </c>
      <c r="N86" s="5">
        <v>1.0</v>
      </c>
      <c r="O86" s="5">
        <v>0.0</v>
      </c>
      <c r="P86" s="5">
        <v>0.0</v>
      </c>
      <c r="Q86" s="5">
        <v>0.0</v>
      </c>
      <c r="R86" s="5">
        <v>0.0</v>
      </c>
      <c r="S86" s="5">
        <v>1.0</v>
      </c>
      <c r="T86" s="5">
        <v>30.0</v>
      </c>
      <c r="U86" s="6">
        <f t="shared" si="1"/>
        <v>0</v>
      </c>
      <c r="V86" s="7">
        <f t="shared" si="2"/>
        <v>2</v>
      </c>
      <c r="W86" s="7">
        <f t="shared" si="3"/>
        <v>0</v>
      </c>
      <c r="X86" s="7">
        <f t="shared" si="4"/>
        <v>0</v>
      </c>
      <c r="Y86" s="7">
        <f t="shared" si="5"/>
        <v>0</v>
      </c>
      <c r="Z86" s="7">
        <f t="shared" si="6"/>
        <v>1</v>
      </c>
      <c r="AA86" s="8">
        <f t="shared" si="7"/>
        <v>0</v>
      </c>
    </row>
    <row r="87" ht="15.75" customHeight="1">
      <c r="A87" s="5" t="s">
        <v>331</v>
      </c>
      <c r="B87" s="5" t="s">
        <v>332</v>
      </c>
      <c r="C87" s="5">
        <v>5.0</v>
      </c>
      <c r="D87" s="5">
        <v>1.0</v>
      </c>
      <c r="E87" s="5">
        <v>0.0</v>
      </c>
      <c r="F87" s="5">
        <v>6.0</v>
      </c>
      <c r="G87" s="5">
        <v>3.0</v>
      </c>
      <c r="H87" s="5">
        <v>1.0</v>
      </c>
      <c r="I87" s="5">
        <v>7.0</v>
      </c>
      <c r="J87" s="5" t="s">
        <v>29</v>
      </c>
      <c r="K87" s="5" t="s">
        <v>29</v>
      </c>
      <c r="L87" s="5" t="s">
        <v>333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6.0</v>
      </c>
      <c r="U87" s="6">
        <f t="shared" si="1"/>
        <v>0</v>
      </c>
      <c r="V87" s="7">
        <f t="shared" si="2"/>
        <v>0</v>
      </c>
      <c r="W87" s="7">
        <f t="shared" si="3"/>
        <v>0</v>
      </c>
      <c r="X87" s="7">
        <f t="shared" si="4"/>
        <v>0</v>
      </c>
      <c r="Y87" s="7">
        <f t="shared" si="5"/>
        <v>0</v>
      </c>
      <c r="Z87" s="7">
        <f t="shared" si="6"/>
        <v>0</v>
      </c>
      <c r="AA87" s="8">
        <f t="shared" si="7"/>
        <v>0</v>
      </c>
    </row>
    <row r="88" ht="15.75" customHeight="1">
      <c r="A88" s="5" t="s">
        <v>334</v>
      </c>
      <c r="B88" s="5" t="s">
        <v>335</v>
      </c>
      <c r="C88" s="5">
        <v>30.0</v>
      </c>
      <c r="D88" s="5">
        <v>10.0</v>
      </c>
      <c r="E88" s="5">
        <v>0.0</v>
      </c>
      <c r="F88" s="5">
        <v>19.0</v>
      </c>
      <c r="G88" s="5">
        <v>6.0</v>
      </c>
      <c r="H88" s="5">
        <v>15.0</v>
      </c>
      <c r="I88" s="5">
        <v>97.0</v>
      </c>
      <c r="J88" s="5" t="s">
        <v>336</v>
      </c>
      <c r="K88" s="5" t="s">
        <v>29</v>
      </c>
      <c r="L88" s="5" t="s">
        <v>337</v>
      </c>
      <c r="M88" s="5">
        <v>0.0</v>
      </c>
      <c r="N88" s="5">
        <v>1.0</v>
      </c>
      <c r="O88" s="5">
        <v>1.0</v>
      </c>
      <c r="P88" s="5">
        <v>1.0</v>
      </c>
      <c r="Q88" s="5">
        <v>0.0</v>
      </c>
      <c r="R88" s="5">
        <v>0.0</v>
      </c>
      <c r="S88" s="5">
        <v>1.0</v>
      </c>
      <c r="T88" s="5">
        <v>36.0</v>
      </c>
      <c r="U88" s="6">
        <f t="shared" si="1"/>
        <v>0</v>
      </c>
      <c r="V88" s="7">
        <f t="shared" si="2"/>
        <v>0</v>
      </c>
      <c r="W88" s="7">
        <f t="shared" si="3"/>
        <v>0</v>
      </c>
      <c r="X88" s="7">
        <f t="shared" si="4"/>
        <v>0</v>
      </c>
      <c r="Y88" s="7">
        <f t="shared" si="5"/>
        <v>0</v>
      </c>
      <c r="Z88" s="7">
        <f t="shared" si="6"/>
        <v>1</v>
      </c>
      <c r="AA88" s="8">
        <f t="shared" si="7"/>
        <v>0</v>
      </c>
    </row>
    <row r="89" ht="15.75" customHeight="1">
      <c r="A89" s="5" t="s">
        <v>338</v>
      </c>
      <c r="B89" s="5" t="s">
        <v>339</v>
      </c>
      <c r="C89" s="5">
        <v>5.0</v>
      </c>
      <c r="D89" s="5">
        <v>6.0</v>
      </c>
      <c r="E89" s="5">
        <v>11.0</v>
      </c>
      <c r="F89" s="5">
        <v>9.0</v>
      </c>
      <c r="G89" s="5">
        <v>10.0</v>
      </c>
      <c r="H89" s="5">
        <v>8.0</v>
      </c>
      <c r="I89" s="5">
        <v>7.0</v>
      </c>
      <c r="J89" s="5" t="s">
        <v>340</v>
      </c>
      <c r="K89" s="5" t="s">
        <v>29</v>
      </c>
      <c r="L89" s="5" t="s">
        <v>341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>
        <v>11.0</v>
      </c>
      <c r="U89" s="6">
        <f t="shared" si="1"/>
        <v>0</v>
      </c>
      <c r="V89" s="7">
        <f t="shared" si="2"/>
        <v>0</v>
      </c>
      <c r="W89" s="7">
        <f t="shared" si="3"/>
        <v>0</v>
      </c>
      <c r="X89" s="7">
        <f t="shared" si="4"/>
        <v>0</v>
      </c>
      <c r="Y89" s="7">
        <f t="shared" si="5"/>
        <v>0</v>
      </c>
      <c r="Z89" s="7">
        <f t="shared" si="6"/>
        <v>0</v>
      </c>
      <c r="AA89" s="8">
        <f t="shared" si="7"/>
        <v>0</v>
      </c>
    </row>
    <row r="90" ht="15.75" customHeight="1">
      <c r="A90" s="5" t="s">
        <v>342</v>
      </c>
      <c r="B90" s="5" t="s">
        <v>343</v>
      </c>
      <c r="C90" s="5">
        <v>7.0</v>
      </c>
      <c r="D90" s="5">
        <v>1.0</v>
      </c>
      <c r="E90" s="5">
        <v>0.0</v>
      </c>
      <c r="F90" s="5">
        <v>4.0</v>
      </c>
      <c r="G90" s="5">
        <v>2.0</v>
      </c>
      <c r="H90" s="5">
        <v>3.0</v>
      </c>
      <c r="I90" s="5">
        <v>2.0</v>
      </c>
      <c r="J90" s="5" t="s">
        <v>29</v>
      </c>
      <c r="K90" s="5" t="s">
        <v>29</v>
      </c>
      <c r="L90" s="5" t="s">
        <v>344</v>
      </c>
      <c r="M90" s="5">
        <v>0.0</v>
      </c>
      <c r="N90" s="5">
        <v>0.0</v>
      </c>
      <c r="O90" s="5">
        <v>0.0</v>
      </c>
      <c r="P90" s="5">
        <v>0.0</v>
      </c>
      <c r="Q90" s="5">
        <v>0.0</v>
      </c>
      <c r="R90" s="5">
        <v>0.0</v>
      </c>
      <c r="S90" s="5">
        <v>1.0</v>
      </c>
      <c r="T90" s="5">
        <v>7.0</v>
      </c>
      <c r="U90" s="6">
        <f t="shared" si="1"/>
        <v>0</v>
      </c>
      <c r="V90" s="7">
        <f t="shared" si="2"/>
        <v>0</v>
      </c>
      <c r="W90" s="7">
        <f t="shared" si="3"/>
        <v>0</v>
      </c>
      <c r="X90" s="7">
        <f t="shared" si="4"/>
        <v>0</v>
      </c>
      <c r="Y90" s="7">
        <f t="shared" si="5"/>
        <v>0</v>
      </c>
      <c r="Z90" s="7">
        <f t="shared" si="6"/>
        <v>0</v>
      </c>
      <c r="AA90" s="8">
        <f t="shared" si="7"/>
        <v>0</v>
      </c>
    </row>
    <row r="91" ht="15.75" customHeight="1">
      <c r="A91" s="5" t="s">
        <v>345</v>
      </c>
      <c r="B91" s="5" t="s">
        <v>346</v>
      </c>
      <c r="C91" s="5">
        <v>37.0</v>
      </c>
      <c r="D91" s="5">
        <v>13.0</v>
      </c>
      <c r="E91" s="5">
        <v>0.0</v>
      </c>
      <c r="F91" s="5">
        <v>16.0</v>
      </c>
      <c r="G91" s="5">
        <v>6.0</v>
      </c>
      <c r="H91" s="5">
        <v>9.0</v>
      </c>
      <c r="I91" s="5">
        <v>96.0</v>
      </c>
      <c r="J91" s="5" t="s">
        <v>347</v>
      </c>
      <c r="K91" s="5" t="s">
        <v>29</v>
      </c>
      <c r="L91" s="5" t="s">
        <v>348</v>
      </c>
      <c r="M91" s="5">
        <v>2.0</v>
      </c>
      <c r="N91" s="5">
        <v>1.0</v>
      </c>
      <c r="O91" s="5">
        <v>1.0</v>
      </c>
      <c r="P91" s="5">
        <v>1.0</v>
      </c>
      <c r="Q91" s="5">
        <v>0.0</v>
      </c>
      <c r="R91" s="5">
        <v>0.0</v>
      </c>
      <c r="S91" s="5">
        <v>0.0</v>
      </c>
      <c r="T91" s="5">
        <v>45.0</v>
      </c>
      <c r="U91" s="6">
        <f t="shared" si="1"/>
        <v>0</v>
      </c>
      <c r="V91" s="7">
        <f t="shared" si="2"/>
        <v>2</v>
      </c>
      <c r="W91" s="7">
        <f t="shared" si="3"/>
        <v>0</v>
      </c>
      <c r="X91" s="7">
        <f t="shared" si="4"/>
        <v>0</v>
      </c>
      <c r="Y91" s="7">
        <f t="shared" si="5"/>
        <v>0</v>
      </c>
      <c r="Z91" s="7">
        <f t="shared" si="6"/>
        <v>1</v>
      </c>
      <c r="AA91" s="8">
        <f t="shared" si="7"/>
        <v>0</v>
      </c>
    </row>
    <row r="92" ht="15.75" customHeight="1">
      <c r="A92" s="5" t="s">
        <v>126</v>
      </c>
      <c r="B92" s="5" t="s">
        <v>127</v>
      </c>
      <c r="C92" s="5">
        <v>13.0</v>
      </c>
      <c r="D92" s="5">
        <v>1.0</v>
      </c>
      <c r="E92" s="5">
        <v>0.0</v>
      </c>
      <c r="F92" s="5">
        <v>7.0</v>
      </c>
      <c r="G92" s="5">
        <v>7.0</v>
      </c>
      <c r="H92" s="5">
        <v>0.0</v>
      </c>
      <c r="I92" s="5">
        <v>4.0</v>
      </c>
      <c r="J92" s="5" t="s">
        <v>349</v>
      </c>
      <c r="K92" s="5" t="s">
        <v>29</v>
      </c>
      <c r="L92" s="5" t="s">
        <v>350</v>
      </c>
      <c r="M92" s="5">
        <v>0.0</v>
      </c>
      <c r="N92" s="5">
        <v>0.0</v>
      </c>
      <c r="O92" s="5">
        <v>0.0</v>
      </c>
      <c r="P92" s="5">
        <v>1.0</v>
      </c>
      <c r="Q92" s="5">
        <v>0.0</v>
      </c>
      <c r="R92" s="5">
        <v>0.0</v>
      </c>
      <c r="S92" s="5">
        <v>1.0</v>
      </c>
      <c r="T92" s="5">
        <v>12.0</v>
      </c>
      <c r="U92" s="6">
        <f t="shared" si="1"/>
        <v>0</v>
      </c>
      <c r="V92" s="7">
        <f t="shared" si="2"/>
        <v>0</v>
      </c>
      <c r="W92" s="7">
        <f t="shared" si="3"/>
        <v>0</v>
      </c>
      <c r="X92" s="7">
        <f t="shared" si="4"/>
        <v>0</v>
      </c>
      <c r="Y92" s="7">
        <f t="shared" si="5"/>
        <v>0</v>
      </c>
      <c r="Z92" s="7">
        <f t="shared" si="6"/>
        <v>0</v>
      </c>
      <c r="AA92" s="8">
        <f t="shared" si="7"/>
        <v>0</v>
      </c>
    </row>
    <row r="93" ht="15.75" customHeight="1">
      <c r="A93" s="5" t="s">
        <v>351</v>
      </c>
      <c r="B93" s="5" t="s">
        <v>352</v>
      </c>
      <c r="C93" s="5">
        <v>24.0</v>
      </c>
      <c r="D93" s="5">
        <v>10.0</v>
      </c>
      <c r="E93" s="5">
        <v>0.0</v>
      </c>
      <c r="F93" s="5">
        <v>16.0</v>
      </c>
      <c r="G93" s="5">
        <v>5.0</v>
      </c>
      <c r="H93" s="5">
        <v>13.0</v>
      </c>
      <c r="I93" s="5">
        <v>544.0</v>
      </c>
      <c r="J93" s="5" t="s">
        <v>353</v>
      </c>
      <c r="K93" s="5" t="s">
        <v>29</v>
      </c>
      <c r="L93" s="5" t="s">
        <v>354</v>
      </c>
      <c r="M93" s="5">
        <v>0.0</v>
      </c>
      <c r="N93" s="5">
        <v>0.0</v>
      </c>
      <c r="O93" s="5">
        <v>1.0</v>
      </c>
      <c r="P93" s="5">
        <v>1.0</v>
      </c>
      <c r="Q93" s="5">
        <v>0.0</v>
      </c>
      <c r="R93" s="5">
        <v>0.0</v>
      </c>
      <c r="S93" s="5">
        <v>1.0</v>
      </c>
      <c r="T93" s="5">
        <v>31.0</v>
      </c>
      <c r="U93" s="6">
        <f t="shared" si="1"/>
        <v>0</v>
      </c>
      <c r="V93" s="7">
        <f t="shared" si="2"/>
        <v>0</v>
      </c>
      <c r="W93" s="7">
        <f t="shared" si="3"/>
        <v>0</v>
      </c>
      <c r="X93" s="7">
        <f t="shared" si="4"/>
        <v>0</v>
      </c>
      <c r="Y93" s="7">
        <f t="shared" si="5"/>
        <v>0</v>
      </c>
      <c r="Z93" s="7">
        <f t="shared" si="6"/>
        <v>0</v>
      </c>
      <c r="AA93" s="8">
        <f t="shared" si="7"/>
        <v>0</v>
      </c>
    </row>
    <row r="94" ht="15.75" customHeight="1">
      <c r="A94" s="5" t="s">
        <v>355</v>
      </c>
      <c r="B94" s="5" t="s">
        <v>356</v>
      </c>
      <c r="C94" s="5">
        <v>26.0</v>
      </c>
      <c r="D94" s="5">
        <v>10.0</v>
      </c>
      <c r="E94" s="5">
        <v>0.0</v>
      </c>
      <c r="F94" s="5">
        <v>16.0</v>
      </c>
      <c r="G94" s="5">
        <v>5.0</v>
      </c>
      <c r="H94" s="5">
        <v>13.0</v>
      </c>
      <c r="I94" s="5">
        <v>557.0</v>
      </c>
      <c r="J94" s="5" t="s">
        <v>357</v>
      </c>
      <c r="K94" s="5" t="s">
        <v>29</v>
      </c>
      <c r="L94" s="5" t="s">
        <v>358</v>
      </c>
      <c r="M94" s="5">
        <v>0.0</v>
      </c>
      <c r="N94" s="5">
        <v>1.0</v>
      </c>
      <c r="O94" s="5">
        <v>1.0</v>
      </c>
      <c r="P94" s="5">
        <v>1.0</v>
      </c>
      <c r="Q94" s="5">
        <v>0.0</v>
      </c>
      <c r="R94" s="5">
        <v>0.0</v>
      </c>
      <c r="S94" s="5">
        <v>1.0</v>
      </c>
      <c r="T94" s="5">
        <v>32.0</v>
      </c>
      <c r="U94" s="6">
        <f t="shared" si="1"/>
        <v>0</v>
      </c>
      <c r="V94" s="7">
        <f t="shared" si="2"/>
        <v>0</v>
      </c>
      <c r="W94" s="7">
        <f t="shared" si="3"/>
        <v>0</v>
      </c>
      <c r="X94" s="7">
        <f t="shared" si="4"/>
        <v>0</v>
      </c>
      <c r="Y94" s="7">
        <f t="shared" si="5"/>
        <v>0</v>
      </c>
      <c r="Z94" s="7">
        <f t="shared" si="6"/>
        <v>1</v>
      </c>
      <c r="AA94" s="8">
        <f t="shared" si="7"/>
        <v>0</v>
      </c>
    </row>
    <row r="95" ht="15.75" customHeight="1">
      <c r="A95" s="5" t="s">
        <v>359</v>
      </c>
      <c r="B95" s="5" t="s">
        <v>360</v>
      </c>
      <c r="C95" s="5">
        <v>5.0</v>
      </c>
      <c r="D95" s="5">
        <v>6.0</v>
      </c>
      <c r="E95" s="5">
        <v>0.0</v>
      </c>
      <c r="F95" s="5">
        <v>7.0</v>
      </c>
      <c r="G95" s="5">
        <v>4.0</v>
      </c>
      <c r="H95" s="5">
        <v>5.0</v>
      </c>
      <c r="I95" s="5">
        <v>4.0</v>
      </c>
      <c r="J95" s="5" t="s">
        <v>361</v>
      </c>
      <c r="K95" s="5" t="s">
        <v>29</v>
      </c>
      <c r="L95" s="5" t="s">
        <v>362</v>
      </c>
      <c r="M95" s="5">
        <v>0.0</v>
      </c>
      <c r="N95" s="5">
        <v>0.0</v>
      </c>
      <c r="O95" s="5">
        <v>0.0</v>
      </c>
      <c r="P95" s="5">
        <v>0.0</v>
      </c>
      <c r="Q95" s="5">
        <v>0.0</v>
      </c>
      <c r="R95" s="5">
        <v>0.0</v>
      </c>
      <c r="S95" s="5">
        <v>0.0</v>
      </c>
      <c r="T95" s="5">
        <v>11.0</v>
      </c>
      <c r="U95" s="6">
        <f t="shared" si="1"/>
        <v>0</v>
      </c>
      <c r="V95" s="7">
        <f t="shared" si="2"/>
        <v>0</v>
      </c>
      <c r="W95" s="7">
        <f t="shared" si="3"/>
        <v>0</v>
      </c>
      <c r="X95" s="7">
        <f t="shared" si="4"/>
        <v>0</v>
      </c>
      <c r="Y95" s="7">
        <f t="shared" si="5"/>
        <v>0</v>
      </c>
      <c r="Z95" s="7">
        <f t="shared" si="6"/>
        <v>0</v>
      </c>
      <c r="AA95" s="8">
        <f t="shared" si="7"/>
        <v>0</v>
      </c>
    </row>
    <row r="96" ht="15.75" customHeight="1">
      <c r="A96" s="5" t="s">
        <v>363</v>
      </c>
      <c r="B96" s="5" t="s">
        <v>364</v>
      </c>
      <c r="C96" s="5">
        <v>2.0</v>
      </c>
      <c r="D96" s="5">
        <v>1.0</v>
      </c>
      <c r="E96" s="5">
        <v>0.0</v>
      </c>
      <c r="F96" s="5">
        <v>2.0</v>
      </c>
      <c r="G96" s="5">
        <v>2.0</v>
      </c>
      <c r="H96" s="5">
        <v>2.0</v>
      </c>
      <c r="I96" s="5">
        <v>3.0</v>
      </c>
      <c r="J96" s="5" t="s">
        <v>365</v>
      </c>
      <c r="K96" s="5" t="s">
        <v>29</v>
      </c>
      <c r="L96" s="5" t="s">
        <v>366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1.0</v>
      </c>
      <c r="T96" s="5">
        <v>2.0</v>
      </c>
      <c r="U96" s="6">
        <f t="shared" si="1"/>
        <v>0</v>
      </c>
      <c r="V96" s="7">
        <f t="shared" si="2"/>
        <v>0</v>
      </c>
      <c r="W96" s="7">
        <f t="shared" si="3"/>
        <v>0</v>
      </c>
      <c r="X96" s="7">
        <f t="shared" si="4"/>
        <v>0</v>
      </c>
      <c r="Y96" s="7">
        <f t="shared" si="5"/>
        <v>0</v>
      </c>
      <c r="Z96" s="7">
        <f t="shared" si="6"/>
        <v>0</v>
      </c>
      <c r="AA96" s="8">
        <f t="shared" si="7"/>
        <v>0</v>
      </c>
    </row>
    <row r="97" ht="15.75" customHeight="1">
      <c r="A97" s="5" t="s">
        <v>367</v>
      </c>
      <c r="B97" s="5" t="s">
        <v>368</v>
      </c>
      <c r="C97" s="5">
        <v>17.0</v>
      </c>
      <c r="D97" s="5">
        <v>2.0</v>
      </c>
      <c r="E97" s="5">
        <v>19.0</v>
      </c>
      <c r="F97" s="5">
        <v>4.0</v>
      </c>
      <c r="G97" s="5">
        <v>3.0</v>
      </c>
      <c r="H97" s="5">
        <v>0.0</v>
      </c>
      <c r="I97" s="5">
        <v>3.0</v>
      </c>
      <c r="J97" s="5" t="s">
        <v>29</v>
      </c>
      <c r="K97" s="5" t="s">
        <v>29</v>
      </c>
      <c r="L97" s="5" t="s">
        <v>369</v>
      </c>
      <c r="M97" s="5">
        <v>1.0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0.0</v>
      </c>
      <c r="T97" s="5">
        <v>18.0</v>
      </c>
      <c r="U97" s="6">
        <f t="shared" si="1"/>
        <v>0</v>
      </c>
      <c r="V97" s="7">
        <f t="shared" si="2"/>
        <v>1</v>
      </c>
      <c r="W97" s="7">
        <f t="shared" si="3"/>
        <v>0</v>
      </c>
      <c r="X97" s="7">
        <f t="shared" si="4"/>
        <v>0</v>
      </c>
      <c r="Y97" s="7">
        <f t="shared" si="5"/>
        <v>0</v>
      </c>
      <c r="Z97" s="7">
        <f t="shared" si="6"/>
        <v>0</v>
      </c>
      <c r="AA97" s="8">
        <f t="shared" si="7"/>
        <v>0</v>
      </c>
    </row>
    <row r="98" ht="15.75" customHeight="1">
      <c r="A98" s="5" t="s">
        <v>370</v>
      </c>
      <c r="B98" s="5" t="s">
        <v>371</v>
      </c>
      <c r="C98" s="5">
        <v>14.0</v>
      </c>
      <c r="D98" s="5">
        <v>2.0</v>
      </c>
      <c r="E98" s="5">
        <v>0.0</v>
      </c>
      <c r="F98" s="5">
        <v>10.0</v>
      </c>
      <c r="G98" s="5">
        <v>7.0</v>
      </c>
      <c r="H98" s="5">
        <v>1.0</v>
      </c>
      <c r="I98" s="5">
        <v>5.0</v>
      </c>
      <c r="J98" s="5" t="s">
        <v>372</v>
      </c>
      <c r="K98" s="5" t="s">
        <v>29</v>
      </c>
      <c r="L98" s="5" t="s">
        <v>373</v>
      </c>
      <c r="M98" s="5">
        <v>0.0</v>
      </c>
      <c r="N98" s="5">
        <v>0.0</v>
      </c>
      <c r="O98" s="5">
        <v>0.0</v>
      </c>
      <c r="P98" s="5">
        <v>0.0</v>
      </c>
      <c r="Q98" s="5">
        <v>0.0</v>
      </c>
      <c r="R98" s="5">
        <v>0.0</v>
      </c>
      <c r="S98" s="5">
        <v>0.0</v>
      </c>
      <c r="T98" s="5">
        <v>16.0</v>
      </c>
      <c r="U98" s="6">
        <f t="shared" si="1"/>
        <v>0</v>
      </c>
      <c r="V98" s="7">
        <f t="shared" si="2"/>
        <v>0</v>
      </c>
      <c r="W98" s="7">
        <f t="shared" si="3"/>
        <v>0</v>
      </c>
      <c r="X98" s="7">
        <f t="shared" si="4"/>
        <v>0</v>
      </c>
      <c r="Y98" s="7">
        <f t="shared" si="5"/>
        <v>0</v>
      </c>
      <c r="Z98" s="7">
        <f t="shared" si="6"/>
        <v>0</v>
      </c>
      <c r="AA98" s="8">
        <f t="shared" si="7"/>
        <v>0</v>
      </c>
    </row>
    <row r="99" ht="15.75" customHeight="1">
      <c r="A99" s="5" t="s">
        <v>374</v>
      </c>
      <c r="B99" s="5" t="s">
        <v>375</v>
      </c>
      <c r="C99" s="5">
        <v>19.0</v>
      </c>
      <c r="D99" s="5">
        <v>9.0</v>
      </c>
      <c r="E99" s="5">
        <v>0.0</v>
      </c>
      <c r="F99" s="5">
        <v>16.0</v>
      </c>
      <c r="G99" s="5">
        <v>4.0</v>
      </c>
      <c r="H99" s="5">
        <v>15.0</v>
      </c>
      <c r="I99" s="5">
        <v>99.0</v>
      </c>
      <c r="J99" s="5" t="s">
        <v>376</v>
      </c>
      <c r="K99" s="5" t="s">
        <v>29</v>
      </c>
      <c r="L99" s="5" t="s">
        <v>377</v>
      </c>
      <c r="M99" s="5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1.0</v>
      </c>
      <c r="T99" s="5">
        <v>27.0</v>
      </c>
      <c r="U99" s="6">
        <f t="shared" si="1"/>
        <v>0</v>
      </c>
      <c r="V99" s="7">
        <f t="shared" si="2"/>
        <v>0</v>
      </c>
      <c r="W99" s="7">
        <f t="shared" si="3"/>
        <v>0</v>
      </c>
      <c r="X99" s="7">
        <f t="shared" si="4"/>
        <v>0</v>
      </c>
      <c r="Y99" s="7">
        <f t="shared" si="5"/>
        <v>0</v>
      </c>
      <c r="Z99" s="7">
        <f t="shared" si="6"/>
        <v>0</v>
      </c>
      <c r="AA99" s="8">
        <f t="shared" si="7"/>
        <v>0</v>
      </c>
    </row>
    <row r="100" ht="15.75" customHeight="1">
      <c r="A100" s="5" t="s">
        <v>378</v>
      </c>
      <c r="B100" s="5" t="s">
        <v>379</v>
      </c>
      <c r="C100" s="5">
        <v>28.0</v>
      </c>
      <c r="D100" s="5">
        <v>9.0</v>
      </c>
      <c r="E100" s="5">
        <v>37.0</v>
      </c>
      <c r="F100" s="5">
        <v>19.0</v>
      </c>
      <c r="G100" s="5">
        <v>5.0</v>
      </c>
      <c r="H100" s="5">
        <v>17.0</v>
      </c>
      <c r="I100" s="5">
        <v>125.0</v>
      </c>
      <c r="J100" s="5" t="s">
        <v>380</v>
      </c>
      <c r="K100" s="5" t="s">
        <v>29</v>
      </c>
      <c r="L100" s="5" t="s">
        <v>381</v>
      </c>
      <c r="M100" s="5">
        <v>0.0</v>
      </c>
      <c r="N100" s="5">
        <v>1.0</v>
      </c>
      <c r="O100" s="5">
        <v>1.0</v>
      </c>
      <c r="P100" s="5">
        <v>1.0</v>
      </c>
      <c r="Q100" s="5">
        <v>0.0</v>
      </c>
      <c r="R100" s="5">
        <v>0.0</v>
      </c>
      <c r="S100" s="5">
        <v>1.0</v>
      </c>
      <c r="T100" s="5">
        <v>33.0</v>
      </c>
      <c r="U100" s="6">
        <f t="shared" si="1"/>
        <v>0</v>
      </c>
      <c r="V100" s="7">
        <f t="shared" si="2"/>
        <v>0</v>
      </c>
      <c r="W100" s="7">
        <f t="shared" si="3"/>
        <v>0</v>
      </c>
      <c r="X100" s="7">
        <f t="shared" si="4"/>
        <v>0</v>
      </c>
      <c r="Y100" s="7">
        <f t="shared" si="5"/>
        <v>0</v>
      </c>
      <c r="Z100" s="7">
        <f t="shared" si="6"/>
        <v>1</v>
      </c>
      <c r="AA100" s="8">
        <f t="shared" si="7"/>
        <v>0</v>
      </c>
    </row>
    <row r="101" ht="15.75" customHeight="1">
      <c r="A101" s="5" t="s">
        <v>382</v>
      </c>
      <c r="B101" s="5" t="s">
        <v>383</v>
      </c>
      <c r="C101" s="5">
        <v>33.0</v>
      </c>
      <c r="D101" s="5">
        <v>9.0</v>
      </c>
      <c r="E101" s="5">
        <v>0.0</v>
      </c>
      <c r="F101" s="5">
        <v>23.0</v>
      </c>
      <c r="G101" s="5">
        <v>8.0</v>
      </c>
      <c r="H101" s="5">
        <v>21.0</v>
      </c>
      <c r="I101" s="5">
        <v>41.0</v>
      </c>
      <c r="J101" s="5" t="s">
        <v>357</v>
      </c>
      <c r="K101" s="5" t="s">
        <v>29</v>
      </c>
      <c r="L101" s="5" t="s">
        <v>384</v>
      </c>
      <c r="M101" s="5">
        <v>0.0</v>
      </c>
      <c r="N101" s="5">
        <v>1.0</v>
      </c>
      <c r="O101" s="5">
        <v>1.0</v>
      </c>
      <c r="P101" s="5">
        <v>1.0</v>
      </c>
      <c r="Q101" s="5">
        <v>0.0</v>
      </c>
      <c r="R101" s="5">
        <v>0.0</v>
      </c>
      <c r="S101" s="5">
        <v>1.0</v>
      </c>
      <c r="T101" s="5">
        <v>38.0</v>
      </c>
      <c r="U101" s="6">
        <f t="shared" si="1"/>
        <v>0</v>
      </c>
      <c r="V101" s="7">
        <f t="shared" si="2"/>
        <v>0</v>
      </c>
      <c r="W101" s="7">
        <f t="shared" si="3"/>
        <v>0</v>
      </c>
      <c r="X101" s="7">
        <f t="shared" si="4"/>
        <v>0</v>
      </c>
      <c r="Y101" s="7">
        <f t="shared" si="5"/>
        <v>0</v>
      </c>
      <c r="Z101" s="7">
        <f t="shared" si="6"/>
        <v>1</v>
      </c>
      <c r="AA101" s="8">
        <f t="shared" si="7"/>
        <v>0</v>
      </c>
    </row>
    <row r="102" ht="15.75" customHeight="1">
      <c r="A102" s="5" t="s">
        <v>385</v>
      </c>
      <c r="B102" s="5" t="s">
        <v>386</v>
      </c>
      <c r="C102" s="5">
        <v>6.0</v>
      </c>
      <c r="D102" s="5">
        <v>3.0</v>
      </c>
      <c r="E102" s="5">
        <v>0.0</v>
      </c>
      <c r="F102" s="5">
        <v>3.0</v>
      </c>
      <c r="G102" s="5">
        <v>3.0</v>
      </c>
      <c r="H102" s="5">
        <v>0.0</v>
      </c>
      <c r="I102" s="5">
        <v>3.0</v>
      </c>
      <c r="J102" s="5" t="s">
        <v>29</v>
      </c>
      <c r="K102" s="5" t="s">
        <v>29</v>
      </c>
      <c r="L102" s="5" t="s">
        <v>387</v>
      </c>
      <c r="M102" s="5">
        <v>1.0</v>
      </c>
      <c r="N102" s="5">
        <v>0.0</v>
      </c>
      <c r="O102" s="5">
        <v>0.0</v>
      </c>
      <c r="P102" s="5">
        <v>0.0</v>
      </c>
      <c r="Q102" s="5">
        <v>0.0</v>
      </c>
      <c r="R102" s="5">
        <v>0.0</v>
      </c>
      <c r="S102" s="5">
        <v>1.0</v>
      </c>
      <c r="T102" s="5">
        <v>7.0</v>
      </c>
      <c r="U102" s="6">
        <f t="shared" si="1"/>
        <v>0</v>
      </c>
      <c r="V102" s="7">
        <f t="shared" si="2"/>
        <v>1</v>
      </c>
      <c r="W102" s="7">
        <f t="shared" si="3"/>
        <v>0</v>
      </c>
      <c r="X102" s="7">
        <f t="shared" si="4"/>
        <v>0</v>
      </c>
      <c r="Y102" s="7">
        <f t="shared" si="5"/>
        <v>0</v>
      </c>
      <c r="Z102" s="7">
        <f t="shared" si="6"/>
        <v>0</v>
      </c>
      <c r="AA102" s="8">
        <f t="shared" si="7"/>
        <v>0</v>
      </c>
    </row>
    <row r="103" ht="15.75" customHeight="1">
      <c r="A103" s="5" t="s">
        <v>388</v>
      </c>
      <c r="B103" s="5" t="s">
        <v>389</v>
      </c>
      <c r="C103" s="5">
        <v>2.0</v>
      </c>
      <c r="D103" s="5">
        <v>4.0</v>
      </c>
      <c r="E103" s="5">
        <v>0.0</v>
      </c>
      <c r="F103" s="5">
        <v>5.0</v>
      </c>
      <c r="G103" s="5">
        <v>0.0</v>
      </c>
      <c r="H103" s="5">
        <v>2.0</v>
      </c>
      <c r="I103" s="5">
        <v>0.0</v>
      </c>
      <c r="J103" s="5" t="s">
        <v>29</v>
      </c>
      <c r="K103" s="5" t="s">
        <v>29</v>
      </c>
      <c r="L103" s="5" t="s">
        <v>390</v>
      </c>
      <c r="M103" s="5">
        <v>0.0</v>
      </c>
      <c r="N103" s="5">
        <v>0.0</v>
      </c>
      <c r="O103" s="5">
        <v>0.0</v>
      </c>
      <c r="P103" s="5">
        <v>0.0</v>
      </c>
      <c r="Q103" s="5">
        <v>0.0</v>
      </c>
      <c r="R103" s="5">
        <v>0.0</v>
      </c>
      <c r="S103" s="5">
        <v>0.0</v>
      </c>
      <c r="T103" s="5">
        <v>6.0</v>
      </c>
      <c r="U103" s="6">
        <f t="shared" si="1"/>
        <v>0</v>
      </c>
      <c r="V103" s="7">
        <f t="shared" si="2"/>
        <v>0</v>
      </c>
      <c r="W103" s="7">
        <f t="shared" si="3"/>
        <v>0</v>
      </c>
      <c r="X103" s="7">
        <f t="shared" si="4"/>
        <v>0</v>
      </c>
      <c r="Y103" s="7">
        <f t="shared" si="5"/>
        <v>0</v>
      </c>
      <c r="Z103" s="7">
        <f t="shared" si="6"/>
        <v>0</v>
      </c>
      <c r="AA103" s="8">
        <f t="shared" si="7"/>
        <v>0</v>
      </c>
    </row>
    <row r="104" ht="15.75" customHeight="1">
      <c r="A104" s="5" t="s">
        <v>391</v>
      </c>
      <c r="B104" s="5" t="s">
        <v>392</v>
      </c>
      <c r="C104" s="5">
        <v>14.0</v>
      </c>
      <c r="D104" s="5">
        <v>1.0</v>
      </c>
      <c r="E104" s="5">
        <v>0.0</v>
      </c>
      <c r="F104" s="5">
        <v>8.0</v>
      </c>
      <c r="G104" s="5">
        <v>0.0</v>
      </c>
      <c r="H104" s="5">
        <v>0.0</v>
      </c>
      <c r="I104" s="5">
        <v>13.0</v>
      </c>
      <c r="J104" s="5" t="s">
        <v>29</v>
      </c>
      <c r="K104" s="5" t="s">
        <v>29</v>
      </c>
      <c r="L104" s="5" t="s">
        <v>393</v>
      </c>
      <c r="M104" s="5">
        <v>2.0</v>
      </c>
      <c r="N104" s="5">
        <v>0.0</v>
      </c>
      <c r="O104" s="5">
        <v>0.0</v>
      </c>
      <c r="P104" s="5">
        <v>0.0</v>
      </c>
      <c r="Q104" s="5">
        <v>0.0</v>
      </c>
      <c r="R104" s="5">
        <v>0.0</v>
      </c>
      <c r="S104" s="5">
        <v>1.0</v>
      </c>
      <c r="T104" s="5">
        <v>12.0</v>
      </c>
      <c r="U104" s="6">
        <f t="shared" si="1"/>
        <v>0</v>
      </c>
      <c r="V104" s="7">
        <f t="shared" si="2"/>
        <v>2</v>
      </c>
      <c r="W104" s="7">
        <f t="shared" si="3"/>
        <v>0</v>
      </c>
      <c r="X104" s="7">
        <f t="shared" si="4"/>
        <v>0</v>
      </c>
      <c r="Y104" s="7">
        <f t="shared" si="5"/>
        <v>0</v>
      </c>
      <c r="Z104" s="7">
        <f t="shared" si="6"/>
        <v>0</v>
      </c>
      <c r="AA104" s="8">
        <f t="shared" si="7"/>
        <v>0</v>
      </c>
    </row>
    <row r="105" ht="15.75" customHeight="1">
      <c r="A105" s="5" t="s">
        <v>394</v>
      </c>
      <c r="B105" s="5" t="s">
        <v>395</v>
      </c>
      <c r="C105" s="5">
        <v>5.0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8.0</v>
      </c>
      <c r="J105" s="5" t="s">
        <v>396</v>
      </c>
      <c r="K105" s="5" t="s">
        <v>29</v>
      </c>
      <c r="L105" s="5" t="s">
        <v>397</v>
      </c>
      <c r="M105" s="5">
        <v>1.0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0.0</v>
      </c>
      <c r="T105" s="5">
        <v>4.0</v>
      </c>
      <c r="U105" s="6">
        <f t="shared" si="1"/>
        <v>0</v>
      </c>
      <c r="V105" s="7">
        <f t="shared" si="2"/>
        <v>1</v>
      </c>
      <c r="W105" s="7">
        <f t="shared" si="3"/>
        <v>0</v>
      </c>
      <c r="X105" s="7">
        <f t="shared" si="4"/>
        <v>0</v>
      </c>
      <c r="Y105" s="7">
        <f t="shared" si="5"/>
        <v>0</v>
      </c>
      <c r="Z105" s="7">
        <f t="shared" si="6"/>
        <v>0</v>
      </c>
      <c r="AA105" s="8">
        <f t="shared" si="7"/>
        <v>0</v>
      </c>
    </row>
    <row r="106" ht="15.75" customHeight="1">
      <c r="A106" s="5" t="s">
        <v>398</v>
      </c>
      <c r="B106" s="5" t="s">
        <v>399</v>
      </c>
      <c r="C106" s="5">
        <v>4.0</v>
      </c>
      <c r="D106" s="5">
        <v>3.0</v>
      </c>
      <c r="E106" s="5">
        <v>0.0</v>
      </c>
      <c r="F106" s="5">
        <v>0.0</v>
      </c>
      <c r="G106" s="5">
        <v>1.0</v>
      </c>
      <c r="H106" s="5">
        <v>0.0</v>
      </c>
      <c r="I106" s="5">
        <v>19.0</v>
      </c>
      <c r="J106" s="5" t="s">
        <v>400</v>
      </c>
      <c r="K106" s="5" t="s">
        <v>29</v>
      </c>
      <c r="L106" s="5" t="s">
        <v>401</v>
      </c>
      <c r="M106" s="5">
        <v>0.0</v>
      </c>
      <c r="N106" s="5">
        <v>0.0</v>
      </c>
      <c r="O106" s="5">
        <v>1.0</v>
      </c>
      <c r="P106" s="5">
        <v>0.0</v>
      </c>
      <c r="Q106" s="5">
        <v>0.0</v>
      </c>
      <c r="R106" s="5">
        <v>0.0</v>
      </c>
      <c r="S106" s="5">
        <v>1.0</v>
      </c>
      <c r="T106" s="5">
        <v>5.0</v>
      </c>
      <c r="U106" s="6">
        <f t="shared" si="1"/>
        <v>0</v>
      </c>
      <c r="V106" s="7">
        <f t="shared" si="2"/>
        <v>0</v>
      </c>
      <c r="W106" s="7">
        <f t="shared" si="3"/>
        <v>0</v>
      </c>
      <c r="X106" s="7">
        <f t="shared" si="4"/>
        <v>0</v>
      </c>
      <c r="Y106" s="7">
        <f t="shared" si="5"/>
        <v>0</v>
      </c>
      <c r="Z106" s="7">
        <f t="shared" si="6"/>
        <v>0</v>
      </c>
      <c r="AA106" s="8">
        <f t="shared" si="7"/>
        <v>0</v>
      </c>
    </row>
    <row r="107" ht="15.75" customHeight="1">
      <c r="A107" s="5" t="s">
        <v>402</v>
      </c>
      <c r="B107" s="5" t="s">
        <v>403</v>
      </c>
      <c r="C107" s="5">
        <v>13.0</v>
      </c>
      <c r="D107" s="5">
        <v>2.0</v>
      </c>
      <c r="E107" s="5">
        <v>0.0</v>
      </c>
      <c r="F107" s="5">
        <v>6.0</v>
      </c>
      <c r="G107" s="5">
        <v>1.0</v>
      </c>
      <c r="H107" s="5">
        <v>1.0</v>
      </c>
      <c r="I107" s="5">
        <v>70.0</v>
      </c>
      <c r="J107" s="5" t="s">
        <v>404</v>
      </c>
      <c r="K107" s="5" t="s">
        <v>29</v>
      </c>
      <c r="L107" s="5" t="s">
        <v>405</v>
      </c>
      <c r="M107" s="5">
        <v>2.0</v>
      </c>
      <c r="N107" s="5">
        <v>0.0</v>
      </c>
      <c r="O107" s="5">
        <v>0.0</v>
      </c>
      <c r="P107" s="5">
        <v>0.0</v>
      </c>
      <c r="Q107" s="5">
        <v>0.0</v>
      </c>
      <c r="R107" s="5">
        <v>0.0</v>
      </c>
      <c r="S107" s="5">
        <v>0.0</v>
      </c>
      <c r="T107" s="5">
        <v>13.0</v>
      </c>
      <c r="U107" s="6">
        <f t="shared" si="1"/>
        <v>0</v>
      </c>
      <c r="V107" s="7">
        <f t="shared" si="2"/>
        <v>3</v>
      </c>
      <c r="W107" s="7">
        <f t="shared" si="3"/>
        <v>0</v>
      </c>
      <c r="X107" s="7">
        <f t="shared" si="4"/>
        <v>0</v>
      </c>
      <c r="Y107" s="7">
        <f t="shared" si="5"/>
        <v>0</v>
      </c>
      <c r="Z107" s="7">
        <f t="shared" si="6"/>
        <v>0</v>
      </c>
      <c r="AA107" s="8">
        <f t="shared" si="7"/>
        <v>0</v>
      </c>
    </row>
    <row r="108" ht="15.75" customHeight="1">
      <c r="A108" s="9" t="s">
        <v>406</v>
      </c>
      <c r="C108" s="5">
        <f t="shared" ref="C108:I108" si="8">SUM(C2:C107)</f>
        <v>1021</v>
      </c>
      <c r="D108" s="5">
        <f t="shared" si="8"/>
        <v>249</v>
      </c>
      <c r="E108" s="5">
        <f t="shared" si="8"/>
        <v>121</v>
      </c>
      <c r="F108" s="5">
        <f t="shared" si="8"/>
        <v>568</v>
      </c>
      <c r="G108" s="5">
        <f t="shared" si="8"/>
        <v>223</v>
      </c>
      <c r="H108" s="5">
        <f t="shared" si="8"/>
        <v>325</v>
      </c>
      <c r="I108" s="5">
        <f t="shared" si="8"/>
        <v>2944</v>
      </c>
      <c r="M108" s="5">
        <f t="shared" ref="M108:AA108" si="9">SUM(M2:M107)</f>
        <v>46</v>
      </c>
      <c r="N108" s="5">
        <f t="shared" si="9"/>
        <v>13</v>
      </c>
      <c r="O108" s="5">
        <f t="shared" si="9"/>
        <v>13</v>
      </c>
      <c r="P108" s="5">
        <f t="shared" si="9"/>
        <v>33</v>
      </c>
      <c r="Q108" s="5">
        <f t="shared" si="9"/>
        <v>3</v>
      </c>
      <c r="R108" s="5">
        <f t="shared" si="9"/>
        <v>1</v>
      </c>
      <c r="S108" s="5">
        <f t="shared" si="9"/>
        <v>44</v>
      </c>
      <c r="T108" s="5">
        <f t="shared" si="9"/>
        <v>1117</v>
      </c>
      <c r="U108" s="5">
        <f t="shared" si="9"/>
        <v>11</v>
      </c>
      <c r="V108" s="5">
        <f t="shared" si="9"/>
        <v>45</v>
      </c>
      <c r="W108" s="5">
        <f t="shared" si="9"/>
        <v>3</v>
      </c>
      <c r="X108" s="5">
        <f t="shared" si="9"/>
        <v>2</v>
      </c>
      <c r="Y108" s="5">
        <f t="shared" si="9"/>
        <v>4</v>
      </c>
      <c r="Z108" s="5">
        <f t="shared" si="9"/>
        <v>13</v>
      </c>
      <c r="AA108" s="5">
        <f t="shared" si="9"/>
        <v>1</v>
      </c>
    </row>
    <row r="109" ht="15.75" customHeight="1">
      <c r="A109" s="9" t="s">
        <v>407</v>
      </c>
      <c r="C109" s="5">
        <f t="shared" ref="C109:AA109" si="10">C108/106</f>
        <v>9.632075472</v>
      </c>
      <c r="D109" s="5">
        <f t="shared" si="10"/>
        <v>2.349056604</v>
      </c>
      <c r="E109" s="5">
        <f t="shared" si="10"/>
        <v>1.141509434</v>
      </c>
      <c r="F109" s="5">
        <f t="shared" si="10"/>
        <v>5.358490566</v>
      </c>
      <c r="G109" s="5">
        <f t="shared" si="10"/>
        <v>2.103773585</v>
      </c>
      <c r="H109" s="5">
        <f t="shared" si="10"/>
        <v>3.066037736</v>
      </c>
      <c r="I109" s="5">
        <f t="shared" si="10"/>
        <v>27.77358491</v>
      </c>
      <c r="J109" s="5">
        <f t="shared" si="10"/>
        <v>0</v>
      </c>
      <c r="K109" s="5">
        <f t="shared" si="10"/>
        <v>0</v>
      </c>
      <c r="L109" s="5">
        <f t="shared" si="10"/>
        <v>0</v>
      </c>
      <c r="M109" s="5">
        <f t="shared" si="10"/>
        <v>0.4339622642</v>
      </c>
      <c r="N109" s="5">
        <f t="shared" si="10"/>
        <v>0.1226415094</v>
      </c>
      <c r="O109" s="5">
        <f t="shared" si="10"/>
        <v>0.1226415094</v>
      </c>
      <c r="P109" s="5">
        <f t="shared" si="10"/>
        <v>0.3113207547</v>
      </c>
      <c r="Q109" s="5">
        <f t="shared" si="10"/>
        <v>0.02830188679</v>
      </c>
      <c r="R109" s="5">
        <f t="shared" si="10"/>
        <v>0.009433962264</v>
      </c>
      <c r="S109" s="5">
        <f t="shared" si="10"/>
        <v>0.4150943396</v>
      </c>
      <c r="T109" s="5">
        <f t="shared" si="10"/>
        <v>10.53773585</v>
      </c>
      <c r="U109" s="5">
        <f t="shared" si="10"/>
        <v>0.1037735849</v>
      </c>
      <c r="V109" s="5">
        <f t="shared" si="10"/>
        <v>0.4245283019</v>
      </c>
      <c r="W109" s="5">
        <f t="shared" si="10"/>
        <v>0.02830188679</v>
      </c>
      <c r="X109" s="5">
        <f t="shared" si="10"/>
        <v>0.01886792453</v>
      </c>
      <c r="Y109" s="5">
        <f t="shared" si="10"/>
        <v>0.03773584906</v>
      </c>
      <c r="Z109" s="5">
        <f t="shared" si="10"/>
        <v>0.1226415094</v>
      </c>
      <c r="AA109" s="5">
        <f t="shared" si="10"/>
        <v>0.009433962264</v>
      </c>
    </row>
    <row r="110" ht="15.75" customHeight="1">
      <c r="Y110" s="7"/>
    </row>
    <row r="111" ht="15.75" customHeight="1">
      <c r="Y111" s="7"/>
    </row>
    <row r="112" ht="15.75" customHeight="1">
      <c r="Y112" s="7"/>
    </row>
    <row r="113" ht="15.75" customHeight="1">
      <c r="Y113" s="7"/>
    </row>
    <row r="114" ht="15.75" customHeight="1"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M114" s="2" t="s">
        <v>12</v>
      </c>
      <c r="N114" s="3" t="s">
        <v>13</v>
      </c>
      <c r="O114" s="3" t="s">
        <v>14</v>
      </c>
      <c r="P114" s="3" t="s">
        <v>15</v>
      </c>
      <c r="Q114" s="3" t="s">
        <v>16</v>
      </c>
      <c r="R114" s="3" t="s">
        <v>17</v>
      </c>
      <c r="S114" s="3" t="s">
        <v>18</v>
      </c>
      <c r="T114" s="3" t="s">
        <v>19</v>
      </c>
      <c r="U114" s="3" t="s">
        <v>20</v>
      </c>
      <c r="V114" s="3" t="s">
        <v>21</v>
      </c>
      <c r="W114" s="3" t="s">
        <v>22</v>
      </c>
      <c r="X114" s="3" t="s">
        <v>23</v>
      </c>
      <c r="Y114" s="3" t="s">
        <v>24</v>
      </c>
      <c r="Z114" s="3" t="s">
        <v>25</v>
      </c>
      <c r="AA114" s="10" t="s">
        <v>26</v>
      </c>
    </row>
    <row r="115" ht="15.75" customHeight="1">
      <c r="Y115" s="7"/>
    </row>
    <row r="116" ht="15.75" customHeight="1">
      <c r="Y116" s="7"/>
    </row>
    <row r="117" ht="15.75" customHeight="1">
      <c r="Y117" s="7"/>
    </row>
    <row r="118" ht="15.75" customHeight="1">
      <c r="K118" s="9" t="s">
        <v>408</v>
      </c>
      <c r="M118" s="5">
        <f>SUM(P109:AA109)</f>
        <v>12.04716981</v>
      </c>
      <c r="Y118" s="7"/>
    </row>
    <row r="119" ht="15.75" customHeight="1">
      <c r="Y119" s="7"/>
    </row>
    <row r="120" ht="15.75" customHeight="1">
      <c r="Y120" s="7"/>
    </row>
    <row r="121" ht="15.75" customHeight="1">
      <c r="Y121" s="7"/>
    </row>
    <row r="122" ht="15.75" customHeight="1">
      <c r="Y122" s="7"/>
    </row>
    <row r="123" ht="15.75" customHeight="1">
      <c r="Y123" s="7"/>
    </row>
    <row r="124" ht="15.75" customHeight="1">
      <c r="Y124" s="7"/>
    </row>
    <row r="125" ht="15.75" customHeight="1">
      <c r="Y125" s="7"/>
    </row>
    <row r="126" ht="15.75" customHeight="1">
      <c r="Y126" s="7"/>
    </row>
    <row r="127" ht="15.75" customHeight="1">
      <c r="Y127" s="7"/>
    </row>
    <row r="128" ht="15.75" customHeight="1">
      <c r="Y128" s="7"/>
    </row>
    <row r="129" ht="15.75" customHeight="1">
      <c r="Y129" s="7"/>
    </row>
    <row r="130" ht="15.75" customHeight="1">
      <c r="Y130" s="7"/>
    </row>
    <row r="131" ht="15.75" customHeight="1">
      <c r="Y131" s="7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2:I107">
    <cfRule type="cellIs" dxfId="0" priority="1" operator="greaterThan">
      <formula>40</formula>
    </cfRule>
  </conditionalFormatting>
  <conditionalFormatting sqref="C2:I107">
    <cfRule type="cellIs" dxfId="1" priority="2" operator="greaterThan">
      <formula>20</formula>
    </cfRule>
  </conditionalFormatting>
  <conditionalFormatting sqref="C2:I107">
    <cfRule type="cellIs" dxfId="2" priority="3" operator="greaterThan">
      <formula>10</formula>
    </cfRule>
  </conditionalFormatting>
  <printOptions/>
  <pageMargins bottom="1.0" footer="0.0" header="0.0" left="0.75" right="0.75" top="1.0"/>
  <pageSetup orientation="landscape"/>
  <drawing r:id="rId1"/>
</worksheet>
</file>