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673B3735-28E4-40BE-86AC-68076530056B}" xr6:coauthVersionLast="45" xr6:coauthVersionMax="45" xr10:uidLastSave="{00000000-0000-0000-0000-000000000000}"/>
  <bookViews>
    <workbookView xWindow="-110" yWindow="-110" windowWidth="18480" windowHeight="11020" tabRatio="997" xr2:uid="{00000000-000D-0000-FFFF-FFFF00000000}"/>
  </bookViews>
  <sheets>
    <sheet name="Phenotype" sheetId="1" r:id="rId1"/>
    <sheet name="Metadata" sheetId="6" r:id="rId2"/>
  </sheets>
  <definedNames>
    <definedName name="_xlnm._FilterDatabase" localSheetId="1" hidden="1">Metadata!$A$1:$V$62</definedName>
    <definedName name="_xlnm._FilterDatabase" localSheetId="0" hidden="1">Phenotype!$A$1:$AM$555</definedName>
    <definedName name="_FilterDatabase_0" localSheetId="1">Metadata!$A$1:$V$574</definedName>
    <definedName name="_FilterDatabase_0" localSheetId="0">Phenotype!$A$1:$AM$557</definedName>
    <definedName name="_FilterDatabase_0_0" localSheetId="1">Metadata!$A$1:$V$574</definedName>
    <definedName name="_FilterDatabase_0_0" localSheetId="0">Phenotype!$A$1:$AM$557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<sst xmlns="http://schemas.openxmlformats.org/spreadsheetml/2006/main" count="7917" uniqueCount="606">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</sst>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9">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tabSelected="1" zoomScale="90" zoomScaleNormal="115" workbookViewId="0">
      <pane xSplit="4" ySplit="1" topLeftCell="E2" activePane="bottomRight" state="frozen"/>
      <selection pane="topRight" activeCell="D1" sqref="D1"/>
      <selection pane="bottomLeft" activeCell="A2" sqref="A2"/>
      <selection pane="bottomRight" activeCell="B1" sqref="B1"/>
    </sheetView>
  </sheetViews>
  <sheetFormatPr defaultColWidth="8.90625" defaultRowHeight="16"/>
  <cols>
    <col min="1" max="1" width="6.54296875" style="2"/>
    <col min="2" max="2" width="6.26953125" style="2"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605</v>
      </c>
      <c r="C1" s="4" t="s">
        <v>2</v>
      </c>
      <c r="D1" s="4" t="s">
        <v>1</v>
      </c>
      <c r="E1" s="4" t="s">
        <v>3</v>
      </c>
      <c r="F1" s="14" t="s">
        <v>4</v>
      </c>
      <c r="G1" s="14" t="s">
        <v>5</v>
      </c>
      <c r="H1" s="14" t="s">
        <v>495</v>
      </c>
      <c r="I1" s="14" t="s">
        <v>590</v>
      </c>
      <c r="J1" s="14" t="s">
        <v>532</v>
      </c>
      <c r="K1" s="10" t="s">
        <v>6</v>
      </c>
      <c r="L1" s="4" t="s">
        <v>510</v>
      </c>
      <c r="M1" s="4" t="s">
        <v>511</v>
      </c>
      <c r="N1" s="10" t="s">
        <v>512</v>
      </c>
      <c r="O1" s="4" t="s">
        <v>513</v>
      </c>
      <c r="P1" s="4" t="s">
        <v>514</v>
      </c>
      <c r="Q1" s="10" t="s">
        <v>515</v>
      </c>
      <c r="R1" s="4" t="s">
        <v>516</v>
      </c>
      <c r="S1" s="4" t="s">
        <v>517</v>
      </c>
      <c r="T1" s="10" t="s">
        <v>518</v>
      </c>
      <c r="U1" s="4" t="s">
        <v>519</v>
      </c>
      <c r="V1" s="4" t="s">
        <v>520</v>
      </c>
      <c r="W1" s="15" t="s">
        <v>521</v>
      </c>
      <c r="X1" s="4" t="s">
        <v>7</v>
      </c>
      <c r="Y1" s="4" t="s">
        <v>8</v>
      </c>
      <c r="Z1" s="4" t="s">
        <v>9</v>
      </c>
      <c r="AA1" s="4" t="s">
        <v>10</v>
      </c>
      <c r="AB1" s="4" t="s">
        <v>11</v>
      </c>
      <c r="AC1" s="4" t="s">
        <v>12</v>
      </c>
      <c r="AD1" s="4" t="s">
        <v>13</v>
      </c>
      <c r="AE1" s="10" t="s">
        <v>14</v>
      </c>
      <c r="AF1" s="4" t="s">
        <v>522</v>
      </c>
      <c r="AG1" s="4" t="s">
        <v>523</v>
      </c>
      <c r="AH1" s="4" t="s">
        <v>524</v>
      </c>
      <c r="AI1" s="10" t="s">
        <v>525</v>
      </c>
      <c r="AJ1" s="4" t="s">
        <v>526</v>
      </c>
      <c r="AK1" s="4" t="s">
        <v>527</v>
      </c>
      <c r="AL1" s="4" t="s">
        <v>528</v>
      </c>
      <c r="AM1" s="10" t="s">
        <v>529</v>
      </c>
    </row>
    <row r="2" spans="1:39">
      <c r="A2" s="3" t="s">
        <v>539</v>
      </c>
      <c r="B2" s="4" t="s">
        <v>18</v>
      </c>
      <c r="C2" s="4" t="s">
        <v>17</v>
      </c>
      <c r="D2" s="4" t="str">
        <f>H2</f>
        <v>Gryllus_rubens_Gryllus_texensis</v>
      </c>
      <c r="E2" s="4" t="s">
        <v>19</v>
      </c>
      <c r="F2" s="14" t="s">
        <v>457</v>
      </c>
      <c r="G2" s="14" t="s">
        <v>458</v>
      </c>
      <c r="H2" s="14" t="str">
        <f t="shared" ref="H2:H65" si="0">F2&amp;"_"&amp;G2</f>
        <v>Gryllus_rubens_Gryllus_texensis</v>
      </c>
      <c r="I2" s="14" t="s">
        <v>591</v>
      </c>
      <c r="J2" s="14" t="s">
        <v>565</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457</v>
      </c>
      <c r="G3" s="14" t="s">
        <v>458</v>
      </c>
      <c r="H3" s="14" t="str">
        <f t="shared" si="0"/>
        <v>Gryllus_rubens_Gryllus_texensis</v>
      </c>
      <c r="I3" s="14" t="s">
        <v>591</v>
      </c>
      <c r="J3" s="14" t="s">
        <v>565</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457</v>
      </c>
      <c r="G4" s="14" t="s">
        <v>458</v>
      </c>
      <c r="H4" s="14" t="str">
        <f t="shared" si="0"/>
        <v>Gryllus_rubens_Gryllus_texensis</v>
      </c>
      <c r="I4" s="14" t="s">
        <v>591</v>
      </c>
      <c r="J4" s="14" t="s">
        <v>565</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457</v>
      </c>
      <c r="G5" s="14" t="s">
        <v>458</v>
      </c>
      <c r="H5" s="14" t="str">
        <f t="shared" si="0"/>
        <v>Gryllus_rubens_Gryllus_texensis</v>
      </c>
      <c r="I5" s="14" t="s">
        <v>591</v>
      </c>
      <c r="J5" s="14" t="s">
        <v>565</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457</v>
      </c>
      <c r="G6" s="14" t="s">
        <v>458</v>
      </c>
      <c r="H6" s="14" t="str">
        <f t="shared" si="0"/>
        <v>Gryllus_rubens_Gryllus_texensis</v>
      </c>
      <c r="I6" s="14" t="s">
        <v>591</v>
      </c>
      <c r="J6" s="14" t="s">
        <v>565</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509</v>
      </c>
      <c r="G7" s="14" t="s">
        <v>459</v>
      </c>
      <c r="H7" s="14" t="str">
        <f t="shared" si="0"/>
        <v>Chorthippus_parallelus_erythropus_Chorthippus_parallelus_parallelus</v>
      </c>
      <c r="I7" s="14" t="s">
        <v>591</v>
      </c>
      <c r="J7" s="14" t="s">
        <v>565</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538</v>
      </c>
      <c r="D8" s="4" t="s">
        <v>32</v>
      </c>
      <c r="E8" s="4" t="s">
        <v>30</v>
      </c>
      <c r="F8" s="14" t="s">
        <v>509</v>
      </c>
      <c r="G8" s="14" t="s">
        <v>459</v>
      </c>
      <c r="H8" s="14" t="str">
        <f t="shared" si="0"/>
        <v>Chorthippus_parallelus_erythropus_Chorthippus_parallelus_parallelus</v>
      </c>
      <c r="I8" s="14" t="s">
        <v>591</v>
      </c>
      <c r="J8" s="14" t="s">
        <v>565</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509</v>
      </c>
      <c r="G9" s="14" t="s">
        <v>459</v>
      </c>
      <c r="H9" s="14" t="str">
        <f t="shared" si="0"/>
        <v>Chorthippus_parallelus_erythropus_Chorthippus_parallelus_parallelus</v>
      </c>
      <c r="I9" s="14" t="s">
        <v>591</v>
      </c>
      <c r="J9" s="14" t="s">
        <v>565</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509</v>
      </c>
      <c r="G10" s="14" t="s">
        <v>459</v>
      </c>
      <c r="H10" s="14" t="str">
        <f t="shared" si="0"/>
        <v>Chorthippus_parallelus_erythropus_Chorthippus_parallelus_parallelus</v>
      </c>
      <c r="I10" s="14" t="s">
        <v>591</v>
      </c>
      <c r="J10" s="14" t="s">
        <v>565</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509</v>
      </c>
      <c r="G11" s="14" t="s">
        <v>459</v>
      </c>
      <c r="H11" s="14" t="str">
        <f t="shared" si="0"/>
        <v>Chorthippus_parallelus_erythropus_Chorthippus_parallelus_parallelus</v>
      </c>
      <c r="I11" s="14" t="s">
        <v>591</v>
      </c>
      <c r="J11" s="14" t="s">
        <v>565</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509</v>
      </c>
      <c r="G12" s="14" t="s">
        <v>459</v>
      </c>
      <c r="H12" s="14" t="str">
        <f t="shared" si="0"/>
        <v>Chorthippus_parallelus_erythropus_Chorthippus_parallelus_parallelus</v>
      </c>
      <c r="I12" s="14" t="s">
        <v>591</v>
      </c>
      <c r="J12" s="14" t="s">
        <v>565</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509</v>
      </c>
      <c r="G13" s="14" t="s">
        <v>459</v>
      </c>
      <c r="H13" s="14" t="str">
        <f t="shared" si="0"/>
        <v>Chorthippus_parallelus_erythropus_Chorthippus_parallelus_parallelus</v>
      </c>
      <c r="I13" s="14" t="s">
        <v>591</v>
      </c>
      <c r="J13" s="14" t="s">
        <v>565</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509</v>
      </c>
      <c r="G14" s="14" t="s">
        <v>459</v>
      </c>
      <c r="H14" s="14" t="str">
        <f t="shared" si="0"/>
        <v>Chorthippus_parallelus_erythropus_Chorthippus_parallelus_parallelus</v>
      </c>
      <c r="I14" s="14" t="s">
        <v>591</v>
      </c>
      <c r="J14" s="14" t="s">
        <v>565</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509</v>
      </c>
      <c r="G15" s="14" t="s">
        <v>459</v>
      </c>
      <c r="H15" s="14" t="str">
        <f t="shared" si="0"/>
        <v>Chorthippus_parallelus_erythropus_Chorthippus_parallelus_parallelus</v>
      </c>
      <c r="I15" s="14" t="s">
        <v>591</v>
      </c>
      <c r="J15" s="14" t="s">
        <v>565</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509</v>
      </c>
      <c r="G16" s="14" t="s">
        <v>459</v>
      </c>
      <c r="H16" s="14" t="str">
        <f t="shared" si="0"/>
        <v>Chorthippus_parallelus_erythropus_Chorthippus_parallelus_parallelus</v>
      </c>
      <c r="I16" s="14" t="s">
        <v>591</v>
      </c>
      <c r="J16" s="14" t="s">
        <v>565</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509</v>
      </c>
      <c r="G17" s="14" t="s">
        <v>459</v>
      </c>
      <c r="H17" s="14" t="str">
        <f t="shared" si="0"/>
        <v>Chorthippus_parallelus_erythropus_Chorthippus_parallelus_parallelus</v>
      </c>
      <c r="I17" s="14" t="s">
        <v>591</v>
      </c>
      <c r="J17" s="14" t="s">
        <v>565</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509</v>
      </c>
      <c r="G18" s="14" t="s">
        <v>459</v>
      </c>
      <c r="H18" s="14" t="str">
        <f t="shared" si="0"/>
        <v>Chorthippus_parallelus_erythropus_Chorthippus_parallelus_parallelus</v>
      </c>
      <c r="I18" s="14" t="s">
        <v>591</v>
      </c>
      <c r="J18" s="14" t="s">
        <v>565</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509</v>
      </c>
      <c r="G19" s="14" t="s">
        <v>459</v>
      </c>
      <c r="H19" s="14" t="str">
        <f t="shared" si="0"/>
        <v>Chorthippus_parallelus_erythropus_Chorthippus_parallelus_parallelus</v>
      </c>
      <c r="I19" s="14" t="s">
        <v>591</v>
      </c>
      <c r="J19" s="14" t="s">
        <v>565</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509</v>
      </c>
      <c r="G20" s="14" t="s">
        <v>459</v>
      </c>
      <c r="H20" s="14" t="str">
        <f t="shared" si="0"/>
        <v>Chorthippus_parallelus_erythropus_Chorthippus_parallelus_parallelus</v>
      </c>
      <c r="I20" s="14" t="s">
        <v>591</v>
      </c>
      <c r="J20" s="14" t="s">
        <v>565</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509</v>
      </c>
      <c r="G21" s="14" t="s">
        <v>459</v>
      </c>
      <c r="H21" s="14" t="str">
        <f t="shared" si="0"/>
        <v>Chorthippus_parallelus_erythropus_Chorthippus_parallelus_parallelus</v>
      </c>
      <c r="I21" s="14" t="s">
        <v>591</v>
      </c>
      <c r="J21" s="14" t="s">
        <v>565</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509</v>
      </c>
      <c r="G22" s="14" t="s">
        <v>459</v>
      </c>
      <c r="H22" s="14" t="str">
        <f t="shared" si="0"/>
        <v>Chorthippus_parallelus_erythropus_Chorthippus_parallelus_parallelus</v>
      </c>
      <c r="I22" s="14" t="s">
        <v>591</v>
      </c>
      <c r="J22" s="14" t="s">
        <v>565</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509</v>
      </c>
      <c r="G23" s="14" t="s">
        <v>459</v>
      </c>
      <c r="H23" s="14" t="str">
        <f t="shared" si="0"/>
        <v>Chorthippus_parallelus_erythropus_Chorthippus_parallelus_parallelus</v>
      </c>
      <c r="I23" s="14" t="s">
        <v>591</v>
      </c>
      <c r="J23" s="14" t="s">
        <v>565</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509</v>
      </c>
      <c r="G24" s="14" t="s">
        <v>459</v>
      </c>
      <c r="H24" s="14" t="str">
        <f t="shared" si="0"/>
        <v>Chorthippus_parallelus_erythropus_Chorthippus_parallelus_parallelus</v>
      </c>
      <c r="I24" s="14" t="s">
        <v>591</v>
      </c>
      <c r="J24" s="14" t="s">
        <v>565</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509</v>
      </c>
      <c r="G25" s="14" t="s">
        <v>459</v>
      </c>
      <c r="H25" s="14" t="str">
        <f t="shared" si="0"/>
        <v>Chorthippus_parallelus_erythropus_Chorthippus_parallelus_parallelus</v>
      </c>
      <c r="I25" s="14" t="s">
        <v>591</v>
      </c>
      <c r="J25" s="14" t="s">
        <v>565</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509</v>
      </c>
      <c r="G26" s="14" t="s">
        <v>459</v>
      </c>
      <c r="H26" s="14" t="str">
        <f t="shared" si="0"/>
        <v>Chorthippus_parallelus_erythropus_Chorthippus_parallelus_parallelus</v>
      </c>
      <c r="I26" s="14" t="s">
        <v>591</v>
      </c>
      <c r="J26" s="14" t="s">
        <v>565</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509</v>
      </c>
      <c r="G27" s="14" t="s">
        <v>459</v>
      </c>
      <c r="H27" s="14" t="str">
        <f t="shared" si="0"/>
        <v>Chorthippus_parallelus_erythropus_Chorthippus_parallelus_parallelus</v>
      </c>
      <c r="I27" s="14" t="s">
        <v>591</v>
      </c>
      <c r="J27" s="14" t="s">
        <v>565</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509</v>
      </c>
      <c r="G28" s="14" t="s">
        <v>459</v>
      </c>
      <c r="H28" s="14" t="str">
        <f t="shared" si="0"/>
        <v>Chorthippus_parallelus_erythropus_Chorthippus_parallelus_parallelus</v>
      </c>
      <c r="I28" s="14" t="s">
        <v>591</v>
      </c>
      <c r="J28" s="14" t="s">
        <v>565</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509</v>
      </c>
      <c r="G29" s="14" t="s">
        <v>459</v>
      </c>
      <c r="H29" s="14" t="str">
        <f t="shared" si="0"/>
        <v>Chorthippus_parallelus_erythropus_Chorthippus_parallelus_parallelus</v>
      </c>
      <c r="I29" s="14" t="s">
        <v>591</v>
      </c>
      <c r="J29" s="14" t="s">
        <v>566</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509</v>
      </c>
      <c r="G30" s="14" t="s">
        <v>459</v>
      </c>
      <c r="H30" s="14" t="str">
        <f t="shared" si="0"/>
        <v>Chorthippus_parallelus_erythropus_Chorthippus_parallelus_parallelus</v>
      </c>
      <c r="I30" s="14" t="s">
        <v>591</v>
      </c>
      <c r="J30" s="14" t="s">
        <v>566</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509</v>
      </c>
      <c r="G31" s="14" t="s">
        <v>459</v>
      </c>
      <c r="H31" s="14" t="str">
        <f t="shared" si="0"/>
        <v>Chorthippus_parallelus_erythropus_Chorthippus_parallelus_parallelus</v>
      </c>
      <c r="I31" s="14" t="s">
        <v>591</v>
      </c>
      <c r="J31" s="14" t="s">
        <v>566</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509</v>
      </c>
      <c r="G32" s="14" t="s">
        <v>459</v>
      </c>
      <c r="H32" s="14" t="str">
        <f t="shared" si="0"/>
        <v>Chorthippus_parallelus_erythropus_Chorthippus_parallelus_parallelus</v>
      </c>
      <c r="I32" s="14" t="s">
        <v>591</v>
      </c>
      <c r="J32" s="14" t="s">
        <v>566</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509</v>
      </c>
      <c r="G33" s="14" t="s">
        <v>459</v>
      </c>
      <c r="H33" s="14" t="str">
        <f t="shared" si="0"/>
        <v>Chorthippus_parallelus_erythropus_Chorthippus_parallelus_parallelus</v>
      </c>
      <c r="I33" s="14" t="s">
        <v>591</v>
      </c>
      <c r="J33" s="14" t="s">
        <v>566</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509</v>
      </c>
      <c r="G34" s="14" t="s">
        <v>459</v>
      </c>
      <c r="H34" s="14" t="str">
        <f t="shared" si="0"/>
        <v>Chorthippus_parallelus_erythropus_Chorthippus_parallelus_parallelus</v>
      </c>
      <c r="I34" s="14" t="s">
        <v>591</v>
      </c>
      <c r="J34" s="14" t="s">
        <v>566</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460</v>
      </c>
      <c r="G35" s="14" t="s">
        <v>461</v>
      </c>
      <c r="H35" s="14" t="str">
        <f t="shared" si="0"/>
        <v>Drosophila_heteroneura_Drosophila_silvestris</v>
      </c>
      <c r="I35" s="14" t="s">
        <v>591</v>
      </c>
      <c r="J35" s="14" t="s">
        <v>566</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462</v>
      </c>
      <c r="G36" s="14" t="s">
        <v>463</v>
      </c>
      <c r="H36" s="14" t="str">
        <f t="shared" si="0"/>
        <v>Drosophila_melanogaster_Drosophila_simulans</v>
      </c>
      <c r="I36" s="14" t="s">
        <v>592</v>
      </c>
      <c r="J36" s="14" t="s">
        <v>566</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462</v>
      </c>
      <c r="G37" s="14" t="s">
        <v>463</v>
      </c>
      <c r="H37" s="14" t="str">
        <f t="shared" si="0"/>
        <v>Drosophila_melanogaster_Drosophila_simulans</v>
      </c>
      <c r="I37" s="14" t="s">
        <v>592</v>
      </c>
      <c r="J37" s="14" t="s">
        <v>566</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462</v>
      </c>
      <c r="G38" s="14" t="s">
        <v>463</v>
      </c>
      <c r="H38" s="14" t="str">
        <f t="shared" si="0"/>
        <v>Drosophila_melanogaster_Drosophila_simulans</v>
      </c>
      <c r="I38" s="14" t="s">
        <v>592</v>
      </c>
      <c r="J38" s="14" t="s">
        <v>566</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462</v>
      </c>
      <c r="G39" s="14" t="s">
        <v>463</v>
      </c>
      <c r="H39" s="14" t="str">
        <f t="shared" si="0"/>
        <v>Drosophila_melanogaster_Drosophila_simulans</v>
      </c>
      <c r="I39" s="14" t="s">
        <v>592</v>
      </c>
      <c r="J39" s="14" t="s">
        <v>566</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462</v>
      </c>
      <c r="G40" s="14" t="s">
        <v>463</v>
      </c>
      <c r="H40" s="14" t="str">
        <f t="shared" si="0"/>
        <v>Drosophila_melanogaster_Drosophila_simulans</v>
      </c>
      <c r="I40" s="14" t="s">
        <v>592</v>
      </c>
      <c r="J40" s="14" t="s">
        <v>566</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462</v>
      </c>
      <c r="G41" s="14" t="s">
        <v>463</v>
      </c>
      <c r="H41" s="14" t="str">
        <f t="shared" si="0"/>
        <v>Drosophila_melanogaster_Drosophila_simulans</v>
      </c>
      <c r="I41" s="14" t="s">
        <v>592</v>
      </c>
      <c r="J41" s="14" t="s">
        <v>566</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462</v>
      </c>
      <c r="G42" s="14" t="s">
        <v>463</v>
      </c>
      <c r="H42" s="14" t="str">
        <f t="shared" si="0"/>
        <v>Drosophila_melanogaster_Drosophila_simulans</v>
      </c>
      <c r="I42" s="14" t="s">
        <v>592</v>
      </c>
      <c r="J42" s="14" t="s">
        <v>566</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462</v>
      </c>
      <c r="G43" s="14" t="s">
        <v>463</v>
      </c>
      <c r="H43" s="14" t="str">
        <f t="shared" si="0"/>
        <v>Drosophila_melanogaster_Drosophila_simulans</v>
      </c>
      <c r="I43" s="14" t="s">
        <v>592</v>
      </c>
      <c r="J43" s="14" t="s">
        <v>566</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462</v>
      </c>
      <c r="G44" s="14" t="s">
        <v>463</v>
      </c>
      <c r="H44" s="14" t="str">
        <f t="shared" si="0"/>
        <v>Drosophila_melanogaster_Drosophila_simulans</v>
      </c>
      <c r="I44" s="14" t="s">
        <v>592</v>
      </c>
      <c r="J44" s="14" t="s">
        <v>566</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464</v>
      </c>
      <c r="G45" s="14" t="s">
        <v>463</v>
      </c>
      <c r="H45" s="14" t="str">
        <f t="shared" si="0"/>
        <v>Drosophila_mauritiana_Drosophila_simulans</v>
      </c>
      <c r="I45" s="14" t="s">
        <v>591</v>
      </c>
      <c r="J45" s="14" t="s">
        <v>566</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464</v>
      </c>
      <c r="G46" s="14" t="s">
        <v>463</v>
      </c>
      <c r="H46" s="14" t="str">
        <f t="shared" si="0"/>
        <v>Drosophila_mauritiana_Drosophila_simulans</v>
      </c>
      <c r="I46" s="14" t="s">
        <v>591</v>
      </c>
      <c r="J46" s="14" t="s">
        <v>566</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464</v>
      </c>
      <c r="G47" s="14" t="s">
        <v>463</v>
      </c>
      <c r="H47" s="14" t="str">
        <f t="shared" si="0"/>
        <v>Drosophila_mauritiana_Drosophila_simulans</v>
      </c>
      <c r="I47" s="14" t="s">
        <v>591</v>
      </c>
      <c r="J47" s="14" t="s">
        <v>566</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534</v>
      </c>
      <c r="E48" s="4" t="s">
        <v>49</v>
      </c>
      <c r="F48" s="14" t="s">
        <v>464</v>
      </c>
      <c r="G48" s="14" t="s">
        <v>463</v>
      </c>
      <c r="H48" s="14" t="str">
        <f t="shared" si="0"/>
        <v>Drosophila_mauritiana_Drosophila_simulans</v>
      </c>
      <c r="I48" s="14" t="s">
        <v>591</v>
      </c>
      <c r="J48" s="14" t="s">
        <v>566</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534</v>
      </c>
      <c r="E49" s="4" t="s">
        <v>49</v>
      </c>
      <c r="F49" s="14" t="s">
        <v>464</v>
      </c>
      <c r="G49" s="14" t="s">
        <v>463</v>
      </c>
      <c r="H49" s="14" t="str">
        <f t="shared" si="0"/>
        <v>Drosophila_mauritiana_Drosophila_simulans</v>
      </c>
      <c r="I49" s="14" t="s">
        <v>591</v>
      </c>
      <c r="J49" s="14" t="s">
        <v>566</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534</v>
      </c>
      <c r="E50" s="4" t="s">
        <v>49</v>
      </c>
      <c r="F50" s="14" t="s">
        <v>464</v>
      </c>
      <c r="G50" s="14" t="s">
        <v>463</v>
      </c>
      <c r="H50" s="14" t="str">
        <f t="shared" si="0"/>
        <v>Drosophila_mauritiana_Drosophila_simulans</v>
      </c>
      <c r="I50" s="14" t="s">
        <v>591</v>
      </c>
      <c r="J50" s="14" t="s">
        <v>566</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464</v>
      </c>
      <c r="G51" s="14" t="s">
        <v>463</v>
      </c>
      <c r="H51" s="14" t="str">
        <f t="shared" si="0"/>
        <v>Drosophila_mauritiana_Drosophila_simulans</v>
      </c>
      <c r="I51" s="14" t="s">
        <v>591</v>
      </c>
      <c r="J51" s="14" t="s">
        <v>566</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465</v>
      </c>
      <c r="G52" s="14" t="s">
        <v>463</v>
      </c>
      <c r="H52" s="14" t="str">
        <f t="shared" si="0"/>
        <v>Drosophila_sechellia_Drosophila_simulans</v>
      </c>
      <c r="I52" s="14" t="s">
        <v>591</v>
      </c>
      <c r="J52" s="14" t="s">
        <v>566</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465</v>
      </c>
      <c r="G53" s="14" t="s">
        <v>463</v>
      </c>
      <c r="H53" s="14" t="str">
        <f t="shared" si="0"/>
        <v>Drosophila_sechellia_Drosophila_simulans</v>
      </c>
      <c r="I53" s="14" t="s">
        <v>591</v>
      </c>
      <c r="J53" s="14" t="s">
        <v>566</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465</v>
      </c>
      <c r="G54" s="14" t="s">
        <v>463</v>
      </c>
      <c r="H54" s="14" t="str">
        <f t="shared" si="0"/>
        <v>Drosophila_sechellia_Drosophila_simulans</v>
      </c>
      <c r="I54" s="14" t="s">
        <v>591</v>
      </c>
      <c r="J54" s="14" t="s">
        <v>566</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465</v>
      </c>
      <c r="G55" s="14" t="s">
        <v>463</v>
      </c>
      <c r="H55" s="14" t="str">
        <f t="shared" si="0"/>
        <v>Drosophila_sechellia_Drosophila_simulans</v>
      </c>
      <c r="I55" s="14" t="s">
        <v>591</v>
      </c>
      <c r="J55" s="14" t="s">
        <v>566</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465</v>
      </c>
      <c r="G56" s="14" t="s">
        <v>463</v>
      </c>
      <c r="H56" s="14" t="str">
        <f t="shared" si="0"/>
        <v>Drosophila_sechellia_Drosophila_simulans</v>
      </c>
      <c r="I56" s="14" t="s">
        <v>591</v>
      </c>
      <c r="J56" s="14" t="s">
        <v>566</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465</v>
      </c>
      <c r="G57" s="14" t="s">
        <v>463</v>
      </c>
      <c r="H57" s="14" t="str">
        <f t="shared" si="0"/>
        <v>Drosophila_sechellia_Drosophila_simulans</v>
      </c>
      <c r="I57" s="14" t="s">
        <v>591</v>
      </c>
      <c r="J57" s="14" t="s">
        <v>566</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465</v>
      </c>
      <c r="G58" s="14" t="s">
        <v>463</v>
      </c>
      <c r="H58" s="14" t="str">
        <f t="shared" si="0"/>
        <v>Drosophila_sechellia_Drosophila_simulans</v>
      </c>
      <c r="I58" s="14" t="s">
        <v>591</v>
      </c>
      <c r="J58" s="14" t="s">
        <v>566</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465</v>
      </c>
      <c r="G59" s="14" t="s">
        <v>463</v>
      </c>
      <c r="H59" s="14" t="str">
        <f t="shared" si="0"/>
        <v>Drosophila_sechellia_Drosophila_simulans</v>
      </c>
      <c r="I59" s="14" t="s">
        <v>591</v>
      </c>
      <c r="J59" s="14" t="s">
        <v>566</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465</v>
      </c>
      <c r="G60" s="14" t="s">
        <v>463</v>
      </c>
      <c r="H60" s="14" t="str">
        <f t="shared" si="0"/>
        <v>Drosophila_sechellia_Drosophila_simulans</v>
      </c>
      <c r="I60" s="14" t="s">
        <v>591</v>
      </c>
      <c r="J60" s="14" t="s">
        <v>566</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465</v>
      </c>
      <c r="G61" s="14" t="s">
        <v>463</v>
      </c>
      <c r="H61" s="14" t="str">
        <f t="shared" si="0"/>
        <v>Drosophila_sechellia_Drosophila_simulans</v>
      </c>
      <c r="I61" s="14" t="s">
        <v>591</v>
      </c>
      <c r="J61" s="14" t="s">
        <v>566</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465</v>
      </c>
      <c r="G62" s="14" t="s">
        <v>463</v>
      </c>
      <c r="H62" s="14" t="str">
        <f t="shared" si="0"/>
        <v>Drosophila_sechellia_Drosophila_simulans</v>
      </c>
      <c r="I62" s="14" t="s">
        <v>591</v>
      </c>
      <c r="J62" s="14" t="s">
        <v>566</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465</v>
      </c>
      <c r="G63" s="14" t="s">
        <v>463</v>
      </c>
      <c r="H63" s="14" t="str">
        <f t="shared" si="0"/>
        <v>Drosophila_sechellia_Drosophila_simulans</v>
      </c>
      <c r="I63" s="14" t="s">
        <v>591</v>
      </c>
      <c r="J63" s="14" t="s">
        <v>566</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465</v>
      </c>
      <c r="G64" s="14" t="s">
        <v>463</v>
      </c>
      <c r="H64" s="14" t="str">
        <f t="shared" si="0"/>
        <v>Drosophila_sechellia_Drosophila_simulans</v>
      </c>
      <c r="I64" s="14" t="s">
        <v>592</v>
      </c>
      <c r="J64" s="14" t="s">
        <v>566</v>
      </c>
      <c r="K64" s="10" t="s">
        <v>54</v>
      </c>
      <c r="L64" s="4" t="s">
        <v>21</v>
      </c>
      <c r="M64" s="4" t="str">
        <f t="shared" si="2"/>
        <v>NA</v>
      </c>
      <c r="N64" s="10" t="s">
        <v>21</v>
      </c>
      <c r="O64" s="4" t="s">
        <v>21</v>
      </c>
      <c r="P64" s="4" t="str">
        <f t="shared" si="5"/>
        <v>NA</v>
      </c>
      <c r="Q64" s="10" t="s">
        <v>21</v>
      </c>
      <c r="R64" s="4"/>
      <c r="S64" s="4"/>
      <c r="T64" s="10" t="s">
        <v>583</v>
      </c>
      <c r="U64" s="4"/>
      <c r="V64" s="4"/>
      <c r="W64" s="10" t="s">
        <v>583</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465</v>
      </c>
      <c r="G65" s="14" t="s">
        <v>463</v>
      </c>
      <c r="H65" s="14" t="str">
        <f t="shared" si="0"/>
        <v>Drosophila_sechellia_Drosophila_simulans</v>
      </c>
      <c r="I65" s="14" t="s">
        <v>592</v>
      </c>
      <c r="J65" s="14" t="s">
        <v>566</v>
      </c>
      <c r="K65" s="10" t="s">
        <v>55</v>
      </c>
      <c r="L65" s="4" t="s">
        <v>21</v>
      </c>
      <c r="M65" s="4" t="str">
        <f t="shared" si="2"/>
        <v>NA</v>
      </c>
      <c r="N65" s="10" t="s">
        <v>21</v>
      </c>
      <c r="O65" s="4" t="s">
        <v>21</v>
      </c>
      <c r="P65" s="4" t="str">
        <f t="shared" si="5"/>
        <v>NA</v>
      </c>
      <c r="Q65" s="10" t="s">
        <v>21</v>
      </c>
      <c r="R65" s="4"/>
      <c r="S65" s="4"/>
      <c r="T65" s="10" t="s">
        <v>583</v>
      </c>
      <c r="U65" s="4"/>
      <c r="V65" s="4"/>
      <c r="W65" s="10" t="s">
        <v>583</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465</v>
      </c>
      <c r="G66" s="14" t="s">
        <v>463</v>
      </c>
      <c r="H66" s="14" t="str">
        <f t="shared" ref="H66:H129" si="6">F66&amp;"_"&amp;G66</f>
        <v>Drosophila_sechellia_Drosophila_simulans</v>
      </c>
      <c r="I66" s="14" t="s">
        <v>592</v>
      </c>
      <c r="J66" s="14" t="s">
        <v>566</v>
      </c>
      <c r="K66" s="10" t="s">
        <v>56</v>
      </c>
      <c r="L66" s="4" t="s">
        <v>21</v>
      </c>
      <c r="M66" s="4" t="str">
        <f t="shared" si="2"/>
        <v>NA</v>
      </c>
      <c r="N66" s="10" t="s">
        <v>21</v>
      </c>
      <c r="O66" s="4" t="s">
        <v>21</v>
      </c>
      <c r="P66" s="4" t="str">
        <f t="shared" si="5"/>
        <v>NA</v>
      </c>
      <c r="Q66" s="10" t="s">
        <v>21</v>
      </c>
      <c r="R66" s="4"/>
      <c r="S66" s="4"/>
      <c r="T66" s="10" t="s">
        <v>583</v>
      </c>
      <c r="U66" s="4"/>
      <c r="V66" s="4"/>
      <c r="W66" s="10" t="s">
        <v>583</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465</v>
      </c>
      <c r="G67" s="14" t="s">
        <v>463</v>
      </c>
      <c r="H67" s="14" t="str">
        <f t="shared" si="6"/>
        <v>Drosophila_sechellia_Drosophila_simulans</v>
      </c>
      <c r="I67" s="14" t="s">
        <v>592</v>
      </c>
      <c r="J67" s="14" t="s">
        <v>566</v>
      </c>
      <c r="K67" s="10" t="s">
        <v>54</v>
      </c>
      <c r="L67" s="4" t="s">
        <v>21</v>
      </c>
      <c r="M67" s="4" t="str">
        <f t="shared" si="2"/>
        <v>NA</v>
      </c>
      <c r="N67" s="10" t="s">
        <v>21</v>
      </c>
      <c r="O67" s="4" t="s">
        <v>21</v>
      </c>
      <c r="P67" s="4" t="str">
        <f t="shared" si="5"/>
        <v>NA</v>
      </c>
      <c r="Q67" s="10" t="s">
        <v>21</v>
      </c>
      <c r="R67" s="4"/>
      <c r="S67" s="4"/>
      <c r="T67" s="10" t="s">
        <v>583</v>
      </c>
      <c r="U67" s="4"/>
      <c r="V67" s="4"/>
      <c r="W67" s="10" t="s">
        <v>583</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465</v>
      </c>
      <c r="G68" s="14" t="s">
        <v>463</v>
      </c>
      <c r="H68" s="14" t="str">
        <f t="shared" si="6"/>
        <v>Drosophila_sechellia_Drosophila_simulans</v>
      </c>
      <c r="I68" s="14" t="s">
        <v>592</v>
      </c>
      <c r="J68" s="14" t="s">
        <v>566</v>
      </c>
      <c r="K68" s="10" t="s">
        <v>55</v>
      </c>
      <c r="L68" s="4" t="s">
        <v>21</v>
      </c>
      <c r="M68" s="4" t="str">
        <f t="shared" si="2"/>
        <v>NA</v>
      </c>
      <c r="N68" s="10" t="s">
        <v>21</v>
      </c>
      <c r="O68" s="4" t="s">
        <v>21</v>
      </c>
      <c r="P68" s="4" t="str">
        <f t="shared" si="5"/>
        <v>NA</v>
      </c>
      <c r="Q68" s="10" t="s">
        <v>21</v>
      </c>
      <c r="R68" s="4"/>
      <c r="S68" s="4"/>
      <c r="T68" s="10" t="s">
        <v>583</v>
      </c>
      <c r="U68" s="4"/>
      <c r="V68" s="4"/>
      <c r="W68" s="10" t="s">
        <v>583</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465</v>
      </c>
      <c r="G69" s="14" t="s">
        <v>463</v>
      </c>
      <c r="H69" s="14" t="str">
        <f t="shared" si="6"/>
        <v>Drosophila_sechellia_Drosophila_simulans</v>
      </c>
      <c r="I69" s="14" t="s">
        <v>592</v>
      </c>
      <c r="J69" s="14" t="s">
        <v>566</v>
      </c>
      <c r="K69" s="10" t="s">
        <v>56</v>
      </c>
      <c r="L69" s="4" t="s">
        <v>21</v>
      </c>
      <c r="M69" s="4" t="str">
        <f t="shared" si="2"/>
        <v>NA</v>
      </c>
      <c r="N69" s="10" t="s">
        <v>21</v>
      </c>
      <c r="O69" s="4" t="s">
        <v>21</v>
      </c>
      <c r="P69" s="4" t="str">
        <f t="shared" si="5"/>
        <v>NA</v>
      </c>
      <c r="Q69" s="10" t="s">
        <v>21</v>
      </c>
      <c r="R69" s="4"/>
      <c r="S69" s="4"/>
      <c r="T69" s="10" t="s">
        <v>583</v>
      </c>
      <c r="U69" s="4"/>
      <c r="V69" s="4"/>
      <c r="W69" s="10" t="s">
        <v>583</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464</v>
      </c>
      <c r="G70" s="14" t="s">
        <v>465</v>
      </c>
      <c r="H70" s="14" t="str">
        <f t="shared" si="6"/>
        <v>Drosophila_mauritiana_Drosophila_sechellia</v>
      </c>
      <c r="I70" s="14" t="s">
        <v>591</v>
      </c>
      <c r="J70" s="14" t="s">
        <v>566</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464</v>
      </c>
      <c r="G71" s="14" t="s">
        <v>465</v>
      </c>
      <c r="H71" s="14" t="str">
        <f t="shared" si="6"/>
        <v>Drosophila_mauritiana_Drosophila_sechellia</v>
      </c>
      <c r="I71" s="14" t="s">
        <v>591</v>
      </c>
      <c r="J71" s="14" t="s">
        <v>566</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474</v>
      </c>
      <c r="G72" s="14" t="s">
        <v>475</v>
      </c>
      <c r="H72" s="14" t="str">
        <f t="shared" si="6"/>
        <v>Haplochromis_burtoni_Haplochromis_nubilus</v>
      </c>
      <c r="I72" s="14" t="s">
        <v>591</v>
      </c>
      <c r="J72" s="14" t="s">
        <v>566</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474</v>
      </c>
      <c r="G73" s="14" t="s">
        <v>475</v>
      </c>
      <c r="H73" s="14" t="str">
        <f t="shared" si="6"/>
        <v>Haplochromis_burtoni_Haplochromis_nubilus</v>
      </c>
      <c r="I73" s="14" t="s">
        <v>591</v>
      </c>
      <c r="J73" s="14" t="s">
        <v>566</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474</v>
      </c>
      <c r="G74" s="14" t="s">
        <v>475</v>
      </c>
      <c r="H74" s="14" t="str">
        <f t="shared" si="6"/>
        <v>Haplochromis_burtoni_Haplochromis_nubilus</v>
      </c>
      <c r="I74" s="14" t="s">
        <v>591</v>
      </c>
      <c r="J74" s="14" t="s">
        <v>566</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589</v>
      </c>
      <c r="E75" s="4" t="s">
        <v>94</v>
      </c>
      <c r="F75" s="14" t="s">
        <v>466</v>
      </c>
      <c r="G75" s="14" t="s">
        <v>530</v>
      </c>
      <c r="H75" s="14" t="str">
        <f t="shared" si="6"/>
        <v>Coturnix_coturnix_coturnix_Coturnix_japonica</v>
      </c>
      <c r="I75" s="14" t="s">
        <v>593</v>
      </c>
      <c r="J75" s="14" t="s">
        <v>565</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589</v>
      </c>
      <c r="E76" s="4" t="s">
        <v>94</v>
      </c>
      <c r="F76" s="14" t="s">
        <v>466</v>
      </c>
      <c r="G76" s="14" t="s">
        <v>530</v>
      </c>
      <c r="H76" s="14" t="str">
        <f t="shared" si="6"/>
        <v>Coturnix_coturnix_coturnix_Coturnix_japonica</v>
      </c>
      <c r="I76" s="14" t="s">
        <v>592</v>
      </c>
      <c r="J76" s="14" t="s">
        <v>565</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589</v>
      </c>
      <c r="E77" s="4" t="s">
        <v>94</v>
      </c>
      <c r="F77" s="14" t="s">
        <v>466</v>
      </c>
      <c r="G77" s="14" t="s">
        <v>530</v>
      </c>
      <c r="H77" s="14" t="str">
        <f t="shared" si="6"/>
        <v>Coturnix_coturnix_coturnix_Coturnix_japonica</v>
      </c>
      <c r="I77" s="14" t="s">
        <v>592</v>
      </c>
      <c r="J77" s="14" t="s">
        <v>565</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589</v>
      </c>
      <c r="E78" s="4" t="s">
        <v>94</v>
      </c>
      <c r="F78" s="14" t="s">
        <v>466</v>
      </c>
      <c r="G78" s="14" t="s">
        <v>530</v>
      </c>
      <c r="H78" s="14" t="str">
        <f t="shared" si="6"/>
        <v>Coturnix_coturnix_coturnix_Coturnix_japonica</v>
      </c>
      <c r="I78" s="14" t="s">
        <v>593</v>
      </c>
      <c r="J78" s="14" t="s">
        <v>565</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589</v>
      </c>
      <c r="E79" s="4" t="s">
        <v>94</v>
      </c>
      <c r="F79" s="14" t="s">
        <v>466</v>
      </c>
      <c r="G79" s="14" t="s">
        <v>530</v>
      </c>
      <c r="H79" s="14" t="str">
        <f t="shared" si="6"/>
        <v>Coturnix_coturnix_coturnix_Coturnix_japonica</v>
      </c>
      <c r="I79" s="14" t="s">
        <v>593</v>
      </c>
      <c r="J79" s="14" t="s">
        <v>565</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589</v>
      </c>
      <c r="E80" s="4" t="s">
        <v>94</v>
      </c>
      <c r="F80" s="14" t="s">
        <v>466</v>
      </c>
      <c r="G80" s="14" t="s">
        <v>530</v>
      </c>
      <c r="H80" s="14" t="str">
        <f t="shared" si="6"/>
        <v>Coturnix_coturnix_coturnix_Coturnix_japonica</v>
      </c>
      <c r="I80" s="14" t="s">
        <v>593</v>
      </c>
      <c r="J80" s="14" t="s">
        <v>565</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589</v>
      </c>
      <c r="E81" s="4" t="s">
        <v>94</v>
      </c>
      <c r="F81" s="14" t="s">
        <v>466</v>
      </c>
      <c r="G81" s="14" t="s">
        <v>530</v>
      </c>
      <c r="H81" s="14" t="str">
        <f t="shared" si="6"/>
        <v>Coturnix_coturnix_coturnix_Coturnix_japonica</v>
      </c>
      <c r="I81" s="14" t="s">
        <v>593</v>
      </c>
      <c r="J81" s="14" t="s">
        <v>565</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589</v>
      </c>
      <c r="E82" s="4" t="s">
        <v>94</v>
      </c>
      <c r="F82" s="14" t="s">
        <v>466</v>
      </c>
      <c r="G82" s="14" t="s">
        <v>530</v>
      </c>
      <c r="H82" s="14" t="str">
        <f t="shared" si="6"/>
        <v>Coturnix_coturnix_coturnix_Coturnix_japonica</v>
      </c>
      <c r="I82" s="14" t="s">
        <v>593</v>
      </c>
      <c r="J82" s="14" t="s">
        <v>565</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589</v>
      </c>
      <c r="E83" s="4" t="s">
        <v>94</v>
      </c>
      <c r="F83" s="14" t="s">
        <v>466</v>
      </c>
      <c r="G83" s="14" t="s">
        <v>530</v>
      </c>
      <c r="H83" s="14" t="str">
        <f t="shared" si="6"/>
        <v>Coturnix_coturnix_coturnix_Coturnix_japonica</v>
      </c>
      <c r="I83" s="14" t="s">
        <v>593</v>
      </c>
      <c r="J83" s="14" t="s">
        <v>565</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589</v>
      </c>
      <c r="E84" s="4" t="s">
        <v>94</v>
      </c>
      <c r="F84" s="14" t="s">
        <v>466</v>
      </c>
      <c r="G84" s="14" t="s">
        <v>530</v>
      </c>
      <c r="H84" s="14" t="str">
        <f t="shared" si="6"/>
        <v>Coturnix_coturnix_coturnix_Coturnix_japonica</v>
      </c>
      <c r="I84" s="14" t="s">
        <v>593</v>
      </c>
      <c r="J84" s="14" t="s">
        <v>565</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589</v>
      </c>
      <c r="E85" s="4" t="s">
        <v>94</v>
      </c>
      <c r="F85" s="14" t="s">
        <v>466</v>
      </c>
      <c r="G85" s="14" t="s">
        <v>530</v>
      </c>
      <c r="H85" s="14" t="str">
        <f t="shared" si="6"/>
        <v>Coturnix_coturnix_coturnix_Coturnix_japonica</v>
      </c>
      <c r="I85" s="14" t="s">
        <v>593</v>
      </c>
      <c r="J85" s="14" t="s">
        <v>565</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589</v>
      </c>
      <c r="E86" s="4" t="s">
        <v>94</v>
      </c>
      <c r="F86" s="14" t="s">
        <v>466</v>
      </c>
      <c r="G86" s="14" t="s">
        <v>530</v>
      </c>
      <c r="H86" s="14" t="str">
        <f t="shared" si="6"/>
        <v>Coturnix_coturnix_coturnix_Coturnix_japonica</v>
      </c>
      <c r="I86" s="14" t="s">
        <v>593</v>
      </c>
      <c r="J86" s="14" t="s">
        <v>565</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589</v>
      </c>
      <c r="E87" s="4" t="s">
        <v>94</v>
      </c>
      <c r="F87" s="14" t="s">
        <v>466</v>
      </c>
      <c r="G87" s="14" t="s">
        <v>530</v>
      </c>
      <c r="H87" s="14" t="str">
        <f t="shared" si="6"/>
        <v>Coturnix_coturnix_coturnix_Coturnix_japonica</v>
      </c>
      <c r="I87" s="14" t="s">
        <v>593</v>
      </c>
      <c r="J87" s="14" t="s">
        <v>565</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589</v>
      </c>
      <c r="E88" s="4" t="s">
        <v>94</v>
      </c>
      <c r="F88" s="14" t="s">
        <v>466</v>
      </c>
      <c r="G88" s="14" t="s">
        <v>530</v>
      </c>
      <c r="H88" s="14" t="str">
        <f t="shared" si="6"/>
        <v>Coturnix_coturnix_coturnix_Coturnix_japonica</v>
      </c>
      <c r="I88" s="14" t="s">
        <v>593</v>
      </c>
      <c r="J88" s="14" t="s">
        <v>565</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589</v>
      </c>
      <c r="E89" s="4" t="s">
        <v>94</v>
      </c>
      <c r="F89" s="14" t="s">
        <v>466</v>
      </c>
      <c r="G89" s="14" t="s">
        <v>530</v>
      </c>
      <c r="H89" s="14" t="str">
        <f t="shared" si="6"/>
        <v>Coturnix_coturnix_coturnix_Coturnix_japonica</v>
      </c>
      <c r="I89" s="14" t="s">
        <v>594</v>
      </c>
      <c r="J89" s="14" t="s">
        <v>565</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589</v>
      </c>
      <c r="E90" s="4" t="s">
        <v>94</v>
      </c>
      <c r="F90" s="14" t="s">
        <v>466</v>
      </c>
      <c r="G90" s="14" t="s">
        <v>530</v>
      </c>
      <c r="H90" s="14" t="str">
        <f t="shared" si="6"/>
        <v>Coturnix_coturnix_coturnix_Coturnix_japonica</v>
      </c>
      <c r="I90" s="14" t="s">
        <v>591</v>
      </c>
      <c r="J90" s="14" t="s">
        <v>565</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589</v>
      </c>
      <c r="E91" s="4" t="s">
        <v>94</v>
      </c>
      <c r="F91" s="14" t="s">
        <v>466</v>
      </c>
      <c r="G91" s="14" t="s">
        <v>530</v>
      </c>
      <c r="H91" s="14" t="str">
        <f t="shared" si="6"/>
        <v>Coturnix_coturnix_coturnix_Coturnix_japonica</v>
      </c>
      <c r="I91" s="14" t="s">
        <v>592</v>
      </c>
      <c r="J91" s="14" t="s">
        <v>565</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589</v>
      </c>
      <c r="E92" s="4" t="s">
        <v>94</v>
      </c>
      <c r="F92" s="14" t="s">
        <v>466</v>
      </c>
      <c r="G92" s="14" t="s">
        <v>530</v>
      </c>
      <c r="H92" s="14" t="str">
        <f t="shared" si="6"/>
        <v>Coturnix_coturnix_coturnix_Coturnix_japonica</v>
      </c>
      <c r="I92" s="14" t="s">
        <v>593</v>
      </c>
      <c r="J92" s="14" t="s">
        <v>565</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589</v>
      </c>
      <c r="E93" s="4" t="s">
        <v>94</v>
      </c>
      <c r="F93" s="14" t="s">
        <v>466</v>
      </c>
      <c r="G93" s="14" t="s">
        <v>530</v>
      </c>
      <c r="H93" s="14" t="str">
        <f t="shared" si="6"/>
        <v>Coturnix_coturnix_coturnix_Coturnix_japonica</v>
      </c>
      <c r="I93" s="14" t="s">
        <v>593</v>
      </c>
      <c r="J93" s="14" t="s">
        <v>565</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589</v>
      </c>
      <c r="E94" s="4" t="s">
        <v>94</v>
      </c>
      <c r="F94" s="14" t="s">
        <v>466</v>
      </c>
      <c r="G94" s="14" t="s">
        <v>530</v>
      </c>
      <c r="H94" s="14" t="str">
        <f t="shared" si="6"/>
        <v>Coturnix_coturnix_coturnix_Coturnix_japonica</v>
      </c>
      <c r="I94" s="14" t="s">
        <v>593</v>
      </c>
      <c r="J94" s="14" t="s">
        <v>565</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589</v>
      </c>
      <c r="E95" s="4" t="s">
        <v>94</v>
      </c>
      <c r="F95" s="14" t="s">
        <v>466</v>
      </c>
      <c r="G95" s="14" t="s">
        <v>530</v>
      </c>
      <c r="H95" s="14" t="str">
        <f t="shared" si="6"/>
        <v>Coturnix_coturnix_coturnix_Coturnix_japonica</v>
      </c>
      <c r="I95" s="14" t="s">
        <v>593</v>
      </c>
      <c r="J95" s="14" t="s">
        <v>565</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589</v>
      </c>
      <c r="E96" s="4" t="s">
        <v>94</v>
      </c>
      <c r="F96" s="14" t="s">
        <v>466</v>
      </c>
      <c r="G96" s="14" t="s">
        <v>530</v>
      </c>
      <c r="H96" s="14" t="str">
        <f t="shared" si="6"/>
        <v>Coturnix_coturnix_coturnix_Coturnix_japonica</v>
      </c>
      <c r="I96" s="14" t="s">
        <v>593</v>
      </c>
      <c r="J96" s="14" t="s">
        <v>565</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589</v>
      </c>
      <c r="E97" s="4" t="s">
        <v>94</v>
      </c>
      <c r="F97" s="14" t="s">
        <v>466</v>
      </c>
      <c r="G97" s="14" t="s">
        <v>530</v>
      </c>
      <c r="H97" s="14" t="str">
        <f t="shared" si="6"/>
        <v>Coturnix_coturnix_coturnix_Coturnix_japonica</v>
      </c>
      <c r="I97" s="14" t="s">
        <v>593</v>
      </c>
      <c r="J97" s="14" t="s">
        <v>565</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589</v>
      </c>
      <c r="E98" s="4" t="s">
        <v>94</v>
      </c>
      <c r="F98" s="14" t="s">
        <v>466</v>
      </c>
      <c r="G98" s="14" t="s">
        <v>530</v>
      </c>
      <c r="H98" s="14" t="str">
        <f t="shared" si="6"/>
        <v>Coturnix_coturnix_coturnix_Coturnix_japonica</v>
      </c>
      <c r="I98" s="14" t="s">
        <v>593</v>
      </c>
      <c r="J98" s="14" t="s">
        <v>565</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589</v>
      </c>
      <c r="E99" s="4" t="s">
        <v>94</v>
      </c>
      <c r="F99" s="14" t="s">
        <v>466</v>
      </c>
      <c r="G99" s="14" t="s">
        <v>530</v>
      </c>
      <c r="H99" s="14" t="str">
        <f t="shared" si="6"/>
        <v>Coturnix_coturnix_coturnix_Coturnix_japonica</v>
      </c>
      <c r="I99" s="14" t="s">
        <v>593</v>
      </c>
      <c r="J99" s="14" t="s">
        <v>565</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589</v>
      </c>
      <c r="E100" s="4" t="s">
        <v>94</v>
      </c>
      <c r="F100" s="14" t="s">
        <v>466</v>
      </c>
      <c r="G100" s="14" t="s">
        <v>530</v>
      </c>
      <c r="H100" s="14" t="str">
        <f t="shared" si="6"/>
        <v>Coturnix_coturnix_coturnix_Coturnix_japonica</v>
      </c>
      <c r="I100" s="14" t="s">
        <v>593</v>
      </c>
      <c r="J100" s="14" t="s">
        <v>565</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589</v>
      </c>
      <c r="E101" s="4" t="s">
        <v>94</v>
      </c>
      <c r="F101" s="14" t="s">
        <v>466</v>
      </c>
      <c r="G101" s="14" t="s">
        <v>530</v>
      </c>
      <c r="H101" s="14" t="str">
        <f t="shared" si="6"/>
        <v>Coturnix_coturnix_coturnix_Coturnix_japonica</v>
      </c>
      <c r="I101" s="14" t="s">
        <v>593</v>
      </c>
      <c r="J101" s="14" t="s">
        <v>565</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589</v>
      </c>
      <c r="E102" s="4" t="s">
        <v>94</v>
      </c>
      <c r="F102" s="14" t="s">
        <v>466</v>
      </c>
      <c r="G102" s="14" t="s">
        <v>530</v>
      </c>
      <c r="H102" s="14" t="str">
        <f t="shared" si="6"/>
        <v>Coturnix_coturnix_coturnix_Coturnix_japonica</v>
      </c>
      <c r="I102" s="14" t="s">
        <v>593</v>
      </c>
      <c r="J102" s="14" t="s">
        <v>565</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425</v>
      </c>
      <c r="C103" s="4" t="s">
        <v>426</v>
      </c>
      <c r="D103" s="4" t="str">
        <f t="shared" ref="D103:D148" si="14">H103</f>
        <v>Hyla_chrysoscelis_Hyla_femoralis</v>
      </c>
      <c r="E103" s="4" t="s">
        <v>424</v>
      </c>
      <c r="F103" s="14" t="s">
        <v>546</v>
      </c>
      <c r="G103" s="14" t="s">
        <v>547</v>
      </c>
      <c r="H103" s="14" t="str">
        <f t="shared" si="6"/>
        <v>Hyla_chrysoscelis_Hyla_femoralis</v>
      </c>
      <c r="I103" s="14" t="s">
        <v>591</v>
      </c>
      <c r="J103" s="14" t="s">
        <v>565</v>
      </c>
      <c r="K103" s="24" t="s">
        <v>498</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427</v>
      </c>
      <c r="Y103" s="4" t="s">
        <v>427</v>
      </c>
      <c r="Z103" s="4" t="s">
        <v>427</v>
      </c>
      <c r="AA103" s="4" t="s">
        <v>427</v>
      </c>
      <c r="AB103" s="4" t="s">
        <v>427</v>
      </c>
      <c r="AC103" s="4" t="s">
        <v>427</v>
      </c>
      <c r="AD103" s="4" t="s">
        <v>427</v>
      </c>
      <c r="AE103" s="11" t="s">
        <v>427</v>
      </c>
      <c r="AF103" s="25">
        <v>5</v>
      </c>
      <c r="AG103" s="4">
        <v>5</v>
      </c>
      <c r="AH103" s="4">
        <v>4</v>
      </c>
      <c r="AI103" s="10">
        <v>5</v>
      </c>
      <c r="AJ103" s="11"/>
      <c r="AK103" s="11"/>
      <c r="AL103" s="11"/>
      <c r="AM103" s="10"/>
    </row>
    <row r="104" spans="1:39" ht="16.5">
      <c r="A104" s="3" t="s">
        <v>109</v>
      </c>
      <c r="B104" s="4" t="s">
        <v>425</v>
      </c>
      <c r="C104" s="4" t="s">
        <v>426</v>
      </c>
      <c r="D104" s="4" t="str">
        <f t="shared" si="14"/>
        <v>Hyla_chrysoscelis_Hyla_femoralis</v>
      </c>
      <c r="E104" s="4" t="s">
        <v>424</v>
      </c>
      <c r="F104" s="14" t="s">
        <v>586</v>
      </c>
      <c r="G104" s="14" t="s">
        <v>547</v>
      </c>
      <c r="H104" s="14" t="str">
        <f t="shared" si="6"/>
        <v>Hyla_chrysoscelis_Hyla_femoralis</v>
      </c>
      <c r="I104" s="14" t="s">
        <v>592</v>
      </c>
      <c r="J104" s="14" t="s">
        <v>565</v>
      </c>
      <c r="K104" s="24" t="s">
        <v>499</v>
      </c>
      <c r="L104" s="25">
        <v>14.451219512195101</v>
      </c>
      <c r="M104" s="25">
        <v>2.7439024390243798</v>
      </c>
      <c r="N104" s="10"/>
      <c r="O104" s="25">
        <v>16.829268292682901</v>
      </c>
      <c r="P104" s="25">
        <v>3.65853658536584</v>
      </c>
      <c r="Q104" s="10"/>
      <c r="R104" s="25">
        <v>19.390243902439</v>
      </c>
      <c r="S104" s="25">
        <v>6.0365853658536697</v>
      </c>
      <c r="T104" s="10"/>
      <c r="U104" s="4" t="s">
        <v>500</v>
      </c>
      <c r="V104" s="4" t="s">
        <v>500</v>
      </c>
      <c r="W104" s="4"/>
      <c r="X104" s="4" t="s">
        <v>411</v>
      </c>
      <c r="Y104" s="4" t="s">
        <v>411</v>
      </c>
      <c r="Z104" s="4" t="s">
        <v>411</v>
      </c>
      <c r="AA104" s="4" t="s">
        <v>411</v>
      </c>
      <c r="AB104" s="4" t="s">
        <v>411</v>
      </c>
      <c r="AC104" s="4" t="s">
        <v>411</v>
      </c>
      <c r="AD104" s="4" t="s">
        <v>411</v>
      </c>
      <c r="AE104" s="11" t="s">
        <v>411</v>
      </c>
      <c r="AF104" s="4">
        <v>6</v>
      </c>
      <c r="AG104" s="4">
        <v>4</v>
      </c>
      <c r="AH104" s="4">
        <v>3</v>
      </c>
      <c r="AI104" s="10"/>
      <c r="AJ104" s="11"/>
      <c r="AK104" s="11"/>
      <c r="AL104" s="11"/>
      <c r="AM104" s="10"/>
    </row>
    <row r="105" spans="1:39" ht="16.5">
      <c r="A105" s="3" t="s">
        <v>109</v>
      </c>
      <c r="B105" s="4" t="s">
        <v>425</v>
      </c>
      <c r="C105" s="4" t="s">
        <v>426</v>
      </c>
      <c r="D105" s="4" t="str">
        <f t="shared" si="14"/>
        <v>Hyla_chrysoscelis_Hyla_femoralis</v>
      </c>
      <c r="E105" s="4" t="s">
        <v>424</v>
      </c>
      <c r="F105" s="14" t="s">
        <v>546</v>
      </c>
      <c r="G105" s="14" t="s">
        <v>547</v>
      </c>
      <c r="H105" s="14" t="str">
        <f t="shared" si="6"/>
        <v>Hyla_chrysoscelis_Hyla_femoralis</v>
      </c>
      <c r="I105" s="14" t="s">
        <v>592</v>
      </c>
      <c r="J105" s="14" t="s">
        <v>565</v>
      </c>
      <c r="K105" s="24" t="s">
        <v>501</v>
      </c>
      <c r="L105" s="25">
        <v>0.89634146341463505</v>
      </c>
      <c r="M105" s="25">
        <v>0.18292682926829301</v>
      </c>
      <c r="N105" s="10"/>
      <c r="O105" s="25">
        <v>1.2804878048780499</v>
      </c>
      <c r="P105" s="25">
        <v>0.38414634146341498</v>
      </c>
      <c r="Q105" s="10"/>
      <c r="R105" s="25">
        <v>1.7012195121951199</v>
      </c>
      <c r="S105" s="25">
        <v>0.71341463414634199</v>
      </c>
      <c r="T105" s="10"/>
      <c r="U105" s="4" t="s">
        <v>500</v>
      </c>
      <c r="V105" s="4" t="s">
        <v>500</v>
      </c>
      <c r="W105" s="4"/>
      <c r="X105" s="4" t="s">
        <v>411</v>
      </c>
      <c r="Y105" s="4" t="s">
        <v>411</v>
      </c>
      <c r="Z105" s="4" t="s">
        <v>411</v>
      </c>
      <c r="AA105" s="4" t="s">
        <v>411</v>
      </c>
      <c r="AB105" s="4" t="s">
        <v>411</v>
      </c>
      <c r="AC105" s="4" t="s">
        <v>411</v>
      </c>
      <c r="AD105" s="4" t="s">
        <v>411</v>
      </c>
      <c r="AE105" s="11" t="s">
        <v>411</v>
      </c>
      <c r="AF105" s="4">
        <v>6</v>
      </c>
      <c r="AG105" s="4">
        <v>5</v>
      </c>
      <c r="AH105" s="4">
        <v>4</v>
      </c>
      <c r="AI105" s="10"/>
      <c r="AJ105" s="11"/>
      <c r="AK105" s="11"/>
      <c r="AL105" s="11"/>
      <c r="AM105" s="10"/>
    </row>
    <row r="106" spans="1:39" ht="16.5">
      <c r="A106" s="3" t="s">
        <v>109</v>
      </c>
      <c r="B106" s="4" t="s">
        <v>425</v>
      </c>
      <c r="C106" s="4" t="s">
        <v>426</v>
      </c>
      <c r="D106" s="4" t="str">
        <f t="shared" si="14"/>
        <v>Hyla_chrysoscelis_Hyla_femoralis</v>
      </c>
      <c r="E106" s="4" t="s">
        <v>424</v>
      </c>
      <c r="F106" s="14" t="s">
        <v>546</v>
      </c>
      <c r="G106" s="14" t="s">
        <v>547</v>
      </c>
      <c r="H106" s="14" t="str">
        <f t="shared" si="6"/>
        <v>Hyla_chrysoscelis_Hyla_femoralis</v>
      </c>
      <c r="I106" s="14" t="s">
        <v>591</v>
      </c>
      <c r="J106" s="14" t="s">
        <v>565</v>
      </c>
      <c r="K106" s="24" t="s">
        <v>502</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411</v>
      </c>
      <c r="Y106" s="4" t="s">
        <v>411</v>
      </c>
      <c r="Z106" s="4" t="s">
        <v>411</v>
      </c>
      <c r="AA106" s="4" t="s">
        <v>411</v>
      </c>
      <c r="AB106" s="4" t="s">
        <v>411</v>
      </c>
      <c r="AC106" s="4" t="s">
        <v>411</v>
      </c>
      <c r="AD106" s="4" t="s">
        <v>411</v>
      </c>
      <c r="AE106" s="11" t="s">
        <v>411</v>
      </c>
      <c r="AF106" s="4">
        <v>6</v>
      </c>
      <c r="AG106" s="4">
        <v>6</v>
      </c>
      <c r="AH106" s="4">
        <v>5</v>
      </c>
      <c r="AI106" s="10">
        <v>5</v>
      </c>
      <c r="AJ106" s="11"/>
      <c r="AK106" s="11"/>
      <c r="AL106" s="11"/>
      <c r="AM106" s="10"/>
    </row>
    <row r="107" spans="1:39" ht="16.5">
      <c r="A107" s="3" t="s">
        <v>109</v>
      </c>
      <c r="B107" s="4" t="s">
        <v>425</v>
      </c>
      <c r="C107" s="4" t="s">
        <v>426</v>
      </c>
      <c r="D107" s="4" t="str">
        <f t="shared" si="14"/>
        <v>Hyla_chrysoscelis_Hyla_femoralis</v>
      </c>
      <c r="E107" s="4" t="s">
        <v>424</v>
      </c>
      <c r="F107" s="14" t="s">
        <v>546</v>
      </c>
      <c r="G107" s="14" t="s">
        <v>547</v>
      </c>
      <c r="H107" s="14" t="str">
        <f t="shared" si="6"/>
        <v>Hyla_chrysoscelis_Hyla_femoralis</v>
      </c>
      <c r="I107" s="14" t="s">
        <v>591</v>
      </c>
      <c r="J107" s="14" t="s">
        <v>565</v>
      </c>
      <c r="K107" s="24" t="s">
        <v>503</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411</v>
      </c>
      <c r="Y107" s="4" t="s">
        <v>411</v>
      </c>
      <c r="Z107" s="4" t="s">
        <v>411</v>
      </c>
      <c r="AA107" s="4" t="s">
        <v>411</v>
      </c>
      <c r="AB107" s="4" t="s">
        <v>411</v>
      </c>
      <c r="AC107" s="4" t="s">
        <v>411</v>
      </c>
      <c r="AD107" s="4" t="s">
        <v>411</v>
      </c>
      <c r="AE107" s="11" t="s">
        <v>411</v>
      </c>
      <c r="AF107" s="4">
        <v>6</v>
      </c>
      <c r="AG107" s="4">
        <v>6</v>
      </c>
      <c r="AH107" s="4">
        <v>5</v>
      </c>
      <c r="AI107" s="10">
        <v>5</v>
      </c>
      <c r="AJ107" s="11"/>
      <c r="AK107" s="11"/>
      <c r="AL107" s="11"/>
      <c r="AM107" s="10"/>
    </row>
    <row r="108" spans="1:39" ht="16.5">
      <c r="A108" s="3" t="s">
        <v>109</v>
      </c>
      <c r="B108" s="4" t="s">
        <v>425</v>
      </c>
      <c r="C108" s="4" t="s">
        <v>426</v>
      </c>
      <c r="D108" s="4" t="str">
        <f t="shared" si="14"/>
        <v>Hyla_chrysoscelis_Hyla_femoralis</v>
      </c>
      <c r="E108" s="4" t="s">
        <v>424</v>
      </c>
      <c r="F108" s="14" t="s">
        <v>546</v>
      </c>
      <c r="G108" s="14" t="s">
        <v>547</v>
      </c>
      <c r="H108" s="14" t="str">
        <f t="shared" si="6"/>
        <v>Hyla_chrysoscelis_Hyla_femoralis</v>
      </c>
      <c r="I108" s="14" t="s">
        <v>591</v>
      </c>
      <c r="J108" s="14" t="s">
        <v>565</v>
      </c>
      <c r="K108" s="24" t="s">
        <v>504</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411</v>
      </c>
      <c r="Y108" s="4" t="s">
        <v>411</v>
      </c>
      <c r="Z108" s="4" t="s">
        <v>411</v>
      </c>
      <c r="AA108" s="4" t="s">
        <v>411</v>
      </c>
      <c r="AB108" s="4" t="s">
        <v>411</v>
      </c>
      <c r="AC108" s="4" t="s">
        <v>411</v>
      </c>
      <c r="AD108" s="4" t="s">
        <v>411</v>
      </c>
      <c r="AE108" s="11" t="s">
        <v>411</v>
      </c>
      <c r="AF108" s="4">
        <v>6</v>
      </c>
      <c r="AG108" s="4">
        <v>5</v>
      </c>
      <c r="AH108" s="4">
        <v>5</v>
      </c>
      <c r="AI108" s="10">
        <v>5</v>
      </c>
      <c r="AJ108" s="11"/>
      <c r="AK108" s="11"/>
      <c r="AL108" s="11"/>
      <c r="AM108" s="10"/>
    </row>
    <row r="109" spans="1:39" ht="16.5">
      <c r="A109" s="3" t="s">
        <v>109</v>
      </c>
      <c r="B109" s="4" t="s">
        <v>425</v>
      </c>
      <c r="C109" s="4" t="s">
        <v>426</v>
      </c>
      <c r="D109" s="4" t="str">
        <f t="shared" si="14"/>
        <v>Hyla_chrysoscelis_Hyla_femoralis</v>
      </c>
      <c r="E109" s="4" t="s">
        <v>424</v>
      </c>
      <c r="F109" s="14" t="s">
        <v>546</v>
      </c>
      <c r="G109" s="14" t="s">
        <v>547</v>
      </c>
      <c r="H109" s="14" t="str">
        <f t="shared" si="6"/>
        <v>Hyla_chrysoscelis_Hyla_femoralis</v>
      </c>
      <c r="I109" s="14" t="s">
        <v>591</v>
      </c>
      <c r="J109" s="14" t="s">
        <v>565</v>
      </c>
      <c r="K109" s="10" t="s">
        <v>505</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411</v>
      </c>
      <c r="Y109" s="4" t="s">
        <v>411</v>
      </c>
      <c r="Z109" s="4" t="s">
        <v>411</v>
      </c>
      <c r="AA109" s="4" t="s">
        <v>411</v>
      </c>
      <c r="AB109" s="4" t="s">
        <v>411</v>
      </c>
      <c r="AC109" s="4" t="s">
        <v>411</v>
      </c>
      <c r="AD109" s="4" t="s">
        <v>411</v>
      </c>
      <c r="AE109" s="11" t="s">
        <v>411</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467</v>
      </c>
      <c r="G110" s="14" t="s">
        <v>476</v>
      </c>
      <c r="H110" s="14" t="str">
        <f t="shared" si="6"/>
        <v>Drosophila_persimilis_Drosophila_pseudoobscura</v>
      </c>
      <c r="I110" s="14" t="s">
        <v>591</v>
      </c>
      <c r="J110" s="14" t="s">
        <v>565</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491</v>
      </c>
      <c r="F111" s="14" t="s">
        <v>456</v>
      </c>
      <c r="G111" s="14" t="s">
        <v>433</v>
      </c>
      <c r="H111" s="14" t="str">
        <f t="shared" si="6"/>
        <v>Pundamilia_nyererei_Pundamilia_pundamilia</v>
      </c>
      <c r="I111" s="14" t="s">
        <v>591</v>
      </c>
      <c r="J111" s="14" t="s">
        <v>566</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456</v>
      </c>
      <c r="G112" s="14" t="s">
        <v>433</v>
      </c>
      <c r="H112" s="14" t="str">
        <f t="shared" si="6"/>
        <v>Pundamilia_nyererei_Pundamilia_pundamilia</v>
      </c>
      <c r="I112" s="14" t="s">
        <v>591</v>
      </c>
      <c r="J112" s="14" t="s">
        <v>566</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468</v>
      </c>
      <c r="G113" s="14" t="s">
        <v>469</v>
      </c>
      <c r="H113" s="14" t="str">
        <f t="shared" si="6"/>
        <v>Agrotis_ipsilon_Agrotis_segetum</v>
      </c>
      <c r="I113" s="14" t="s">
        <v>591</v>
      </c>
      <c r="J113" s="14" t="s">
        <v>566</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468</v>
      </c>
      <c r="G114" s="14" t="s">
        <v>469</v>
      </c>
      <c r="H114" s="14" t="str">
        <f t="shared" si="6"/>
        <v>Agrotis_ipsilon_Agrotis_segetum</v>
      </c>
      <c r="I114" s="14" t="s">
        <v>591</v>
      </c>
      <c r="J114" s="14" t="s">
        <v>566</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468</v>
      </c>
      <c r="G115" s="14" t="s">
        <v>469</v>
      </c>
      <c r="H115" s="14" t="str">
        <f t="shared" si="6"/>
        <v>Agrotis_ipsilon_Agrotis_segetum</v>
      </c>
      <c r="I115" s="14" t="s">
        <v>591</v>
      </c>
      <c r="J115" s="14" t="s">
        <v>566</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468</v>
      </c>
      <c r="G116" s="14" t="s">
        <v>469</v>
      </c>
      <c r="H116" s="14" t="str">
        <f t="shared" si="6"/>
        <v>Agrotis_ipsilon_Agrotis_segetum</v>
      </c>
      <c r="I116" s="14" t="s">
        <v>591</v>
      </c>
      <c r="J116" s="14" t="s">
        <v>566</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468</v>
      </c>
      <c r="G117" s="14" t="s">
        <v>469</v>
      </c>
      <c r="H117" s="14" t="str">
        <f t="shared" si="6"/>
        <v>Agrotis_ipsilon_Agrotis_segetum</v>
      </c>
      <c r="I117" s="14" t="s">
        <v>591</v>
      </c>
      <c r="J117" s="14" t="s">
        <v>566</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468</v>
      </c>
      <c r="G118" s="14" t="s">
        <v>469</v>
      </c>
      <c r="H118" s="14" t="str">
        <f t="shared" si="6"/>
        <v>Agrotis_ipsilon_Agrotis_segetum</v>
      </c>
      <c r="I118" s="14" t="s">
        <v>591</v>
      </c>
      <c r="J118" s="14" t="s">
        <v>566</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468</v>
      </c>
      <c r="G119" s="14" t="s">
        <v>469</v>
      </c>
      <c r="H119" s="14" t="str">
        <f t="shared" si="6"/>
        <v>Agrotis_ipsilon_Agrotis_segetum</v>
      </c>
      <c r="I119" s="14" t="s">
        <v>591</v>
      </c>
      <c r="J119" s="14" t="s">
        <v>566</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468</v>
      </c>
      <c r="G120" s="14" t="s">
        <v>469</v>
      </c>
      <c r="H120" s="14" t="str">
        <f t="shared" si="6"/>
        <v>Agrotis_ipsilon_Agrotis_segetum</v>
      </c>
      <c r="I120" s="14" t="s">
        <v>591</v>
      </c>
      <c r="J120" s="14" t="s">
        <v>566</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468</v>
      </c>
      <c r="G121" s="14" t="s">
        <v>469</v>
      </c>
      <c r="H121" s="14" t="str">
        <f t="shared" si="6"/>
        <v>Agrotis_ipsilon_Agrotis_segetum</v>
      </c>
      <c r="I121" s="14" t="s">
        <v>591</v>
      </c>
      <c r="J121" s="14" t="s">
        <v>566</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468</v>
      </c>
      <c r="G122" s="14" t="s">
        <v>469</v>
      </c>
      <c r="H122" s="14" t="str">
        <f t="shared" si="6"/>
        <v>Agrotis_ipsilon_Agrotis_segetum</v>
      </c>
      <c r="I122" s="14" t="s">
        <v>591</v>
      </c>
      <c r="J122" s="14" t="s">
        <v>566</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468</v>
      </c>
      <c r="G123" s="14" t="s">
        <v>469</v>
      </c>
      <c r="H123" s="14" t="str">
        <f t="shared" si="6"/>
        <v>Agrotis_ipsilon_Agrotis_segetum</v>
      </c>
      <c r="I123" s="14" t="s">
        <v>591</v>
      </c>
      <c r="J123" s="14" t="s">
        <v>566</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468</v>
      </c>
      <c r="G124" s="14" t="s">
        <v>469</v>
      </c>
      <c r="H124" s="14" t="str">
        <f t="shared" si="6"/>
        <v>Agrotis_ipsilon_Agrotis_segetum</v>
      </c>
      <c r="I124" s="14" t="s">
        <v>591</v>
      </c>
      <c r="J124" s="14" t="s">
        <v>566</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428</v>
      </c>
      <c r="G125" s="14" t="s">
        <v>429</v>
      </c>
      <c r="H125" s="14" t="str">
        <f t="shared" si="6"/>
        <v>Chorthippus_biguttulus_Chorthippus_brunneus</v>
      </c>
      <c r="I125" s="14" t="s">
        <v>591</v>
      </c>
      <c r="J125" s="14" t="s">
        <v>565</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428</v>
      </c>
      <c r="G126" s="14" t="s">
        <v>429</v>
      </c>
      <c r="H126" s="14" t="str">
        <f t="shared" si="6"/>
        <v>Chorthippus_biguttulus_Chorthippus_brunneus</v>
      </c>
      <c r="I126" s="14" t="s">
        <v>591</v>
      </c>
      <c r="J126" s="14" t="s">
        <v>565</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428</v>
      </c>
      <c r="G127" s="14" t="s">
        <v>429</v>
      </c>
      <c r="H127" s="14" t="str">
        <f t="shared" si="6"/>
        <v>Chorthippus_biguttulus_Chorthippus_brunneus</v>
      </c>
      <c r="I127" s="14" t="s">
        <v>591</v>
      </c>
      <c r="J127" s="14" t="s">
        <v>565</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428</v>
      </c>
      <c r="G128" s="14" t="s">
        <v>429</v>
      </c>
      <c r="H128" s="14" t="str">
        <f t="shared" si="6"/>
        <v>Chorthippus_biguttulus_Chorthippus_brunneus</v>
      </c>
      <c r="I128" s="14" t="s">
        <v>591</v>
      </c>
      <c r="J128" s="14" t="s">
        <v>565</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428</v>
      </c>
      <c r="G129" s="14" t="s">
        <v>429</v>
      </c>
      <c r="H129" s="14" t="str">
        <f t="shared" si="6"/>
        <v>Chorthippus_biguttulus_Chorthippus_brunneus</v>
      </c>
      <c r="I129" s="14" t="s">
        <v>591</v>
      </c>
      <c r="J129" s="14" t="s">
        <v>565</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428</v>
      </c>
      <c r="G130" s="14" t="s">
        <v>429</v>
      </c>
      <c r="H130" s="14" t="str">
        <f t="shared" ref="H130:H195" si="19">F130&amp;"_"&amp;G130</f>
        <v>Chorthippus_biguttulus_Chorthippus_brunneus</v>
      </c>
      <c r="I130" s="14" t="s">
        <v>591</v>
      </c>
      <c r="J130" s="14" t="s">
        <v>565</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428</v>
      </c>
      <c r="G131" s="14" t="s">
        <v>429</v>
      </c>
      <c r="H131" s="14" t="str">
        <f t="shared" si="19"/>
        <v>Chorthippus_biguttulus_Chorthippus_brunneus</v>
      </c>
      <c r="I131" s="14" t="s">
        <v>591</v>
      </c>
      <c r="J131" s="14" t="s">
        <v>565</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428</v>
      </c>
      <c r="G132" s="14" t="s">
        <v>429</v>
      </c>
      <c r="H132" s="14" t="str">
        <f t="shared" si="19"/>
        <v>Chorthippus_biguttulus_Chorthippus_brunneus</v>
      </c>
      <c r="I132" s="14" t="s">
        <v>591</v>
      </c>
      <c r="J132" s="14" t="s">
        <v>565</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428</v>
      </c>
      <c r="G133" s="14" t="s">
        <v>429</v>
      </c>
      <c r="H133" s="14" t="str">
        <f t="shared" si="19"/>
        <v>Chorthippus_biguttulus_Chorthippus_brunneus</v>
      </c>
      <c r="I133" s="14" t="s">
        <v>591</v>
      </c>
      <c r="J133" s="14" t="s">
        <v>565</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430</v>
      </c>
      <c r="G134" s="14" t="s">
        <v>477</v>
      </c>
      <c r="H134" s="14" t="str">
        <f t="shared" si="19"/>
        <v>Teleogryllus_commodus_Teleogryllus_oceanicus</v>
      </c>
      <c r="I134" s="14" t="s">
        <v>591</v>
      </c>
      <c r="J134" s="14" t="s">
        <v>565</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430</v>
      </c>
      <c r="G135" s="14" t="s">
        <v>477</v>
      </c>
      <c r="H135" s="14" t="str">
        <f t="shared" si="19"/>
        <v>Teleogryllus_commodus_Teleogryllus_oceanicus</v>
      </c>
      <c r="I135" s="14" t="s">
        <v>591</v>
      </c>
      <c r="J135" s="14" t="s">
        <v>565</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430</v>
      </c>
      <c r="G136" s="14" t="s">
        <v>477</v>
      </c>
      <c r="H136" s="14" t="str">
        <f t="shared" si="19"/>
        <v>Teleogryllus_commodus_Teleogryllus_oceanicus</v>
      </c>
      <c r="I136" s="14" t="s">
        <v>591</v>
      </c>
      <c r="J136" s="14" t="s">
        <v>565</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430</v>
      </c>
      <c r="G137" s="14" t="s">
        <v>477</v>
      </c>
      <c r="H137" s="14" t="str">
        <f t="shared" si="19"/>
        <v>Teleogryllus_commodus_Teleogryllus_oceanicus</v>
      </c>
      <c r="I137" s="14" t="s">
        <v>591</v>
      </c>
      <c r="J137" s="14" t="s">
        <v>565</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430</v>
      </c>
      <c r="G138" s="14" t="s">
        <v>477</v>
      </c>
      <c r="H138" s="14" t="str">
        <f t="shared" si="19"/>
        <v>Teleogryllus_commodus_Teleogryllus_oceanicus</v>
      </c>
      <c r="I138" s="14" t="s">
        <v>591</v>
      </c>
      <c r="J138" s="14" t="s">
        <v>565</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430</v>
      </c>
      <c r="G139" s="14" t="s">
        <v>477</v>
      </c>
      <c r="H139" s="14" t="str">
        <f t="shared" si="19"/>
        <v>Teleogryllus_commodus_Teleogryllus_oceanicus</v>
      </c>
      <c r="I139" s="14" t="s">
        <v>591</v>
      </c>
      <c r="J139" s="14" t="s">
        <v>565</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430</v>
      </c>
      <c r="G140" s="14" t="s">
        <v>477</v>
      </c>
      <c r="H140" s="14" t="str">
        <f t="shared" si="19"/>
        <v>Teleogryllus_commodus_Teleogryllus_oceanicus</v>
      </c>
      <c r="I140" s="14" t="s">
        <v>591</v>
      </c>
      <c r="J140" s="14" t="s">
        <v>565</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430</v>
      </c>
      <c r="G141" s="14" t="s">
        <v>477</v>
      </c>
      <c r="H141" s="14" t="str">
        <f t="shared" si="19"/>
        <v>Teleogryllus_commodus_Teleogryllus_oceanicus</v>
      </c>
      <c r="I141" s="14" t="s">
        <v>591</v>
      </c>
      <c r="J141" s="14" t="s">
        <v>565</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431</v>
      </c>
      <c r="G142" s="14" t="s">
        <v>457</v>
      </c>
      <c r="H142" s="14" t="str">
        <f t="shared" si="19"/>
        <v>Gryllus_armatus_Gryllus_rubens</v>
      </c>
      <c r="I142" s="14" t="s">
        <v>591</v>
      </c>
      <c r="J142" s="14" t="s">
        <v>565</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431</v>
      </c>
      <c r="G143" s="14" t="s">
        <v>457</v>
      </c>
      <c r="H143" s="14" t="str">
        <f t="shared" si="19"/>
        <v>Gryllus_armatus_Gryllus_rubens</v>
      </c>
      <c r="I143" s="14" t="s">
        <v>592</v>
      </c>
      <c r="J143" s="14" t="s">
        <v>565</v>
      </c>
      <c r="K143" s="10" t="s">
        <v>161</v>
      </c>
      <c r="L143" s="4">
        <v>52.8</v>
      </c>
      <c r="M143" s="4">
        <v>7.8</v>
      </c>
      <c r="N143" s="10"/>
      <c r="O143" s="4">
        <v>39.200000000000003</v>
      </c>
      <c r="P143" s="4">
        <v>4.8</v>
      </c>
      <c r="Q143" s="10"/>
      <c r="R143" s="4" t="s">
        <v>21</v>
      </c>
      <c r="S143" s="4" t="s">
        <v>21</v>
      </c>
      <c r="T143" s="10"/>
      <c r="U143" s="20" t="s">
        <v>535</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432</v>
      </c>
      <c r="G144" s="14" t="s">
        <v>457</v>
      </c>
      <c r="H144" s="14" t="str">
        <f t="shared" si="19"/>
        <v>Gryllus_campestris_Gryllus_rubens</v>
      </c>
      <c r="I144" s="14" t="s">
        <v>592</v>
      </c>
      <c r="J144" s="14" t="s">
        <v>565</v>
      </c>
      <c r="K144" s="10" t="s">
        <v>162</v>
      </c>
      <c r="L144" s="4">
        <v>3.35</v>
      </c>
      <c r="M144" s="4">
        <v>0.3</v>
      </c>
      <c r="N144" s="10"/>
      <c r="O144" s="4">
        <v>3.18</v>
      </c>
      <c r="P144" s="4">
        <v>0.9</v>
      </c>
      <c r="Q144" s="10"/>
      <c r="R144" s="4" t="s">
        <v>21</v>
      </c>
      <c r="S144" s="4" t="s">
        <v>21</v>
      </c>
      <c r="T144" s="10"/>
      <c r="U144" s="20" t="s">
        <v>535</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536</v>
      </c>
      <c r="D145" s="4" t="str">
        <f t="shared" si="14"/>
        <v>Gryllus_armatus_Gryllus_rubens</v>
      </c>
      <c r="E145" s="4" t="s">
        <v>19</v>
      </c>
      <c r="F145" s="14" t="s">
        <v>431</v>
      </c>
      <c r="G145" s="14" t="s">
        <v>457</v>
      </c>
      <c r="H145" s="14" t="str">
        <f t="shared" si="19"/>
        <v>Gryllus_armatus_Gryllus_rubens</v>
      </c>
      <c r="I145" s="14" t="s">
        <v>591</v>
      </c>
      <c r="J145" s="14" t="s">
        <v>565</v>
      </c>
      <c r="K145" s="10" t="s">
        <v>537</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535</v>
      </c>
      <c r="AM145" s="10">
        <v>1027</v>
      </c>
    </row>
    <row r="146" spans="1:39" s="4" customFormat="1">
      <c r="A146" s="3" t="s">
        <v>148</v>
      </c>
      <c r="B146" s="4" t="s">
        <v>149</v>
      </c>
      <c r="C146" s="4" t="s">
        <v>536</v>
      </c>
      <c r="D146" s="4" t="str">
        <f t="shared" si="14"/>
        <v>Gryllus_campestris_Gryllus_rubens</v>
      </c>
      <c r="E146" s="4" t="s">
        <v>19</v>
      </c>
      <c r="F146" s="14" t="s">
        <v>432</v>
      </c>
      <c r="G146" s="14" t="s">
        <v>457</v>
      </c>
      <c r="H146" s="14" t="str">
        <f t="shared" si="19"/>
        <v>Gryllus_campestris_Gryllus_rubens</v>
      </c>
      <c r="I146" s="14" t="s">
        <v>591</v>
      </c>
      <c r="J146" s="14" t="s">
        <v>565</v>
      </c>
      <c r="K146" s="10" t="s">
        <v>537</v>
      </c>
      <c r="L146" s="4">
        <v>6.4649999999999999</v>
      </c>
      <c r="M146" s="4">
        <v>0.34824560298731699</v>
      </c>
      <c r="N146" s="10"/>
      <c r="O146" s="4">
        <v>16.135000000000002</v>
      </c>
      <c r="P146" s="4">
        <v>11.558082669716461</v>
      </c>
      <c r="Q146" s="10"/>
      <c r="R146" s="4" t="s">
        <v>535</v>
      </c>
      <c r="S146" s="4" t="s">
        <v>535</v>
      </c>
      <c r="T146" s="10"/>
      <c r="U146" s="20">
        <v>120.88350000000003</v>
      </c>
      <c r="V146" s="4">
        <v>98.888301521211304</v>
      </c>
      <c r="AE146" s="10"/>
      <c r="AF146" s="4">
        <v>4</v>
      </c>
      <c r="AG146" s="4">
        <v>1</v>
      </c>
      <c r="AH146" s="4" t="s">
        <v>21</v>
      </c>
      <c r="AI146" s="11">
        <v>5</v>
      </c>
      <c r="AJ146" s="4">
        <v>1007</v>
      </c>
      <c r="AK146" s="4">
        <v>206</v>
      </c>
      <c r="AL146" s="4" t="s">
        <v>535</v>
      </c>
      <c r="AM146" s="10">
        <v>1027</v>
      </c>
    </row>
    <row r="147" spans="1:39" s="4" customFormat="1">
      <c r="A147" s="3" t="s">
        <v>163</v>
      </c>
      <c r="B147" s="4" t="s">
        <v>165</v>
      </c>
      <c r="C147" s="4" t="s">
        <v>164</v>
      </c>
      <c r="D147" s="4" t="str">
        <f t="shared" si="14"/>
        <v>Pundamilia_nyererei_Pundamilia_pundamilia</v>
      </c>
      <c r="E147" s="4" t="s">
        <v>116</v>
      </c>
      <c r="F147" s="4" t="s">
        <v>456</v>
      </c>
      <c r="G147" s="4" t="s">
        <v>433</v>
      </c>
      <c r="H147" s="14" t="str">
        <f t="shared" si="19"/>
        <v>Pundamilia_nyererei_Pundamilia_pundamilia</v>
      </c>
      <c r="I147" s="14" t="s">
        <v>591</v>
      </c>
      <c r="J147" s="14" t="s">
        <v>566</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434</v>
      </c>
      <c r="G148" s="14" t="s">
        <v>435</v>
      </c>
      <c r="H148" s="14" t="str">
        <f t="shared" si="19"/>
        <v>Spodoptera_descoinsi_Spodoptera_latifascia</v>
      </c>
      <c r="I148" s="14" t="s">
        <v>591</v>
      </c>
      <c r="J148" s="14" t="s">
        <v>566</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436</v>
      </c>
      <c r="G149" s="14" t="s">
        <v>437</v>
      </c>
      <c r="H149" s="14" t="str">
        <f t="shared" si="19"/>
        <v>Mus_musculus_domesticus_Mus_musculus_musculus</v>
      </c>
      <c r="I149" s="14" t="s">
        <v>591</v>
      </c>
      <c r="J149" s="14" t="s">
        <v>565</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436</v>
      </c>
      <c r="G150" s="14" t="s">
        <v>437</v>
      </c>
      <c r="H150" s="14" t="str">
        <f t="shared" si="19"/>
        <v>Mus_musculus_domesticus_Mus_musculus_musculus</v>
      </c>
      <c r="I150" s="14" t="s">
        <v>591</v>
      </c>
      <c r="J150" s="14" t="s">
        <v>565</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436</v>
      </c>
      <c r="G151" s="14" t="s">
        <v>437</v>
      </c>
      <c r="H151" s="14" t="str">
        <f t="shared" si="19"/>
        <v>Mus_musculus_domesticus_Mus_musculus_musculus</v>
      </c>
      <c r="I151" s="14" t="s">
        <v>591</v>
      </c>
      <c r="J151" s="14" t="s">
        <v>565</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436</v>
      </c>
      <c r="G152" s="14" t="s">
        <v>437</v>
      </c>
      <c r="H152" s="14" t="str">
        <f t="shared" si="19"/>
        <v>Mus_musculus_domesticus_Mus_musculus_musculus</v>
      </c>
      <c r="I152" s="14" t="s">
        <v>591</v>
      </c>
      <c r="J152" s="14" t="s">
        <v>565</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436</v>
      </c>
      <c r="G153" s="14" t="s">
        <v>437</v>
      </c>
      <c r="H153" s="14" t="str">
        <f t="shared" si="19"/>
        <v>Mus_musculus_domesticus_Mus_musculus_musculus</v>
      </c>
      <c r="I153" s="14" t="s">
        <v>591</v>
      </c>
      <c r="J153" s="14" t="s">
        <v>565</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436</v>
      </c>
      <c r="G154" s="14" t="s">
        <v>437</v>
      </c>
      <c r="H154" s="14" t="str">
        <f t="shared" si="19"/>
        <v>Mus_musculus_domesticus_Mus_musculus_musculus</v>
      </c>
      <c r="I154" s="14" t="s">
        <v>591</v>
      </c>
      <c r="J154" s="14" t="s">
        <v>565</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436</v>
      </c>
      <c r="G155" s="14" t="s">
        <v>437</v>
      </c>
      <c r="H155" s="14" t="str">
        <f t="shared" si="19"/>
        <v>Mus_musculus_domesticus_Mus_musculus_musculus</v>
      </c>
      <c r="I155" s="14" t="s">
        <v>591</v>
      </c>
      <c r="J155" s="14" t="s">
        <v>565</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436</v>
      </c>
      <c r="G156" s="14" t="s">
        <v>437</v>
      </c>
      <c r="H156" s="14" t="str">
        <f t="shared" si="19"/>
        <v>Mus_musculus_domesticus_Mus_musculus_musculus</v>
      </c>
      <c r="I156" s="14" t="s">
        <v>591</v>
      </c>
      <c r="J156" s="14" t="s">
        <v>565</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436</v>
      </c>
      <c r="G157" s="14" t="s">
        <v>437</v>
      </c>
      <c r="H157" s="14" t="str">
        <f t="shared" si="19"/>
        <v>Mus_musculus_domesticus_Mus_musculus_musculus</v>
      </c>
      <c r="I157" s="14" t="s">
        <v>591</v>
      </c>
      <c r="J157" s="14" t="s">
        <v>565</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436</v>
      </c>
      <c r="G158" s="14" t="s">
        <v>437</v>
      </c>
      <c r="H158" s="14" t="str">
        <f t="shared" si="19"/>
        <v>Mus_musculus_domesticus_Mus_musculus_musculus</v>
      </c>
      <c r="I158" s="14" t="s">
        <v>591</v>
      </c>
      <c r="J158" s="14" t="s">
        <v>565</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436</v>
      </c>
      <c r="G159" s="14" t="s">
        <v>437</v>
      </c>
      <c r="H159" s="14" t="str">
        <f t="shared" si="19"/>
        <v>Mus_musculus_domesticus_Mus_musculus_musculus</v>
      </c>
      <c r="I159" s="14" t="s">
        <v>591</v>
      </c>
      <c r="J159" s="14" t="s">
        <v>565</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436</v>
      </c>
      <c r="G160" s="14" t="s">
        <v>437</v>
      </c>
      <c r="H160" s="14" t="str">
        <f t="shared" si="19"/>
        <v>Mus_musculus_domesticus_Mus_musculus_musculus</v>
      </c>
      <c r="I160" s="14" t="s">
        <v>591</v>
      </c>
      <c r="J160" s="14" t="s">
        <v>565</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436</v>
      </c>
      <c r="G161" s="14" t="s">
        <v>437</v>
      </c>
      <c r="H161" s="14" t="str">
        <f t="shared" si="19"/>
        <v>Mus_musculus_domesticus_Mus_musculus_musculus</v>
      </c>
      <c r="I161" s="14" t="s">
        <v>591</v>
      </c>
      <c r="J161" s="14" t="s">
        <v>565</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436</v>
      </c>
      <c r="G162" s="14" t="s">
        <v>437</v>
      </c>
      <c r="H162" s="14" t="str">
        <f t="shared" si="19"/>
        <v>Mus_musculus_domesticus_Mus_musculus_musculus</v>
      </c>
      <c r="I162" s="14" t="s">
        <v>591</v>
      </c>
      <c r="J162" s="14" t="s">
        <v>565</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436</v>
      </c>
      <c r="G163" s="14" t="s">
        <v>437</v>
      </c>
      <c r="H163" s="14" t="str">
        <f t="shared" si="19"/>
        <v>Mus_musculus_domesticus_Mus_musculus_musculus</v>
      </c>
      <c r="I163" s="14" t="s">
        <v>591</v>
      </c>
      <c r="J163" s="14" t="s">
        <v>565</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436</v>
      </c>
      <c r="G164" s="14" t="s">
        <v>437</v>
      </c>
      <c r="H164" s="14" t="str">
        <f t="shared" si="19"/>
        <v>Mus_musculus_domesticus_Mus_musculus_musculus</v>
      </c>
      <c r="I164" s="14" t="s">
        <v>591</v>
      </c>
      <c r="J164" s="14" t="s">
        <v>565</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436</v>
      </c>
      <c r="G165" s="14" t="s">
        <v>437</v>
      </c>
      <c r="H165" s="14" t="str">
        <f t="shared" si="19"/>
        <v>Mus_musculus_domesticus_Mus_musculus_musculus</v>
      </c>
      <c r="I165" s="14" t="s">
        <v>591</v>
      </c>
      <c r="J165" s="14" t="s">
        <v>565</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436</v>
      </c>
      <c r="G166" s="14" t="s">
        <v>437</v>
      </c>
      <c r="H166" s="14" t="str">
        <f t="shared" si="19"/>
        <v>Mus_musculus_domesticus_Mus_musculus_musculus</v>
      </c>
      <c r="I166" s="14" t="s">
        <v>591</v>
      </c>
      <c r="J166" s="14" t="s">
        <v>565</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436</v>
      </c>
      <c r="G167" s="14" t="s">
        <v>437</v>
      </c>
      <c r="H167" s="14" t="str">
        <f t="shared" si="19"/>
        <v>Mus_musculus_domesticus_Mus_musculus_musculus</v>
      </c>
      <c r="I167" s="14" t="s">
        <v>591</v>
      </c>
      <c r="J167" s="14" t="s">
        <v>565</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436</v>
      </c>
      <c r="G168" s="14" t="s">
        <v>437</v>
      </c>
      <c r="H168" s="14" t="str">
        <f t="shared" si="19"/>
        <v>Mus_musculus_domesticus_Mus_musculus_musculus</v>
      </c>
      <c r="I168" s="14" t="s">
        <v>591</v>
      </c>
      <c r="J168" s="14" t="s">
        <v>565</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436</v>
      </c>
      <c r="G169" s="14" t="s">
        <v>437</v>
      </c>
      <c r="H169" s="14" t="str">
        <f t="shared" si="19"/>
        <v>Mus_musculus_domesticus_Mus_musculus_musculus</v>
      </c>
      <c r="I169" s="14" t="s">
        <v>591</v>
      </c>
      <c r="J169" s="14" t="s">
        <v>565</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436</v>
      </c>
      <c r="G170" s="14" t="s">
        <v>437</v>
      </c>
      <c r="H170" s="14" t="str">
        <f t="shared" si="19"/>
        <v>Mus_musculus_domesticus_Mus_musculus_musculus</v>
      </c>
      <c r="I170" s="14" t="s">
        <v>591</v>
      </c>
      <c r="J170" s="14" t="s">
        <v>565</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436</v>
      </c>
      <c r="G171" s="14" t="s">
        <v>437</v>
      </c>
      <c r="H171" s="14" t="str">
        <f t="shared" si="19"/>
        <v>Mus_musculus_domesticus_Mus_musculus_musculus</v>
      </c>
      <c r="I171" s="14" t="s">
        <v>591</v>
      </c>
      <c r="J171" s="14" t="s">
        <v>565</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436</v>
      </c>
      <c r="G172" s="14" t="s">
        <v>437</v>
      </c>
      <c r="H172" s="14" t="str">
        <f t="shared" si="19"/>
        <v>Mus_musculus_domesticus_Mus_musculus_musculus</v>
      </c>
      <c r="I172" s="14" t="s">
        <v>591</v>
      </c>
      <c r="J172" s="14" t="s">
        <v>565</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436</v>
      </c>
      <c r="G173" s="14" t="s">
        <v>437</v>
      </c>
      <c r="H173" s="14" t="str">
        <f t="shared" si="19"/>
        <v>Mus_musculus_domesticus_Mus_musculus_musculus</v>
      </c>
      <c r="I173" s="14" t="s">
        <v>591</v>
      </c>
      <c r="J173" s="14" t="s">
        <v>565</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436</v>
      </c>
      <c r="G174" s="14" t="s">
        <v>437</v>
      </c>
      <c r="H174" s="14" t="str">
        <f t="shared" si="19"/>
        <v>Mus_musculus_domesticus_Mus_musculus_musculus</v>
      </c>
      <c r="I174" s="14" t="s">
        <v>591</v>
      </c>
      <c r="J174" s="14" t="s">
        <v>565</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436</v>
      </c>
      <c r="G175" s="14" t="s">
        <v>437</v>
      </c>
      <c r="H175" s="14" t="str">
        <f t="shared" si="19"/>
        <v>Mus_musculus_domesticus_Mus_musculus_musculus</v>
      </c>
      <c r="I175" s="14" t="s">
        <v>591</v>
      </c>
      <c r="J175" s="14" t="s">
        <v>565</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436</v>
      </c>
      <c r="G176" s="14" t="s">
        <v>437</v>
      </c>
      <c r="H176" s="14" t="str">
        <f t="shared" si="19"/>
        <v>Mus_musculus_domesticus_Mus_musculus_musculus</v>
      </c>
      <c r="I176" s="14" t="s">
        <v>591</v>
      </c>
      <c r="J176" s="14" t="s">
        <v>565</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436</v>
      </c>
      <c r="G177" s="14" t="s">
        <v>437</v>
      </c>
      <c r="H177" s="14" t="str">
        <f t="shared" si="19"/>
        <v>Mus_musculus_domesticus_Mus_musculus_musculus</v>
      </c>
      <c r="I177" s="14" t="s">
        <v>591</v>
      </c>
      <c r="J177" s="14" t="s">
        <v>565</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436</v>
      </c>
      <c r="G178" s="14" t="s">
        <v>437</v>
      </c>
      <c r="H178" s="14" t="str">
        <f t="shared" si="19"/>
        <v>Mus_musculus_domesticus_Mus_musculus_musculus</v>
      </c>
      <c r="I178" s="14" t="s">
        <v>591</v>
      </c>
      <c r="J178" s="14" t="s">
        <v>565</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436</v>
      </c>
      <c r="G179" s="14" t="s">
        <v>437</v>
      </c>
      <c r="H179" s="14" t="str">
        <f t="shared" si="19"/>
        <v>Mus_musculus_domesticus_Mus_musculus_musculus</v>
      </c>
      <c r="I179" s="14" t="s">
        <v>591</v>
      </c>
      <c r="J179" s="14" t="s">
        <v>565</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436</v>
      </c>
      <c r="G180" s="14" t="s">
        <v>437</v>
      </c>
      <c r="H180" s="14" t="str">
        <f t="shared" si="19"/>
        <v>Mus_musculus_domesticus_Mus_musculus_musculus</v>
      </c>
      <c r="I180" s="14" t="s">
        <v>591</v>
      </c>
      <c r="J180" s="14" t="s">
        <v>565</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436</v>
      </c>
      <c r="G181" s="14" t="s">
        <v>437</v>
      </c>
      <c r="H181" s="14" t="str">
        <f t="shared" si="19"/>
        <v>Mus_musculus_domesticus_Mus_musculus_musculus</v>
      </c>
      <c r="I181" s="14" t="s">
        <v>591</v>
      </c>
      <c r="J181" s="14" t="s">
        <v>565</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436</v>
      </c>
      <c r="G182" s="14" t="s">
        <v>437</v>
      </c>
      <c r="H182" s="14" t="str">
        <f t="shared" si="19"/>
        <v>Mus_musculus_domesticus_Mus_musculus_musculus</v>
      </c>
      <c r="I182" s="14" t="s">
        <v>591</v>
      </c>
      <c r="J182" s="14" t="s">
        <v>565</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436</v>
      </c>
      <c r="G183" s="14" t="s">
        <v>437</v>
      </c>
      <c r="H183" s="14" t="str">
        <f t="shared" si="19"/>
        <v>Mus_musculus_domesticus_Mus_musculus_musculus</v>
      </c>
      <c r="I183" s="14" t="s">
        <v>591</v>
      </c>
      <c r="J183" s="14" t="s">
        <v>565</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436</v>
      </c>
      <c r="G184" s="14" t="s">
        <v>437</v>
      </c>
      <c r="H184" s="14" t="str">
        <f t="shared" si="19"/>
        <v>Mus_musculus_domesticus_Mus_musculus_musculus</v>
      </c>
      <c r="I184" s="14" t="s">
        <v>591</v>
      </c>
      <c r="J184" s="14" t="s">
        <v>565</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436</v>
      </c>
      <c r="G185" s="14" t="s">
        <v>437</v>
      </c>
      <c r="H185" s="14" t="str">
        <f t="shared" si="19"/>
        <v>Mus_musculus_domesticus_Mus_musculus_musculus</v>
      </c>
      <c r="I185" s="14" t="s">
        <v>591</v>
      </c>
      <c r="J185" s="14" t="s">
        <v>565</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436</v>
      </c>
      <c r="G186" s="14" t="s">
        <v>437</v>
      </c>
      <c r="H186" s="14" t="str">
        <f t="shared" si="19"/>
        <v>Mus_musculus_domesticus_Mus_musculus_musculus</v>
      </c>
      <c r="I186" s="14" t="s">
        <v>591</v>
      </c>
      <c r="J186" s="14" t="s">
        <v>565</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436</v>
      </c>
      <c r="G187" s="14" t="s">
        <v>437</v>
      </c>
      <c r="H187" s="14" t="str">
        <f t="shared" si="19"/>
        <v>Mus_musculus_domesticus_Mus_musculus_musculus</v>
      </c>
      <c r="I187" s="14" t="s">
        <v>591</v>
      </c>
      <c r="J187" s="14" t="s">
        <v>565</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436</v>
      </c>
      <c r="G188" s="14" t="s">
        <v>437</v>
      </c>
      <c r="H188" s="14" t="str">
        <f t="shared" si="19"/>
        <v>Mus_musculus_domesticus_Mus_musculus_musculus</v>
      </c>
      <c r="I188" s="14" t="s">
        <v>591</v>
      </c>
      <c r="J188" s="14" t="s">
        <v>565</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436</v>
      </c>
      <c r="G189" s="14" t="s">
        <v>437</v>
      </c>
      <c r="H189" s="14" t="str">
        <f t="shared" si="19"/>
        <v>Mus_musculus_domesticus_Mus_musculus_musculus</v>
      </c>
      <c r="I189" s="14" t="s">
        <v>591</v>
      </c>
      <c r="J189" s="14" t="s">
        <v>565</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436</v>
      </c>
      <c r="G190" s="14" t="s">
        <v>437</v>
      </c>
      <c r="H190" s="14" t="str">
        <f t="shared" si="19"/>
        <v>Mus_musculus_domesticus_Mus_musculus_musculus</v>
      </c>
      <c r="I190" s="14" t="s">
        <v>591</v>
      </c>
      <c r="J190" s="14" t="s">
        <v>565</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436</v>
      </c>
      <c r="G191" s="14" t="s">
        <v>437</v>
      </c>
      <c r="H191" s="14" t="str">
        <f t="shared" si="19"/>
        <v>Mus_musculus_domesticus_Mus_musculus_musculus</v>
      </c>
      <c r="I191" s="14" t="s">
        <v>591</v>
      </c>
      <c r="J191" s="14" t="s">
        <v>565</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436</v>
      </c>
      <c r="G192" s="14" t="s">
        <v>437</v>
      </c>
      <c r="H192" s="14" t="str">
        <f t="shared" si="19"/>
        <v>Mus_musculus_domesticus_Mus_musculus_musculus</v>
      </c>
      <c r="I192" s="14" t="s">
        <v>591</v>
      </c>
      <c r="J192" s="14" t="s">
        <v>565</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436</v>
      </c>
      <c r="G193" s="14" t="s">
        <v>437</v>
      </c>
      <c r="H193" s="14" t="str">
        <f t="shared" si="19"/>
        <v>Mus_musculus_domesticus_Mus_musculus_musculus</v>
      </c>
      <c r="I193" s="14" t="s">
        <v>591</v>
      </c>
      <c r="J193" s="14" t="s">
        <v>565</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436</v>
      </c>
      <c r="G194" s="14" t="s">
        <v>437</v>
      </c>
      <c r="H194" s="14" t="str">
        <f t="shared" si="19"/>
        <v>Mus_musculus_domesticus_Mus_musculus_musculus</v>
      </c>
      <c r="I194" s="14" t="s">
        <v>591</v>
      </c>
      <c r="J194" s="14" t="s">
        <v>565</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436</v>
      </c>
      <c r="G195" s="14" t="s">
        <v>437</v>
      </c>
      <c r="H195" s="14" t="str">
        <f t="shared" si="19"/>
        <v>Mus_musculus_domesticus_Mus_musculus_musculus</v>
      </c>
      <c r="I195" s="14" t="s">
        <v>591</v>
      </c>
      <c r="J195" s="14" t="s">
        <v>565</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436</v>
      </c>
      <c r="G196" s="14" t="s">
        <v>437</v>
      </c>
      <c r="H196" s="14" t="str">
        <f t="shared" ref="H196:H259" si="20">F196&amp;"_"&amp;G196</f>
        <v>Mus_musculus_domesticus_Mus_musculus_musculus</v>
      </c>
      <c r="I196" s="14" t="s">
        <v>591</v>
      </c>
      <c r="J196" s="14" t="s">
        <v>565</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436</v>
      </c>
      <c r="G197" s="14" t="s">
        <v>437</v>
      </c>
      <c r="H197" s="14" t="str">
        <f t="shared" si="20"/>
        <v>Mus_musculus_domesticus_Mus_musculus_musculus</v>
      </c>
      <c r="I197" s="14" t="s">
        <v>591</v>
      </c>
      <c r="J197" s="14" t="s">
        <v>565</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436</v>
      </c>
      <c r="G198" s="14" t="s">
        <v>437</v>
      </c>
      <c r="H198" s="14" t="str">
        <f t="shared" si="20"/>
        <v>Mus_musculus_domesticus_Mus_musculus_musculus</v>
      </c>
      <c r="I198" s="14" t="s">
        <v>591</v>
      </c>
      <c r="J198" s="14" t="s">
        <v>565</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436</v>
      </c>
      <c r="G199" s="14" t="s">
        <v>437</v>
      </c>
      <c r="H199" s="14" t="str">
        <f t="shared" si="20"/>
        <v>Mus_musculus_domesticus_Mus_musculus_musculus</v>
      </c>
      <c r="I199" s="14" t="s">
        <v>591</v>
      </c>
      <c r="J199" s="14" t="s">
        <v>565</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436</v>
      </c>
      <c r="G200" s="14" t="s">
        <v>437</v>
      </c>
      <c r="H200" s="14" t="str">
        <f t="shared" si="20"/>
        <v>Mus_musculus_domesticus_Mus_musculus_musculus</v>
      </c>
      <c r="I200" s="14" t="s">
        <v>591</v>
      </c>
      <c r="J200" s="14" t="s">
        <v>565</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436</v>
      </c>
      <c r="G201" s="14" t="s">
        <v>437</v>
      </c>
      <c r="H201" s="14" t="str">
        <f t="shared" si="20"/>
        <v>Mus_musculus_domesticus_Mus_musculus_musculus</v>
      </c>
      <c r="I201" s="14" t="s">
        <v>591</v>
      </c>
      <c r="J201" s="14" t="s">
        <v>565</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436</v>
      </c>
      <c r="G202" s="14" t="s">
        <v>437</v>
      </c>
      <c r="H202" s="14" t="str">
        <f t="shared" si="20"/>
        <v>Mus_musculus_domesticus_Mus_musculus_musculus</v>
      </c>
      <c r="I202" s="14" t="s">
        <v>591</v>
      </c>
      <c r="J202" s="14" t="s">
        <v>565</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436</v>
      </c>
      <c r="G203" s="14" t="s">
        <v>437</v>
      </c>
      <c r="H203" s="14" t="str">
        <f t="shared" si="20"/>
        <v>Mus_musculus_domesticus_Mus_musculus_musculus</v>
      </c>
      <c r="I203" s="14" t="s">
        <v>591</v>
      </c>
      <c r="J203" s="14" t="s">
        <v>565</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436</v>
      </c>
      <c r="G204" s="14" t="s">
        <v>437</v>
      </c>
      <c r="H204" s="14" t="str">
        <f t="shared" si="20"/>
        <v>Mus_musculus_domesticus_Mus_musculus_musculus</v>
      </c>
      <c r="I204" s="14" t="s">
        <v>591</v>
      </c>
      <c r="J204" s="14" t="s">
        <v>565</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436</v>
      </c>
      <c r="G205" s="14" t="s">
        <v>437</v>
      </c>
      <c r="H205" s="14" t="str">
        <f t="shared" si="20"/>
        <v>Mus_musculus_domesticus_Mus_musculus_musculus</v>
      </c>
      <c r="I205" s="14" t="s">
        <v>591</v>
      </c>
      <c r="J205" s="14" t="s">
        <v>565</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436</v>
      </c>
      <c r="G206" s="14" t="s">
        <v>437</v>
      </c>
      <c r="H206" s="14" t="str">
        <f t="shared" si="20"/>
        <v>Mus_musculus_domesticus_Mus_musculus_musculus</v>
      </c>
      <c r="I206" s="14" t="s">
        <v>591</v>
      </c>
      <c r="J206" s="14" t="s">
        <v>565</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436</v>
      </c>
      <c r="G207" s="14" t="s">
        <v>437</v>
      </c>
      <c r="H207" s="14" t="str">
        <f t="shared" si="20"/>
        <v>Mus_musculus_domesticus_Mus_musculus_musculus</v>
      </c>
      <c r="I207" s="14" t="s">
        <v>591</v>
      </c>
      <c r="J207" s="14" t="s">
        <v>565</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436</v>
      </c>
      <c r="G208" s="14" t="s">
        <v>437</v>
      </c>
      <c r="H208" s="14" t="str">
        <f t="shared" si="20"/>
        <v>Mus_musculus_domesticus_Mus_musculus_musculus</v>
      </c>
      <c r="I208" s="14" t="s">
        <v>591</v>
      </c>
      <c r="J208" s="14" t="s">
        <v>565</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436</v>
      </c>
      <c r="G209" s="14" t="s">
        <v>437</v>
      </c>
      <c r="H209" s="14" t="str">
        <f t="shared" si="20"/>
        <v>Mus_musculus_domesticus_Mus_musculus_musculus</v>
      </c>
      <c r="I209" s="14" t="s">
        <v>591</v>
      </c>
      <c r="J209" s="14" t="s">
        <v>565</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436</v>
      </c>
      <c r="G210" s="14" t="s">
        <v>437</v>
      </c>
      <c r="H210" s="14" t="str">
        <f t="shared" si="20"/>
        <v>Mus_musculus_domesticus_Mus_musculus_musculus</v>
      </c>
      <c r="I210" s="14" t="s">
        <v>591</v>
      </c>
      <c r="J210" s="14" t="s">
        <v>565</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436</v>
      </c>
      <c r="G211" s="14" t="s">
        <v>437</v>
      </c>
      <c r="H211" s="14" t="str">
        <f t="shared" si="20"/>
        <v>Mus_musculus_domesticus_Mus_musculus_musculus</v>
      </c>
      <c r="I211" s="14" t="s">
        <v>591</v>
      </c>
      <c r="J211" s="14" t="s">
        <v>565</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436</v>
      </c>
      <c r="G212" s="14" t="s">
        <v>437</v>
      </c>
      <c r="H212" s="14" t="str">
        <f t="shared" si="20"/>
        <v>Mus_musculus_domesticus_Mus_musculus_musculus</v>
      </c>
      <c r="I212" s="14" t="s">
        <v>591</v>
      </c>
      <c r="J212" s="14" t="s">
        <v>565</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436</v>
      </c>
      <c r="G213" s="14" t="s">
        <v>437</v>
      </c>
      <c r="H213" s="14" t="str">
        <f t="shared" si="20"/>
        <v>Mus_musculus_domesticus_Mus_musculus_musculus</v>
      </c>
      <c r="I213" s="14" t="s">
        <v>591</v>
      </c>
      <c r="J213" s="14" t="s">
        <v>565</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436</v>
      </c>
      <c r="G214" s="14" t="s">
        <v>437</v>
      </c>
      <c r="H214" s="14" t="str">
        <f t="shared" si="20"/>
        <v>Mus_musculus_domesticus_Mus_musculus_musculus</v>
      </c>
      <c r="I214" s="14" t="s">
        <v>591</v>
      </c>
      <c r="J214" s="14" t="s">
        <v>565</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436</v>
      </c>
      <c r="G215" s="14" t="s">
        <v>437</v>
      </c>
      <c r="H215" s="14" t="str">
        <f t="shared" si="20"/>
        <v>Mus_musculus_domesticus_Mus_musculus_musculus</v>
      </c>
      <c r="I215" s="14" t="s">
        <v>591</v>
      </c>
      <c r="J215" s="14" t="s">
        <v>565</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436</v>
      </c>
      <c r="G216" s="14" t="s">
        <v>437</v>
      </c>
      <c r="H216" s="14" t="str">
        <f t="shared" si="20"/>
        <v>Mus_musculus_domesticus_Mus_musculus_musculus</v>
      </c>
      <c r="I216" s="14" t="s">
        <v>591</v>
      </c>
      <c r="J216" s="14" t="s">
        <v>565</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436</v>
      </c>
      <c r="G217" s="14" t="s">
        <v>437</v>
      </c>
      <c r="H217" s="14" t="str">
        <f t="shared" si="20"/>
        <v>Mus_musculus_domesticus_Mus_musculus_musculus</v>
      </c>
      <c r="I217" s="14" t="s">
        <v>591</v>
      </c>
      <c r="J217" s="14" t="s">
        <v>565</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436</v>
      </c>
      <c r="G218" s="14" t="s">
        <v>437</v>
      </c>
      <c r="H218" s="14" t="str">
        <f t="shared" si="20"/>
        <v>Mus_musculus_domesticus_Mus_musculus_musculus</v>
      </c>
      <c r="I218" s="14" t="s">
        <v>591</v>
      </c>
      <c r="J218" s="14" t="s">
        <v>565</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436</v>
      </c>
      <c r="G219" s="14" t="s">
        <v>437</v>
      </c>
      <c r="H219" s="14" t="str">
        <f t="shared" si="20"/>
        <v>Mus_musculus_domesticus_Mus_musculus_musculus</v>
      </c>
      <c r="I219" s="14" t="s">
        <v>591</v>
      </c>
      <c r="J219" s="14" t="s">
        <v>565</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436</v>
      </c>
      <c r="G220" s="14" t="s">
        <v>437</v>
      </c>
      <c r="H220" s="14" t="str">
        <f t="shared" si="20"/>
        <v>Mus_musculus_domesticus_Mus_musculus_musculus</v>
      </c>
      <c r="I220" s="14" t="s">
        <v>591</v>
      </c>
      <c r="J220" s="14" t="s">
        <v>565</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436</v>
      </c>
      <c r="G221" s="14" t="s">
        <v>437</v>
      </c>
      <c r="H221" s="14" t="str">
        <f t="shared" si="20"/>
        <v>Mus_musculus_domesticus_Mus_musculus_musculus</v>
      </c>
      <c r="I221" s="14" t="s">
        <v>591</v>
      </c>
      <c r="J221" s="14" t="s">
        <v>565</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436</v>
      </c>
      <c r="G222" s="14" t="s">
        <v>437</v>
      </c>
      <c r="H222" s="14" t="str">
        <f t="shared" si="20"/>
        <v>Mus_musculus_domesticus_Mus_musculus_musculus</v>
      </c>
      <c r="I222" s="14" t="s">
        <v>591</v>
      </c>
      <c r="J222" s="14" t="s">
        <v>565</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436</v>
      </c>
      <c r="G223" s="14" t="s">
        <v>437</v>
      </c>
      <c r="H223" s="14" t="str">
        <f t="shared" si="20"/>
        <v>Mus_musculus_domesticus_Mus_musculus_musculus</v>
      </c>
      <c r="I223" s="14" t="s">
        <v>591</v>
      </c>
      <c r="J223" s="14" t="s">
        <v>565</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436</v>
      </c>
      <c r="G224" s="14" t="s">
        <v>437</v>
      </c>
      <c r="H224" s="14" t="str">
        <f t="shared" si="20"/>
        <v>Mus_musculus_domesticus_Mus_musculus_musculus</v>
      </c>
      <c r="I224" s="14" t="s">
        <v>591</v>
      </c>
      <c r="J224" s="14" t="s">
        <v>565</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436</v>
      </c>
      <c r="G225" s="14" t="s">
        <v>437</v>
      </c>
      <c r="H225" s="14" t="str">
        <f t="shared" si="20"/>
        <v>Mus_musculus_domesticus_Mus_musculus_musculus</v>
      </c>
      <c r="I225" s="14" t="s">
        <v>591</v>
      </c>
      <c r="J225" s="14" t="s">
        <v>565</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436</v>
      </c>
      <c r="G226" s="14" t="s">
        <v>437</v>
      </c>
      <c r="H226" s="14" t="str">
        <f t="shared" si="20"/>
        <v>Mus_musculus_domesticus_Mus_musculus_musculus</v>
      </c>
      <c r="I226" s="14" t="s">
        <v>591</v>
      </c>
      <c r="J226" s="14" t="s">
        <v>565</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436</v>
      </c>
      <c r="G227" s="14" t="s">
        <v>437</v>
      </c>
      <c r="H227" s="14" t="str">
        <f t="shared" si="20"/>
        <v>Mus_musculus_domesticus_Mus_musculus_musculus</v>
      </c>
      <c r="I227" s="14" t="s">
        <v>591</v>
      </c>
      <c r="J227" s="14" t="s">
        <v>565</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436</v>
      </c>
      <c r="G228" s="14" t="s">
        <v>437</v>
      </c>
      <c r="H228" s="14" t="str">
        <f t="shared" si="20"/>
        <v>Mus_musculus_domesticus_Mus_musculus_musculus</v>
      </c>
      <c r="I228" s="14" t="s">
        <v>591</v>
      </c>
      <c r="J228" s="14" t="s">
        <v>565</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436</v>
      </c>
      <c r="G229" s="14" t="s">
        <v>437</v>
      </c>
      <c r="H229" s="14" t="str">
        <f t="shared" si="20"/>
        <v>Mus_musculus_domesticus_Mus_musculus_musculus</v>
      </c>
      <c r="I229" s="14" t="s">
        <v>591</v>
      </c>
      <c r="J229" s="14" t="s">
        <v>565</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436</v>
      </c>
      <c r="G230" s="14" t="s">
        <v>437</v>
      </c>
      <c r="H230" s="14" t="str">
        <f t="shared" si="20"/>
        <v>Mus_musculus_domesticus_Mus_musculus_musculus</v>
      </c>
      <c r="I230" s="14" t="s">
        <v>591</v>
      </c>
      <c r="J230" s="14" t="s">
        <v>565</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436</v>
      </c>
      <c r="G231" s="14" t="s">
        <v>437</v>
      </c>
      <c r="H231" s="14" t="str">
        <f t="shared" si="20"/>
        <v>Mus_musculus_domesticus_Mus_musculus_musculus</v>
      </c>
      <c r="I231" s="14" t="s">
        <v>591</v>
      </c>
      <c r="J231" s="14" t="s">
        <v>565</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436</v>
      </c>
      <c r="G232" s="14" t="s">
        <v>437</v>
      </c>
      <c r="H232" s="14" t="str">
        <f t="shared" si="20"/>
        <v>Mus_musculus_domesticus_Mus_musculus_musculus</v>
      </c>
      <c r="I232" s="14" t="s">
        <v>591</v>
      </c>
      <c r="J232" s="14" t="s">
        <v>565</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436</v>
      </c>
      <c r="G233" s="14" t="s">
        <v>437</v>
      </c>
      <c r="H233" s="14" t="str">
        <f t="shared" si="20"/>
        <v>Mus_musculus_domesticus_Mus_musculus_musculus</v>
      </c>
      <c r="I233" s="14" t="s">
        <v>591</v>
      </c>
      <c r="J233" s="14" t="s">
        <v>565</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436</v>
      </c>
      <c r="G234" s="14" t="s">
        <v>437</v>
      </c>
      <c r="H234" s="14" t="str">
        <f t="shared" si="20"/>
        <v>Mus_musculus_domesticus_Mus_musculus_musculus</v>
      </c>
      <c r="I234" s="14" t="s">
        <v>591</v>
      </c>
      <c r="J234" s="14" t="s">
        <v>565</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436</v>
      </c>
      <c r="G235" s="14" t="s">
        <v>437</v>
      </c>
      <c r="H235" s="14" t="str">
        <f t="shared" si="20"/>
        <v>Mus_musculus_domesticus_Mus_musculus_musculus</v>
      </c>
      <c r="I235" s="14" t="s">
        <v>591</v>
      </c>
      <c r="J235" s="14" t="s">
        <v>565</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436</v>
      </c>
      <c r="G236" s="14" t="s">
        <v>437</v>
      </c>
      <c r="H236" s="14" t="str">
        <f t="shared" si="20"/>
        <v>Mus_musculus_domesticus_Mus_musculus_musculus</v>
      </c>
      <c r="I236" s="14" t="s">
        <v>591</v>
      </c>
      <c r="J236" s="14" t="s">
        <v>565</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436</v>
      </c>
      <c r="G237" s="14" t="s">
        <v>437</v>
      </c>
      <c r="H237" s="14" t="str">
        <f t="shared" si="20"/>
        <v>Mus_musculus_domesticus_Mus_musculus_musculus</v>
      </c>
      <c r="I237" s="14" t="s">
        <v>591</v>
      </c>
      <c r="J237" s="14" t="s">
        <v>565</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436</v>
      </c>
      <c r="G238" s="14" t="s">
        <v>437</v>
      </c>
      <c r="H238" s="14" t="str">
        <f t="shared" si="20"/>
        <v>Mus_musculus_domesticus_Mus_musculus_musculus</v>
      </c>
      <c r="I238" s="14" t="s">
        <v>591</v>
      </c>
      <c r="J238" s="14" t="s">
        <v>565</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436</v>
      </c>
      <c r="G239" s="14" t="s">
        <v>437</v>
      </c>
      <c r="H239" s="14" t="str">
        <f t="shared" si="20"/>
        <v>Mus_musculus_domesticus_Mus_musculus_musculus</v>
      </c>
      <c r="I239" s="14" t="s">
        <v>591</v>
      </c>
      <c r="J239" s="14" t="s">
        <v>565</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436</v>
      </c>
      <c r="G240" s="14" t="s">
        <v>437</v>
      </c>
      <c r="H240" s="14" t="str">
        <f t="shared" si="20"/>
        <v>Mus_musculus_domesticus_Mus_musculus_musculus</v>
      </c>
      <c r="I240" s="14" t="s">
        <v>591</v>
      </c>
      <c r="J240" s="14" t="s">
        <v>565</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436</v>
      </c>
      <c r="G241" s="14" t="s">
        <v>437</v>
      </c>
      <c r="H241" s="14" t="str">
        <f t="shared" si="20"/>
        <v>Mus_musculus_domesticus_Mus_musculus_musculus</v>
      </c>
      <c r="I241" s="14" t="s">
        <v>591</v>
      </c>
      <c r="J241" s="14" t="s">
        <v>565</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436</v>
      </c>
      <c r="G242" s="14" t="s">
        <v>437</v>
      </c>
      <c r="H242" s="14" t="str">
        <f t="shared" si="20"/>
        <v>Mus_musculus_domesticus_Mus_musculus_musculus</v>
      </c>
      <c r="I242" s="14" t="s">
        <v>591</v>
      </c>
      <c r="J242" s="14" t="s">
        <v>565</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436</v>
      </c>
      <c r="G243" s="14" t="s">
        <v>437</v>
      </c>
      <c r="H243" s="14" t="str">
        <f t="shared" si="20"/>
        <v>Mus_musculus_domesticus_Mus_musculus_musculus</v>
      </c>
      <c r="I243" s="14" t="s">
        <v>591</v>
      </c>
      <c r="J243" s="14" t="s">
        <v>565</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436</v>
      </c>
      <c r="G244" s="14" t="s">
        <v>437</v>
      </c>
      <c r="H244" s="14" t="str">
        <f t="shared" si="20"/>
        <v>Mus_musculus_domesticus_Mus_musculus_musculus</v>
      </c>
      <c r="I244" s="14" t="s">
        <v>591</v>
      </c>
      <c r="J244" s="14" t="s">
        <v>565</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436</v>
      </c>
      <c r="G245" s="14" t="s">
        <v>437</v>
      </c>
      <c r="H245" s="14" t="str">
        <f t="shared" si="20"/>
        <v>Mus_musculus_domesticus_Mus_musculus_musculus</v>
      </c>
      <c r="I245" s="14" t="s">
        <v>591</v>
      </c>
      <c r="J245" s="14" t="s">
        <v>565</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436</v>
      </c>
      <c r="G246" s="14" t="s">
        <v>437</v>
      </c>
      <c r="H246" s="14" t="str">
        <f t="shared" si="20"/>
        <v>Mus_musculus_domesticus_Mus_musculus_musculus</v>
      </c>
      <c r="I246" s="14" t="s">
        <v>591</v>
      </c>
      <c r="J246" s="14" t="s">
        <v>565</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436</v>
      </c>
      <c r="G247" s="14" t="s">
        <v>437</v>
      </c>
      <c r="H247" s="14" t="str">
        <f t="shared" si="20"/>
        <v>Mus_musculus_domesticus_Mus_musculus_musculus</v>
      </c>
      <c r="I247" s="14" t="s">
        <v>591</v>
      </c>
      <c r="J247" s="14" t="s">
        <v>565</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436</v>
      </c>
      <c r="G248" s="14" t="s">
        <v>437</v>
      </c>
      <c r="H248" s="14" t="str">
        <f t="shared" si="20"/>
        <v>Mus_musculus_domesticus_Mus_musculus_musculus</v>
      </c>
      <c r="I248" s="14" t="s">
        <v>591</v>
      </c>
      <c r="J248" s="14" t="s">
        <v>565</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436</v>
      </c>
      <c r="G249" s="14" t="s">
        <v>437</v>
      </c>
      <c r="H249" s="14" t="str">
        <f t="shared" si="20"/>
        <v>Mus_musculus_domesticus_Mus_musculus_musculus</v>
      </c>
      <c r="I249" s="14" t="s">
        <v>591</v>
      </c>
      <c r="J249" s="14" t="s">
        <v>565</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436</v>
      </c>
      <c r="G250" s="14" t="s">
        <v>437</v>
      </c>
      <c r="H250" s="14" t="str">
        <f t="shared" si="20"/>
        <v>Mus_musculus_domesticus_Mus_musculus_musculus</v>
      </c>
      <c r="I250" s="14" t="s">
        <v>591</v>
      </c>
      <c r="J250" s="14" t="s">
        <v>565</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436</v>
      </c>
      <c r="G251" s="14" t="s">
        <v>437</v>
      </c>
      <c r="H251" s="14" t="str">
        <f t="shared" si="20"/>
        <v>Mus_musculus_domesticus_Mus_musculus_musculus</v>
      </c>
      <c r="I251" s="14" t="s">
        <v>591</v>
      </c>
      <c r="J251" s="14" t="s">
        <v>565</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436</v>
      </c>
      <c r="G252" s="14" t="s">
        <v>437</v>
      </c>
      <c r="H252" s="14" t="str">
        <f t="shared" si="20"/>
        <v>Mus_musculus_domesticus_Mus_musculus_musculus</v>
      </c>
      <c r="I252" s="14" t="s">
        <v>591</v>
      </c>
      <c r="J252" s="14" t="s">
        <v>565</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436</v>
      </c>
      <c r="G253" s="14" t="s">
        <v>437</v>
      </c>
      <c r="H253" s="14" t="str">
        <f t="shared" si="20"/>
        <v>Mus_musculus_domesticus_Mus_musculus_musculus</v>
      </c>
      <c r="I253" s="14" t="s">
        <v>591</v>
      </c>
      <c r="J253" s="14" t="s">
        <v>565</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436</v>
      </c>
      <c r="G254" s="14" t="s">
        <v>437</v>
      </c>
      <c r="H254" s="14" t="str">
        <f t="shared" si="20"/>
        <v>Mus_musculus_domesticus_Mus_musculus_musculus</v>
      </c>
      <c r="I254" s="14" t="s">
        <v>591</v>
      </c>
      <c r="J254" s="14" t="s">
        <v>565</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436</v>
      </c>
      <c r="G255" s="14" t="s">
        <v>437</v>
      </c>
      <c r="H255" s="14" t="str">
        <f t="shared" si="20"/>
        <v>Mus_musculus_domesticus_Mus_musculus_musculus</v>
      </c>
      <c r="I255" s="14" t="s">
        <v>591</v>
      </c>
      <c r="J255" s="14" t="s">
        <v>565</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436</v>
      </c>
      <c r="G256" s="14" t="s">
        <v>437</v>
      </c>
      <c r="H256" s="14" t="str">
        <f t="shared" si="20"/>
        <v>Mus_musculus_domesticus_Mus_musculus_musculus</v>
      </c>
      <c r="I256" s="14" t="s">
        <v>591</v>
      </c>
      <c r="J256" s="14" t="s">
        <v>565</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436</v>
      </c>
      <c r="G257" s="14" t="s">
        <v>437</v>
      </c>
      <c r="H257" s="14" t="str">
        <f t="shared" si="20"/>
        <v>Mus_musculus_domesticus_Mus_musculus_musculus</v>
      </c>
      <c r="I257" s="14" t="s">
        <v>591</v>
      </c>
      <c r="J257" s="14" t="s">
        <v>565</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436</v>
      </c>
      <c r="G258" s="14" t="s">
        <v>437</v>
      </c>
      <c r="H258" s="14" t="str">
        <f t="shared" si="20"/>
        <v>Mus_musculus_domesticus_Mus_musculus_musculus</v>
      </c>
      <c r="I258" s="14" t="s">
        <v>591</v>
      </c>
      <c r="J258" s="14" t="s">
        <v>565</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436</v>
      </c>
      <c r="G259" s="14" t="s">
        <v>437</v>
      </c>
      <c r="H259" s="14" t="str">
        <f t="shared" si="20"/>
        <v>Mus_musculus_domesticus_Mus_musculus_musculus</v>
      </c>
      <c r="I259" s="14" t="s">
        <v>591</v>
      </c>
      <c r="J259" s="14" t="s">
        <v>565</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436</v>
      </c>
      <c r="G260" s="14" t="s">
        <v>437</v>
      </c>
      <c r="H260" s="14" t="str">
        <f t="shared" ref="H260:H323" si="21">F260&amp;"_"&amp;G260</f>
        <v>Mus_musculus_domesticus_Mus_musculus_musculus</v>
      </c>
      <c r="I260" s="14" t="s">
        <v>591</v>
      </c>
      <c r="J260" s="14" t="s">
        <v>565</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436</v>
      </c>
      <c r="G261" s="14" t="s">
        <v>437</v>
      </c>
      <c r="H261" s="14" t="str">
        <f t="shared" si="21"/>
        <v>Mus_musculus_domesticus_Mus_musculus_musculus</v>
      </c>
      <c r="I261" s="14" t="s">
        <v>591</v>
      </c>
      <c r="J261" s="14" t="s">
        <v>565</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436</v>
      </c>
      <c r="G262" s="14" t="s">
        <v>437</v>
      </c>
      <c r="H262" s="14" t="str">
        <f t="shared" si="21"/>
        <v>Mus_musculus_domesticus_Mus_musculus_musculus</v>
      </c>
      <c r="I262" s="14" t="s">
        <v>591</v>
      </c>
      <c r="J262" s="14" t="s">
        <v>565</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436</v>
      </c>
      <c r="G263" s="14" t="s">
        <v>437</v>
      </c>
      <c r="H263" s="14" t="str">
        <f t="shared" si="21"/>
        <v>Mus_musculus_domesticus_Mus_musculus_musculus</v>
      </c>
      <c r="I263" s="14" t="s">
        <v>591</v>
      </c>
      <c r="J263" s="14" t="s">
        <v>565</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436</v>
      </c>
      <c r="G264" s="14" t="s">
        <v>437</v>
      </c>
      <c r="H264" s="14" t="str">
        <f t="shared" si="21"/>
        <v>Mus_musculus_domesticus_Mus_musculus_musculus</v>
      </c>
      <c r="I264" s="14" t="s">
        <v>591</v>
      </c>
      <c r="J264" s="14" t="s">
        <v>565</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436</v>
      </c>
      <c r="G265" s="14" t="s">
        <v>437</v>
      </c>
      <c r="H265" s="14" t="str">
        <f t="shared" si="21"/>
        <v>Mus_musculus_domesticus_Mus_musculus_musculus</v>
      </c>
      <c r="I265" s="14" t="s">
        <v>591</v>
      </c>
      <c r="J265" s="14" t="s">
        <v>565</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436</v>
      </c>
      <c r="G266" s="14" t="s">
        <v>437</v>
      </c>
      <c r="H266" s="14" t="str">
        <f t="shared" si="21"/>
        <v>Mus_musculus_domesticus_Mus_musculus_musculus</v>
      </c>
      <c r="I266" s="14" t="s">
        <v>591</v>
      </c>
      <c r="J266" s="14" t="s">
        <v>565</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436</v>
      </c>
      <c r="G267" s="14" t="s">
        <v>437</v>
      </c>
      <c r="H267" s="14" t="str">
        <f t="shared" si="21"/>
        <v>Mus_musculus_domesticus_Mus_musculus_musculus</v>
      </c>
      <c r="I267" s="14" t="s">
        <v>591</v>
      </c>
      <c r="J267" s="14" t="s">
        <v>565</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436</v>
      </c>
      <c r="G268" s="14" t="s">
        <v>437</v>
      </c>
      <c r="H268" s="14" t="str">
        <f t="shared" si="21"/>
        <v>Mus_musculus_domesticus_Mus_musculus_musculus</v>
      </c>
      <c r="I268" s="14" t="s">
        <v>591</v>
      </c>
      <c r="J268" s="14" t="s">
        <v>565</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436</v>
      </c>
      <c r="G269" s="14" t="s">
        <v>437</v>
      </c>
      <c r="H269" s="14" t="str">
        <f t="shared" si="21"/>
        <v>Mus_musculus_domesticus_Mus_musculus_musculus</v>
      </c>
      <c r="I269" s="14" t="s">
        <v>591</v>
      </c>
      <c r="J269" s="14" t="s">
        <v>565</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436</v>
      </c>
      <c r="G270" s="14" t="s">
        <v>437</v>
      </c>
      <c r="H270" s="14" t="str">
        <f t="shared" si="21"/>
        <v>Mus_musculus_domesticus_Mus_musculus_musculus</v>
      </c>
      <c r="I270" s="14" t="s">
        <v>591</v>
      </c>
      <c r="J270" s="14" t="s">
        <v>565</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436</v>
      </c>
      <c r="G271" s="14" t="s">
        <v>437</v>
      </c>
      <c r="H271" s="14" t="str">
        <f t="shared" si="21"/>
        <v>Mus_musculus_domesticus_Mus_musculus_musculus</v>
      </c>
      <c r="I271" s="14" t="s">
        <v>591</v>
      </c>
      <c r="J271" s="14" t="s">
        <v>565</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436</v>
      </c>
      <c r="G272" s="14" t="s">
        <v>437</v>
      </c>
      <c r="H272" s="14" t="str">
        <f t="shared" si="21"/>
        <v>Mus_musculus_domesticus_Mus_musculus_musculus</v>
      </c>
      <c r="I272" s="14" t="s">
        <v>591</v>
      </c>
      <c r="J272" s="14" t="s">
        <v>565</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436</v>
      </c>
      <c r="G273" s="14" t="s">
        <v>437</v>
      </c>
      <c r="H273" s="14" t="str">
        <f t="shared" si="21"/>
        <v>Mus_musculus_domesticus_Mus_musculus_musculus</v>
      </c>
      <c r="I273" s="14" t="s">
        <v>591</v>
      </c>
      <c r="J273" s="14" t="s">
        <v>565</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436</v>
      </c>
      <c r="G274" s="14" t="s">
        <v>437</v>
      </c>
      <c r="H274" s="14" t="str">
        <f t="shared" si="21"/>
        <v>Mus_musculus_domesticus_Mus_musculus_musculus</v>
      </c>
      <c r="I274" s="14" t="s">
        <v>591</v>
      </c>
      <c r="J274" s="14" t="s">
        <v>565</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436</v>
      </c>
      <c r="G275" s="14" t="s">
        <v>437</v>
      </c>
      <c r="H275" s="14" t="str">
        <f t="shared" si="21"/>
        <v>Mus_musculus_domesticus_Mus_musculus_musculus</v>
      </c>
      <c r="I275" s="14" t="s">
        <v>591</v>
      </c>
      <c r="J275" s="14" t="s">
        <v>565</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436</v>
      </c>
      <c r="G276" s="14" t="s">
        <v>437</v>
      </c>
      <c r="H276" s="14" t="str">
        <f t="shared" si="21"/>
        <v>Mus_musculus_domesticus_Mus_musculus_musculus</v>
      </c>
      <c r="I276" s="14" t="s">
        <v>591</v>
      </c>
      <c r="J276" s="14" t="s">
        <v>565</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436</v>
      </c>
      <c r="G277" s="14" t="s">
        <v>437</v>
      </c>
      <c r="H277" s="14" t="str">
        <f t="shared" si="21"/>
        <v>Mus_musculus_domesticus_Mus_musculus_musculus</v>
      </c>
      <c r="I277" s="14" t="s">
        <v>591</v>
      </c>
      <c r="J277" s="14" t="s">
        <v>565</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436</v>
      </c>
      <c r="G278" s="14" t="s">
        <v>437</v>
      </c>
      <c r="H278" s="14" t="str">
        <f t="shared" si="21"/>
        <v>Mus_musculus_domesticus_Mus_musculus_musculus</v>
      </c>
      <c r="I278" s="14" t="s">
        <v>591</v>
      </c>
      <c r="J278" s="14" t="s">
        <v>565</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436</v>
      </c>
      <c r="G279" s="14" t="s">
        <v>437</v>
      </c>
      <c r="H279" s="14" t="str">
        <f t="shared" si="21"/>
        <v>Mus_musculus_domesticus_Mus_musculus_musculus</v>
      </c>
      <c r="I279" s="14" t="s">
        <v>591</v>
      </c>
      <c r="J279" s="14" t="s">
        <v>565</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436</v>
      </c>
      <c r="G280" s="14" t="s">
        <v>437</v>
      </c>
      <c r="H280" s="14" t="str">
        <f t="shared" si="21"/>
        <v>Mus_musculus_domesticus_Mus_musculus_musculus</v>
      </c>
      <c r="I280" s="14" t="s">
        <v>591</v>
      </c>
      <c r="J280" s="14" t="s">
        <v>565</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436</v>
      </c>
      <c r="G281" s="14" t="s">
        <v>437</v>
      </c>
      <c r="H281" s="14" t="str">
        <f t="shared" si="21"/>
        <v>Mus_musculus_domesticus_Mus_musculus_musculus</v>
      </c>
      <c r="I281" s="14" t="s">
        <v>591</v>
      </c>
      <c r="J281" s="14" t="s">
        <v>565</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436</v>
      </c>
      <c r="G282" s="14" t="s">
        <v>437</v>
      </c>
      <c r="H282" s="14" t="str">
        <f t="shared" si="21"/>
        <v>Mus_musculus_domesticus_Mus_musculus_musculus</v>
      </c>
      <c r="I282" s="14" t="s">
        <v>591</v>
      </c>
      <c r="J282" s="14" t="s">
        <v>565</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436</v>
      </c>
      <c r="G283" s="14" t="s">
        <v>437</v>
      </c>
      <c r="H283" s="14" t="str">
        <f t="shared" si="21"/>
        <v>Mus_musculus_domesticus_Mus_musculus_musculus</v>
      </c>
      <c r="I283" s="14" t="s">
        <v>591</v>
      </c>
      <c r="J283" s="14" t="s">
        <v>565</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436</v>
      </c>
      <c r="G284" s="14" t="s">
        <v>437</v>
      </c>
      <c r="H284" s="14" t="str">
        <f t="shared" si="21"/>
        <v>Mus_musculus_domesticus_Mus_musculus_musculus</v>
      </c>
      <c r="I284" s="14" t="s">
        <v>591</v>
      </c>
      <c r="J284" s="14" t="s">
        <v>565</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436</v>
      </c>
      <c r="G285" s="14" t="s">
        <v>437</v>
      </c>
      <c r="H285" s="14" t="str">
        <f t="shared" si="21"/>
        <v>Mus_musculus_domesticus_Mus_musculus_musculus</v>
      </c>
      <c r="I285" s="14" t="s">
        <v>591</v>
      </c>
      <c r="J285" s="14" t="s">
        <v>565</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436</v>
      </c>
      <c r="G286" s="14" t="s">
        <v>437</v>
      </c>
      <c r="H286" s="14" t="str">
        <f t="shared" si="21"/>
        <v>Mus_musculus_domesticus_Mus_musculus_musculus</v>
      </c>
      <c r="I286" s="14" t="s">
        <v>591</v>
      </c>
      <c r="J286" s="14" t="s">
        <v>565</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436</v>
      </c>
      <c r="G287" s="14" t="s">
        <v>437</v>
      </c>
      <c r="H287" s="14" t="str">
        <f t="shared" si="21"/>
        <v>Mus_musculus_domesticus_Mus_musculus_musculus</v>
      </c>
      <c r="I287" s="14" t="s">
        <v>591</v>
      </c>
      <c r="J287" s="14" t="s">
        <v>565</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436</v>
      </c>
      <c r="G288" s="14" t="s">
        <v>437</v>
      </c>
      <c r="H288" s="14" t="str">
        <f t="shared" si="21"/>
        <v>Mus_musculus_domesticus_Mus_musculus_musculus</v>
      </c>
      <c r="I288" s="14" t="s">
        <v>591</v>
      </c>
      <c r="J288" s="14" t="s">
        <v>565</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436</v>
      </c>
      <c r="G289" s="14" t="s">
        <v>437</v>
      </c>
      <c r="H289" s="14" t="str">
        <f t="shared" si="21"/>
        <v>Mus_musculus_domesticus_Mus_musculus_musculus</v>
      </c>
      <c r="I289" s="14" t="s">
        <v>591</v>
      </c>
      <c r="J289" s="14" t="s">
        <v>565</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436</v>
      </c>
      <c r="G290" s="14" t="s">
        <v>437</v>
      </c>
      <c r="H290" s="14" t="str">
        <f t="shared" si="21"/>
        <v>Mus_musculus_domesticus_Mus_musculus_musculus</v>
      </c>
      <c r="I290" s="14" t="s">
        <v>591</v>
      </c>
      <c r="J290" s="14" t="s">
        <v>565</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436</v>
      </c>
      <c r="G291" s="14" t="s">
        <v>437</v>
      </c>
      <c r="H291" s="14" t="str">
        <f t="shared" si="21"/>
        <v>Mus_musculus_domesticus_Mus_musculus_musculus</v>
      </c>
      <c r="I291" s="14" t="s">
        <v>591</v>
      </c>
      <c r="J291" s="14" t="s">
        <v>565</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436</v>
      </c>
      <c r="G292" s="14" t="s">
        <v>437</v>
      </c>
      <c r="H292" s="14" t="str">
        <f t="shared" si="21"/>
        <v>Mus_musculus_domesticus_Mus_musculus_musculus</v>
      </c>
      <c r="I292" s="14" t="s">
        <v>591</v>
      </c>
      <c r="J292" s="14" t="s">
        <v>565</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436</v>
      </c>
      <c r="G293" s="14" t="s">
        <v>437</v>
      </c>
      <c r="H293" s="14" t="str">
        <f t="shared" si="21"/>
        <v>Mus_musculus_domesticus_Mus_musculus_musculus</v>
      </c>
      <c r="I293" s="14" t="s">
        <v>591</v>
      </c>
      <c r="J293" s="14" t="s">
        <v>565</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436</v>
      </c>
      <c r="G294" s="14" t="s">
        <v>437</v>
      </c>
      <c r="H294" s="14" t="str">
        <f t="shared" si="21"/>
        <v>Mus_musculus_domesticus_Mus_musculus_musculus</v>
      </c>
      <c r="I294" s="14" t="s">
        <v>591</v>
      </c>
      <c r="J294" s="14" t="s">
        <v>565</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436</v>
      </c>
      <c r="G295" s="14" t="s">
        <v>437</v>
      </c>
      <c r="H295" s="14" t="str">
        <f t="shared" si="21"/>
        <v>Mus_musculus_domesticus_Mus_musculus_musculus</v>
      </c>
      <c r="I295" s="14" t="s">
        <v>591</v>
      </c>
      <c r="J295" s="14" t="s">
        <v>565</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436</v>
      </c>
      <c r="G296" s="14" t="s">
        <v>437</v>
      </c>
      <c r="H296" s="14" t="str">
        <f t="shared" si="21"/>
        <v>Mus_musculus_domesticus_Mus_musculus_musculus</v>
      </c>
      <c r="I296" s="14" t="s">
        <v>591</v>
      </c>
      <c r="J296" s="14" t="s">
        <v>565</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436</v>
      </c>
      <c r="G297" s="14" t="s">
        <v>437</v>
      </c>
      <c r="H297" s="14" t="str">
        <f t="shared" si="21"/>
        <v>Mus_musculus_domesticus_Mus_musculus_musculus</v>
      </c>
      <c r="I297" s="14" t="s">
        <v>591</v>
      </c>
      <c r="J297" s="14" t="s">
        <v>565</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436</v>
      </c>
      <c r="G298" s="14" t="s">
        <v>437</v>
      </c>
      <c r="H298" s="14" t="str">
        <f t="shared" si="21"/>
        <v>Mus_musculus_domesticus_Mus_musculus_musculus</v>
      </c>
      <c r="I298" s="14" t="s">
        <v>591</v>
      </c>
      <c r="J298" s="14" t="s">
        <v>565</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436</v>
      </c>
      <c r="G299" s="14" t="s">
        <v>437</v>
      </c>
      <c r="H299" s="14" t="str">
        <f t="shared" si="21"/>
        <v>Mus_musculus_domesticus_Mus_musculus_musculus</v>
      </c>
      <c r="I299" s="14" t="s">
        <v>591</v>
      </c>
      <c r="J299" s="14" t="s">
        <v>565</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436</v>
      </c>
      <c r="G300" s="14" t="s">
        <v>437</v>
      </c>
      <c r="H300" s="14" t="str">
        <f t="shared" si="21"/>
        <v>Mus_musculus_domesticus_Mus_musculus_musculus</v>
      </c>
      <c r="I300" s="14" t="s">
        <v>591</v>
      </c>
      <c r="J300" s="14" t="s">
        <v>565</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436</v>
      </c>
      <c r="G301" s="14" t="s">
        <v>437</v>
      </c>
      <c r="H301" s="14" t="str">
        <f t="shared" si="21"/>
        <v>Mus_musculus_domesticus_Mus_musculus_musculus</v>
      </c>
      <c r="I301" s="14" t="s">
        <v>591</v>
      </c>
      <c r="J301" s="14" t="s">
        <v>565</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436</v>
      </c>
      <c r="G302" s="14" t="s">
        <v>437</v>
      </c>
      <c r="H302" s="14" t="str">
        <f t="shared" si="21"/>
        <v>Mus_musculus_domesticus_Mus_musculus_musculus</v>
      </c>
      <c r="I302" s="14" t="s">
        <v>591</v>
      </c>
      <c r="J302" s="14" t="s">
        <v>565</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436</v>
      </c>
      <c r="G303" s="14" t="s">
        <v>437</v>
      </c>
      <c r="H303" s="14" t="str">
        <f t="shared" si="21"/>
        <v>Mus_musculus_domesticus_Mus_musculus_musculus</v>
      </c>
      <c r="I303" s="14" t="s">
        <v>591</v>
      </c>
      <c r="J303" s="14" t="s">
        <v>565</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436</v>
      </c>
      <c r="G304" s="14" t="s">
        <v>437</v>
      </c>
      <c r="H304" s="14" t="str">
        <f t="shared" si="21"/>
        <v>Mus_musculus_domesticus_Mus_musculus_musculus</v>
      </c>
      <c r="I304" s="14" t="s">
        <v>591</v>
      </c>
      <c r="J304" s="14" t="s">
        <v>565</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436</v>
      </c>
      <c r="G305" s="14" t="s">
        <v>437</v>
      </c>
      <c r="H305" s="14" t="str">
        <f t="shared" si="21"/>
        <v>Mus_musculus_domesticus_Mus_musculus_musculus</v>
      </c>
      <c r="I305" s="14" t="s">
        <v>591</v>
      </c>
      <c r="J305" s="14" t="s">
        <v>565</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436</v>
      </c>
      <c r="G306" s="14" t="s">
        <v>437</v>
      </c>
      <c r="H306" s="14" t="str">
        <f t="shared" si="21"/>
        <v>Mus_musculus_domesticus_Mus_musculus_musculus</v>
      </c>
      <c r="I306" s="14" t="s">
        <v>591</v>
      </c>
      <c r="J306" s="14" t="s">
        <v>565</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436</v>
      </c>
      <c r="G307" s="14" t="s">
        <v>437</v>
      </c>
      <c r="H307" s="14" t="str">
        <f t="shared" si="21"/>
        <v>Mus_musculus_domesticus_Mus_musculus_musculus</v>
      </c>
      <c r="I307" s="14" t="s">
        <v>591</v>
      </c>
      <c r="J307" s="14" t="s">
        <v>565</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436</v>
      </c>
      <c r="G308" s="14" t="s">
        <v>437</v>
      </c>
      <c r="H308" s="14" t="str">
        <f t="shared" si="21"/>
        <v>Mus_musculus_domesticus_Mus_musculus_musculus</v>
      </c>
      <c r="I308" s="14" t="s">
        <v>591</v>
      </c>
      <c r="J308" s="14" t="s">
        <v>565</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436</v>
      </c>
      <c r="G309" s="14" t="s">
        <v>437</v>
      </c>
      <c r="H309" s="14" t="str">
        <f t="shared" si="21"/>
        <v>Mus_musculus_domesticus_Mus_musculus_musculus</v>
      </c>
      <c r="I309" s="14" t="s">
        <v>591</v>
      </c>
      <c r="J309" s="14" t="s">
        <v>565</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436</v>
      </c>
      <c r="G310" s="14" t="s">
        <v>437</v>
      </c>
      <c r="H310" s="14" t="str">
        <f t="shared" si="21"/>
        <v>Mus_musculus_domesticus_Mus_musculus_musculus</v>
      </c>
      <c r="I310" s="14" t="s">
        <v>591</v>
      </c>
      <c r="J310" s="14" t="s">
        <v>565</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436</v>
      </c>
      <c r="G311" s="14" t="s">
        <v>437</v>
      </c>
      <c r="H311" s="14" t="str">
        <f t="shared" si="21"/>
        <v>Mus_musculus_domesticus_Mus_musculus_musculus</v>
      </c>
      <c r="I311" s="14" t="s">
        <v>591</v>
      </c>
      <c r="J311" s="14" t="s">
        <v>565</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436</v>
      </c>
      <c r="G312" s="14" t="s">
        <v>437</v>
      </c>
      <c r="H312" s="14" t="str">
        <f t="shared" si="21"/>
        <v>Mus_musculus_domesticus_Mus_musculus_musculus</v>
      </c>
      <c r="I312" s="14" t="s">
        <v>591</v>
      </c>
      <c r="J312" s="14" t="s">
        <v>565</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436</v>
      </c>
      <c r="G313" s="14" t="s">
        <v>437</v>
      </c>
      <c r="H313" s="14" t="str">
        <f t="shared" si="21"/>
        <v>Mus_musculus_domesticus_Mus_musculus_musculus</v>
      </c>
      <c r="I313" s="14" t="s">
        <v>591</v>
      </c>
      <c r="J313" s="14" t="s">
        <v>565</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436</v>
      </c>
      <c r="G314" s="14" t="s">
        <v>437</v>
      </c>
      <c r="H314" s="14" t="str">
        <f t="shared" si="21"/>
        <v>Mus_musculus_domesticus_Mus_musculus_musculus</v>
      </c>
      <c r="I314" s="14" t="s">
        <v>591</v>
      </c>
      <c r="J314" s="14" t="s">
        <v>565</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436</v>
      </c>
      <c r="G315" s="14" t="s">
        <v>437</v>
      </c>
      <c r="H315" s="14" t="str">
        <f t="shared" si="21"/>
        <v>Mus_musculus_domesticus_Mus_musculus_musculus</v>
      </c>
      <c r="I315" s="14" t="s">
        <v>591</v>
      </c>
      <c r="J315" s="14" t="s">
        <v>565</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436</v>
      </c>
      <c r="G316" s="14" t="s">
        <v>437</v>
      </c>
      <c r="H316" s="14" t="str">
        <f t="shared" si="21"/>
        <v>Mus_musculus_domesticus_Mus_musculus_musculus</v>
      </c>
      <c r="I316" s="14" t="s">
        <v>591</v>
      </c>
      <c r="J316" s="14" t="s">
        <v>565</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436</v>
      </c>
      <c r="G317" s="14" t="s">
        <v>437</v>
      </c>
      <c r="H317" s="14" t="str">
        <f t="shared" si="21"/>
        <v>Mus_musculus_domesticus_Mus_musculus_musculus</v>
      </c>
      <c r="I317" s="14" t="s">
        <v>591</v>
      </c>
      <c r="J317" s="14" t="s">
        <v>565</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436</v>
      </c>
      <c r="G318" s="14" t="s">
        <v>437</v>
      </c>
      <c r="H318" s="14" t="str">
        <f t="shared" si="21"/>
        <v>Mus_musculus_domesticus_Mus_musculus_musculus</v>
      </c>
      <c r="I318" s="14" t="s">
        <v>591</v>
      </c>
      <c r="J318" s="14" t="s">
        <v>565</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436</v>
      </c>
      <c r="G319" s="14" t="s">
        <v>437</v>
      </c>
      <c r="H319" s="14" t="str">
        <f t="shared" si="21"/>
        <v>Mus_musculus_domesticus_Mus_musculus_musculus</v>
      </c>
      <c r="I319" s="14" t="s">
        <v>591</v>
      </c>
      <c r="J319" s="14" t="s">
        <v>565</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436</v>
      </c>
      <c r="G320" s="14" t="s">
        <v>437</v>
      </c>
      <c r="H320" s="14" t="str">
        <f t="shared" si="21"/>
        <v>Mus_musculus_domesticus_Mus_musculus_musculus</v>
      </c>
      <c r="I320" s="14" t="s">
        <v>591</v>
      </c>
      <c r="J320" s="14" t="s">
        <v>565</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436</v>
      </c>
      <c r="G321" s="14" t="s">
        <v>437</v>
      </c>
      <c r="H321" s="14" t="str">
        <f t="shared" si="21"/>
        <v>Mus_musculus_domesticus_Mus_musculus_musculus</v>
      </c>
      <c r="I321" s="14" t="s">
        <v>591</v>
      </c>
      <c r="J321" s="14" t="s">
        <v>565</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436</v>
      </c>
      <c r="G322" s="14" t="s">
        <v>437</v>
      </c>
      <c r="H322" s="14" t="str">
        <f t="shared" si="21"/>
        <v>Mus_musculus_domesticus_Mus_musculus_musculus</v>
      </c>
      <c r="I322" s="14" t="s">
        <v>591</v>
      </c>
      <c r="J322" s="14" t="s">
        <v>565</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436</v>
      </c>
      <c r="G323" s="14" t="s">
        <v>437</v>
      </c>
      <c r="H323" s="14" t="str">
        <f t="shared" si="21"/>
        <v>Mus_musculus_domesticus_Mus_musculus_musculus</v>
      </c>
      <c r="I323" s="14" t="s">
        <v>591</v>
      </c>
      <c r="J323" s="14" t="s">
        <v>565</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436</v>
      </c>
      <c r="G324" s="14" t="s">
        <v>437</v>
      </c>
      <c r="H324" s="14" t="str">
        <f t="shared" ref="H324:H387" si="22">F324&amp;"_"&amp;G324</f>
        <v>Mus_musculus_domesticus_Mus_musculus_musculus</v>
      </c>
      <c r="I324" s="14" t="s">
        <v>591</v>
      </c>
      <c r="J324" s="14" t="s">
        <v>565</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436</v>
      </c>
      <c r="G325" s="14" t="s">
        <v>437</v>
      </c>
      <c r="H325" s="14" t="str">
        <f t="shared" si="22"/>
        <v>Mus_musculus_domesticus_Mus_musculus_musculus</v>
      </c>
      <c r="I325" s="14" t="s">
        <v>591</v>
      </c>
      <c r="J325" s="14" t="s">
        <v>565</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436</v>
      </c>
      <c r="G326" s="14" t="s">
        <v>437</v>
      </c>
      <c r="H326" s="14" t="str">
        <f t="shared" si="22"/>
        <v>Mus_musculus_domesticus_Mus_musculus_musculus</v>
      </c>
      <c r="I326" s="14" t="s">
        <v>591</v>
      </c>
      <c r="J326" s="14" t="s">
        <v>565</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436</v>
      </c>
      <c r="G327" s="14" t="s">
        <v>437</v>
      </c>
      <c r="H327" s="14" t="str">
        <f t="shared" si="22"/>
        <v>Mus_musculus_domesticus_Mus_musculus_musculus</v>
      </c>
      <c r="I327" s="14" t="s">
        <v>591</v>
      </c>
      <c r="J327" s="14" t="s">
        <v>565</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436</v>
      </c>
      <c r="G328" s="14" t="s">
        <v>437</v>
      </c>
      <c r="H328" s="14" t="str">
        <f t="shared" si="22"/>
        <v>Mus_musculus_domesticus_Mus_musculus_musculus</v>
      </c>
      <c r="I328" s="14" t="s">
        <v>591</v>
      </c>
      <c r="J328" s="14" t="s">
        <v>565</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436</v>
      </c>
      <c r="G329" s="14" t="s">
        <v>437</v>
      </c>
      <c r="H329" s="14" t="str">
        <f t="shared" si="22"/>
        <v>Mus_musculus_domesticus_Mus_musculus_musculus</v>
      </c>
      <c r="I329" s="14" t="s">
        <v>591</v>
      </c>
      <c r="J329" s="14" t="s">
        <v>565</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436</v>
      </c>
      <c r="G330" s="14" t="s">
        <v>437</v>
      </c>
      <c r="H330" s="14" t="str">
        <f t="shared" si="22"/>
        <v>Mus_musculus_domesticus_Mus_musculus_musculus</v>
      </c>
      <c r="I330" s="14" t="s">
        <v>591</v>
      </c>
      <c r="J330" s="14" t="s">
        <v>565</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436</v>
      </c>
      <c r="G331" s="14" t="s">
        <v>437</v>
      </c>
      <c r="H331" s="14" t="str">
        <f t="shared" si="22"/>
        <v>Mus_musculus_domesticus_Mus_musculus_musculus</v>
      </c>
      <c r="I331" s="14" t="s">
        <v>591</v>
      </c>
      <c r="J331" s="14" t="s">
        <v>565</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436</v>
      </c>
      <c r="G332" s="14" t="s">
        <v>437</v>
      </c>
      <c r="H332" s="14" t="str">
        <f t="shared" si="22"/>
        <v>Mus_musculus_domesticus_Mus_musculus_musculus</v>
      </c>
      <c r="I332" s="14" t="s">
        <v>591</v>
      </c>
      <c r="J332" s="14" t="s">
        <v>565</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436</v>
      </c>
      <c r="G333" s="14" t="s">
        <v>437</v>
      </c>
      <c r="H333" s="14" t="str">
        <f t="shared" si="22"/>
        <v>Mus_musculus_domesticus_Mus_musculus_musculus</v>
      </c>
      <c r="I333" s="14" t="s">
        <v>591</v>
      </c>
      <c r="J333" s="14" t="s">
        <v>565</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436</v>
      </c>
      <c r="G334" s="14" t="s">
        <v>437</v>
      </c>
      <c r="H334" s="14" t="str">
        <f t="shared" si="22"/>
        <v>Mus_musculus_domesticus_Mus_musculus_musculus</v>
      </c>
      <c r="I334" s="14" t="s">
        <v>591</v>
      </c>
      <c r="J334" s="14" t="s">
        <v>565</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436</v>
      </c>
      <c r="G335" s="14" t="s">
        <v>437</v>
      </c>
      <c r="H335" s="14" t="str">
        <f t="shared" si="22"/>
        <v>Mus_musculus_domesticus_Mus_musculus_musculus</v>
      </c>
      <c r="I335" s="14" t="s">
        <v>591</v>
      </c>
      <c r="J335" s="14" t="s">
        <v>565</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436</v>
      </c>
      <c r="G336" s="14" t="s">
        <v>437</v>
      </c>
      <c r="H336" s="14" t="str">
        <f t="shared" si="22"/>
        <v>Mus_musculus_domesticus_Mus_musculus_musculus</v>
      </c>
      <c r="I336" s="14" t="s">
        <v>591</v>
      </c>
      <c r="J336" s="14" t="s">
        <v>565</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436</v>
      </c>
      <c r="G337" s="14" t="s">
        <v>437</v>
      </c>
      <c r="H337" s="14" t="str">
        <f t="shared" si="22"/>
        <v>Mus_musculus_domesticus_Mus_musculus_musculus</v>
      </c>
      <c r="I337" s="14" t="s">
        <v>591</v>
      </c>
      <c r="J337" s="14" t="s">
        <v>565</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436</v>
      </c>
      <c r="G338" s="14" t="s">
        <v>437</v>
      </c>
      <c r="H338" s="14" t="str">
        <f t="shared" si="22"/>
        <v>Mus_musculus_domesticus_Mus_musculus_musculus</v>
      </c>
      <c r="I338" s="14" t="s">
        <v>591</v>
      </c>
      <c r="J338" s="14" t="s">
        <v>565</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436</v>
      </c>
      <c r="G339" s="14" t="s">
        <v>437</v>
      </c>
      <c r="H339" s="14" t="str">
        <f t="shared" si="22"/>
        <v>Mus_musculus_domesticus_Mus_musculus_musculus</v>
      </c>
      <c r="I339" s="14" t="s">
        <v>591</v>
      </c>
      <c r="J339" s="14" t="s">
        <v>565</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436</v>
      </c>
      <c r="G340" s="14" t="s">
        <v>437</v>
      </c>
      <c r="H340" s="14" t="str">
        <f t="shared" si="22"/>
        <v>Mus_musculus_domesticus_Mus_musculus_musculus</v>
      </c>
      <c r="I340" s="14" t="s">
        <v>591</v>
      </c>
      <c r="J340" s="14" t="s">
        <v>565</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436</v>
      </c>
      <c r="G341" s="14" t="s">
        <v>437</v>
      </c>
      <c r="H341" s="14" t="str">
        <f t="shared" si="22"/>
        <v>Mus_musculus_domesticus_Mus_musculus_musculus</v>
      </c>
      <c r="I341" s="14" t="s">
        <v>591</v>
      </c>
      <c r="J341" s="14" t="s">
        <v>565</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436</v>
      </c>
      <c r="G342" s="14" t="s">
        <v>437</v>
      </c>
      <c r="H342" s="14" t="str">
        <f t="shared" si="22"/>
        <v>Mus_musculus_domesticus_Mus_musculus_musculus</v>
      </c>
      <c r="I342" s="14" t="s">
        <v>591</v>
      </c>
      <c r="J342" s="14" t="s">
        <v>565</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436</v>
      </c>
      <c r="G343" s="14" t="s">
        <v>437</v>
      </c>
      <c r="H343" s="14" t="str">
        <f t="shared" si="22"/>
        <v>Mus_musculus_domesticus_Mus_musculus_musculus</v>
      </c>
      <c r="I343" s="14" t="s">
        <v>591</v>
      </c>
      <c r="J343" s="14" t="s">
        <v>565</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436</v>
      </c>
      <c r="G344" s="14" t="s">
        <v>437</v>
      </c>
      <c r="H344" s="14" t="str">
        <f t="shared" si="22"/>
        <v>Mus_musculus_domesticus_Mus_musculus_musculus</v>
      </c>
      <c r="I344" s="14" t="s">
        <v>591</v>
      </c>
      <c r="J344" s="14" t="s">
        <v>565</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436</v>
      </c>
      <c r="G345" s="14" t="s">
        <v>437</v>
      </c>
      <c r="H345" s="14" t="str">
        <f t="shared" si="22"/>
        <v>Mus_musculus_domesticus_Mus_musculus_musculus</v>
      </c>
      <c r="I345" s="14" t="s">
        <v>591</v>
      </c>
      <c r="J345" s="14" t="s">
        <v>565</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436</v>
      </c>
      <c r="G346" s="14" t="s">
        <v>437</v>
      </c>
      <c r="H346" s="14" t="str">
        <f t="shared" si="22"/>
        <v>Mus_musculus_domesticus_Mus_musculus_musculus</v>
      </c>
      <c r="I346" s="14" t="s">
        <v>591</v>
      </c>
      <c r="J346" s="14" t="s">
        <v>565</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436</v>
      </c>
      <c r="G347" s="14" t="s">
        <v>437</v>
      </c>
      <c r="H347" s="14" t="str">
        <f t="shared" si="22"/>
        <v>Mus_musculus_domesticus_Mus_musculus_musculus</v>
      </c>
      <c r="I347" s="14" t="s">
        <v>591</v>
      </c>
      <c r="J347" s="14" t="s">
        <v>565</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436</v>
      </c>
      <c r="G348" s="14" t="s">
        <v>437</v>
      </c>
      <c r="H348" s="14" t="str">
        <f t="shared" si="22"/>
        <v>Mus_musculus_domesticus_Mus_musculus_musculus</v>
      </c>
      <c r="I348" s="14" t="s">
        <v>591</v>
      </c>
      <c r="J348" s="14" t="s">
        <v>565</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436</v>
      </c>
      <c r="G349" s="14" t="s">
        <v>437</v>
      </c>
      <c r="H349" s="14" t="str">
        <f t="shared" si="22"/>
        <v>Mus_musculus_domesticus_Mus_musculus_musculus</v>
      </c>
      <c r="I349" s="14" t="s">
        <v>591</v>
      </c>
      <c r="J349" s="14" t="s">
        <v>565</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436</v>
      </c>
      <c r="G350" s="14" t="s">
        <v>437</v>
      </c>
      <c r="H350" s="14" t="str">
        <f t="shared" si="22"/>
        <v>Mus_musculus_domesticus_Mus_musculus_musculus</v>
      </c>
      <c r="I350" s="14" t="s">
        <v>591</v>
      </c>
      <c r="J350" s="14" t="s">
        <v>565</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436</v>
      </c>
      <c r="G351" s="14" t="s">
        <v>437</v>
      </c>
      <c r="H351" s="14" t="str">
        <f t="shared" si="22"/>
        <v>Mus_musculus_domesticus_Mus_musculus_musculus</v>
      </c>
      <c r="I351" s="14" t="s">
        <v>591</v>
      </c>
      <c r="J351" s="14" t="s">
        <v>565</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436</v>
      </c>
      <c r="G352" s="14" t="s">
        <v>437</v>
      </c>
      <c r="H352" s="14" t="str">
        <f t="shared" si="22"/>
        <v>Mus_musculus_domesticus_Mus_musculus_musculus</v>
      </c>
      <c r="I352" s="14" t="s">
        <v>591</v>
      </c>
      <c r="J352" s="14" t="s">
        <v>565</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436</v>
      </c>
      <c r="G353" s="14" t="s">
        <v>437</v>
      </c>
      <c r="H353" s="14" t="str">
        <f t="shared" si="22"/>
        <v>Mus_musculus_domesticus_Mus_musculus_musculus</v>
      </c>
      <c r="I353" s="14" t="s">
        <v>591</v>
      </c>
      <c r="J353" s="14" t="s">
        <v>565</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436</v>
      </c>
      <c r="G354" s="14" t="s">
        <v>437</v>
      </c>
      <c r="H354" s="14" t="str">
        <f t="shared" si="22"/>
        <v>Mus_musculus_domesticus_Mus_musculus_musculus</v>
      </c>
      <c r="I354" s="14" t="s">
        <v>591</v>
      </c>
      <c r="J354" s="14" t="s">
        <v>565</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436</v>
      </c>
      <c r="G355" s="14" t="s">
        <v>437</v>
      </c>
      <c r="H355" s="14" t="str">
        <f t="shared" si="22"/>
        <v>Mus_musculus_domesticus_Mus_musculus_musculus</v>
      </c>
      <c r="I355" s="14" t="s">
        <v>591</v>
      </c>
      <c r="J355" s="14" t="s">
        <v>565</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436</v>
      </c>
      <c r="G356" s="14" t="s">
        <v>437</v>
      </c>
      <c r="H356" s="14" t="str">
        <f t="shared" si="22"/>
        <v>Mus_musculus_domesticus_Mus_musculus_musculus</v>
      </c>
      <c r="I356" s="14" t="s">
        <v>591</v>
      </c>
      <c r="J356" s="14" t="s">
        <v>565</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436</v>
      </c>
      <c r="G357" s="14" t="s">
        <v>437</v>
      </c>
      <c r="H357" s="14" t="str">
        <f t="shared" si="22"/>
        <v>Mus_musculus_domesticus_Mus_musculus_musculus</v>
      </c>
      <c r="I357" s="14" t="s">
        <v>591</v>
      </c>
      <c r="J357" s="14" t="s">
        <v>565</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436</v>
      </c>
      <c r="G358" s="14" t="s">
        <v>437</v>
      </c>
      <c r="H358" s="14" t="str">
        <f t="shared" si="22"/>
        <v>Mus_musculus_domesticus_Mus_musculus_musculus</v>
      </c>
      <c r="I358" s="14" t="s">
        <v>591</v>
      </c>
      <c r="J358" s="14" t="s">
        <v>565</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436</v>
      </c>
      <c r="G359" s="14" t="s">
        <v>437</v>
      </c>
      <c r="H359" s="14" t="str">
        <f t="shared" si="22"/>
        <v>Mus_musculus_domesticus_Mus_musculus_musculus</v>
      </c>
      <c r="I359" s="14" t="s">
        <v>591</v>
      </c>
      <c r="J359" s="14" t="s">
        <v>565</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436</v>
      </c>
      <c r="G360" s="14" t="s">
        <v>437</v>
      </c>
      <c r="H360" s="14" t="str">
        <f t="shared" si="22"/>
        <v>Mus_musculus_domesticus_Mus_musculus_musculus</v>
      </c>
      <c r="I360" s="14" t="s">
        <v>591</v>
      </c>
      <c r="J360" s="14" t="s">
        <v>565</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436</v>
      </c>
      <c r="G361" s="14" t="s">
        <v>437</v>
      </c>
      <c r="H361" s="14" t="str">
        <f t="shared" si="22"/>
        <v>Mus_musculus_domesticus_Mus_musculus_musculus</v>
      </c>
      <c r="I361" s="14" t="s">
        <v>591</v>
      </c>
      <c r="J361" s="14" t="s">
        <v>565</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436</v>
      </c>
      <c r="G362" s="14" t="s">
        <v>437</v>
      </c>
      <c r="H362" s="14" t="str">
        <f t="shared" si="22"/>
        <v>Mus_musculus_domesticus_Mus_musculus_musculus</v>
      </c>
      <c r="I362" s="14" t="s">
        <v>591</v>
      </c>
      <c r="J362" s="14" t="s">
        <v>565</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436</v>
      </c>
      <c r="G363" s="14" t="s">
        <v>437</v>
      </c>
      <c r="H363" s="14" t="str">
        <f t="shared" si="22"/>
        <v>Mus_musculus_domesticus_Mus_musculus_musculus</v>
      </c>
      <c r="I363" s="14" t="s">
        <v>591</v>
      </c>
      <c r="J363" s="14" t="s">
        <v>565</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436</v>
      </c>
      <c r="G364" s="14" t="s">
        <v>437</v>
      </c>
      <c r="H364" s="14" t="str">
        <f t="shared" si="22"/>
        <v>Mus_musculus_domesticus_Mus_musculus_musculus</v>
      </c>
      <c r="I364" s="14" t="s">
        <v>591</v>
      </c>
      <c r="J364" s="14" t="s">
        <v>565</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436</v>
      </c>
      <c r="G365" s="14" t="s">
        <v>437</v>
      </c>
      <c r="H365" s="14" t="str">
        <f t="shared" si="22"/>
        <v>Mus_musculus_domesticus_Mus_musculus_musculus</v>
      </c>
      <c r="I365" s="14" t="s">
        <v>591</v>
      </c>
      <c r="J365" s="14" t="s">
        <v>565</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436</v>
      </c>
      <c r="G366" s="14" t="s">
        <v>437</v>
      </c>
      <c r="H366" s="14" t="str">
        <f t="shared" si="22"/>
        <v>Mus_musculus_domesticus_Mus_musculus_musculus</v>
      </c>
      <c r="I366" s="14" t="s">
        <v>591</v>
      </c>
      <c r="J366" s="14" t="s">
        <v>565</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436</v>
      </c>
      <c r="G367" s="14" t="s">
        <v>437</v>
      </c>
      <c r="H367" s="14" t="str">
        <f t="shared" si="22"/>
        <v>Mus_musculus_domesticus_Mus_musculus_musculus</v>
      </c>
      <c r="I367" s="14" t="s">
        <v>591</v>
      </c>
      <c r="J367" s="14" t="s">
        <v>565</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436</v>
      </c>
      <c r="G368" s="14" t="s">
        <v>437</v>
      </c>
      <c r="H368" s="14" t="str">
        <f t="shared" si="22"/>
        <v>Mus_musculus_domesticus_Mus_musculus_musculus</v>
      </c>
      <c r="I368" s="14" t="s">
        <v>591</v>
      </c>
      <c r="J368" s="14" t="s">
        <v>565</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436</v>
      </c>
      <c r="G369" s="14" t="s">
        <v>437</v>
      </c>
      <c r="H369" s="14" t="str">
        <f t="shared" si="22"/>
        <v>Mus_musculus_domesticus_Mus_musculus_musculus</v>
      </c>
      <c r="I369" s="14" t="s">
        <v>591</v>
      </c>
      <c r="J369" s="14" t="s">
        <v>565</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436</v>
      </c>
      <c r="G370" s="14" t="s">
        <v>437</v>
      </c>
      <c r="H370" s="14" t="str">
        <f t="shared" si="22"/>
        <v>Mus_musculus_domesticus_Mus_musculus_musculus</v>
      </c>
      <c r="I370" s="14" t="s">
        <v>591</v>
      </c>
      <c r="J370" s="14" t="s">
        <v>565</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436</v>
      </c>
      <c r="G371" s="14" t="s">
        <v>437</v>
      </c>
      <c r="H371" s="14" t="str">
        <f t="shared" si="22"/>
        <v>Mus_musculus_domesticus_Mus_musculus_musculus</v>
      </c>
      <c r="I371" s="14" t="s">
        <v>591</v>
      </c>
      <c r="J371" s="14" t="s">
        <v>565</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436</v>
      </c>
      <c r="G372" s="14" t="s">
        <v>437</v>
      </c>
      <c r="H372" s="14" t="str">
        <f t="shared" si="22"/>
        <v>Mus_musculus_domesticus_Mus_musculus_musculus</v>
      </c>
      <c r="I372" s="14" t="s">
        <v>591</v>
      </c>
      <c r="J372" s="14" t="s">
        <v>565</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436</v>
      </c>
      <c r="G373" s="14" t="s">
        <v>437</v>
      </c>
      <c r="H373" s="14" t="str">
        <f t="shared" si="22"/>
        <v>Mus_musculus_domesticus_Mus_musculus_musculus</v>
      </c>
      <c r="I373" s="14" t="s">
        <v>591</v>
      </c>
      <c r="J373" s="14" t="s">
        <v>565</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436</v>
      </c>
      <c r="G374" s="14" t="s">
        <v>437</v>
      </c>
      <c r="H374" s="14" t="str">
        <f t="shared" si="22"/>
        <v>Mus_musculus_domesticus_Mus_musculus_musculus</v>
      </c>
      <c r="I374" s="14" t="s">
        <v>591</v>
      </c>
      <c r="J374" s="14" t="s">
        <v>565</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436</v>
      </c>
      <c r="G375" s="14" t="s">
        <v>437</v>
      </c>
      <c r="H375" s="14" t="str">
        <f t="shared" si="22"/>
        <v>Mus_musculus_domesticus_Mus_musculus_musculus</v>
      </c>
      <c r="I375" s="14" t="s">
        <v>591</v>
      </c>
      <c r="J375" s="14" t="s">
        <v>565</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436</v>
      </c>
      <c r="G376" s="14" t="s">
        <v>437</v>
      </c>
      <c r="H376" s="14" t="str">
        <f t="shared" si="22"/>
        <v>Mus_musculus_domesticus_Mus_musculus_musculus</v>
      </c>
      <c r="I376" s="14" t="s">
        <v>591</v>
      </c>
      <c r="J376" s="14" t="s">
        <v>565</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436</v>
      </c>
      <c r="G377" s="14" t="s">
        <v>437</v>
      </c>
      <c r="H377" s="14" t="str">
        <f t="shared" si="22"/>
        <v>Mus_musculus_domesticus_Mus_musculus_musculus</v>
      </c>
      <c r="I377" s="14" t="s">
        <v>591</v>
      </c>
      <c r="J377" s="14" t="s">
        <v>565</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436</v>
      </c>
      <c r="G378" s="14" t="s">
        <v>437</v>
      </c>
      <c r="H378" s="14" t="str">
        <f t="shared" si="22"/>
        <v>Mus_musculus_domesticus_Mus_musculus_musculus</v>
      </c>
      <c r="I378" s="14" t="s">
        <v>591</v>
      </c>
      <c r="J378" s="14" t="s">
        <v>565</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436</v>
      </c>
      <c r="G379" s="14" t="s">
        <v>437</v>
      </c>
      <c r="H379" s="14" t="str">
        <f t="shared" si="22"/>
        <v>Mus_musculus_domesticus_Mus_musculus_musculus</v>
      </c>
      <c r="I379" s="14" t="s">
        <v>591</v>
      </c>
      <c r="J379" s="14" t="s">
        <v>565</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436</v>
      </c>
      <c r="G380" s="14" t="s">
        <v>437</v>
      </c>
      <c r="H380" s="14" t="str">
        <f t="shared" si="22"/>
        <v>Mus_musculus_domesticus_Mus_musculus_musculus</v>
      </c>
      <c r="I380" s="14" t="s">
        <v>591</v>
      </c>
      <c r="J380" s="14" t="s">
        <v>565</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436</v>
      </c>
      <c r="G381" s="14" t="s">
        <v>437</v>
      </c>
      <c r="H381" s="14" t="str">
        <f t="shared" si="22"/>
        <v>Mus_musculus_domesticus_Mus_musculus_musculus</v>
      </c>
      <c r="I381" s="14" t="s">
        <v>591</v>
      </c>
      <c r="J381" s="14" t="s">
        <v>565</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436</v>
      </c>
      <c r="G382" s="14" t="s">
        <v>437</v>
      </c>
      <c r="H382" s="14" t="str">
        <f t="shared" si="22"/>
        <v>Mus_musculus_domesticus_Mus_musculus_musculus</v>
      </c>
      <c r="I382" s="14" t="s">
        <v>591</v>
      </c>
      <c r="J382" s="14" t="s">
        <v>565</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436</v>
      </c>
      <c r="G383" s="14" t="s">
        <v>437</v>
      </c>
      <c r="H383" s="14" t="str">
        <f t="shared" si="22"/>
        <v>Mus_musculus_domesticus_Mus_musculus_musculus</v>
      </c>
      <c r="I383" s="14" t="s">
        <v>591</v>
      </c>
      <c r="J383" s="14" t="s">
        <v>565</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436</v>
      </c>
      <c r="G384" s="14" t="s">
        <v>437</v>
      </c>
      <c r="H384" s="14" t="str">
        <f t="shared" si="22"/>
        <v>Mus_musculus_domesticus_Mus_musculus_musculus</v>
      </c>
      <c r="I384" s="14" t="s">
        <v>591</v>
      </c>
      <c r="J384" s="14" t="s">
        <v>565</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436</v>
      </c>
      <c r="G385" s="14" t="s">
        <v>437</v>
      </c>
      <c r="H385" s="14" t="str">
        <f t="shared" si="22"/>
        <v>Mus_musculus_domesticus_Mus_musculus_musculus</v>
      </c>
      <c r="I385" s="14" t="s">
        <v>591</v>
      </c>
      <c r="J385" s="14" t="s">
        <v>565</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436</v>
      </c>
      <c r="G386" s="14" t="s">
        <v>437</v>
      </c>
      <c r="H386" s="14" t="str">
        <f t="shared" si="22"/>
        <v>Mus_musculus_domesticus_Mus_musculus_musculus</v>
      </c>
      <c r="I386" s="14" t="s">
        <v>591</v>
      </c>
      <c r="J386" s="14" t="s">
        <v>565</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436</v>
      </c>
      <c r="G387" s="14" t="s">
        <v>437</v>
      </c>
      <c r="H387" s="14" t="str">
        <f t="shared" si="22"/>
        <v>Mus_musculus_domesticus_Mus_musculus_musculus</v>
      </c>
      <c r="I387" s="14" t="s">
        <v>591</v>
      </c>
      <c r="J387" s="14" t="s">
        <v>565</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436</v>
      </c>
      <c r="G388" s="14" t="s">
        <v>437</v>
      </c>
      <c r="H388" s="14" t="str">
        <f t="shared" ref="H388:H451" si="23">F388&amp;"_"&amp;G388</f>
        <v>Mus_musculus_domesticus_Mus_musculus_musculus</v>
      </c>
      <c r="I388" s="14" t="s">
        <v>591</v>
      </c>
      <c r="J388" s="14" t="s">
        <v>565</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436</v>
      </c>
      <c r="G389" s="14" t="s">
        <v>437</v>
      </c>
      <c r="H389" s="14" t="str">
        <f t="shared" si="23"/>
        <v>Mus_musculus_domesticus_Mus_musculus_musculus</v>
      </c>
      <c r="I389" s="14" t="s">
        <v>591</v>
      </c>
      <c r="J389" s="14" t="s">
        <v>565</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436</v>
      </c>
      <c r="G390" s="14" t="s">
        <v>437</v>
      </c>
      <c r="H390" s="14" t="str">
        <f t="shared" si="23"/>
        <v>Mus_musculus_domesticus_Mus_musculus_musculus</v>
      </c>
      <c r="I390" s="14" t="s">
        <v>591</v>
      </c>
      <c r="J390" s="14" t="s">
        <v>565</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436</v>
      </c>
      <c r="G391" s="14" t="s">
        <v>437</v>
      </c>
      <c r="H391" s="14" t="str">
        <f t="shared" si="23"/>
        <v>Mus_musculus_domesticus_Mus_musculus_musculus</v>
      </c>
      <c r="I391" s="14" t="s">
        <v>591</v>
      </c>
      <c r="J391" s="14" t="s">
        <v>565</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436</v>
      </c>
      <c r="G392" s="14" t="s">
        <v>437</v>
      </c>
      <c r="H392" s="14" t="str">
        <f t="shared" si="23"/>
        <v>Mus_musculus_domesticus_Mus_musculus_musculus</v>
      </c>
      <c r="I392" s="14" t="s">
        <v>591</v>
      </c>
      <c r="J392" s="14" t="s">
        <v>565</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436</v>
      </c>
      <c r="G393" s="14" t="s">
        <v>437</v>
      </c>
      <c r="H393" s="14" t="str">
        <f t="shared" si="23"/>
        <v>Mus_musculus_domesticus_Mus_musculus_musculus</v>
      </c>
      <c r="I393" s="14" t="s">
        <v>591</v>
      </c>
      <c r="J393" s="14" t="s">
        <v>565</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436</v>
      </c>
      <c r="G394" s="14" t="s">
        <v>437</v>
      </c>
      <c r="H394" s="14" t="str">
        <f t="shared" si="23"/>
        <v>Mus_musculus_domesticus_Mus_musculus_musculus</v>
      </c>
      <c r="I394" s="14" t="s">
        <v>591</v>
      </c>
      <c r="J394" s="14" t="s">
        <v>565</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436</v>
      </c>
      <c r="G395" s="14" t="s">
        <v>437</v>
      </c>
      <c r="H395" s="14" t="str">
        <f t="shared" si="23"/>
        <v>Mus_musculus_domesticus_Mus_musculus_musculus</v>
      </c>
      <c r="I395" s="14" t="s">
        <v>591</v>
      </c>
      <c r="J395" s="14" t="s">
        <v>565</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436</v>
      </c>
      <c r="G396" s="14" t="s">
        <v>437</v>
      </c>
      <c r="H396" s="14" t="str">
        <f t="shared" si="23"/>
        <v>Mus_musculus_domesticus_Mus_musculus_musculus</v>
      </c>
      <c r="I396" s="14" t="s">
        <v>591</v>
      </c>
      <c r="J396" s="14" t="s">
        <v>565</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436</v>
      </c>
      <c r="G397" s="14" t="s">
        <v>437</v>
      </c>
      <c r="H397" s="14" t="str">
        <f t="shared" si="23"/>
        <v>Mus_musculus_domesticus_Mus_musculus_musculus</v>
      </c>
      <c r="I397" s="14" t="s">
        <v>591</v>
      </c>
      <c r="J397" s="14" t="s">
        <v>565</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436</v>
      </c>
      <c r="G398" s="14" t="s">
        <v>437</v>
      </c>
      <c r="H398" s="14" t="str">
        <f t="shared" si="23"/>
        <v>Mus_musculus_domesticus_Mus_musculus_musculus</v>
      </c>
      <c r="I398" s="14" t="s">
        <v>591</v>
      </c>
      <c r="J398" s="14" t="s">
        <v>565</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436</v>
      </c>
      <c r="G399" s="14" t="s">
        <v>437</v>
      </c>
      <c r="H399" s="14" t="str">
        <f t="shared" si="23"/>
        <v>Mus_musculus_domesticus_Mus_musculus_musculus</v>
      </c>
      <c r="I399" s="14" t="s">
        <v>591</v>
      </c>
      <c r="J399" s="14" t="s">
        <v>565</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436</v>
      </c>
      <c r="G400" s="14" t="s">
        <v>437</v>
      </c>
      <c r="H400" s="14" t="str">
        <f t="shared" si="23"/>
        <v>Mus_musculus_domesticus_Mus_musculus_musculus</v>
      </c>
      <c r="I400" s="14" t="s">
        <v>591</v>
      </c>
      <c r="J400" s="14" t="s">
        <v>565</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436</v>
      </c>
      <c r="G401" s="14" t="s">
        <v>437</v>
      </c>
      <c r="H401" s="14" t="str">
        <f t="shared" si="23"/>
        <v>Mus_musculus_domesticus_Mus_musculus_musculus</v>
      </c>
      <c r="I401" s="14" t="s">
        <v>591</v>
      </c>
      <c r="J401" s="14" t="s">
        <v>565</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436</v>
      </c>
      <c r="G402" s="14" t="s">
        <v>437</v>
      </c>
      <c r="H402" s="14" t="str">
        <f t="shared" si="23"/>
        <v>Mus_musculus_domesticus_Mus_musculus_musculus</v>
      </c>
      <c r="I402" s="14" t="s">
        <v>591</v>
      </c>
      <c r="J402" s="14" t="s">
        <v>565</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436</v>
      </c>
      <c r="G403" s="14" t="s">
        <v>437</v>
      </c>
      <c r="H403" s="14" t="str">
        <f t="shared" si="23"/>
        <v>Mus_musculus_domesticus_Mus_musculus_musculus</v>
      </c>
      <c r="I403" s="14" t="s">
        <v>591</v>
      </c>
      <c r="J403" s="14" t="s">
        <v>565</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436</v>
      </c>
      <c r="G404" s="14" t="s">
        <v>437</v>
      </c>
      <c r="H404" s="14" t="str">
        <f t="shared" si="23"/>
        <v>Mus_musculus_domesticus_Mus_musculus_musculus</v>
      </c>
      <c r="I404" s="14" t="s">
        <v>591</v>
      </c>
      <c r="J404" s="14" t="s">
        <v>565</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436</v>
      </c>
      <c r="G405" s="14" t="s">
        <v>437</v>
      </c>
      <c r="H405" s="14" t="str">
        <f t="shared" si="23"/>
        <v>Mus_musculus_domesticus_Mus_musculus_musculus</v>
      </c>
      <c r="I405" s="14" t="s">
        <v>591</v>
      </c>
      <c r="J405" s="14" t="s">
        <v>565</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436</v>
      </c>
      <c r="G406" s="14" t="s">
        <v>437</v>
      </c>
      <c r="H406" s="14" t="str">
        <f t="shared" si="23"/>
        <v>Mus_musculus_domesticus_Mus_musculus_musculus</v>
      </c>
      <c r="I406" s="14" t="s">
        <v>591</v>
      </c>
      <c r="J406" s="14" t="s">
        <v>565</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436</v>
      </c>
      <c r="G407" s="14" t="s">
        <v>437</v>
      </c>
      <c r="H407" s="14" t="str">
        <f t="shared" si="23"/>
        <v>Mus_musculus_domesticus_Mus_musculus_musculus</v>
      </c>
      <c r="I407" s="14" t="s">
        <v>591</v>
      </c>
      <c r="J407" s="14" t="s">
        <v>565</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436</v>
      </c>
      <c r="G408" s="14" t="s">
        <v>437</v>
      </c>
      <c r="H408" s="14" t="str">
        <f t="shared" si="23"/>
        <v>Mus_musculus_domesticus_Mus_musculus_musculus</v>
      </c>
      <c r="I408" s="14" t="s">
        <v>591</v>
      </c>
      <c r="J408" s="14" t="s">
        <v>565</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436</v>
      </c>
      <c r="G409" s="14" t="s">
        <v>437</v>
      </c>
      <c r="H409" s="14" t="str">
        <f t="shared" si="23"/>
        <v>Mus_musculus_domesticus_Mus_musculus_musculus</v>
      </c>
      <c r="I409" s="14" t="s">
        <v>591</v>
      </c>
      <c r="J409" s="14" t="s">
        <v>565</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436</v>
      </c>
      <c r="G410" s="14" t="s">
        <v>437</v>
      </c>
      <c r="H410" s="14" t="str">
        <f t="shared" si="23"/>
        <v>Mus_musculus_domesticus_Mus_musculus_musculus</v>
      </c>
      <c r="I410" s="14" t="s">
        <v>591</v>
      </c>
      <c r="J410" s="14" t="s">
        <v>565</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436</v>
      </c>
      <c r="G411" s="14" t="s">
        <v>437</v>
      </c>
      <c r="H411" s="14" t="str">
        <f t="shared" si="23"/>
        <v>Mus_musculus_domesticus_Mus_musculus_musculus</v>
      </c>
      <c r="I411" s="14" t="s">
        <v>591</v>
      </c>
      <c r="J411" s="14" t="s">
        <v>565</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436</v>
      </c>
      <c r="G412" s="14" t="s">
        <v>437</v>
      </c>
      <c r="H412" s="14" t="str">
        <f t="shared" si="23"/>
        <v>Mus_musculus_domesticus_Mus_musculus_musculus</v>
      </c>
      <c r="I412" s="14" t="s">
        <v>591</v>
      </c>
      <c r="J412" s="14" t="s">
        <v>565</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436</v>
      </c>
      <c r="G413" s="14" t="s">
        <v>437</v>
      </c>
      <c r="H413" s="14" t="str">
        <f t="shared" si="23"/>
        <v>Mus_musculus_domesticus_Mus_musculus_musculus</v>
      </c>
      <c r="I413" s="14" t="s">
        <v>591</v>
      </c>
      <c r="J413" s="14" t="s">
        <v>565</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436</v>
      </c>
      <c r="G414" s="14" t="s">
        <v>437</v>
      </c>
      <c r="H414" s="14" t="str">
        <f t="shared" si="23"/>
        <v>Mus_musculus_domesticus_Mus_musculus_musculus</v>
      </c>
      <c r="I414" s="14" t="s">
        <v>591</v>
      </c>
      <c r="J414" s="14" t="s">
        <v>565</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436</v>
      </c>
      <c r="G415" s="14" t="s">
        <v>437</v>
      </c>
      <c r="H415" s="14" t="str">
        <f t="shared" si="23"/>
        <v>Mus_musculus_domesticus_Mus_musculus_musculus</v>
      </c>
      <c r="I415" s="14" t="s">
        <v>591</v>
      </c>
      <c r="J415" s="14" t="s">
        <v>565</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436</v>
      </c>
      <c r="G416" s="14" t="s">
        <v>437</v>
      </c>
      <c r="H416" s="14" t="str">
        <f t="shared" si="23"/>
        <v>Mus_musculus_domesticus_Mus_musculus_musculus</v>
      </c>
      <c r="I416" s="14" t="s">
        <v>591</v>
      </c>
      <c r="J416" s="14" t="s">
        <v>565</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436</v>
      </c>
      <c r="G417" s="14" t="s">
        <v>437</v>
      </c>
      <c r="H417" s="14" t="str">
        <f t="shared" si="23"/>
        <v>Mus_musculus_domesticus_Mus_musculus_musculus</v>
      </c>
      <c r="I417" s="14" t="s">
        <v>591</v>
      </c>
      <c r="J417" s="14" t="s">
        <v>565</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436</v>
      </c>
      <c r="G418" s="14" t="s">
        <v>437</v>
      </c>
      <c r="H418" s="14" t="str">
        <f t="shared" si="23"/>
        <v>Mus_musculus_domesticus_Mus_musculus_musculus</v>
      </c>
      <c r="I418" s="14" t="s">
        <v>591</v>
      </c>
      <c r="J418" s="14" t="s">
        <v>565</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436</v>
      </c>
      <c r="G419" s="14" t="s">
        <v>437</v>
      </c>
      <c r="H419" s="14" t="str">
        <f t="shared" si="23"/>
        <v>Mus_musculus_domesticus_Mus_musculus_musculus</v>
      </c>
      <c r="I419" s="14" t="s">
        <v>591</v>
      </c>
      <c r="J419" s="14" t="s">
        <v>565</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436</v>
      </c>
      <c r="G420" s="14" t="s">
        <v>437</v>
      </c>
      <c r="H420" s="14" t="str">
        <f t="shared" si="23"/>
        <v>Mus_musculus_domesticus_Mus_musculus_musculus</v>
      </c>
      <c r="I420" s="14" t="s">
        <v>591</v>
      </c>
      <c r="J420" s="14" t="s">
        <v>565</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436</v>
      </c>
      <c r="G421" s="14" t="s">
        <v>437</v>
      </c>
      <c r="H421" s="14" t="str">
        <f t="shared" si="23"/>
        <v>Mus_musculus_domesticus_Mus_musculus_musculus</v>
      </c>
      <c r="I421" s="14" t="s">
        <v>591</v>
      </c>
      <c r="J421" s="14" t="s">
        <v>565</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436</v>
      </c>
      <c r="G422" s="14" t="s">
        <v>437</v>
      </c>
      <c r="H422" s="14" t="str">
        <f t="shared" si="23"/>
        <v>Mus_musculus_domesticus_Mus_musculus_musculus</v>
      </c>
      <c r="I422" s="14" t="s">
        <v>591</v>
      </c>
      <c r="J422" s="14" t="s">
        <v>565</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436</v>
      </c>
      <c r="G423" s="14" t="s">
        <v>437</v>
      </c>
      <c r="H423" s="14" t="str">
        <f t="shared" si="23"/>
        <v>Mus_musculus_domesticus_Mus_musculus_musculus</v>
      </c>
      <c r="I423" s="14" t="s">
        <v>591</v>
      </c>
      <c r="J423" s="14" t="s">
        <v>565</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436</v>
      </c>
      <c r="G424" s="14" t="s">
        <v>437</v>
      </c>
      <c r="H424" s="14" t="str">
        <f t="shared" si="23"/>
        <v>Mus_musculus_domesticus_Mus_musculus_musculus</v>
      </c>
      <c r="I424" s="14" t="s">
        <v>591</v>
      </c>
      <c r="J424" s="14" t="s">
        <v>565</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436</v>
      </c>
      <c r="G425" s="14" t="s">
        <v>437</v>
      </c>
      <c r="H425" s="14" t="str">
        <f t="shared" si="23"/>
        <v>Mus_musculus_domesticus_Mus_musculus_musculus</v>
      </c>
      <c r="I425" s="14" t="s">
        <v>591</v>
      </c>
      <c r="J425" s="14" t="s">
        <v>565</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436</v>
      </c>
      <c r="G426" s="14" t="s">
        <v>437</v>
      </c>
      <c r="H426" s="14" t="str">
        <f t="shared" si="23"/>
        <v>Mus_musculus_domesticus_Mus_musculus_musculus</v>
      </c>
      <c r="I426" s="14" t="s">
        <v>591</v>
      </c>
      <c r="J426" s="14" t="s">
        <v>565</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436</v>
      </c>
      <c r="G427" s="14" t="s">
        <v>437</v>
      </c>
      <c r="H427" s="14" t="str">
        <f t="shared" si="23"/>
        <v>Mus_musculus_domesticus_Mus_musculus_musculus</v>
      </c>
      <c r="I427" s="14" t="s">
        <v>591</v>
      </c>
      <c r="J427" s="14" t="s">
        <v>565</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436</v>
      </c>
      <c r="G428" s="14" t="s">
        <v>437</v>
      </c>
      <c r="H428" s="14" t="str">
        <f t="shared" si="23"/>
        <v>Mus_musculus_domesticus_Mus_musculus_musculus</v>
      </c>
      <c r="I428" s="14" t="s">
        <v>591</v>
      </c>
      <c r="J428" s="14" t="s">
        <v>565</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436</v>
      </c>
      <c r="G429" s="14" t="s">
        <v>437</v>
      </c>
      <c r="H429" s="14" t="str">
        <f t="shared" si="23"/>
        <v>Mus_musculus_domesticus_Mus_musculus_musculus</v>
      </c>
      <c r="I429" s="14" t="s">
        <v>591</v>
      </c>
      <c r="J429" s="14" t="s">
        <v>565</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436</v>
      </c>
      <c r="G430" s="14" t="s">
        <v>437</v>
      </c>
      <c r="H430" s="14" t="str">
        <f t="shared" si="23"/>
        <v>Mus_musculus_domesticus_Mus_musculus_musculus</v>
      </c>
      <c r="I430" s="14" t="s">
        <v>591</v>
      </c>
      <c r="J430" s="14" t="s">
        <v>565</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436</v>
      </c>
      <c r="G431" s="14" t="s">
        <v>437</v>
      </c>
      <c r="H431" s="14" t="str">
        <f t="shared" si="23"/>
        <v>Mus_musculus_domesticus_Mus_musculus_musculus</v>
      </c>
      <c r="I431" s="14" t="s">
        <v>591</v>
      </c>
      <c r="J431" s="14" t="s">
        <v>565</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436</v>
      </c>
      <c r="G432" s="14" t="s">
        <v>437</v>
      </c>
      <c r="H432" s="14" t="str">
        <f t="shared" si="23"/>
        <v>Mus_musculus_domesticus_Mus_musculus_musculus</v>
      </c>
      <c r="I432" s="14" t="s">
        <v>591</v>
      </c>
      <c r="J432" s="14" t="s">
        <v>565</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436</v>
      </c>
      <c r="G433" s="14" t="s">
        <v>437</v>
      </c>
      <c r="H433" s="14" t="str">
        <f t="shared" si="23"/>
        <v>Mus_musculus_domesticus_Mus_musculus_musculus</v>
      </c>
      <c r="I433" s="14" t="s">
        <v>591</v>
      </c>
      <c r="J433" s="14" t="s">
        <v>565</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436</v>
      </c>
      <c r="G434" s="14" t="s">
        <v>437</v>
      </c>
      <c r="H434" s="14" t="str">
        <f t="shared" si="23"/>
        <v>Mus_musculus_domesticus_Mus_musculus_musculus</v>
      </c>
      <c r="I434" s="14" t="s">
        <v>591</v>
      </c>
      <c r="J434" s="14" t="s">
        <v>565</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436</v>
      </c>
      <c r="G435" s="14" t="s">
        <v>437</v>
      </c>
      <c r="H435" s="14" t="str">
        <f t="shared" si="23"/>
        <v>Mus_musculus_domesticus_Mus_musculus_musculus</v>
      </c>
      <c r="I435" s="14" t="s">
        <v>591</v>
      </c>
      <c r="J435" s="14" t="s">
        <v>565</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436</v>
      </c>
      <c r="G436" s="14" t="s">
        <v>437</v>
      </c>
      <c r="H436" s="14" t="str">
        <f t="shared" si="23"/>
        <v>Mus_musculus_domesticus_Mus_musculus_musculus</v>
      </c>
      <c r="I436" s="14" t="s">
        <v>591</v>
      </c>
      <c r="J436" s="14" t="s">
        <v>565</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436</v>
      </c>
      <c r="G437" s="14" t="s">
        <v>437</v>
      </c>
      <c r="H437" s="14" t="str">
        <f t="shared" si="23"/>
        <v>Mus_musculus_domesticus_Mus_musculus_musculus</v>
      </c>
      <c r="I437" s="14" t="s">
        <v>591</v>
      </c>
      <c r="J437" s="14" t="s">
        <v>565</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436</v>
      </c>
      <c r="G438" s="14" t="s">
        <v>437</v>
      </c>
      <c r="H438" s="14" t="str">
        <f t="shared" si="23"/>
        <v>Mus_musculus_domesticus_Mus_musculus_musculus</v>
      </c>
      <c r="I438" s="14" t="s">
        <v>591</v>
      </c>
      <c r="J438" s="14" t="s">
        <v>565</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436</v>
      </c>
      <c r="G439" s="14" t="s">
        <v>437</v>
      </c>
      <c r="H439" s="14" t="str">
        <f t="shared" si="23"/>
        <v>Mus_musculus_domesticus_Mus_musculus_musculus</v>
      </c>
      <c r="I439" s="14" t="s">
        <v>591</v>
      </c>
      <c r="J439" s="14" t="s">
        <v>565</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436</v>
      </c>
      <c r="G440" s="14" t="s">
        <v>437</v>
      </c>
      <c r="H440" s="14" t="str">
        <f t="shared" si="23"/>
        <v>Mus_musculus_domesticus_Mus_musculus_musculus</v>
      </c>
      <c r="I440" s="14" t="s">
        <v>591</v>
      </c>
      <c r="J440" s="14" t="s">
        <v>565</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436</v>
      </c>
      <c r="G441" s="14" t="s">
        <v>437</v>
      </c>
      <c r="H441" s="14" t="str">
        <f t="shared" si="23"/>
        <v>Mus_musculus_domesticus_Mus_musculus_musculus</v>
      </c>
      <c r="I441" s="14" t="s">
        <v>591</v>
      </c>
      <c r="J441" s="14" t="s">
        <v>565</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436</v>
      </c>
      <c r="G442" s="14" t="s">
        <v>437</v>
      </c>
      <c r="H442" s="14" t="str">
        <f t="shared" si="23"/>
        <v>Mus_musculus_domesticus_Mus_musculus_musculus</v>
      </c>
      <c r="I442" s="14" t="s">
        <v>591</v>
      </c>
      <c r="J442" s="14" t="s">
        <v>565</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436</v>
      </c>
      <c r="G443" s="14" t="s">
        <v>437</v>
      </c>
      <c r="H443" s="14" t="str">
        <f t="shared" si="23"/>
        <v>Mus_musculus_domesticus_Mus_musculus_musculus</v>
      </c>
      <c r="I443" s="14" t="s">
        <v>591</v>
      </c>
      <c r="J443" s="14" t="s">
        <v>565</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436</v>
      </c>
      <c r="G444" s="14" t="s">
        <v>437</v>
      </c>
      <c r="H444" s="14" t="str">
        <f t="shared" si="23"/>
        <v>Mus_musculus_domesticus_Mus_musculus_musculus</v>
      </c>
      <c r="I444" s="14" t="s">
        <v>591</v>
      </c>
      <c r="J444" s="14" t="s">
        <v>565</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436</v>
      </c>
      <c r="G445" s="14" t="s">
        <v>437</v>
      </c>
      <c r="H445" s="14" t="str">
        <f t="shared" si="23"/>
        <v>Mus_musculus_domesticus_Mus_musculus_musculus</v>
      </c>
      <c r="I445" s="14" t="s">
        <v>591</v>
      </c>
      <c r="J445" s="14" t="s">
        <v>565</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436</v>
      </c>
      <c r="G446" s="14" t="s">
        <v>437</v>
      </c>
      <c r="H446" s="14" t="str">
        <f t="shared" si="23"/>
        <v>Mus_musculus_domesticus_Mus_musculus_musculus</v>
      </c>
      <c r="I446" s="14" t="s">
        <v>591</v>
      </c>
      <c r="J446" s="14" t="s">
        <v>565</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436</v>
      </c>
      <c r="G447" s="14" t="s">
        <v>437</v>
      </c>
      <c r="H447" s="14" t="str">
        <f t="shared" si="23"/>
        <v>Mus_musculus_domesticus_Mus_musculus_musculus</v>
      </c>
      <c r="I447" s="14" t="s">
        <v>591</v>
      </c>
      <c r="J447" s="14" t="s">
        <v>565</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436</v>
      </c>
      <c r="G448" s="14" t="s">
        <v>437</v>
      </c>
      <c r="H448" s="14" t="str">
        <f t="shared" si="23"/>
        <v>Mus_musculus_domesticus_Mus_musculus_musculus</v>
      </c>
      <c r="I448" s="14" t="s">
        <v>591</v>
      </c>
      <c r="J448" s="14" t="s">
        <v>565</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436</v>
      </c>
      <c r="G449" s="14" t="s">
        <v>437</v>
      </c>
      <c r="H449" s="14" t="str">
        <f t="shared" si="23"/>
        <v>Mus_musculus_domesticus_Mus_musculus_musculus</v>
      </c>
      <c r="I449" s="14" t="s">
        <v>591</v>
      </c>
      <c r="J449" s="14" t="s">
        <v>565</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436</v>
      </c>
      <c r="G450" s="14" t="s">
        <v>437</v>
      </c>
      <c r="H450" s="14" t="str">
        <f t="shared" si="23"/>
        <v>Mus_musculus_domesticus_Mus_musculus_musculus</v>
      </c>
      <c r="I450" s="14" t="s">
        <v>591</v>
      </c>
      <c r="J450" s="14" t="s">
        <v>565</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436</v>
      </c>
      <c r="G451" s="14" t="s">
        <v>437</v>
      </c>
      <c r="H451" s="14" t="str">
        <f t="shared" si="23"/>
        <v>Mus_musculus_domesticus_Mus_musculus_musculus</v>
      </c>
      <c r="I451" s="14" t="s">
        <v>591</v>
      </c>
      <c r="J451" s="14" t="s">
        <v>565</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436</v>
      </c>
      <c r="G452" s="14" t="s">
        <v>437</v>
      </c>
      <c r="H452" s="14" t="str">
        <f t="shared" ref="H452:H514" si="24">F452&amp;"_"&amp;G452</f>
        <v>Mus_musculus_domesticus_Mus_musculus_musculus</v>
      </c>
      <c r="I452" s="14" t="s">
        <v>591</v>
      </c>
      <c r="J452" s="14" t="s">
        <v>565</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436</v>
      </c>
      <c r="G453" s="14" t="s">
        <v>437</v>
      </c>
      <c r="H453" s="14" t="str">
        <f t="shared" si="24"/>
        <v>Mus_musculus_domesticus_Mus_musculus_musculus</v>
      </c>
      <c r="I453" s="14" t="s">
        <v>591</v>
      </c>
      <c r="J453" s="14" t="s">
        <v>565</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436</v>
      </c>
      <c r="G454" s="14" t="s">
        <v>437</v>
      </c>
      <c r="H454" s="14" t="str">
        <f t="shared" si="24"/>
        <v>Mus_musculus_domesticus_Mus_musculus_musculus</v>
      </c>
      <c r="I454" s="14" t="s">
        <v>591</v>
      </c>
      <c r="J454" s="14" t="s">
        <v>565</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436</v>
      </c>
      <c r="G455" s="14" t="s">
        <v>437</v>
      </c>
      <c r="H455" s="14" t="str">
        <f t="shared" si="24"/>
        <v>Mus_musculus_domesticus_Mus_musculus_musculus</v>
      </c>
      <c r="I455" s="14" t="s">
        <v>591</v>
      </c>
      <c r="J455" s="14" t="s">
        <v>565</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436</v>
      </c>
      <c r="G456" s="14" t="s">
        <v>437</v>
      </c>
      <c r="H456" s="14" t="str">
        <f t="shared" si="24"/>
        <v>Mus_musculus_domesticus_Mus_musculus_musculus</v>
      </c>
      <c r="I456" s="14" t="s">
        <v>591</v>
      </c>
      <c r="J456" s="14" t="s">
        <v>565</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436</v>
      </c>
      <c r="G457" s="14" t="s">
        <v>437</v>
      </c>
      <c r="H457" s="14" t="str">
        <f t="shared" si="24"/>
        <v>Mus_musculus_domesticus_Mus_musculus_musculus</v>
      </c>
      <c r="I457" s="14" t="s">
        <v>591</v>
      </c>
      <c r="J457" s="14" t="s">
        <v>565</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436</v>
      </c>
      <c r="G458" s="14" t="s">
        <v>437</v>
      </c>
      <c r="H458" s="14" t="str">
        <f t="shared" si="24"/>
        <v>Mus_musculus_domesticus_Mus_musculus_musculus</v>
      </c>
      <c r="I458" s="14" t="s">
        <v>591</v>
      </c>
      <c r="J458" s="14" t="s">
        <v>565</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436</v>
      </c>
      <c r="G459" s="14" t="s">
        <v>437</v>
      </c>
      <c r="H459" s="14" t="str">
        <f t="shared" si="24"/>
        <v>Mus_musculus_domesticus_Mus_musculus_musculus</v>
      </c>
      <c r="I459" s="14" t="s">
        <v>591</v>
      </c>
      <c r="J459" s="14" t="s">
        <v>565</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436</v>
      </c>
      <c r="G460" s="14" t="s">
        <v>437</v>
      </c>
      <c r="H460" s="14" t="str">
        <f t="shared" si="24"/>
        <v>Mus_musculus_domesticus_Mus_musculus_musculus</v>
      </c>
      <c r="I460" s="14" t="s">
        <v>591</v>
      </c>
      <c r="J460" s="14" t="s">
        <v>565</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436</v>
      </c>
      <c r="G461" s="14" t="s">
        <v>437</v>
      </c>
      <c r="H461" s="14" t="str">
        <f t="shared" si="24"/>
        <v>Mus_musculus_domesticus_Mus_musculus_musculus</v>
      </c>
      <c r="I461" s="14" t="s">
        <v>591</v>
      </c>
      <c r="J461" s="14" t="s">
        <v>565</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436</v>
      </c>
      <c r="G462" s="14" t="s">
        <v>437</v>
      </c>
      <c r="H462" s="14" t="str">
        <f t="shared" si="24"/>
        <v>Mus_musculus_domesticus_Mus_musculus_musculus</v>
      </c>
      <c r="I462" s="14" t="s">
        <v>591</v>
      </c>
      <c r="J462" s="14" t="s">
        <v>565</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436</v>
      </c>
      <c r="G463" s="14" t="s">
        <v>437</v>
      </c>
      <c r="H463" s="14" t="str">
        <f t="shared" si="24"/>
        <v>Mus_musculus_domesticus_Mus_musculus_musculus</v>
      </c>
      <c r="I463" s="14" t="s">
        <v>591</v>
      </c>
      <c r="J463" s="14" t="s">
        <v>565</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436</v>
      </c>
      <c r="G464" s="14" t="s">
        <v>437</v>
      </c>
      <c r="H464" s="14" t="str">
        <f t="shared" si="24"/>
        <v>Mus_musculus_domesticus_Mus_musculus_musculus</v>
      </c>
      <c r="I464" s="14" t="s">
        <v>591</v>
      </c>
      <c r="J464" s="14" t="s">
        <v>565</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436</v>
      </c>
      <c r="G465" s="14" t="s">
        <v>437</v>
      </c>
      <c r="H465" s="14" t="str">
        <f t="shared" si="24"/>
        <v>Mus_musculus_domesticus_Mus_musculus_musculus</v>
      </c>
      <c r="I465" s="14" t="s">
        <v>591</v>
      </c>
      <c r="J465" s="14" t="s">
        <v>565</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436</v>
      </c>
      <c r="G466" s="14" t="s">
        <v>437</v>
      </c>
      <c r="H466" s="14" t="str">
        <f t="shared" si="24"/>
        <v>Mus_musculus_domesticus_Mus_musculus_musculus</v>
      </c>
      <c r="I466" s="14" t="s">
        <v>591</v>
      </c>
      <c r="J466" s="14" t="s">
        <v>565</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436</v>
      </c>
      <c r="G467" s="14" t="s">
        <v>437</v>
      </c>
      <c r="H467" s="14" t="str">
        <f t="shared" si="24"/>
        <v>Mus_musculus_domesticus_Mus_musculus_musculus</v>
      </c>
      <c r="I467" s="14" t="s">
        <v>591</v>
      </c>
      <c r="J467" s="14" t="s">
        <v>565</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436</v>
      </c>
      <c r="G468" s="14" t="s">
        <v>437</v>
      </c>
      <c r="H468" s="14" t="str">
        <f t="shared" si="24"/>
        <v>Mus_musculus_domesticus_Mus_musculus_musculus</v>
      </c>
      <c r="I468" s="14" t="s">
        <v>591</v>
      </c>
      <c r="J468" s="14" t="s">
        <v>565</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436</v>
      </c>
      <c r="G469" s="14" t="s">
        <v>437</v>
      </c>
      <c r="H469" s="14" t="str">
        <f t="shared" si="24"/>
        <v>Mus_musculus_domesticus_Mus_musculus_musculus</v>
      </c>
      <c r="I469" s="14" t="s">
        <v>591</v>
      </c>
      <c r="J469" s="14" t="s">
        <v>565</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436</v>
      </c>
      <c r="G470" s="14" t="s">
        <v>437</v>
      </c>
      <c r="H470" s="14" t="str">
        <f t="shared" si="24"/>
        <v>Mus_musculus_domesticus_Mus_musculus_musculus</v>
      </c>
      <c r="I470" s="14" t="s">
        <v>591</v>
      </c>
      <c r="J470" s="14" t="s">
        <v>565</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436</v>
      </c>
      <c r="G471" s="14" t="s">
        <v>437</v>
      </c>
      <c r="H471" s="14" t="str">
        <f t="shared" si="24"/>
        <v>Mus_musculus_domesticus_Mus_musculus_musculus</v>
      </c>
      <c r="I471" s="14" t="s">
        <v>591</v>
      </c>
      <c r="J471" s="14" t="s">
        <v>565</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436</v>
      </c>
      <c r="G472" s="14" t="s">
        <v>437</v>
      </c>
      <c r="H472" s="14" t="str">
        <f t="shared" si="24"/>
        <v>Mus_musculus_domesticus_Mus_musculus_musculus</v>
      </c>
      <c r="I472" s="14" t="s">
        <v>591</v>
      </c>
      <c r="J472" s="14" t="s">
        <v>565</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436</v>
      </c>
      <c r="G473" s="14" t="s">
        <v>437</v>
      </c>
      <c r="H473" s="14" t="str">
        <f t="shared" si="24"/>
        <v>Mus_musculus_domesticus_Mus_musculus_musculus</v>
      </c>
      <c r="I473" s="14" t="s">
        <v>591</v>
      </c>
      <c r="J473" s="14" t="s">
        <v>565</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436</v>
      </c>
      <c r="G474" s="14" t="s">
        <v>437</v>
      </c>
      <c r="H474" s="14" t="str">
        <f t="shared" si="24"/>
        <v>Mus_musculus_domesticus_Mus_musculus_musculus</v>
      </c>
      <c r="I474" s="14" t="s">
        <v>591</v>
      </c>
      <c r="J474" s="14" t="s">
        <v>565</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436</v>
      </c>
      <c r="G475" s="14" t="s">
        <v>437</v>
      </c>
      <c r="H475" s="14" t="str">
        <f t="shared" si="24"/>
        <v>Mus_musculus_domesticus_Mus_musculus_musculus</v>
      </c>
      <c r="I475" s="14" t="s">
        <v>591</v>
      </c>
      <c r="J475" s="14" t="s">
        <v>565</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436</v>
      </c>
      <c r="G476" s="14" t="s">
        <v>437</v>
      </c>
      <c r="H476" s="14" t="str">
        <f t="shared" si="24"/>
        <v>Mus_musculus_domesticus_Mus_musculus_musculus</v>
      </c>
      <c r="I476" s="14" t="s">
        <v>591</v>
      </c>
      <c r="J476" s="14" t="s">
        <v>565</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436</v>
      </c>
      <c r="G477" s="14" t="s">
        <v>437</v>
      </c>
      <c r="H477" s="14" t="str">
        <f t="shared" si="24"/>
        <v>Mus_musculus_domesticus_Mus_musculus_musculus</v>
      </c>
      <c r="I477" s="14" t="s">
        <v>591</v>
      </c>
      <c r="J477" s="14" t="s">
        <v>565</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436</v>
      </c>
      <c r="G478" s="14" t="s">
        <v>437</v>
      </c>
      <c r="H478" s="14" t="str">
        <f t="shared" si="24"/>
        <v>Mus_musculus_domesticus_Mus_musculus_musculus</v>
      </c>
      <c r="I478" s="14" t="s">
        <v>591</v>
      </c>
      <c r="J478" s="14" t="s">
        <v>565</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445</v>
      </c>
      <c r="G479" s="14" t="s">
        <v>438</v>
      </c>
      <c r="H479" s="14" t="str">
        <f t="shared" si="24"/>
        <v>Drosophila_montana_Drosophila_virilis</v>
      </c>
      <c r="I479" s="14" t="s">
        <v>591</v>
      </c>
      <c r="J479" s="14" t="s">
        <v>565</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445</v>
      </c>
      <c r="G480" s="14" t="s">
        <v>438</v>
      </c>
      <c r="H480" s="14" t="str">
        <f t="shared" si="24"/>
        <v>Drosophila_montana_Drosophila_virilis</v>
      </c>
      <c r="I480" s="14" t="s">
        <v>591</v>
      </c>
      <c r="J480" s="14" t="s">
        <v>565</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445</v>
      </c>
      <c r="G481" s="14" t="s">
        <v>438</v>
      </c>
      <c r="H481" s="14" t="str">
        <f t="shared" si="24"/>
        <v>Drosophila_montana_Drosophila_virilis</v>
      </c>
      <c r="I481" s="14" t="s">
        <v>591</v>
      </c>
      <c r="J481" s="14" t="s">
        <v>565</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439</v>
      </c>
      <c r="G482" s="14" t="s">
        <v>438</v>
      </c>
      <c r="H482" s="14" t="str">
        <f t="shared" si="24"/>
        <v>Drosophila_littoralis_Drosophila_virilis</v>
      </c>
      <c r="I482" s="14" t="s">
        <v>591</v>
      </c>
      <c r="J482" s="14" t="s">
        <v>565</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439</v>
      </c>
      <c r="G483" s="14" t="s">
        <v>438</v>
      </c>
      <c r="H483" s="14" t="str">
        <f t="shared" si="24"/>
        <v>Drosophila_littoralis_Drosophila_virilis</v>
      </c>
      <c r="I483" s="14" t="s">
        <v>591</v>
      </c>
      <c r="J483" s="14" t="s">
        <v>565</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439</v>
      </c>
      <c r="G484" s="14" t="s">
        <v>438</v>
      </c>
      <c r="H484" s="14" t="str">
        <f t="shared" si="24"/>
        <v>Drosophila_littoralis_Drosophila_virilis</v>
      </c>
      <c r="I484" s="14" t="s">
        <v>591</v>
      </c>
      <c r="J484" s="14" t="s">
        <v>565</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440</v>
      </c>
      <c r="G485" s="14" t="s">
        <v>438</v>
      </c>
      <c r="H485" s="14" t="str">
        <f t="shared" si="24"/>
        <v>Drosophila_flavomontana_Drosophila_virilis</v>
      </c>
      <c r="I485" s="14" t="s">
        <v>591</v>
      </c>
      <c r="J485" s="14" t="s">
        <v>565</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440</v>
      </c>
      <c r="G486" s="14" t="s">
        <v>438</v>
      </c>
      <c r="H486" s="14" t="str">
        <f t="shared" si="24"/>
        <v>Drosophila_flavomontana_Drosophila_virilis</v>
      </c>
      <c r="I486" s="14" t="s">
        <v>591</v>
      </c>
      <c r="J486" s="14" t="s">
        <v>565</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440</v>
      </c>
      <c r="G487" s="14" t="s">
        <v>438</v>
      </c>
      <c r="H487" s="14" t="str">
        <f t="shared" si="24"/>
        <v>Drosophila_flavomontana_Drosophila_virilis</v>
      </c>
      <c r="I487" s="14" t="s">
        <v>591</v>
      </c>
      <c r="J487" s="14" t="s">
        <v>565</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440</v>
      </c>
      <c r="G488" s="14" t="s">
        <v>445</v>
      </c>
      <c r="H488" s="14" t="str">
        <f t="shared" si="24"/>
        <v>Drosophila_flavomontana_Drosophila_montana</v>
      </c>
      <c r="I488" s="14" t="s">
        <v>591</v>
      </c>
      <c r="J488" s="14" t="s">
        <v>565</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440</v>
      </c>
      <c r="G489" s="14" t="s">
        <v>445</v>
      </c>
      <c r="H489" s="14" t="str">
        <f t="shared" si="24"/>
        <v>Drosophila_flavomontana_Drosophila_montana</v>
      </c>
      <c r="I489" s="14" t="s">
        <v>591</v>
      </c>
      <c r="J489" s="14" t="s">
        <v>565</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440</v>
      </c>
      <c r="G490" s="14" t="s">
        <v>445</v>
      </c>
      <c r="H490" s="14" t="str">
        <f t="shared" si="24"/>
        <v>Drosophila_flavomontana_Drosophila_montana</v>
      </c>
      <c r="I490" s="14" t="s">
        <v>591</v>
      </c>
      <c r="J490" s="14" t="s">
        <v>565</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440</v>
      </c>
      <c r="G491" s="14" t="s">
        <v>439</v>
      </c>
      <c r="H491" s="14" t="str">
        <f t="shared" si="24"/>
        <v>Drosophila_flavomontana_Drosophila_littoralis</v>
      </c>
      <c r="I491" s="14" t="s">
        <v>591</v>
      </c>
      <c r="J491" s="14" t="s">
        <v>565</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440</v>
      </c>
      <c r="G492" s="14" t="s">
        <v>439</v>
      </c>
      <c r="H492" s="14" t="str">
        <f t="shared" si="24"/>
        <v>Drosophila_flavomontana_Drosophila_littoralis</v>
      </c>
      <c r="I492" s="14" t="s">
        <v>591</v>
      </c>
      <c r="J492" s="14" t="s">
        <v>565</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440</v>
      </c>
      <c r="G493" s="14" t="s">
        <v>439</v>
      </c>
      <c r="H493" s="14" t="str">
        <f t="shared" si="24"/>
        <v>Drosophila_flavomontana_Drosophila_littoralis</v>
      </c>
      <c r="I493" s="14" t="s">
        <v>591</v>
      </c>
      <c r="J493" s="14" t="s">
        <v>565</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470</v>
      </c>
      <c r="G494" s="14" t="s">
        <v>471</v>
      </c>
      <c r="H494" s="14" t="str">
        <f t="shared" si="24"/>
        <v>Drosophila_madeirensis_Drosophila_subobscura</v>
      </c>
      <c r="I494" s="14" t="s">
        <v>592</v>
      </c>
      <c r="J494" s="14" t="s">
        <v>566</v>
      </c>
      <c r="K494" s="10" t="s">
        <v>364</v>
      </c>
      <c r="L494" s="4" t="s">
        <v>21</v>
      </c>
      <c r="M494" s="4" t="s">
        <v>583</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470</v>
      </c>
      <c r="G495" s="14" t="s">
        <v>471</v>
      </c>
      <c r="H495" s="14" t="str">
        <f t="shared" si="24"/>
        <v>Drosophila_madeirensis_Drosophila_subobscura</v>
      </c>
      <c r="I495" s="14" t="s">
        <v>592</v>
      </c>
      <c r="J495" s="14" t="s">
        <v>566</v>
      </c>
      <c r="K495" s="10" t="s">
        <v>364</v>
      </c>
      <c r="L495" s="4" t="s">
        <v>21</v>
      </c>
      <c r="M495" s="4" t="s">
        <v>583</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470</v>
      </c>
      <c r="G496" s="14" t="s">
        <v>471</v>
      </c>
      <c r="H496" s="14" t="str">
        <f t="shared" si="24"/>
        <v>Drosophila_madeirensis_Drosophila_subobscura</v>
      </c>
      <c r="I496" s="14" t="s">
        <v>592</v>
      </c>
      <c r="J496" s="14" t="s">
        <v>566</v>
      </c>
      <c r="K496" s="10" t="s">
        <v>364</v>
      </c>
      <c r="L496" s="4" t="s">
        <v>21</v>
      </c>
      <c r="M496" s="4" t="s">
        <v>583</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470</v>
      </c>
      <c r="G497" s="14" t="s">
        <v>471</v>
      </c>
      <c r="H497" s="14" t="str">
        <f t="shared" si="24"/>
        <v>Drosophila_madeirensis_Drosophila_subobscura</v>
      </c>
      <c r="I497" s="14" t="s">
        <v>592</v>
      </c>
      <c r="J497" s="14" t="s">
        <v>566</v>
      </c>
      <c r="K497" s="10" t="s">
        <v>364</v>
      </c>
      <c r="L497" s="4" t="s">
        <v>21</v>
      </c>
      <c r="M497" s="4" t="s">
        <v>583</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441</v>
      </c>
      <c r="G498" s="14" t="s">
        <v>442</v>
      </c>
      <c r="H498" s="14" t="str">
        <f t="shared" si="24"/>
        <v>Laupala_kohalensis_Laupala_paranigra</v>
      </c>
      <c r="I498" s="14" t="s">
        <v>591</v>
      </c>
      <c r="J498" s="14" t="s">
        <v>565</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441</v>
      </c>
      <c r="G499" s="14" t="s">
        <v>442</v>
      </c>
      <c r="H499" s="14" t="str">
        <f t="shared" si="24"/>
        <v>Laupala_kohalensis_Laupala_paranigra</v>
      </c>
      <c r="I499" s="14" t="s">
        <v>591</v>
      </c>
      <c r="J499" s="14" t="s">
        <v>565</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441</v>
      </c>
      <c r="G500" s="14" t="s">
        <v>442</v>
      </c>
      <c r="H500" s="14" t="str">
        <f t="shared" si="24"/>
        <v>Laupala_kohalensis_Laupala_paranigra</v>
      </c>
      <c r="I500" s="14" t="s">
        <v>591</v>
      </c>
      <c r="J500" s="14" t="s">
        <v>565</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441</v>
      </c>
      <c r="G501" s="14" t="s">
        <v>442</v>
      </c>
      <c r="H501" s="14" t="str">
        <f t="shared" si="24"/>
        <v>Laupala_kohalensis_Laupala_paranigra</v>
      </c>
      <c r="I501" s="14" t="s">
        <v>591</v>
      </c>
      <c r="J501" s="14" t="s">
        <v>565</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441</v>
      </c>
      <c r="G502" s="14" t="s">
        <v>442</v>
      </c>
      <c r="H502" s="14" t="str">
        <f t="shared" si="24"/>
        <v>Laupala_kohalensis_Laupala_paranigra</v>
      </c>
      <c r="I502" s="14" t="s">
        <v>591</v>
      </c>
      <c r="J502" s="14" t="s">
        <v>565</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441</v>
      </c>
      <c r="G503" s="14" t="s">
        <v>442</v>
      </c>
      <c r="H503" s="14" t="str">
        <f t="shared" si="24"/>
        <v>Laupala_kohalensis_Laupala_paranigra</v>
      </c>
      <c r="I503" s="14" t="s">
        <v>591</v>
      </c>
      <c r="J503" s="14" t="s">
        <v>565</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441</v>
      </c>
      <c r="G504" s="14" t="s">
        <v>442</v>
      </c>
      <c r="H504" s="14" t="str">
        <f t="shared" si="24"/>
        <v>Laupala_kohalensis_Laupala_paranigra</v>
      </c>
      <c r="I504" s="14" t="s">
        <v>591</v>
      </c>
      <c r="J504" s="14" t="s">
        <v>565</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441</v>
      </c>
      <c r="G505" s="14" t="s">
        <v>442</v>
      </c>
      <c r="H505" s="14" t="str">
        <f t="shared" si="24"/>
        <v>Laupala_kohalensis_Laupala_paranigra</v>
      </c>
      <c r="I505" s="14" t="s">
        <v>591</v>
      </c>
      <c r="J505" s="14" t="s">
        <v>565</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472</v>
      </c>
      <c r="G506" s="14" t="s">
        <v>473</v>
      </c>
      <c r="H506" s="14" t="str">
        <f t="shared" si="24"/>
        <v>Drosophila_buzzatii_Drosophila_koepferae</v>
      </c>
      <c r="I506" s="14" t="s">
        <v>592</v>
      </c>
      <c r="J506" s="14" t="s">
        <v>566</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443</v>
      </c>
      <c r="G507" s="14" t="s">
        <v>438</v>
      </c>
      <c r="H507" s="14" t="str">
        <f t="shared" si="24"/>
        <v>Drosophila_lummei_Drosophila_virilis</v>
      </c>
      <c r="I507" s="14" t="s">
        <v>592</v>
      </c>
      <c r="J507" s="14" t="s">
        <v>565</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443</v>
      </c>
      <c r="G508" s="14" t="s">
        <v>438</v>
      </c>
      <c r="H508" s="14" t="str">
        <f t="shared" si="24"/>
        <v>Drosophila_lummei_Drosophila_virilis</v>
      </c>
      <c r="I508" s="14" t="s">
        <v>592</v>
      </c>
      <c r="J508" s="14" t="s">
        <v>565</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443</v>
      </c>
      <c r="G509" s="14" t="s">
        <v>438</v>
      </c>
      <c r="H509" s="14" t="str">
        <f t="shared" si="24"/>
        <v>Drosophila_lummei_Drosophila_virilis</v>
      </c>
      <c r="I509" s="14" t="s">
        <v>592</v>
      </c>
      <c r="J509" s="14" t="s">
        <v>565</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444</v>
      </c>
      <c r="G510" s="14" t="s">
        <v>438</v>
      </c>
      <c r="H510" s="14" t="str">
        <f t="shared" si="24"/>
        <v>Drosophila_borealis_Drosophila_virilis</v>
      </c>
      <c r="I510" s="14" t="s">
        <v>592</v>
      </c>
      <c r="J510" s="14" t="s">
        <v>565</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444</v>
      </c>
      <c r="G511" s="14" t="s">
        <v>438</v>
      </c>
      <c r="H511" s="14" t="str">
        <f t="shared" si="24"/>
        <v>Drosophila_borealis_Drosophila_virilis</v>
      </c>
      <c r="I511" s="14" t="s">
        <v>592</v>
      </c>
      <c r="J511" s="14" t="s">
        <v>565</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444</v>
      </c>
      <c r="G512" s="14" t="s">
        <v>438</v>
      </c>
      <c r="H512" s="14" t="str">
        <f t="shared" si="24"/>
        <v>Drosophila_borealis_Drosophila_virilis</v>
      </c>
      <c r="I512" s="14" t="s">
        <v>592</v>
      </c>
      <c r="J512" s="14" t="s">
        <v>565</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439</v>
      </c>
      <c r="G513" s="14" t="s">
        <v>438</v>
      </c>
      <c r="H513" s="14" t="str">
        <f t="shared" si="24"/>
        <v>Drosophila_littoralis_Drosophila_virilis</v>
      </c>
      <c r="I513" s="14" t="s">
        <v>592</v>
      </c>
      <c r="J513" s="14" t="s">
        <v>565</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439</v>
      </c>
      <c r="G514" s="14" t="s">
        <v>438</v>
      </c>
      <c r="H514" s="14" t="str">
        <f t="shared" si="24"/>
        <v>Drosophila_littoralis_Drosophila_virilis</v>
      </c>
      <c r="I514" s="14" t="s">
        <v>592</v>
      </c>
      <c r="J514" s="14" t="s">
        <v>565</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439</v>
      </c>
      <c r="G515" s="14" t="s">
        <v>438</v>
      </c>
      <c r="H515" s="14" t="str">
        <f t="shared" ref="H515:H554" si="28">F515&amp;"_"&amp;G515</f>
        <v>Drosophila_littoralis_Drosophila_virilis</v>
      </c>
      <c r="I515" s="14" t="s">
        <v>592</v>
      </c>
      <c r="J515" s="14" t="s">
        <v>565</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443</v>
      </c>
      <c r="G516" s="14" t="s">
        <v>438</v>
      </c>
      <c r="H516" s="14" t="str">
        <f t="shared" si="28"/>
        <v>Drosophila_lummei_Drosophila_virilis</v>
      </c>
      <c r="I516" s="14" t="s">
        <v>591</v>
      </c>
      <c r="J516" s="14" t="s">
        <v>565</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443</v>
      </c>
      <c r="G517" s="14" t="s">
        <v>438</v>
      </c>
      <c r="H517" s="14" t="str">
        <f t="shared" si="28"/>
        <v>Drosophila_lummei_Drosophila_virilis</v>
      </c>
      <c r="I517" s="14" t="s">
        <v>591</v>
      </c>
      <c r="J517" s="14" t="s">
        <v>565</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443</v>
      </c>
      <c r="G518" s="23" t="s">
        <v>438</v>
      </c>
      <c r="H518" s="14" t="str">
        <f t="shared" si="28"/>
        <v>Drosophila_lummei_Drosophila_virilis</v>
      </c>
      <c r="I518" s="14" t="s">
        <v>591</v>
      </c>
      <c r="J518" s="14" t="s">
        <v>565</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444</v>
      </c>
      <c r="G519" s="14" t="s">
        <v>438</v>
      </c>
      <c r="H519" s="14" t="str">
        <f t="shared" si="28"/>
        <v>Drosophila_borealis_Drosophila_virilis</v>
      </c>
      <c r="I519" s="14" t="s">
        <v>591</v>
      </c>
      <c r="J519" s="14" t="s">
        <v>565</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444</v>
      </c>
      <c r="G520" s="14" t="s">
        <v>438</v>
      </c>
      <c r="H520" s="14" t="str">
        <f t="shared" si="28"/>
        <v>Drosophila_borealis_Drosophila_virilis</v>
      </c>
      <c r="I520" s="14" t="s">
        <v>591</v>
      </c>
      <c r="J520" s="14" t="s">
        <v>565</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444</v>
      </c>
      <c r="G521" s="23" t="s">
        <v>438</v>
      </c>
      <c r="H521" s="14" t="str">
        <f t="shared" si="28"/>
        <v>Drosophila_borealis_Drosophila_virilis</v>
      </c>
      <c r="I521" s="14" t="s">
        <v>591</v>
      </c>
      <c r="J521" s="14" t="s">
        <v>565</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439</v>
      </c>
      <c r="G522" s="14" t="s">
        <v>438</v>
      </c>
      <c r="H522" s="14" t="str">
        <f t="shared" si="28"/>
        <v>Drosophila_littoralis_Drosophila_virilis</v>
      </c>
      <c r="I522" s="14" t="s">
        <v>591</v>
      </c>
      <c r="J522" s="14" t="s">
        <v>565</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439</v>
      </c>
      <c r="G523" s="14" t="s">
        <v>438</v>
      </c>
      <c r="H523" s="14" t="str">
        <f t="shared" si="28"/>
        <v>Drosophila_littoralis_Drosophila_virilis</v>
      </c>
      <c r="I523" s="14" t="s">
        <v>591</v>
      </c>
      <c r="J523" s="14" t="s">
        <v>565</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439</v>
      </c>
      <c r="G524" s="23" t="s">
        <v>438</v>
      </c>
      <c r="H524" s="14" t="str">
        <f t="shared" si="28"/>
        <v>Drosophila_littoralis_Drosophila_virilis</v>
      </c>
      <c r="I524" s="14" t="s">
        <v>591</v>
      </c>
      <c r="J524" s="14" t="s">
        <v>565</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445</v>
      </c>
      <c r="G525" s="14" t="s">
        <v>438</v>
      </c>
      <c r="H525" s="14" t="str">
        <f t="shared" si="28"/>
        <v>Drosophila_montana_Drosophila_virilis</v>
      </c>
      <c r="I525" s="14" t="s">
        <v>591</v>
      </c>
      <c r="J525" s="14" t="s">
        <v>565</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445</v>
      </c>
      <c r="G526" s="14" t="s">
        <v>438</v>
      </c>
      <c r="H526" s="14" t="str">
        <f t="shared" si="28"/>
        <v>Drosophila_montana_Drosophila_virilis</v>
      </c>
      <c r="I526" s="14" t="s">
        <v>591</v>
      </c>
      <c r="J526" s="14" t="s">
        <v>565</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445</v>
      </c>
      <c r="G527" s="23" t="s">
        <v>438</v>
      </c>
      <c r="H527" s="14" t="str">
        <f t="shared" si="28"/>
        <v>Drosophila_montana_Drosophila_virilis</v>
      </c>
      <c r="I527" s="14" t="s">
        <v>591</v>
      </c>
      <c r="J527" s="14" t="s">
        <v>565</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446</v>
      </c>
      <c r="G528" s="14" t="s">
        <v>438</v>
      </c>
      <c r="H528" s="14" t="str">
        <f t="shared" si="28"/>
        <v>Drosophila_kanekoi_Drosophila_virilis</v>
      </c>
      <c r="I528" s="14" t="s">
        <v>591</v>
      </c>
      <c r="J528" s="14" t="s">
        <v>565</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446</v>
      </c>
      <c r="G529" s="14" t="s">
        <v>438</v>
      </c>
      <c r="H529" s="14" t="str">
        <f t="shared" si="28"/>
        <v>Drosophila_kanekoi_Drosophila_virilis</v>
      </c>
      <c r="I529" s="14" t="s">
        <v>591</v>
      </c>
      <c r="J529" s="14" t="s">
        <v>565</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446</v>
      </c>
      <c r="G530" s="23" t="s">
        <v>438</v>
      </c>
      <c r="H530" s="14" t="str">
        <f t="shared" si="28"/>
        <v>Drosophila_kanekoi_Drosophila_virilis</v>
      </c>
      <c r="I530" s="14" t="s">
        <v>591</v>
      </c>
      <c r="J530" s="14" t="s">
        <v>565</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440</v>
      </c>
      <c r="G531" s="14" t="s">
        <v>447</v>
      </c>
      <c r="H531" s="14" t="str">
        <f t="shared" si="28"/>
        <v>Drosophila_flavomontana_Drosophila_lacicola</v>
      </c>
      <c r="I531" s="14" t="s">
        <v>591</v>
      </c>
      <c r="J531" s="14" t="s">
        <v>565</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440</v>
      </c>
      <c r="G532" s="14" t="s">
        <v>447</v>
      </c>
      <c r="H532" s="14" t="str">
        <f t="shared" si="28"/>
        <v>Drosophila_flavomontana_Drosophila_lacicola</v>
      </c>
      <c r="I532" s="14" t="s">
        <v>591</v>
      </c>
      <c r="J532" s="14" t="s">
        <v>565</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440</v>
      </c>
      <c r="G533" s="14" t="s">
        <v>447</v>
      </c>
      <c r="H533" s="14" t="str">
        <f t="shared" si="28"/>
        <v>Drosophila_flavomontana_Drosophila_lacicola</v>
      </c>
      <c r="I533" s="14" t="s">
        <v>591</v>
      </c>
      <c r="J533" s="14" t="s">
        <v>565</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448</v>
      </c>
      <c r="G534" s="14" t="s">
        <v>449</v>
      </c>
      <c r="H534" s="14" t="str">
        <f t="shared" si="28"/>
        <v>Drosophila_auraria_Drosophila_biauraria</v>
      </c>
      <c r="I534" s="14" t="s">
        <v>591</v>
      </c>
      <c r="J534" s="14" t="s">
        <v>565</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448</v>
      </c>
      <c r="G535" s="14" t="s">
        <v>449</v>
      </c>
      <c r="H535" s="14" t="str">
        <f t="shared" si="28"/>
        <v>Drosophila_auraria_Drosophila_biauraria</v>
      </c>
      <c r="I535" s="14" t="s">
        <v>591</v>
      </c>
      <c r="J535" s="14" t="s">
        <v>565</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448</v>
      </c>
      <c r="G536" s="14" t="s">
        <v>449</v>
      </c>
      <c r="H536" s="14" t="str">
        <f t="shared" si="28"/>
        <v>Drosophila_auraria_Drosophila_biauraria</v>
      </c>
      <c r="I536" s="14" t="s">
        <v>591</v>
      </c>
      <c r="J536" s="14" t="s">
        <v>565</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448</v>
      </c>
      <c r="G537" s="14" t="s">
        <v>449</v>
      </c>
      <c r="H537" s="14" t="str">
        <f t="shared" si="28"/>
        <v>Drosophila_auraria_Drosophila_biauraria</v>
      </c>
      <c r="I537" s="14" t="s">
        <v>591</v>
      </c>
      <c r="J537" s="14" t="s">
        <v>565</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533</v>
      </c>
      <c r="AL537" s="11">
        <f t="shared" si="29"/>
        <v>270</v>
      </c>
      <c r="AM537" s="10">
        <v>300</v>
      </c>
    </row>
    <row r="538" spans="1:39">
      <c r="A538" s="3" t="s">
        <v>389</v>
      </c>
      <c r="B538" s="4" t="s">
        <v>391</v>
      </c>
      <c r="C538" s="4" t="s">
        <v>17</v>
      </c>
      <c r="D538" s="4" t="s">
        <v>397</v>
      </c>
      <c r="E538" s="4" t="s">
        <v>49</v>
      </c>
      <c r="F538" s="14" t="s">
        <v>448</v>
      </c>
      <c r="G538" s="14" t="s">
        <v>450</v>
      </c>
      <c r="H538" s="14" t="str">
        <f t="shared" si="28"/>
        <v>Drosophila_auraria_Drosophila_triauraria</v>
      </c>
      <c r="I538" s="14" t="s">
        <v>591</v>
      </c>
      <c r="J538" s="14" t="s">
        <v>565</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563</v>
      </c>
      <c r="E539" s="4" t="s">
        <v>49</v>
      </c>
      <c r="F539" s="14" t="s">
        <v>448</v>
      </c>
      <c r="G539" s="14" t="s">
        <v>454</v>
      </c>
      <c r="H539" s="14" t="str">
        <f t="shared" si="28"/>
        <v>Drosophila_auraria_Drosophila_quadraria</v>
      </c>
      <c r="I539" s="14" t="s">
        <v>591</v>
      </c>
      <c r="J539" s="14" t="s">
        <v>565</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564</v>
      </c>
      <c r="E540" s="4" t="s">
        <v>49</v>
      </c>
      <c r="F540" s="14" t="s">
        <v>448</v>
      </c>
      <c r="G540" s="14" t="s">
        <v>451</v>
      </c>
      <c r="H540" s="14" t="str">
        <f t="shared" si="28"/>
        <v>Drosophila_auraria_Drosophila_subauraria</v>
      </c>
      <c r="I540" s="14" t="s">
        <v>591</v>
      </c>
      <c r="J540" s="14" t="s">
        <v>565</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533</v>
      </c>
      <c r="AM540" s="10">
        <v>258</v>
      </c>
    </row>
    <row r="541" spans="1:39">
      <c r="A541" s="3" t="s">
        <v>389</v>
      </c>
      <c r="B541" s="4" t="s">
        <v>391</v>
      </c>
      <c r="C541" s="4" t="s">
        <v>17</v>
      </c>
      <c r="D541" s="4" t="str">
        <f t="shared" ref="D541:D551" si="31">H541</f>
        <v>Drosophila_triauraria_Drosophila_quadraria</v>
      </c>
      <c r="E541" s="4" t="s">
        <v>49</v>
      </c>
      <c r="F541" s="14" t="s">
        <v>450</v>
      </c>
      <c r="G541" s="14" t="s">
        <v>454</v>
      </c>
      <c r="H541" s="14" t="str">
        <f t="shared" si="28"/>
        <v>Drosophila_triauraria_Drosophila_quadraria</v>
      </c>
      <c r="I541" s="14" t="s">
        <v>591</v>
      </c>
      <c r="J541" s="14" t="s">
        <v>565</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450</v>
      </c>
      <c r="G542" s="14" t="s">
        <v>449</v>
      </c>
      <c r="H542" s="14" t="str">
        <f t="shared" si="28"/>
        <v>Drosophila_triauraria_Drosophila_biauraria</v>
      </c>
      <c r="I542" s="14" t="s">
        <v>591</v>
      </c>
      <c r="J542" s="14" t="s">
        <v>565</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454</v>
      </c>
      <c r="G543" s="14" t="s">
        <v>449</v>
      </c>
      <c r="H543" s="14" t="str">
        <f t="shared" si="28"/>
        <v>Drosophila_quadraria_Drosophila_biauraria</v>
      </c>
      <c r="I543" s="14" t="s">
        <v>591</v>
      </c>
      <c r="J543" s="14" t="s">
        <v>565</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455</v>
      </c>
      <c r="G544" s="14" t="s">
        <v>451</v>
      </c>
      <c r="H544" s="14" t="str">
        <f t="shared" si="28"/>
        <v>Drosophila_quadraria_Drosophila_subauraria</v>
      </c>
      <c r="I544" s="14" t="s">
        <v>591</v>
      </c>
      <c r="J544" s="14" t="s">
        <v>565</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449</v>
      </c>
      <c r="G545" s="14" t="s">
        <v>451</v>
      </c>
      <c r="H545" s="14" t="str">
        <f t="shared" si="28"/>
        <v>Drosophila_biauraria_Drosophila_subauraria</v>
      </c>
      <c r="I545" s="14" t="s">
        <v>591</v>
      </c>
      <c r="J545" s="14" t="s">
        <v>565</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4" t="s">
        <v>399</v>
      </c>
      <c r="C546" s="4" t="s">
        <v>17</v>
      </c>
      <c r="D546" s="4" t="str">
        <f t="shared" si="31"/>
        <v>Chrysoperla_johnsoni_Chrysoperla_plorabunda</v>
      </c>
      <c r="E546" s="4" t="s">
        <v>400</v>
      </c>
      <c r="F546" s="14" t="s">
        <v>452</v>
      </c>
      <c r="G546" s="14" t="s">
        <v>453</v>
      </c>
      <c r="H546" s="14" t="str">
        <f t="shared" si="28"/>
        <v>Chrysoperla_johnsoni_Chrysoperla_plorabunda</v>
      </c>
      <c r="I546" s="14" t="s">
        <v>591</v>
      </c>
      <c r="J546" s="14" t="s">
        <v>565</v>
      </c>
      <c r="K546" s="10" t="s">
        <v>401</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4" t="s">
        <v>399</v>
      </c>
      <c r="C547" s="4" t="s">
        <v>17</v>
      </c>
      <c r="D547" s="4" t="str">
        <f t="shared" si="31"/>
        <v>Chrysoperla_johnsoni_Chrysoperla_plorabunda</v>
      </c>
      <c r="E547" s="4" t="s">
        <v>400</v>
      </c>
      <c r="F547" s="14" t="s">
        <v>452</v>
      </c>
      <c r="G547" s="14" t="s">
        <v>453</v>
      </c>
      <c r="H547" s="14" t="str">
        <f t="shared" si="28"/>
        <v>Chrysoperla_johnsoni_Chrysoperla_plorabunda</v>
      </c>
      <c r="I547" s="14" t="s">
        <v>591</v>
      </c>
      <c r="J547" s="14" t="s">
        <v>565</v>
      </c>
      <c r="K547" s="10" t="s">
        <v>402</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4" t="s">
        <v>399</v>
      </c>
      <c r="C548" s="4" t="s">
        <v>17</v>
      </c>
      <c r="D548" s="4" t="str">
        <f t="shared" si="31"/>
        <v>Chrysoperla_johnsoni_Chrysoperla_plorabunda</v>
      </c>
      <c r="E548" s="4" t="s">
        <v>400</v>
      </c>
      <c r="F548" s="14" t="s">
        <v>452</v>
      </c>
      <c r="G548" s="14" t="s">
        <v>453</v>
      </c>
      <c r="H548" s="14" t="str">
        <f t="shared" si="28"/>
        <v>Chrysoperla_johnsoni_Chrysoperla_plorabunda</v>
      </c>
      <c r="I548" s="14" t="s">
        <v>591</v>
      </c>
      <c r="J548" s="14" t="s">
        <v>565</v>
      </c>
      <c r="K548" s="10" t="s">
        <v>403</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4" t="s">
        <v>399</v>
      </c>
      <c r="C549" s="4" t="s">
        <v>17</v>
      </c>
      <c r="D549" s="4" t="str">
        <f t="shared" si="31"/>
        <v>Chrysoperla_johnsoni_Chrysoperla_plorabunda</v>
      </c>
      <c r="E549" s="4" t="s">
        <v>400</v>
      </c>
      <c r="F549" s="14" t="s">
        <v>452</v>
      </c>
      <c r="G549" s="14" t="s">
        <v>453</v>
      </c>
      <c r="H549" s="14" t="str">
        <f t="shared" si="28"/>
        <v>Chrysoperla_johnsoni_Chrysoperla_plorabunda</v>
      </c>
      <c r="I549" s="14" t="s">
        <v>591</v>
      </c>
      <c r="J549" s="14" t="s">
        <v>565</v>
      </c>
      <c r="K549" s="10" t="s">
        <v>404</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4" t="s">
        <v>399</v>
      </c>
      <c r="C550" s="4" t="s">
        <v>17</v>
      </c>
      <c r="D550" s="4" t="str">
        <f t="shared" si="31"/>
        <v>Chrysoperla_johnsoni_Chrysoperla_plorabunda</v>
      </c>
      <c r="E550" s="4" t="s">
        <v>400</v>
      </c>
      <c r="F550" s="14" t="s">
        <v>452</v>
      </c>
      <c r="G550" s="14" t="s">
        <v>453</v>
      </c>
      <c r="H550" s="14" t="str">
        <f t="shared" si="28"/>
        <v>Chrysoperla_johnsoni_Chrysoperla_plorabunda</v>
      </c>
      <c r="I550" s="14" t="s">
        <v>591</v>
      </c>
      <c r="J550" s="14" t="s">
        <v>565</v>
      </c>
      <c r="K550" s="10" t="s">
        <v>405</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4" t="s">
        <v>399</v>
      </c>
      <c r="C551" s="4" t="s">
        <v>17</v>
      </c>
      <c r="D551" s="4" t="str">
        <f t="shared" si="31"/>
        <v>Chrysoperla_johnsoni_Chrysoperla_plorabunda</v>
      </c>
      <c r="E551" s="4" t="s">
        <v>400</v>
      </c>
      <c r="F551" s="14" t="s">
        <v>452</v>
      </c>
      <c r="G551" s="14" t="s">
        <v>453</v>
      </c>
      <c r="H551" s="14" t="str">
        <f t="shared" si="28"/>
        <v>Chrysoperla_johnsoni_Chrysoperla_plorabunda</v>
      </c>
      <c r="I551" s="14" t="s">
        <v>591</v>
      </c>
      <c r="J551" s="14" t="s">
        <v>565</v>
      </c>
      <c r="K551" s="10" t="s">
        <v>406</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407</v>
      </c>
      <c r="B552" s="4" t="s">
        <v>408</v>
      </c>
      <c r="C552" s="4" t="s">
        <v>17</v>
      </c>
      <c r="D552" s="4" t="s">
        <v>369</v>
      </c>
      <c r="E552" s="4" t="s">
        <v>371</v>
      </c>
      <c r="F552" s="14" t="s">
        <v>441</v>
      </c>
      <c r="G552" s="14" t="s">
        <v>442</v>
      </c>
      <c r="H552" s="14" t="str">
        <f t="shared" si="28"/>
        <v>Laupala_kohalensis_Laupala_paranigra</v>
      </c>
      <c r="I552" s="14" t="s">
        <v>591</v>
      </c>
      <c r="J552" s="14" t="s">
        <v>565</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407</v>
      </c>
      <c r="B553" s="4" t="s">
        <v>408</v>
      </c>
      <c r="C553" s="4" t="s">
        <v>17</v>
      </c>
      <c r="D553" s="4" t="s">
        <v>541</v>
      </c>
      <c r="E553" s="4" t="s">
        <v>371</v>
      </c>
      <c r="F553" s="14" t="s">
        <v>587</v>
      </c>
      <c r="G553" s="14" t="s">
        <v>588</v>
      </c>
      <c r="H553" s="14" t="str">
        <f t="shared" si="28"/>
        <v>Laupala_kohalensis_Laupala_paranigra</v>
      </c>
      <c r="I553" s="14" t="s">
        <v>591</v>
      </c>
      <c r="J553" s="14" t="s">
        <v>565</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549</v>
      </c>
      <c r="B554" s="4" t="s">
        <v>550</v>
      </c>
      <c r="C554" s="4" t="s">
        <v>562</v>
      </c>
      <c r="D554" s="4" t="s">
        <v>561</v>
      </c>
      <c r="E554" s="4" t="s">
        <v>558</v>
      </c>
      <c r="F554" s="4" t="s">
        <v>559</v>
      </c>
      <c r="G554" s="4" t="s">
        <v>560</v>
      </c>
      <c r="H554" s="14" t="str">
        <f t="shared" si="28"/>
        <v>Carabus_iwawakianus_Carabus_maiyasanus</v>
      </c>
      <c r="I554" s="14" t="s">
        <v>591</v>
      </c>
      <c r="J554" s="14" t="s">
        <v>566</v>
      </c>
      <c r="K554" s="10" t="s">
        <v>556</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549</v>
      </c>
      <c r="B555" s="4" t="s">
        <v>550</v>
      </c>
      <c r="C555" s="4" t="s">
        <v>562</v>
      </c>
      <c r="D555" s="4" t="s">
        <v>561</v>
      </c>
      <c r="E555" s="4" t="s">
        <v>558</v>
      </c>
      <c r="F555" s="4" t="s">
        <v>559</v>
      </c>
      <c r="G555" s="4" t="s">
        <v>560</v>
      </c>
      <c r="H555" s="14" t="str">
        <f t="shared" ref="H555" si="36">F555&amp;"_"&amp;G555</f>
        <v>Carabus_iwawakianus_Carabus_maiyasanus</v>
      </c>
      <c r="I555" s="14" t="s">
        <v>591</v>
      </c>
      <c r="J555" s="14" t="s">
        <v>566</v>
      </c>
      <c r="K555" s="10" t="s">
        <v>557</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zoomScale="93" zoomScaleNormal="115" workbookViewId="0">
      <pane ySplit="1" topLeftCell="A2" activePane="bottomLeft" state="frozen"/>
      <selection activeCell="B1" sqref="B1"/>
      <selection pane="bottomLeft" activeCell="K2" sqref="K2"/>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495</v>
      </c>
      <c r="D1" s="31" t="s">
        <v>1</v>
      </c>
      <c r="E1" s="29" t="s">
        <v>602</v>
      </c>
      <c r="F1" s="29" t="s">
        <v>603</v>
      </c>
      <c r="G1" s="29" t="s">
        <v>486</v>
      </c>
      <c r="H1" s="29" t="s">
        <v>568</v>
      </c>
      <c r="I1" s="29" t="s">
        <v>569</v>
      </c>
      <c r="J1" s="29" t="s">
        <v>601</v>
      </c>
      <c r="K1" s="32" t="s">
        <v>604</v>
      </c>
      <c r="L1" s="31" t="s">
        <v>479</v>
      </c>
      <c r="M1" s="31" t="s">
        <v>415</v>
      </c>
      <c r="N1" s="31" t="s">
        <v>416</v>
      </c>
      <c r="O1" s="31" t="s">
        <v>478</v>
      </c>
      <c r="P1" s="31" t="s">
        <v>480</v>
      </c>
      <c r="Q1" s="31" t="s">
        <v>481</v>
      </c>
      <c r="R1" s="31" t="s">
        <v>412</v>
      </c>
      <c r="S1" s="31" t="s">
        <v>413</v>
      </c>
      <c r="T1" s="33" t="s">
        <v>414</v>
      </c>
      <c r="U1" s="31" t="s">
        <v>15</v>
      </c>
      <c r="V1" s="31" t="s">
        <v>496</v>
      </c>
    </row>
    <row r="2" spans="1:22">
      <c r="A2" s="29" t="s">
        <v>448</v>
      </c>
      <c r="B2" s="29" t="s">
        <v>449</v>
      </c>
      <c r="C2" s="29" t="str">
        <f t="shared" ref="C2:C33" si="0">A2&amp;"_"&amp;B2</f>
        <v>Drosophila_auraria_Drosophila_biauraria</v>
      </c>
      <c r="D2" s="31" t="s">
        <v>390</v>
      </c>
      <c r="E2" s="29" t="s">
        <v>582</v>
      </c>
      <c r="F2" s="29" t="s">
        <v>543</v>
      </c>
      <c r="G2" s="29" t="s">
        <v>487</v>
      </c>
      <c r="H2" s="29" t="s">
        <v>575</v>
      </c>
      <c r="I2" s="29" t="s">
        <v>492</v>
      </c>
      <c r="J2" s="29" t="s">
        <v>584</v>
      </c>
      <c r="K2" s="32">
        <v>3.3000000000000002E-2</v>
      </c>
      <c r="L2" s="34" t="s">
        <v>411</v>
      </c>
      <c r="M2" s="34" t="s">
        <v>411</v>
      </c>
      <c r="N2" s="34" t="s">
        <v>411</v>
      </c>
      <c r="O2" s="34" t="s">
        <v>411</v>
      </c>
      <c r="P2" s="34" t="str">
        <f t="shared" ref="P2:P12" si="1">IF(M2&lt;&gt;"", IFERROR(LN(M2/AVERAGE($L2,$O2)), "NA"),"NA")</f>
        <v>NA</v>
      </c>
      <c r="Q2" s="34" t="str">
        <f t="shared" ref="Q2:Q12" si="2">IF(N2&lt;&gt;"", IFERROR(LN(N2/AVERAGE($L2,$O2)), "NA"),"NA")</f>
        <v>NA</v>
      </c>
      <c r="R2" s="33"/>
      <c r="S2" s="31"/>
      <c r="T2" s="33"/>
      <c r="U2" s="31" t="s">
        <v>393</v>
      </c>
      <c r="V2" s="31"/>
    </row>
    <row r="3" spans="1:22">
      <c r="A3" s="29" t="s">
        <v>448</v>
      </c>
      <c r="B3" s="29" t="s">
        <v>449</v>
      </c>
      <c r="C3" s="29" t="str">
        <f t="shared" si="0"/>
        <v>Drosophila_auraria_Drosophila_biauraria</v>
      </c>
      <c r="D3" s="31" t="s">
        <v>394</v>
      </c>
      <c r="E3" s="29" t="s">
        <v>582</v>
      </c>
      <c r="F3" s="29" t="s">
        <v>543</v>
      </c>
      <c r="G3" s="29" t="s">
        <v>487</v>
      </c>
      <c r="H3" s="29" t="s">
        <v>575</v>
      </c>
      <c r="I3" s="29" t="s">
        <v>492</v>
      </c>
      <c r="J3" s="29" t="s">
        <v>584</v>
      </c>
      <c r="K3" s="32">
        <v>3.3000000000000002E-2</v>
      </c>
      <c r="L3" s="34" t="s">
        <v>411</v>
      </c>
      <c r="M3" s="34" t="s">
        <v>411</v>
      </c>
      <c r="N3" s="34" t="s">
        <v>411</v>
      </c>
      <c r="O3" s="34" t="s">
        <v>411</v>
      </c>
      <c r="P3" s="34" t="str">
        <f t="shared" si="1"/>
        <v>NA</v>
      </c>
      <c r="Q3" s="34" t="str">
        <f t="shared" si="2"/>
        <v>NA</v>
      </c>
      <c r="R3" s="33"/>
      <c r="S3" s="31"/>
      <c r="T3" s="33"/>
      <c r="U3" s="31" t="s">
        <v>393</v>
      </c>
      <c r="V3" s="31"/>
    </row>
    <row r="4" spans="1:22">
      <c r="A4" s="29" t="s">
        <v>448</v>
      </c>
      <c r="B4" s="29" t="s">
        <v>454</v>
      </c>
      <c r="C4" s="29" t="str">
        <f t="shared" si="0"/>
        <v>Drosophila_auraria_Drosophila_quadraria</v>
      </c>
      <c r="D4" s="31" t="s">
        <v>563</v>
      </c>
      <c r="E4" s="29" t="s">
        <v>567</v>
      </c>
      <c r="F4" s="29" t="s">
        <v>543</v>
      </c>
      <c r="G4" s="29" t="s">
        <v>487</v>
      </c>
      <c r="H4" s="29" t="s">
        <v>575</v>
      </c>
      <c r="I4" s="29" t="s">
        <v>492</v>
      </c>
      <c r="J4" s="29" t="s">
        <v>584</v>
      </c>
      <c r="K4" s="32">
        <v>1E-3</v>
      </c>
      <c r="L4" s="34" t="s">
        <v>411</v>
      </c>
      <c r="M4" s="34" t="s">
        <v>411</v>
      </c>
      <c r="N4" s="34" t="s">
        <v>411</v>
      </c>
      <c r="O4" s="34" t="s">
        <v>411</v>
      </c>
      <c r="P4" s="34" t="str">
        <f t="shared" si="1"/>
        <v>NA</v>
      </c>
      <c r="Q4" s="34" t="str">
        <f t="shared" si="2"/>
        <v>NA</v>
      </c>
      <c r="R4" s="33"/>
      <c r="S4" s="31"/>
      <c r="T4" s="33"/>
      <c r="U4" s="31"/>
      <c r="V4" s="31"/>
    </row>
    <row r="5" spans="1:22">
      <c r="A5" s="29" t="s">
        <v>448</v>
      </c>
      <c r="B5" s="29" t="s">
        <v>451</v>
      </c>
      <c r="C5" s="29" t="str">
        <f t="shared" si="0"/>
        <v>Drosophila_auraria_Drosophila_subauraria</v>
      </c>
      <c r="D5" s="31" t="s">
        <v>564</v>
      </c>
      <c r="E5" s="29" t="s">
        <v>567</v>
      </c>
      <c r="F5" s="29" t="s">
        <v>543</v>
      </c>
      <c r="G5" s="29" t="s">
        <v>487</v>
      </c>
      <c r="H5" s="29" t="s">
        <v>575</v>
      </c>
      <c r="I5" s="29" t="s">
        <v>492</v>
      </c>
      <c r="J5" s="29" t="s">
        <v>584</v>
      </c>
      <c r="K5" s="32">
        <v>3.3000000000000002E-2</v>
      </c>
      <c r="L5" s="34" t="s">
        <v>411</v>
      </c>
      <c r="M5" s="34" t="s">
        <v>411</v>
      </c>
      <c r="N5" s="34" t="s">
        <v>411</v>
      </c>
      <c r="O5" s="34" t="s">
        <v>411</v>
      </c>
      <c r="P5" s="34" t="str">
        <f t="shared" si="1"/>
        <v>NA</v>
      </c>
      <c r="Q5" s="34" t="str">
        <f t="shared" si="2"/>
        <v>NA</v>
      </c>
      <c r="R5" s="33"/>
      <c r="S5" s="31"/>
      <c r="T5" s="33"/>
      <c r="U5" s="31"/>
      <c r="V5" s="31"/>
    </row>
    <row r="6" spans="1:22">
      <c r="A6" s="29" t="s">
        <v>448</v>
      </c>
      <c r="B6" s="29" t="s">
        <v>450</v>
      </c>
      <c r="C6" s="29" t="str">
        <f t="shared" si="0"/>
        <v>Drosophila_auraria_Drosophila_triauraria</v>
      </c>
      <c r="D6" s="31" t="s">
        <v>397</v>
      </c>
      <c r="E6" s="29" t="s">
        <v>582</v>
      </c>
      <c r="F6" s="29" t="s">
        <v>543</v>
      </c>
      <c r="G6" s="29" t="s">
        <v>487</v>
      </c>
      <c r="H6" s="29" t="s">
        <v>575</v>
      </c>
      <c r="I6" s="29" t="s">
        <v>492</v>
      </c>
      <c r="J6" s="29" t="s">
        <v>584</v>
      </c>
      <c r="K6" s="32">
        <v>2E-3</v>
      </c>
      <c r="L6" s="34" t="s">
        <v>411</v>
      </c>
      <c r="M6" s="34" t="s">
        <v>411</v>
      </c>
      <c r="N6" s="34" t="s">
        <v>411</v>
      </c>
      <c r="O6" s="34" t="s">
        <v>411</v>
      </c>
      <c r="P6" s="34" t="str">
        <f t="shared" si="1"/>
        <v>NA</v>
      </c>
      <c r="Q6" s="34" t="str">
        <f t="shared" si="2"/>
        <v>NA</v>
      </c>
      <c r="R6" s="33"/>
      <c r="S6" s="31"/>
      <c r="T6" s="33"/>
      <c r="U6" s="31"/>
      <c r="V6" s="31"/>
    </row>
    <row r="7" spans="1:22">
      <c r="A7" s="29" t="s">
        <v>448</v>
      </c>
      <c r="B7" s="29" t="s">
        <v>449</v>
      </c>
      <c r="C7" s="29" t="str">
        <f t="shared" si="0"/>
        <v>Drosophila_auraria_Drosophila_biauraria</v>
      </c>
      <c r="D7" s="31" t="s">
        <v>395</v>
      </c>
      <c r="E7" s="29" t="s">
        <v>582</v>
      </c>
      <c r="F7" s="29" t="s">
        <v>543</v>
      </c>
      <c r="G7" s="29" t="s">
        <v>487</v>
      </c>
      <c r="H7" s="29" t="s">
        <v>575</v>
      </c>
      <c r="I7" s="29" t="s">
        <v>492</v>
      </c>
      <c r="J7" s="29" t="s">
        <v>584</v>
      </c>
      <c r="K7" s="32">
        <v>3.3000000000000002E-2</v>
      </c>
      <c r="L7" s="34" t="s">
        <v>411</v>
      </c>
      <c r="M7" s="34" t="s">
        <v>411</v>
      </c>
      <c r="N7" s="34" t="s">
        <v>411</v>
      </c>
      <c r="O7" s="34" t="s">
        <v>411</v>
      </c>
      <c r="P7" s="34" t="str">
        <f t="shared" si="1"/>
        <v>NA</v>
      </c>
      <c r="Q7" s="34" t="str">
        <f t="shared" si="2"/>
        <v>NA</v>
      </c>
      <c r="R7" s="33"/>
      <c r="S7" s="31"/>
      <c r="T7" s="33"/>
      <c r="U7" s="31" t="s">
        <v>393</v>
      </c>
      <c r="V7" s="31"/>
    </row>
    <row r="8" spans="1:22">
      <c r="A8" s="29" t="s">
        <v>468</v>
      </c>
      <c r="B8" s="29" t="s">
        <v>469</v>
      </c>
      <c r="C8" s="29" t="str">
        <f t="shared" si="0"/>
        <v>Agrotis_ipsilon_Agrotis_segetum</v>
      </c>
      <c r="D8" s="29" t="str">
        <f>C8</f>
        <v>Agrotis_ipsilon_Agrotis_segetum</v>
      </c>
      <c r="E8" s="29" t="s">
        <v>582</v>
      </c>
      <c r="F8" s="29" t="s">
        <v>543</v>
      </c>
      <c r="G8" s="29" t="s">
        <v>489</v>
      </c>
      <c r="H8" s="29" t="s">
        <v>576</v>
      </c>
      <c r="I8" s="29" t="s">
        <v>494</v>
      </c>
      <c r="J8" s="29" t="s">
        <v>585</v>
      </c>
      <c r="K8" s="32">
        <v>4.9000000000000002E-2</v>
      </c>
      <c r="L8" s="34">
        <v>65</v>
      </c>
      <c r="M8" s="34">
        <v>1</v>
      </c>
      <c r="N8" s="34">
        <v>0</v>
      </c>
      <c r="O8" s="34">
        <v>60</v>
      </c>
      <c r="P8" s="34">
        <f t="shared" si="1"/>
        <v>-4.1351665567423561</v>
      </c>
      <c r="Q8" s="34" t="str">
        <f t="shared" si="2"/>
        <v>NA</v>
      </c>
      <c r="R8" s="33" t="s">
        <v>120</v>
      </c>
      <c r="S8" s="31" t="s">
        <v>410</v>
      </c>
      <c r="T8" s="33" t="s">
        <v>121</v>
      </c>
      <c r="U8" s="31"/>
      <c r="V8" s="31"/>
    </row>
    <row r="9" spans="1:22">
      <c r="A9" s="29" t="s">
        <v>462</v>
      </c>
      <c r="B9" s="29" t="s">
        <v>463</v>
      </c>
      <c r="C9" s="29" t="str">
        <f t="shared" si="0"/>
        <v>Drosophila_melanogaster_Drosophila_simulans</v>
      </c>
      <c r="D9" s="31" t="s">
        <v>58</v>
      </c>
      <c r="E9" s="29" t="s">
        <v>567</v>
      </c>
      <c r="F9" s="29" t="s">
        <v>543</v>
      </c>
      <c r="G9" s="29" t="s">
        <v>487</v>
      </c>
      <c r="H9" s="29" t="s">
        <v>575</v>
      </c>
      <c r="I9" s="29" t="s">
        <v>492</v>
      </c>
      <c r="J9" s="29" t="s">
        <v>584</v>
      </c>
      <c r="K9" s="32">
        <v>5.0999999999999997E-2</v>
      </c>
      <c r="L9" s="34">
        <v>1</v>
      </c>
      <c r="M9" s="34">
        <v>0.5</v>
      </c>
      <c r="N9" s="34">
        <v>0.2</v>
      </c>
      <c r="O9" s="34">
        <v>1</v>
      </c>
      <c r="P9" s="34">
        <f t="shared" si="1"/>
        <v>-0.69314718055994529</v>
      </c>
      <c r="Q9" s="34">
        <f t="shared" si="2"/>
        <v>-1.6094379124341003</v>
      </c>
      <c r="R9" s="35" t="s">
        <v>482</v>
      </c>
      <c r="S9" s="31"/>
      <c r="T9" s="33"/>
      <c r="U9" s="31"/>
      <c r="V9" s="31"/>
    </row>
    <row r="10" spans="1:22">
      <c r="A10" s="29" t="s">
        <v>464</v>
      </c>
      <c r="B10" s="29" t="s">
        <v>463</v>
      </c>
      <c r="C10" s="29" t="str">
        <f t="shared" si="0"/>
        <v>Drosophila_mauritiana_Drosophila_simulans</v>
      </c>
      <c r="D10" s="31" t="s">
        <v>59</v>
      </c>
      <c r="E10" s="29" t="s">
        <v>567</v>
      </c>
      <c r="F10" s="29" t="s">
        <v>543</v>
      </c>
      <c r="G10" s="29" t="s">
        <v>487</v>
      </c>
      <c r="H10" s="29" t="s">
        <v>575</v>
      </c>
      <c r="I10" s="29" t="s">
        <v>492</v>
      </c>
      <c r="J10" s="29" t="s">
        <v>584</v>
      </c>
      <c r="K10" s="32">
        <v>1.9E-2</v>
      </c>
      <c r="L10" s="34" t="s">
        <v>411</v>
      </c>
      <c r="M10" s="34" t="s">
        <v>411</v>
      </c>
      <c r="N10" s="34" t="s">
        <v>411</v>
      </c>
      <c r="O10" s="34" t="s">
        <v>411</v>
      </c>
      <c r="P10" s="34" t="str">
        <f t="shared" si="1"/>
        <v>NA</v>
      </c>
      <c r="Q10" s="34" t="str">
        <f t="shared" si="2"/>
        <v>NA</v>
      </c>
      <c r="R10" s="33" t="s">
        <v>411</v>
      </c>
      <c r="S10" s="34" t="s">
        <v>411</v>
      </c>
      <c r="T10" s="33" t="s">
        <v>411</v>
      </c>
      <c r="U10" s="31"/>
      <c r="V10" s="31"/>
    </row>
    <row r="11" spans="1:22">
      <c r="A11" s="29" t="s">
        <v>464</v>
      </c>
      <c r="B11" s="29" t="s">
        <v>463</v>
      </c>
      <c r="C11" s="29" t="str">
        <f t="shared" si="0"/>
        <v>Drosophila_mauritiana_Drosophila_simulans</v>
      </c>
      <c r="D11" s="31" t="s">
        <v>62</v>
      </c>
      <c r="E11" s="29" t="s">
        <v>567</v>
      </c>
      <c r="F11" s="29" t="s">
        <v>543</v>
      </c>
      <c r="G11" s="29" t="s">
        <v>487</v>
      </c>
      <c r="H11" s="29" t="s">
        <v>575</v>
      </c>
      <c r="I11" s="29" t="s">
        <v>492</v>
      </c>
      <c r="J11" s="29" t="s">
        <v>584</v>
      </c>
      <c r="K11" s="32">
        <v>1.9E-2</v>
      </c>
      <c r="L11" s="34" t="s">
        <v>411</v>
      </c>
      <c r="M11" s="34" t="s">
        <v>411</v>
      </c>
      <c r="N11" s="34" t="s">
        <v>411</v>
      </c>
      <c r="O11" s="34" t="s">
        <v>411</v>
      </c>
      <c r="P11" s="34" t="str">
        <f t="shared" si="1"/>
        <v>NA</v>
      </c>
      <c r="Q11" s="34" t="str">
        <f t="shared" si="2"/>
        <v>NA</v>
      </c>
      <c r="R11" s="34" t="s">
        <v>411</v>
      </c>
      <c r="S11" s="34" t="s">
        <v>411</v>
      </c>
      <c r="T11" s="33" t="s">
        <v>411</v>
      </c>
      <c r="U11" s="31"/>
      <c r="V11" s="31"/>
    </row>
    <row r="12" spans="1:22">
      <c r="A12" s="29" t="s">
        <v>464</v>
      </c>
      <c r="B12" s="29" t="s">
        <v>463</v>
      </c>
      <c r="C12" s="29" t="str">
        <f t="shared" si="0"/>
        <v>Drosophila_mauritiana_Drosophila_simulans</v>
      </c>
      <c r="D12" s="31" t="s">
        <v>540</v>
      </c>
      <c r="E12" s="29" t="s">
        <v>567</v>
      </c>
      <c r="F12" s="29" t="s">
        <v>543</v>
      </c>
      <c r="G12" s="29" t="s">
        <v>487</v>
      </c>
      <c r="H12" s="29" t="s">
        <v>575</v>
      </c>
      <c r="I12" s="29" t="s">
        <v>492</v>
      </c>
      <c r="J12" s="29" t="s">
        <v>584</v>
      </c>
      <c r="K12" s="32">
        <v>1.9E-2</v>
      </c>
      <c r="L12" s="34" t="s">
        <v>411</v>
      </c>
      <c r="M12" s="34" t="s">
        <v>411</v>
      </c>
      <c r="N12" s="34" t="s">
        <v>411</v>
      </c>
      <c r="O12" s="34" t="s">
        <v>411</v>
      </c>
      <c r="P12" s="34" t="str">
        <f t="shared" si="1"/>
        <v>NA</v>
      </c>
      <c r="Q12" s="34" t="str">
        <f t="shared" si="2"/>
        <v>NA</v>
      </c>
      <c r="R12" s="34" t="s">
        <v>411</v>
      </c>
      <c r="S12" s="34" t="s">
        <v>411</v>
      </c>
      <c r="T12" s="33" t="s">
        <v>411</v>
      </c>
      <c r="U12" s="31"/>
      <c r="V12" s="31"/>
    </row>
    <row r="13" spans="1:22">
      <c r="A13" s="29" t="s">
        <v>559</v>
      </c>
      <c r="B13" s="29" t="s">
        <v>560</v>
      </c>
      <c r="C13" s="29" t="str">
        <f t="shared" si="0"/>
        <v>Carabus_iwawakianus_Carabus_maiyasanus</v>
      </c>
      <c r="D13" s="29" t="str">
        <f>C13</f>
        <v>Carabus_iwawakianus_Carabus_maiyasanus</v>
      </c>
      <c r="E13" s="30" t="s">
        <v>582</v>
      </c>
      <c r="F13" s="29" t="s">
        <v>543</v>
      </c>
      <c r="G13" s="29" t="s">
        <v>551</v>
      </c>
      <c r="H13" s="29" t="s">
        <v>577</v>
      </c>
      <c r="I13" s="29" t="s">
        <v>552</v>
      </c>
      <c r="J13" s="29" t="s">
        <v>584</v>
      </c>
      <c r="K13" s="32">
        <v>1.4E-2</v>
      </c>
      <c r="L13" s="30"/>
      <c r="M13" s="30"/>
      <c r="N13" s="30"/>
      <c r="O13" s="30"/>
      <c r="P13" s="30"/>
      <c r="Q13" s="30"/>
      <c r="R13" s="30"/>
      <c r="S13" s="30"/>
      <c r="T13" s="36"/>
      <c r="U13" s="30"/>
      <c r="V13" s="30"/>
    </row>
    <row r="14" spans="1:22">
      <c r="A14" s="29" t="s">
        <v>470</v>
      </c>
      <c r="B14" s="29" t="s">
        <v>471</v>
      </c>
      <c r="C14" s="29" t="str">
        <f t="shared" si="0"/>
        <v>Drosophila_madeirensis_Drosophila_subobscura</v>
      </c>
      <c r="D14" s="31" t="s">
        <v>365</v>
      </c>
      <c r="E14" s="29" t="s">
        <v>567</v>
      </c>
      <c r="F14" s="29" t="s">
        <v>543</v>
      </c>
      <c r="G14" s="29" t="s">
        <v>487</v>
      </c>
      <c r="H14" s="29" t="s">
        <v>575</v>
      </c>
      <c r="I14" s="29" t="s">
        <v>492</v>
      </c>
      <c r="J14" s="29" t="s">
        <v>584</v>
      </c>
      <c r="K14" s="32">
        <v>3.496</v>
      </c>
      <c r="L14" s="34" t="s">
        <v>411</v>
      </c>
      <c r="M14" s="34" t="s">
        <v>411</v>
      </c>
      <c r="N14" s="34" t="s">
        <v>411</v>
      </c>
      <c r="O14" s="34" t="s">
        <v>411</v>
      </c>
      <c r="P14" s="34" t="str">
        <f t="shared" ref="P14:P25" si="3">IF(M14&lt;&gt;"", IFERROR(LN(M14/AVERAGE($L14,$O14)), "NA"),"NA")</f>
        <v>NA</v>
      </c>
      <c r="Q14" s="34" t="str">
        <f t="shared" ref="Q14:Q25" si="4">IF(N14&lt;&gt;"", IFERROR(LN(N14/AVERAGE($L14,$O14)), "NA"),"NA")</f>
        <v>NA</v>
      </c>
      <c r="R14" s="31"/>
      <c r="S14" s="31"/>
      <c r="T14" s="33"/>
      <c r="U14" s="31"/>
      <c r="V14" s="31"/>
    </row>
    <row r="15" spans="1:22">
      <c r="A15" s="29" t="s">
        <v>428</v>
      </c>
      <c r="B15" s="29" t="s">
        <v>429</v>
      </c>
      <c r="C15" s="29" t="str">
        <f t="shared" si="0"/>
        <v>Chorthippus_biguttulus_Chorthippus_brunneus</v>
      </c>
      <c r="D15" s="29" t="str">
        <f t="shared" ref="D15:D34" si="5">C15</f>
        <v>Chorthippus_biguttulus_Chorthippus_brunneus</v>
      </c>
      <c r="E15" s="29" t="s">
        <v>582</v>
      </c>
      <c r="F15" s="29" t="s">
        <v>543</v>
      </c>
      <c r="G15" s="29" t="s">
        <v>488</v>
      </c>
      <c r="H15" s="29" t="s">
        <v>578</v>
      </c>
      <c r="I15" s="29" t="s">
        <v>570</v>
      </c>
      <c r="J15" s="29" t="s">
        <v>584</v>
      </c>
      <c r="K15" s="32">
        <v>0.84899999999999998</v>
      </c>
      <c r="L15" s="34">
        <v>0.59322033898305082</v>
      </c>
      <c r="M15" s="34">
        <v>0.5</v>
      </c>
      <c r="N15" s="34">
        <v>0.72368421052631582</v>
      </c>
      <c r="O15" s="34">
        <v>0.35294117647058826</v>
      </c>
      <c r="P15" s="34">
        <f t="shared" si="3"/>
        <v>5.5341989352007639E-2</v>
      </c>
      <c r="Q15" s="34">
        <f t="shared" si="4"/>
        <v>0.42508901485809281</v>
      </c>
      <c r="R15" s="34" t="s">
        <v>421</v>
      </c>
      <c r="S15" s="31" t="s">
        <v>422</v>
      </c>
      <c r="T15" s="33"/>
      <c r="U15" s="31"/>
      <c r="V15" s="31" t="s">
        <v>139</v>
      </c>
    </row>
    <row r="16" spans="1:22">
      <c r="A16" s="29" t="s">
        <v>571</v>
      </c>
      <c r="B16" s="29" t="s">
        <v>453</v>
      </c>
      <c r="C16" s="29" t="str">
        <f t="shared" si="0"/>
        <v>Chrysoperla_johnsoni_Chrysoperla_plorabunda</v>
      </c>
      <c r="D16" s="29" t="str">
        <f t="shared" si="5"/>
        <v>Chrysoperla_johnsoni_Chrysoperla_plorabunda</v>
      </c>
      <c r="E16" s="29" t="s">
        <v>582</v>
      </c>
      <c r="F16" s="29" t="s">
        <v>543</v>
      </c>
      <c r="G16" s="29" t="s">
        <v>490</v>
      </c>
      <c r="H16" s="29" t="s">
        <v>579</v>
      </c>
      <c r="I16" s="29" t="s">
        <v>492</v>
      </c>
      <c r="J16" s="29" t="s">
        <v>584</v>
      </c>
      <c r="K16" s="32">
        <v>1.0999999999999999E-2</v>
      </c>
      <c r="L16" s="34">
        <v>0.62551999999999996</v>
      </c>
      <c r="M16" s="34">
        <v>0.45435714285714285</v>
      </c>
      <c r="N16" s="34">
        <v>0.489375</v>
      </c>
      <c r="O16" s="34">
        <v>0.54733333333333334</v>
      </c>
      <c r="P16" s="34">
        <f t="shared" si="3"/>
        <v>-0.25516407769093707</v>
      </c>
      <c r="Q16" s="34">
        <f t="shared" si="4"/>
        <v>-0.1809185580094152</v>
      </c>
      <c r="R16" s="34" t="s">
        <v>423</v>
      </c>
      <c r="S16" s="31" t="s">
        <v>410</v>
      </c>
      <c r="T16" s="33"/>
      <c r="U16" s="31"/>
      <c r="V16" s="31"/>
    </row>
    <row r="17" spans="1:24">
      <c r="A17" s="29" t="s">
        <v>449</v>
      </c>
      <c r="B17" s="29" t="s">
        <v>451</v>
      </c>
      <c r="C17" s="29" t="str">
        <f t="shared" si="0"/>
        <v>Drosophila_biauraria_Drosophila_subauraria</v>
      </c>
      <c r="D17" s="29" t="str">
        <f t="shared" si="5"/>
        <v>Drosophila_biauraria_Drosophila_subauraria</v>
      </c>
      <c r="E17" s="29" t="s">
        <v>567</v>
      </c>
      <c r="F17" s="29" t="s">
        <v>543</v>
      </c>
      <c r="G17" s="29" t="s">
        <v>487</v>
      </c>
      <c r="H17" s="29" t="s">
        <v>575</v>
      </c>
      <c r="I17" s="29" t="s">
        <v>492</v>
      </c>
      <c r="J17" s="29" t="s">
        <v>584</v>
      </c>
      <c r="K17" s="32">
        <v>1.0999999999999999E-2</v>
      </c>
      <c r="L17" s="34" t="s">
        <v>411</v>
      </c>
      <c r="M17" s="34" t="s">
        <v>411</v>
      </c>
      <c r="N17" s="34" t="s">
        <v>411</v>
      </c>
      <c r="O17" s="34" t="s">
        <v>411</v>
      </c>
      <c r="P17" s="34" t="str">
        <f t="shared" si="3"/>
        <v>NA</v>
      </c>
      <c r="Q17" s="34" t="str">
        <f t="shared" si="4"/>
        <v>NA</v>
      </c>
      <c r="R17" s="31"/>
      <c r="S17" s="31"/>
      <c r="T17" s="33"/>
      <c r="U17" s="31"/>
      <c r="V17" s="31"/>
    </row>
    <row r="18" spans="1:24">
      <c r="A18" s="29" t="s">
        <v>444</v>
      </c>
      <c r="B18" s="29" t="s">
        <v>438</v>
      </c>
      <c r="C18" s="29" t="str">
        <f t="shared" si="0"/>
        <v>Drosophila_borealis_Drosophila_virilis</v>
      </c>
      <c r="D18" s="29" t="str">
        <f t="shared" si="5"/>
        <v>Drosophila_borealis_Drosophila_virilis</v>
      </c>
      <c r="E18" s="29" t="s">
        <v>567</v>
      </c>
      <c r="F18" s="29" t="s">
        <v>543</v>
      </c>
      <c r="G18" s="29" t="s">
        <v>487</v>
      </c>
      <c r="H18" s="29" t="s">
        <v>575</v>
      </c>
      <c r="I18" s="29" t="s">
        <v>492</v>
      </c>
      <c r="J18" s="29" t="s">
        <v>584</v>
      </c>
      <c r="K18" s="32">
        <v>0.12</v>
      </c>
      <c r="L18" s="34" t="s">
        <v>411</v>
      </c>
      <c r="M18" s="34" t="s">
        <v>411</v>
      </c>
      <c r="N18" s="34" t="s">
        <v>411</v>
      </c>
      <c r="O18" s="34">
        <v>0.99</v>
      </c>
      <c r="P18" s="34" t="str">
        <f t="shared" si="3"/>
        <v>NA</v>
      </c>
      <c r="Q18" s="34" t="str">
        <f t="shared" si="4"/>
        <v>NA</v>
      </c>
      <c r="R18" s="31"/>
      <c r="S18" s="31"/>
      <c r="T18" s="33"/>
      <c r="U18" s="31" t="s">
        <v>383</v>
      </c>
      <c r="V18" s="31"/>
    </row>
    <row r="19" spans="1:24">
      <c r="A19" s="29" t="s">
        <v>472</v>
      </c>
      <c r="B19" s="29" t="s">
        <v>473</v>
      </c>
      <c r="C19" s="29" t="str">
        <f t="shared" si="0"/>
        <v>Drosophila_buzzatii_Drosophila_koepferae</v>
      </c>
      <c r="D19" s="29" t="str">
        <f t="shared" si="5"/>
        <v>Drosophila_buzzatii_Drosophila_koepferae</v>
      </c>
      <c r="E19" s="29" t="s">
        <v>582</v>
      </c>
      <c r="F19" s="29" t="s">
        <v>543</v>
      </c>
      <c r="G19" s="29" t="s">
        <v>487</v>
      </c>
      <c r="H19" s="29" t="s">
        <v>575</v>
      </c>
      <c r="I19" s="29" t="s">
        <v>492</v>
      </c>
      <c r="J19" s="29" t="s">
        <v>584</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440</v>
      </c>
      <c r="B20" s="29" t="s">
        <v>447</v>
      </c>
      <c r="C20" s="29" t="str">
        <f t="shared" si="0"/>
        <v>Drosophila_flavomontana_Drosophila_lacicola</v>
      </c>
      <c r="D20" s="29" t="str">
        <f t="shared" si="5"/>
        <v>Drosophila_flavomontana_Drosophila_lacicola</v>
      </c>
      <c r="E20" s="29" t="s">
        <v>567</v>
      </c>
      <c r="F20" s="29" t="s">
        <v>543</v>
      </c>
      <c r="G20" s="29" t="s">
        <v>487</v>
      </c>
      <c r="H20" s="29" t="s">
        <v>575</v>
      </c>
      <c r="I20" s="29" t="s">
        <v>492</v>
      </c>
      <c r="J20" s="29" t="s">
        <v>584</v>
      </c>
      <c r="K20" s="32">
        <v>1.0109999999999999</v>
      </c>
      <c r="L20" s="34" t="s">
        <v>411</v>
      </c>
      <c r="M20" s="34" t="s">
        <v>411</v>
      </c>
      <c r="N20" s="34" t="s">
        <v>411</v>
      </c>
      <c r="O20" s="34" t="s">
        <v>411</v>
      </c>
      <c r="P20" s="34" t="str">
        <f t="shared" si="3"/>
        <v>NA</v>
      </c>
      <c r="Q20" s="34" t="str">
        <f t="shared" si="4"/>
        <v>NA</v>
      </c>
      <c r="R20" s="31"/>
      <c r="S20" s="31"/>
      <c r="T20" s="33"/>
      <c r="U20" s="31" t="s">
        <v>383</v>
      </c>
      <c r="V20" s="31"/>
      <c r="X20" s="4"/>
    </row>
    <row r="21" spans="1:24">
      <c r="A21" s="29" t="s">
        <v>440</v>
      </c>
      <c r="B21" s="29" t="s">
        <v>439</v>
      </c>
      <c r="C21" s="29" t="str">
        <f t="shared" si="0"/>
        <v>Drosophila_flavomontana_Drosophila_littoralis</v>
      </c>
      <c r="D21" s="29" t="str">
        <f t="shared" si="5"/>
        <v>Drosophila_flavomontana_Drosophila_littoralis</v>
      </c>
      <c r="E21" s="29" t="s">
        <v>567</v>
      </c>
      <c r="F21" s="29" t="s">
        <v>545</v>
      </c>
      <c r="G21" s="29" t="s">
        <v>487</v>
      </c>
      <c r="H21" s="29" t="s">
        <v>575</v>
      </c>
      <c r="I21" s="29" t="s">
        <v>492</v>
      </c>
      <c r="J21" s="29" t="s">
        <v>584</v>
      </c>
      <c r="K21" s="32">
        <v>0.64</v>
      </c>
      <c r="L21" s="34" t="s">
        <v>411</v>
      </c>
      <c r="M21" s="34" t="s">
        <v>411</v>
      </c>
      <c r="N21" s="34" t="s">
        <v>411</v>
      </c>
      <c r="O21" s="34" t="s">
        <v>411</v>
      </c>
      <c r="P21" s="34" t="str">
        <f t="shared" si="3"/>
        <v>NA</v>
      </c>
      <c r="Q21" s="34" t="str">
        <f t="shared" si="4"/>
        <v>NA</v>
      </c>
      <c r="R21" s="31"/>
      <c r="S21" s="31"/>
      <c r="T21" s="33"/>
      <c r="U21" s="31"/>
      <c r="V21" s="31"/>
    </row>
    <row r="22" spans="1:24">
      <c r="A22" s="29" t="s">
        <v>440</v>
      </c>
      <c r="B22" s="29" t="s">
        <v>445</v>
      </c>
      <c r="C22" s="29" t="str">
        <f t="shared" si="0"/>
        <v>Drosophila_flavomontana_Drosophila_montana</v>
      </c>
      <c r="D22" s="29" t="str">
        <f t="shared" si="5"/>
        <v>Drosophila_flavomontana_Drosophila_montana</v>
      </c>
      <c r="E22" s="29" t="s">
        <v>567</v>
      </c>
      <c r="F22" s="29" t="s">
        <v>545</v>
      </c>
      <c r="G22" s="29" t="s">
        <v>487</v>
      </c>
      <c r="H22" s="29" t="s">
        <v>575</v>
      </c>
      <c r="I22" s="29" t="s">
        <v>492</v>
      </c>
      <c r="J22" s="29" t="s">
        <v>584</v>
      </c>
      <c r="K22" s="32">
        <v>1.2729999999999999</v>
      </c>
      <c r="L22" s="34" t="s">
        <v>411</v>
      </c>
      <c r="M22" s="34" t="s">
        <v>411</v>
      </c>
      <c r="N22" s="34" t="s">
        <v>411</v>
      </c>
      <c r="O22" s="34" t="s">
        <v>411</v>
      </c>
      <c r="P22" s="34" t="str">
        <f t="shared" si="3"/>
        <v>NA</v>
      </c>
      <c r="Q22" s="34" t="str">
        <f t="shared" si="4"/>
        <v>NA</v>
      </c>
      <c r="R22" s="31"/>
      <c r="S22" s="31"/>
      <c r="T22" s="33"/>
      <c r="U22" s="31"/>
      <c r="V22" s="31"/>
    </row>
    <row r="23" spans="1:24">
      <c r="A23" s="29" t="s">
        <v>440</v>
      </c>
      <c r="B23" s="29" t="s">
        <v>438</v>
      </c>
      <c r="C23" s="29" t="str">
        <f t="shared" si="0"/>
        <v>Drosophila_flavomontana_Drosophila_virilis</v>
      </c>
      <c r="D23" s="29" t="str">
        <f t="shared" si="5"/>
        <v>Drosophila_flavomontana_Drosophila_virilis</v>
      </c>
      <c r="E23" s="29" t="s">
        <v>567</v>
      </c>
      <c r="F23" s="29" t="s">
        <v>543</v>
      </c>
      <c r="G23" s="29" t="s">
        <v>487</v>
      </c>
      <c r="H23" s="29" t="s">
        <v>575</v>
      </c>
      <c r="I23" s="29" t="s">
        <v>492</v>
      </c>
      <c r="J23" s="29" t="s">
        <v>584</v>
      </c>
      <c r="K23" s="32">
        <v>1.0309999999999999</v>
      </c>
      <c r="L23" s="34" t="s">
        <v>411</v>
      </c>
      <c r="M23" s="34" t="s">
        <v>411</v>
      </c>
      <c r="N23" s="34" t="s">
        <v>411</v>
      </c>
      <c r="O23" s="34">
        <v>0.99</v>
      </c>
      <c r="P23" s="34" t="str">
        <f t="shared" si="3"/>
        <v>NA</v>
      </c>
      <c r="Q23" s="34" t="str">
        <f t="shared" si="4"/>
        <v>NA</v>
      </c>
      <c r="R23" s="31"/>
      <c r="S23" s="31"/>
      <c r="T23" s="33"/>
      <c r="U23" s="31"/>
      <c r="V23" s="31"/>
    </row>
    <row r="24" spans="1:24">
      <c r="A24" s="29" t="s">
        <v>460</v>
      </c>
      <c r="B24" s="29" t="s">
        <v>461</v>
      </c>
      <c r="C24" s="29" t="str">
        <f t="shared" si="0"/>
        <v>Drosophila_heteroneura_Drosophila_silvestris</v>
      </c>
      <c r="D24" s="29" t="str">
        <f t="shared" si="5"/>
        <v>Drosophila_heteroneura_Drosophila_silvestris</v>
      </c>
      <c r="E24" s="29" t="s">
        <v>582</v>
      </c>
      <c r="F24" s="29" t="s">
        <v>548</v>
      </c>
      <c r="G24" s="29" t="s">
        <v>487</v>
      </c>
      <c r="H24" s="29" t="s">
        <v>575</v>
      </c>
      <c r="I24" s="29" t="s">
        <v>492</v>
      </c>
      <c r="J24" s="29" t="s">
        <v>584</v>
      </c>
      <c r="K24" s="32">
        <v>8.9999999999999993E-3</v>
      </c>
      <c r="L24" s="34" t="s">
        <v>411</v>
      </c>
      <c r="M24" s="34" t="s">
        <v>411</v>
      </c>
      <c r="N24" s="34" t="s">
        <v>411</v>
      </c>
      <c r="O24" s="34" t="s">
        <v>411</v>
      </c>
      <c r="P24" s="34" t="str">
        <f t="shared" si="3"/>
        <v>NA</v>
      </c>
      <c r="Q24" s="34" t="str">
        <f t="shared" si="4"/>
        <v>NA</v>
      </c>
      <c r="R24" s="34" t="s">
        <v>411</v>
      </c>
      <c r="S24" s="34" t="s">
        <v>411</v>
      </c>
      <c r="T24" s="33" t="s">
        <v>411</v>
      </c>
      <c r="U24" s="31"/>
      <c r="V24" s="31"/>
    </row>
    <row r="25" spans="1:24">
      <c r="A25" s="29" t="s">
        <v>446</v>
      </c>
      <c r="B25" s="29" t="s">
        <v>438</v>
      </c>
      <c r="C25" s="29" t="str">
        <f t="shared" si="0"/>
        <v>Drosophila_kanekoi_Drosophila_virilis</v>
      </c>
      <c r="D25" s="29" t="str">
        <f t="shared" si="5"/>
        <v>Drosophila_kanekoi_Drosophila_virilis</v>
      </c>
      <c r="E25" s="29" t="s">
        <v>567</v>
      </c>
      <c r="F25" s="29" t="s">
        <v>543</v>
      </c>
      <c r="G25" s="29" t="s">
        <v>487</v>
      </c>
      <c r="H25" s="29" t="s">
        <v>575</v>
      </c>
      <c r="I25" s="29" t="s">
        <v>492</v>
      </c>
      <c r="J25" s="29" t="s">
        <v>584</v>
      </c>
      <c r="K25" s="32">
        <v>0.112</v>
      </c>
      <c r="L25" s="34" t="s">
        <v>411</v>
      </c>
      <c r="M25" s="34" t="s">
        <v>411</v>
      </c>
      <c r="N25" s="34" t="s">
        <v>411</v>
      </c>
      <c r="O25" s="34">
        <v>0.99</v>
      </c>
      <c r="P25" s="34" t="str">
        <f t="shared" si="3"/>
        <v>NA</v>
      </c>
      <c r="Q25" s="34" t="str">
        <f t="shared" si="4"/>
        <v>NA</v>
      </c>
      <c r="R25" s="31"/>
      <c r="S25" s="31"/>
      <c r="T25" s="33"/>
      <c r="U25" s="31" t="s">
        <v>383</v>
      </c>
      <c r="V25" s="31"/>
    </row>
    <row r="26" spans="1:24">
      <c r="A26" s="29" t="s">
        <v>439</v>
      </c>
      <c r="B26" s="29" t="s">
        <v>438</v>
      </c>
      <c r="C26" s="29" t="str">
        <f t="shared" si="0"/>
        <v>Drosophila_littoralis_Drosophila_virilis</v>
      </c>
      <c r="D26" s="29" t="str">
        <f t="shared" si="5"/>
        <v>Drosophila_littoralis_Drosophila_virilis</v>
      </c>
      <c r="E26" s="29" t="s">
        <v>567</v>
      </c>
      <c r="F26" s="29" t="s">
        <v>543</v>
      </c>
      <c r="G26" s="29" t="s">
        <v>487</v>
      </c>
      <c r="H26" s="29" t="s">
        <v>575</v>
      </c>
      <c r="I26" s="29" t="s">
        <v>492</v>
      </c>
      <c r="J26" s="29" t="s">
        <v>584</v>
      </c>
      <c r="K26" s="32">
        <v>0.122</v>
      </c>
      <c r="L26" s="34">
        <v>0.95499999999999996</v>
      </c>
      <c r="M26" s="34">
        <v>0</v>
      </c>
      <c r="N26" s="34">
        <v>0.16</v>
      </c>
      <c r="O26" s="34">
        <v>0.99</v>
      </c>
      <c r="P26" s="34">
        <v>0</v>
      </c>
      <c r="Q26" s="34">
        <f t="shared" ref="Q26:Q62" si="6">IF(N26&lt;&gt;"", IFERROR(LN(N26/AVERAGE($L26,$O26)), "NA"),"NA")</f>
        <v>-1.8046962602587744</v>
      </c>
      <c r="R26" s="31" t="s">
        <v>485</v>
      </c>
      <c r="S26" s="31" t="s">
        <v>484</v>
      </c>
      <c r="T26" s="33"/>
      <c r="U26" s="31"/>
      <c r="V26" s="31"/>
    </row>
    <row r="27" spans="1:24" ht="16" customHeight="1">
      <c r="A27" s="29" t="s">
        <v>443</v>
      </c>
      <c r="B27" s="29" t="s">
        <v>438</v>
      </c>
      <c r="C27" s="29" t="str">
        <f t="shared" si="0"/>
        <v>Drosophila_lummei_Drosophila_virilis</v>
      </c>
      <c r="D27" s="29" t="str">
        <f t="shared" si="5"/>
        <v>Drosophila_lummei_Drosophila_virilis</v>
      </c>
      <c r="E27" s="29" t="s">
        <v>567</v>
      </c>
      <c r="F27" s="29" t="s">
        <v>543</v>
      </c>
      <c r="G27" s="29" t="s">
        <v>487</v>
      </c>
      <c r="H27" s="29" t="s">
        <v>575</v>
      </c>
      <c r="I27" s="29" t="s">
        <v>492</v>
      </c>
      <c r="J27" s="29" t="s">
        <v>584</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485</v>
      </c>
      <c r="S27" s="31" t="s">
        <v>484</v>
      </c>
      <c r="T27" s="33"/>
      <c r="U27" s="31" t="s">
        <v>383</v>
      </c>
      <c r="V27" s="31"/>
    </row>
    <row r="28" spans="1:24">
      <c r="A28" s="29" t="s">
        <v>445</v>
      </c>
      <c r="B28" s="29" t="s">
        <v>438</v>
      </c>
      <c r="C28" s="29" t="str">
        <f t="shared" si="0"/>
        <v>Drosophila_montana_Drosophila_virilis</v>
      </c>
      <c r="D28" s="29" t="str">
        <f t="shared" si="5"/>
        <v>Drosophila_montana_Drosophila_virilis</v>
      </c>
      <c r="E28" s="29" t="s">
        <v>567</v>
      </c>
      <c r="F28" s="29" t="s">
        <v>543</v>
      </c>
      <c r="G28" s="29" t="s">
        <v>487</v>
      </c>
      <c r="H28" s="29" t="s">
        <v>575</v>
      </c>
      <c r="I28" s="29" t="s">
        <v>492</v>
      </c>
      <c r="J28" s="29" t="s">
        <v>584</v>
      </c>
      <c r="K28" s="32">
        <v>0.09</v>
      </c>
      <c r="L28" s="34" t="s">
        <v>411</v>
      </c>
      <c r="M28" s="34" t="s">
        <v>411</v>
      </c>
      <c r="N28" s="34" t="s">
        <v>411</v>
      </c>
      <c r="O28" s="34">
        <v>0.99</v>
      </c>
      <c r="P28" s="34" t="str">
        <f t="shared" si="7"/>
        <v>NA</v>
      </c>
      <c r="Q28" s="34" t="str">
        <f t="shared" si="6"/>
        <v>NA</v>
      </c>
      <c r="R28" s="31"/>
      <c r="S28" s="31"/>
      <c r="T28" s="33"/>
      <c r="U28" s="31"/>
      <c r="V28" s="31"/>
    </row>
    <row r="29" spans="1:24">
      <c r="A29" s="29" t="s">
        <v>467</v>
      </c>
      <c r="B29" s="29" t="s">
        <v>476</v>
      </c>
      <c r="C29" s="29" t="str">
        <f t="shared" si="0"/>
        <v>Drosophila_persimilis_Drosophila_pseudoobscura</v>
      </c>
      <c r="D29" s="29" t="str">
        <f t="shared" si="5"/>
        <v>Drosophila_persimilis_Drosophila_pseudoobscura</v>
      </c>
      <c r="E29" s="29" t="s">
        <v>582</v>
      </c>
      <c r="F29" s="29" t="s">
        <v>543</v>
      </c>
      <c r="G29" s="29" t="s">
        <v>487</v>
      </c>
      <c r="H29" s="29" t="s">
        <v>575</v>
      </c>
      <c r="I29" s="29" t="s">
        <v>492</v>
      </c>
      <c r="J29" s="29" t="s">
        <v>584</v>
      </c>
      <c r="K29" s="32">
        <v>6.0000000000000001E-3</v>
      </c>
      <c r="L29" s="34"/>
      <c r="M29" s="34"/>
      <c r="N29" s="34"/>
      <c r="O29" s="34"/>
      <c r="P29" s="34" t="str">
        <f t="shared" si="7"/>
        <v>NA</v>
      </c>
      <c r="Q29" s="34" t="str">
        <f t="shared" si="6"/>
        <v>NA</v>
      </c>
      <c r="R29" s="31"/>
      <c r="S29" s="31"/>
      <c r="T29" s="33"/>
      <c r="U29" s="31"/>
      <c r="V29" s="31"/>
    </row>
    <row r="30" spans="1:24">
      <c r="A30" s="29" t="s">
        <v>454</v>
      </c>
      <c r="B30" s="29" t="s">
        <v>449</v>
      </c>
      <c r="C30" s="29" t="str">
        <f t="shared" si="0"/>
        <v>Drosophila_quadraria_Drosophila_biauraria</v>
      </c>
      <c r="D30" s="29" t="str">
        <f t="shared" si="5"/>
        <v>Drosophila_quadraria_Drosophila_biauraria</v>
      </c>
      <c r="E30" s="29" t="s">
        <v>567</v>
      </c>
      <c r="F30" s="29" t="s">
        <v>543</v>
      </c>
      <c r="G30" s="29" t="s">
        <v>487</v>
      </c>
      <c r="H30" s="29" t="s">
        <v>575</v>
      </c>
      <c r="I30" s="29" t="s">
        <v>492</v>
      </c>
      <c r="J30" s="29" t="s">
        <v>584</v>
      </c>
      <c r="K30" s="32">
        <v>4.0000000000000001E-3</v>
      </c>
      <c r="L30" s="34" t="s">
        <v>411</v>
      </c>
      <c r="M30" s="34" t="s">
        <v>411</v>
      </c>
      <c r="N30" s="34" t="s">
        <v>411</v>
      </c>
      <c r="O30" s="34" t="s">
        <v>411</v>
      </c>
      <c r="P30" s="34" t="str">
        <f t="shared" si="7"/>
        <v>NA</v>
      </c>
      <c r="Q30" s="34" t="str">
        <f t="shared" si="6"/>
        <v>NA</v>
      </c>
      <c r="R30" s="31"/>
      <c r="S30" s="31"/>
      <c r="T30" s="33"/>
      <c r="U30" s="31"/>
      <c r="V30" s="31"/>
    </row>
    <row r="31" spans="1:24">
      <c r="A31" s="29" t="s">
        <v>454</v>
      </c>
      <c r="B31" s="29" t="s">
        <v>451</v>
      </c>
      <c r="C31" s="29" t="str">
        <f t="shared" si="0"/>
        <v>Drosophila_quadraria_Drosophila_subauraria</v>
      </c>
      <c r="D31" s="29" t="str">
        <f t="shared" si="5"/>
        <v>Drosophila_quadraria_Drosophila_subauraria</v>
      </c>
      <c r="E31" s="29" t="s">
        <v>567</v>
      </c>
      <c r="F31" s="29" t="s">
        <v>543</v>
      </c>
      <c r="G31" s="29" t="s">
        <v>487</v>
      </c>
      <c r="H31" s="29" t="s">
        <v>575</v>
      </c>
      <c r="I31" s="29" t="s">
        <v>492</v>
      </c>
      <c r="J31" s="29" t="s">
        <v>584</v>
      </c>
      <c r="K31" s="32">
        <v>3.3000000000000002E-2</v>
      </c>
      <c r="L31" s="34" t="s">
        <v>411</v>
      </c>
      <c r="M31" s="34" t="s">
        <v>411</v>
      </c>
      <c r="N31" s="34" t="s">
        <v>411</v>
      </c>
      <c r="O31" s="34" t="s">
        <v>411</v>
      </c>
      <c r="P31" s="34" t="str">
        <f t="shared" si="7"/>
        <v>NA</v>
      </c>
      <c r="Q31" s="34" t="str">
        <f t="shared" si="6"/>
        <v>NA</v>
      </c>
      <c r="R31" s="31"/>
      <c r="S31" s="31"/>
      <c r="T31" s="33"/>
      <c r="U31" s="31"/>
      <c r="V31" s="31"/>
    </row>
    <row r="32" spans="1:24">
      <c r="A32" s="29" t="s">
        <v>450</v>
      </c>
      <c r="B32" s="29" t="s">
        <v>449</v>
      </c>
      <c r="C32" s="29" t="str">
        <f t="shared" si="0"/>
        <v>Drosophila_triauraria_Drosophila_biauraria</v>
      </c>
      <c r="D32" s="29" t="str">
        <f t="shared" si="5"/>
        <v>Drosophila_triauraria_Drosophila_biauraria</v>
      </c>
      <c r="E32" s="29" t="s">
        <v>567</v>
      </c>
      <c r="F32" s="29" t="s">
        <v>543</v>
      </c>
      <c r="G32" s="29" t="s">
        <v>487</v>
      </c>
      <c r="H32" s="29" t="s">
        <v>575</v>
      </c>
      <c r="I32" s="29" t="s">
        <v>492</v>
      </c>
      <c r="J32" s="29" t="s">
        <v>584</v>
      </c>
      <c r="K32" s="32">
        <v>3.3000000000000002E-2</v>
      </c>
      <c r="L32" s="34" t="s">
        <v>411</v>
      </c>
      <c r="M32" s="34" t="s">
        <v>411</v>
      </c>
      <c r="N32" s="34" t="s">
        <v>411</v>
      </c>
      <c r="O32" s="34" t="s">
        <v>411</v>
      </c>
      <c r="P32" s="34" t="str">
        <f t="shared" si="7"/>
        <v>NA</v>
      </c>
      <c r="Q32" s="34" t="str">
        <f t="shared" si="6"/>
        <v>NA</v>
      </c>
      <c r="R32" s="31"/>
      <c r="S32" s="31"/>
      <c r="T32" s="33"/>
      <c r="U32" s="31"/>
      <c r="V32" s="31"/>
    </row>
    <row r="33" spans="1:22">
      <c r="A33" s="29" t="s">
        <v>450</v>
      </c>
      <c r="B33" s="29" t="s">
        <v>454</v>
      </c>
      <c r="C33" s="29" t="str">
        <f t="shared" si="0"/>
        <v>Drosophila_triauraria_Drosophila_quadraria</v>
      </c>
      <c r="D33" s="29" t="str">
        <f t="shared" si="5"/>
        <v>Drosophila_triauraria_Drosophila_quadraria</v>
      </c>
      <c r="E33" s="29" t="s">
        <v>567</v>
      </c>
      <c r="F33" s="29" t="s">
        <v>543</v>
      </c>
      <c r="G33" s="29" t="s">
        <v>487</v>
      </c>
      <c r="H33" s="29" t="s">
        <v>575</v>
      </c>
      <c r="I33" s="29" t="s">
        <v>492</v>
      </c>
      <c r="J33" s="29" t="s">
        <v>584</v>
      </c>
      <c r="K33" s="32">
        <v>1E-3</v>
      </c>
      <c r="L33" s="34" t="s">
        <v>411</v>
      </c>
      <c r="M33" s="34" t="s">
        <v>411</v>
      </c>
      <c r="N33" s="34" t="s">
        <v>411</v>
      </c>
      <c r="O33" s="34" t="s">
        <v>411</v>
      </c>
      <c r="P33" s="34" t="str">
        <f t="shared" si="7"/>
        <v>NA</v>
      </c>
      <c r="Q33" s="34" t="str">
        <f t="shared" si="6"/>
        <v>NA</v>
      </c>
      <c r="R33" s="31"/>
      <c r="S33" s="31"/>
      <c r="T33" s="33"/>
      <c r="U33" s="31"/>
      <c r="V33" s="31"/>
    </row>
    <row r="34" spans="1:22">
      <c r="A34" s="29" t="s">
        <v>466</v>
      </c>
      <c r="B34" s="29" t="s">
        <v>530</v>
      </c>
      <c r="C34" s="29" t="str">
        <f t="shared" ref="C34:C62" si="8">A34&amp;"_"&amp;B34</f>
        <v>Coturnix_coturnix_coturnix_Coturnix_japonica</v>
      </c>
      <c r="D34" s="29" t="str">
        <f t="shared" si="5"/>
        <v>Coturnix_coturnix_coturnix_Coturnix_japonica</v>
      </c>
      <c r="E34" s="29" t="s">
        <v>567</v>
      </c>
      <c r="F34" s="29" t="s">
        <v>543</v>
      </c>
      <c r="G34" s="29" t="s">
        <v>596</v>
      </c>
      <c r="H34" s="29" t="s">
        <v>580</v>
      </c>
      <c r="I34" s="29" t="s">
        <v>497</v>
      </c>
      <c r="J34" s="29" t="s">
        <v>585</v>
      </c>
      <c r="K34" s="32">
        <v>1.7999999999999999E-2</v>
      </c>
      <c r="L34" s="34">
        <v>0.347634</v>
      </c>
      <c r="M34" s="34">
        <v>0.38592000000000004</v>
      </c>
      <c r="N34" s="34">
        <v>0.32175000000000004</v>
      </c>
      <c r="O34" s="34" t="s">
        <v>21</v>
      </c>
      <c r="P34" s="34">
        <f t="shared" si="7"/>
        <v>0.10447989191213911</v>
      </c>
      <c r="Q34" s="34">
        <f t="shared" si="6"/>
        <v>-7.7375355710390822E-2</v>
      </c>
      <c r="R34" s="34" t="s">
        <v>417</v>
      </c>
      <c r="S34" s="31" t="s">
        <v>418</v>
      </c>
      <c r="T34" s="33"/>
      <c r="U34" s="31"/>
      <c r="V34" s="31"/>
    </row>
    <row r="35" spans="1:22">
      <c r="A35" s="29" t="s">
        <v>465</v>
      </c>
      <c r="B35" s="29" t="s">
        <v>463</v>
      </c>
      <c r="C35" s="29" t="str">
        <f t="shared" si="8"/>
        <v>Drosophila_sechellia_Drosophila_simulans</v>
      </c>
      <c r="D35" s="31" t="s">
        <v>72</v>
      </c>
      <c r="E35" s="29" t="s">
        <v>567</v>
      </c>
      <c r="F35" s="29" t="s">
        <v>543</v>
      </c>
      <c r="G35" s="29" t="s">
        <v>487</v>
      </c>
      <c r="H35" s="29" t="s">
        <v>575</v>
      </c>
      <c r="I35" s="29" t="s">
        <v>492</v>
      </c>
      <c r="J35" s="29" t="s">
        <v>584</v>
      </c>
      <c r="K35" s="32">
        <v>4.1000000000000002E-2</v>
      </c>
      <c r="L35" s="34" t="s">
        <v>483</v>
      </c>
      <c r="M35" s="34" t="s">
        <v>483</v>
      </c>
      <c r="N35" s="34" t="s">
        <v>483</v>
      </c>
      <c r="O35" s="34" t="s">
        <v>483</v>
      </c>
      <c r="P35" s="34" t="str">
        <f t="shared" si="7"/>
        <v>NA</v>
      </c>
      <c r="Q35" s="34" t="str">
        <f t="shared" si="6"/>
        <v>NA</v>
      </c>
      <c r="R35" s="31"/>
      <c r="S35" s="31"/>
      <c r="T35" s="33"/>
      <c r="U35" s="31"/>
      <c r="V35" s="31"/>
    </row>
    <row r="36" spans="1:22">
      <c r="A36" s="29" t="s">
        <v>465</v>
      </c>
      <c r="B36" s="29" t="s">
        <v>463</v>
      </c>
      <c r="C36" s="29" t="str">
        <f t="shared" si="8"/>
        <v>Drosophila_sechellia_Drosophila_simulans</v>
      </c>
      <c r="D36" s="31" t="s">
        <v>67</v>
      </c>
      <c r="E36" s="29" t="s">
        <v>567</v>
      </c>
      <c r="F36" s="29" t="s">
        <v>543</v>
      </c>
      <c r="G36" s="29" t="s">
        <v>487</v>
      </c>
      <c r="H36" s="29" t="s">
        <v>575</v>
      </c>
      <c r="I36" s="29" t="s">
        <v>492</v>
      </c>
      <c r="J36" s="29" t="s">
        <v>584</v>
      </c>
      <c r="K36" s="32">
        <v>4.1000000000000002E-2</v>
      </c>
      <c r="L36" s="34" t="s">
        <v>483</v>
      </c>
      <c r="M36" s="34" t="s">
        <v>483</v>
      </c>
      <c r="N36" s="34" t="s">
        <v>483</v>
      </c>
      <c r="O36" s="34" t="s">
        <v>483</v>
      </c>
      <c r="P36" s="34" t="str">
        <f t="shared" si="7"/>
        <v>NA</v>
      </c>
      <c r="Q36" s="34" t="str">
        <f t="shared" si="6"/>
        <v>NA</v>
      </c>
      <c r="R36" s="31"/>
      <c r="S36" s="31"/>
      <c r="T36" s="33"/>
      <c r="U36" s="31"/>
      <c r="V36" s="31"/>
    </row>
    <row r="37" spans="1:22">
      <c r="A37" s="29" t="s">
        <v>431</v>
      </c>
      <c r="B37" s="29" t="s">
        <v>457</v>
      </c>
      <c r="C37" s="29" t="str">
        <f t="shared" si="8"/>
        <v>Gryllus_armatus_Gryllus_rubens</v>
      </c>
      <c r="D37" s="29" t="str">
        <f>C37</f>
        <v>Gryllus_armatus_Gryllus_rubens</v>
      </c>
      <c r="E37" s="29" t="s">
        <v>567</v>
      </c>
      <c r="F37" s="29" t="s">
        <v>545</v>
      </c>
      <c r="G37" s="29" t="s">
        <v>488</v>
      </c>
      <c r="H37" s="29" t="s">
        <v>578</v>
      </c>
      <c r="I37" s="29" t="s">
        <v>493</v>
      </c>
      <c r="J37" s="29" t="s">
        <v>584</v>
      </c>
      <c r="K37" s="32" t="s">
        <v>507</v>
      </c>
      <c r="L37" s="34" t="s">
        <v>411</v>
      </c>
      <c r="M37" s="34" t="s">
        <v>411</v>
      </c>
      <c r="N37" s="34" t="s">
        <v>411</v>
      </c>
      <c r="O37" s="34" t="s">
        <v>411</v>
      </c>
      <c r="P37" s="34" t="str">
        <f t="shared" si="7"/>
        <v>NA</v>
      </c>
      <c r="Q37" s="34" t="str">
        <f t="shared" si="6"/>
        <v>NA</v>
      </c>
      <c r="R37" s="31"/>
      <c r="S37" s="31"/>
      <c r="T37" s="33"/>
      <c r="U37" s="31" t="s">
        <v>152</v>
      </c>
      <c r="V37" s="31"/>
    </row>
    <row r="38" spans="1:22">
      <c r="A38" s="29" t="s">
        <v>432</v>
      </c>
      <c r="B38" s="29" t="s">
        <v>554</v>
      </c>
      <c r="C38" s="29" t="str">
        <f t="shared" si="8"/>
        <v>Gryllus_campestris_Gryllus_rubens</v>
      </c>
      <c r="D38" s="29" t="str">
        <f>C38</f>
        <v>Gryllus_campestris_Gryllus_rubens</v>
      </c>
      <c r="E38" s="29" t="s">
        <v>567</v>
      </c>
      <c r="F38" s="29" t="s">
        <v>545</v>
      </c>
      <c r="G38" s="29" t="s">
        <v>488</v>
      </c>
      <c r="H38" s="29" t="s">
        <v>578</v>
      </c>
      <c r="I38" s="29" t="s">
        <v>493</v>
      </c>
      <c r="J38" s="29" t="s">
        <v>584</v>
      </c>
      <c r="K38" s="32">
        <v>4.5990000000000002</v>
      </c>
      <c r="L38" s="34" t="s">
        <v>411</v>
      </c>
      <c r="M38" s="34" t="s">
        <v>411</v>
      </c>
      <c r="N38" s="34" t="s">
        <v>411</v>
      </c>
      <c r="O38" s="34" t="s">
        <v>411</v>
      </c>
      <c r="P38" s="34" t="str">
        <f t="shared" si="7"/>
        <v>NA</v>
      </c>
      <c r="Q38" s="34" t="str">
        <f t="shared" si="6"/>
        <v>NA</v>
      </c>
      <c r="R38" s="31"/>
      <c r="S38" s="31"/>
      <c r="T38" s="33"/>
      <c r="U38" s="31" t="s">
        <v>152</v>
      </c>
      <c r="V38" s="31"/>
    </row>
    <row r="39" spans="1:22">
      <c r="A39" s="29" t="s">
        <v>457</v>
      </c>
      <c r="B39" s="29" t="s">
        <v>458</v>
      </c>
      <c r="C39" s="29" t="str">
        <f t="shared" si="8"/>
        <v>Gryllus_rubens_Gryllus_texensis</v>
      </c>
      <c r="D39" s="29" t="str">
        <f>C39</f>
        <v>Gryllus_rubens_Gryllus_texensis</v>
      </c>
      <c r="E39" s="29" t="s">
        <v>582</v>
      </c>
      <c r="F39" s="29" t="s">
        <v>543</v>
      </c>
      <c r="G39" s="29" t="s">
        <v>488</v>
      </c>
      <c r="H39" s="29" t="s">
        <v>578</v>
      </c>
      <c r="I39" s="29" t="s">
        <v>493</v>
      </c>
      <c r="J39" s="29" t="s">
        <v>584</v>
      </c>
      <c r="K39" s="32">
        <v>8.9999999999999993E-3</v>
      </c>
      <c r="L39" s="34">
        <v>76.5</v>
      </c>
      <c r="M39" s="34">
        <v>69.099999999999994</v>
      </c>
      <c r="N39" s="34">
        <v>52.4</v>
      </c>
      <c r="O39" s="34">
        <v>43.8</v>
      </c>
      <c r="P39" s="34">
        <f t="shared" si="7"/>
        <v>0.13871328835293623</v>
      </c>
      <c r="Q39" s="34">
        <f t="shared" si="6"/>
        <v>-0.13793485109369141</v>
      </c>
      <c r="R39" s="34" t="s">
        <v>409</v>
      </c>
      <c r="S39" s="31" t="s">
        <v>410</v>
      </c>
      <c r="T39" s="33"/>
      <c r="U39" s="31" t="s">
        <v>600</v>
      </c>
      <c r="V39" s="31"/>
    </row>
    <row r="40" spans="1:22">
      <c r="A40" s="29" t="s">
        <v>470</v>
      </c>
      <c r="B40" s="29" t="s">
        <v>471</v>
      </c>
      <c r="C40" s="29" t="str">
        <f t="shared" si="8"/>
        <v>Drosophila_madeirensis_Drosophila_subobscura</v>
      </c>
      <c r="D40" s="31" t="s">
        <v>362</v>
      </c>
      <c r="E40" s="29" t="s">
        <v>567</v>
      </c>
      <c r="F40" s="29" t="s">
        <v>543</v>
      </c>
      <c r="G40" s="29" t="s">
        <v>487</v>
      </c>
      <c r="H40" s="29" t="s">
        <v>575</v>
      </c>
      <c r="I40" s="29" t="s">
        <v>492</v>
      </c>
      <c r="J40" s="29" t="s">
        <v>584</v>
      </c>
      <c r="K40" s="32">
        <v>3.496</v>
      </c>
      <c r="L40" s="34" t="s">
        <v>411</v>
      </c>
      <c r="M40" s="34" t="s">
        <v>411</v>
      </c>
      <c r="N40" s="34" t="s">
        <v>411</v>
      </c>
      <c r="O40" s="34" t="s">
        <v>411</v>
      </c>
      <c r="P40" s="34" t="str">
        <f t="shared" si="7"/>
        <v>NA</v>
      </c>
      <c r="Q40" s="34" t="str">
        <f t="shared" si="6"/>
        <v>NA</v>
      </c>
      <c r="R40" s="31"/>
      <c r="S40" s="31"/>
      <c r="T40" s="33"/>
      <c r="U40" s="31"/>
      <c r="V40" s="31"/>
    </row>
    <row r="41" spans="1:22">
      <c r="A41" s="29" t="s">
        <v>474</v>
      </c>
      <c r="B41" s="29" t="s">
        <v>475</v>
      </c>
      <c r="C41" s="29" t="str">
        <f>A41&amp;"_"&amp;B41</f>
        <v>Haplochromis_burtoni_Haplochromis_nubilus</v>
      </c>
      <c r="D41" s="29" t="str">
        <f>C41</f>
        <v>Haplochromis_burtoni_Haplochromis_nubilus</v>
      </c>
      <c r="E41" s="29" t="s">
        <v>567</v>
      </c>
      <c r="F41" s="29" t="s">
        <v>543</v>
      </c>
      <c r="G41" s="29" t="s">
        <v>598</v>
      </c>
      <c r="H41" s="29"/>
      <c r="I41" s="29"/>
      <c r="J41" s="29" t="s">
        <v>531</v>
      </c>
      <c r="K41" s="32" t="s">
        <v>411</v>
      </c>
      <c r="L41" s="34" t="s">
        <v>411</v>
      </c>
      <c r="M41" s="34" t="s">
        <v>411</v>
      </c>
      <c r="N41" s="34">
        <v>0</v>
      </c>
      <c r="O41" s="34" t="s">
        <v>411</v>
      </c>
      <c r="P41" s="34" t="str">
        <f t="shared" si="7"/>
        <v>NA</v>
      </c>
      <c r="Q41" s="34" t="str">
        <f t="shared" si="6"/>
        <v>NA</v>
      </c>
      <c r="R41" s="31"/>
      <c r="S41" s="31"/>
      <c r="T41" s="33"/>
      <c r="U41" s="31"/>
      <c r="V41" s="31"/>
    </row>
    <row r="42" spans="1:22">
      <c r="A42" s="29" t="s">
        <v>546</v>
      </c>
      <c r="B42" s="29" t="s">
        <v>547</v>
      </c>
      <c r="C42" s="29" t="str">
        <f t="shared" si="8"/>
        <v>Hyla_chrysoscelis_Hyla_femoralis</v>
      </c>
      <c r="D42" s="29" t="str">
        <f>C42</f>
        <v>Hyla_chrysoscelis_Hyla_femoralis</v>
      </c>
      <c r="E42" s="29" t="s">
        <v>582</v>
      </c>
      <c r="F42" s="29" t="s">
        <v>543</v>
      </c>
      <c r="G42" s="29" t="s">
        <v>597</v>
      </c>
      <c r="H42" s="29" t="s">
        <v>581</v>
      </c>
      <c r="I42" s="29" t="s">
        <v>492</v>
      </c>
      <c r="J42" s="29" t="s">
        <v>584</v>
      </c>
      <c r="K42" s="32">
        <v>0.98399999999999999</v>
      </c>
      <c r="L42" s="34"/>
      <c r="M42" s="34"/>
      <c r="N42" s="34"/>
      <c r="O42" s="34"/>
      <c r="P42" s="34" t="str">
        <f t="shared" si="7"/>
        <v>NA</v>
      </c>
      <c r="Q42" s="34" t="str">
        <f t="shared" si="6"/>
        <v>NA</v>
      </c>
      <c r="R42" s="34"/>
      <c r="S42" s="31"/>
      <c r="T42" s="33"/>
      <c r="U42" s="31"/>
      <c r="V42" s="31"/>
    </row>
    <row r="43" spans="1:22">
      <c r="A43" s="29" t="s">
        <v>542</v>
      </c>
      <c r="B43" s="29" t="s">
        <v>442</v>
      </c>
      <c r="C43" s="29" t="str">
        <f t="shared" si="8"/>
        <v>Laupala_kohalensis_Laupala_paranigra</v>
      </c>
      <c r="D43" s="31" t="s">
        <v>369</v>
      </c>
      <c r="E43" s="29" t="s">
        <v>567</v>
      </c>
      <c r="F43" s="29" t="s">
        <v>543</v>
      </c>
      <c r="G43" s="29" t="s">
        <v>488</v>
      </c>
      <c r="H43" s="29" t="s">
        <v>578</v>
      </c>
      <c r="I43" s="29" t="s">
        <v>493</v>
      </c>
      <c r="J43" s="29" t="s">
        <v>584</v>
      </c>
      <c r="K43" s="32" t="s">
        <v>507</v>
      </c>
      <c r="L43" s="34" t="s">
        <v>411</v>
      </c>
      <c r="M43" s="34" t="s">
        <v>411</v>
      </c>
      <c r="N43" s="34" t="s">
        <v>411</v>
      </c>
      <c r="O43" s="34" t="s">
        <v>411</v>
      </c>
      <c r="P43" s="34" t="str">
        <f t="shared" si="7"/>
        <v>NA</v>
      </c>
      <c r="Q43" s="34" t="str">
        <f t="shared" si="6"/>
        <v>NA</v>
      </c>
      <c r="R43" s="31"/>
      <c r="S43" s="31"/>
      <c r="T43" s="33"/>
      <c r="U43" s="31"/>
      <c r="V43" s="31"/>
    </row>
    <row r="44" spans="1:22">
      <c r="A44" s="29" t="s">
        <v>470</v>
      </c>
      <c r="B44" s="29" t="s">
        <v>471</v>
      </c>
      <c r="C44" s="29" t="str">
        <f t="shared" si="8"/>
        <v>Drosophila_madeirensis_Drosophila_subobscura</v>
      </c>
      <c r="D44" s="31" t="s">
        <v>366</v>
      </c>
      <c r="E44" s="29" t="s">
        <v>582</v>
      </c>
      <c r="F44" s="29" t="s">
        <v>543</v>
      </c>
      <c r="G44" s="29" t="s">
        <v>487</v>
      </c>
      <c r="H44" s="29" t="s">
        <v>575</v>
      </c>
      <c r="I44" s="29" t="s">
        <v>492</v>
      </c>
      <c r="J44" s="29" t="s">
        <v>584</v>
      </c>
      <c r="K44" s="32">
        <v>3.496</v>
      </c>
      <c r="L44" s="34" t="s">
        <v>411</v>
      </c>
      <c r="M44" s="34" t="s">
        <v>411</v>
      </c>
      <c r="N44" s="34" t="s">
        <v>411</v>
      </c>
      <c r="O44" s="34" t="s">
        <v>411</v>
      </c>
      <c r="P44" s="34" t="str">
        <f t="shared" si="7"/>
        <v>NA</v>
      </c>
      <c r="Q44" s="34" t="str">
        <f t="shared" si="6"/>
        <v>NA</v>
      </c>
      <c r="R44" s="31"/>
      <c r="S44" s="31"/>
      <c r="T44" s="33"/>
      <c r="U44" s="31"/>
      <c r="V44" s="31"/>
    </row>
    <row r="45" spans="1:22">
      <c r="A45" s="29" t="s">
        <v>470</v>
      </c>
      <c r="B45" s="29" t="s">
        <v>471</v>
      </c>
      <c r="C45" s="29" t="str">
        <f t="shared" si="8"/>
        <v>Drosophila_madeirensis_Drosophila_subobscura</v>
      </c>
      <c r="D45" s="31" t="s">
        <v>367</v>
      </c>
      <c r="E45" s="29" t="s">
        <v>567</v>
      </c>
      <c r="F45" s="29" t="s">
        <v>543</v>
      </c>
      <c r="G45" s="29" t="s">
        <v>487</v>
      </c>
      <c r="H45" s="29" t="s">
        <v>575</v>
      </c>
      <c r="I45" s="29" t="s">
        <v>492</v>
      </c>
      <c r="J45" s="29" t="s">
        <v>584</v>
      </c>
      <c r="K45" s="32">
        <v>3.496</v>
      </c>
      <c r="L45" s="34" t="s">
        <v>411</v>
      </c>
      <c r="M45" s="34" t="s">
        <v>411</v>
      </c>
      <c r="N45" s="34" t="s">
        <v>411</v>
      </c>
      <c r="O45" s="34" t="s">
        <v>411</v>
      </c>
      <c r="P45" s="34" t="str">
        <f t="shared" si="7"/>
        <v>NA</v>
      </c>
      <c r="Q45" s="34" t="str">
        <f t="shared" si="6"/>
        <v>NA</v>
      </c>
      <c r="R45" s="31"/>
      <c r="S45" s="31"/>
      <c r="T45" s="33"/>
      <c r="U45" s="31"/>
      <c r="V45" s="31"/>
    </row>
    <row r="46" spans="1:22">
      <c r="A46" s="29" t="s">
        <v>436</v>
      </c>
      <c r="B46" s="29" t="s">
        <v>437</v>
      </c>
      <c r="C46" s="29" t="str">
        <f t="shared" si="8"/>
        <v>Mus_musculus_domesticus_Mus_musculus_musculus</v>
      </c>
      <c r="D46" s="30" t="s">
        <v>114</v>
      </c>
      <c r="E46" s="29" t="s">
        <v>567</v>
      </c>
      <c r="F46" s="29" t="s">
        <v>543</v>
      </c>
      <c r="G46" s="29" t="s">
        <v>595</v>
      </c>
      <c r="H46" s="29" t="s">
        <v>580</v>
      </c>
      <c r="I46" s="29" t="s">
        <v>492</v>
      </c>
      <c r="J46" s="29" t="s">
        <v>584</v>
      </c>
      <c r="K46" s="32">
        <v>2.9000000000000001E-2</v>
      </c>
      <c r="L46" s="34" t="s">
        <v>411</v>
      </c>
      <c r="M46" s="34" t="s">
        <v>411</v>
      </c>
      <c r="N46" s="34" t="s">
        <v>411</v>
      </c>
      <c r="O46" s="34" t="s">
        <v>411</v>
      </c>
      <c r="P46" s="34" t="str">
        <f t="shared" si="7"/>
        <v>NA</v>
      </c>
      <c r="Q46" s="34" t="str">
        <f t="shared" si="6"/>
        <v>NA</v>
      </c>
      <c r="R46" s="31"/>
      <c r="S46" s="31"/>
      <c r="T46" s="33"/>
      <c r="U46" s="31" t="s">
        <v>176</v>
      </c>
      <c r="V46" s="31"/>
    </row>
    <row r="47" spans="1:22">
      <c r="A47" s="29" t="s">
        <v>436</v>
      </c>
      <c r="B47" s="29" t="s">
        <v>437</v>
      </c>
      <c r="C47" s="29" t="str">
        <f t="shared" si="8"/>
        <v>Mus_musculus_domesticus_Mus_musculus_musculus</v>
      </c>
      <c r="D47" s="30" t="s">
        <v>356</v>
      </c>
      <c r="E47" s="29" t="s">
        <v>567</v>
      </c>
      <c r="F47" s="29" t="s">
        <v>543</v>
      </c>
      <c r="G47" s="29" t="s">
        <v>599</v>
      </c>
      <c r="H47" s="29" t="s">
        <v>580</v>
      </c>
      <c r="I47" s="29" t="s">
        <v>492</v>
      </c>
      <c r="J47" s="29" t="s">
        <v>584</v>
      </c>
      <c r="K47" s="32">
        <v>2.9000000000000001E-2</v>
      </c>
      <c r="L47" s="34" t="s">
        <v>411</v>
      </c>
      <c r="M47" s="34" t="s">
        <v>411</v>
      </c>
      <c r="N47" s="34" t="s">
        <v>411</v>
      </c>
      <c r="O47" s="34" t="s">
        <v>411</v>
      </c>
      <c r="P47" s="34" t="str">
        <f t="shared" si="7"/>
        <v>NA</v>
      </c>
      <c r="Q47" s="34" t="str">
        <f t="shared" si="6"/>
        <v>NA</v>
      </c>
      <c r="R47" s="31"/>
      <c r="S47" s="31"/>
      <c r="T47" s="33"/>
      <c r="U47" s="31" t="s">
        <v>176</v>
      </c>
      <c r="V47" s="31"/>
    </row>
    <row r="48" spans="1:22">
      <c r="A48" s="29" t="s">
        <v>441</v>
      </c>
      <c r="B48" s="29" t="s">
        <v>442</v>
      </c>
      <c r="C48" s="29" t="str">
        <f t="shared" si="8"/>
        <v>Laupala_kohalensis_Laupala_paranigra</v>
      </c>
      <c r="D48" s="31" t="s">
        <v>374</v>
      </c>
      <c r="E48" s="29" t="s">
        <v>567</v>
      </c>
      <c r="F48" s="29" t="s">
        <v>543</v>
      </c>
      <c r="G48" s="29" t="s">
        <v>488</v>
      </c>
      <c r="H48" s="29" t="s">
        <v>578</v>
      </c>
      <c r="I48" s="29" t="s">
        <v>493</v>
      </c>
      <c r="J48" s="29" t="s">
        <v>584</v>
      </c>
      <c r="K48" s="32" t="s">
        <v>411</v>
      </c>
      <c r="L48" s="34" t="s">
        <v>411</v>
      </c>
      <c r="M48" s="34" t="s">
        <v>411</v>
      </c>
      <c r="N48" s="34" t="s">
        <v>411</v>
      </c>
      <c r="O48" s="34" t="s">
        <v>411</v>
      </c>
      <c r="P48" s="34" t="str">
        <f t="shared" si="7"/>
        <v>NA</v>
      </c>
      <c r="Q48" s="34" t="str">
        <f t="shared" si="6"/>
        <v>NA</v>
      </c>
      <c r="R48" s="31"/>
      <c r="S48" s="31"/>
      <c r="T48" s="33"/>
      <c r="U48" s="31"/>
      <c r="V48" s="31"/>
    </row>
    <row r="49" spans="1:22">
      <c r="A49" s="29" t="s">
        <v>465</v>
      </c>
      <c r="B49" s="29" t="s">
        <v>463</v>
      </c>
      <c r="C49" s="29" t="str">
        <f t="shared" si="8"/>
        <v>Drosophila_sechellia_Drosophila_simulans</v>
      </c>
      <c r="D49" s="31" t="s">
        <v>76</v>
      </c>
      <c r="E49" s="29" t="s">
        <v>567</v>
      </c>
      <c r="F49" s="29" t="s">
        <v>543</v>
      </c>
      <c r="G49" s="29" t="s">
        <v>487</v>
      </c>
      <c r="H49" s="29" t="s">
        <v>575</v>
      </c>
      <c r="I49" s="29" t="s">
        <v>492</v>
      </c>
      <c r="J49" s="29" t="s">
        <v>584</v>
      </c>
      <c r="K49" s="32">
        <v>4.1000000000000002E-2</v>
      </c>
      <c r="L49" s="34" t="s">
        <v>483</v>
      </c>
      <c r="M49" s="34" t="s">
        <v>483</v>
      </c>
      <c r="N49" s="34" t="s">
        <v>483</v>
      </c>
      <c r="O49" s="34" t="s">
        <v>483</v>
      </c>
      <c r="P49" s="34" t="str">
        <f t="shared" si="7"/>
        <v>NA</v>
      </c>
      <c r="Q49" s="34" t="str">
        <f t="shared" si="6"/>
        <v>NA</v>
      </c>
      <c r="R49" s="31"/>
      <c r="S49" s="31"/>
      <c r="T49" s="33"/>
      <c r="U49" s="31"/>
      <c r="V49" s="31"/>
    </row>
    <row r="50" spans="1:22">
      <c r="A50" s="29" t="s">
        <v>553</v>
      </c>
      <c r="B50" s="29" t="s">
        <v>459</v>
      </c>
      <c r="C50" s="29" t="str">
        <f t="shared" si="8"/>
        <v>Chorthippus_parallelus_erythropus_Chorthippus_parallelus_parallelus</v>
      </c>
      <c r="D50" s="30" t="s">
        <v>27</v>
      </c>
      <c r="E50" s="29" t="s">
        <v>582</v>
      </c>
      <c r="F50" s="29" t="s">
        <v>543</v>
      </c>
      <c r="G50" s="29" t="s">
        <v>488</v>
      </c>
      <c r="H50" s="29" t="s">
        <v>578</v>
      </c>
      <c r="I50" s="29" t="s">
        <v>493</v>
      </c>
      <c r="J50" s="29" t="s">
        <v>584</v>
      </c>
      <c r="K50" s="32" t="s">
        <v>506</v>
      </c>
      <c r="L50" s="34" t="s">
        <v>411</v>
      </c>
      <c r="M50" s="34" t="s">
        <v>411</v>
      </c>
      <c r="N50" s="34" t="s">
        <v>411</v>
      </c>
      <c r="O50" s="34" t="s">
        <v>411</v>
      </c>
      <c r="P50" s="34" t="str">
        <f t="shared" si="7"/>
        <v>NA</v>
      </c>
      <c r="Q50" s="34" t="str">
        <f t="shared" si="6"/>
        <v>NA</v>
      </c>
      <c r="R50" s="34" t="s">
        <v>411</v>
      </c>
      <c r="S50" s="34" t="s">
        <v>411</v>
      </c>
      <c r="T50" s="33" t="s">
        <v>411</v>
      </c>
      <c r="U50" s="31"/>
      <c r="V50" s="31"/>
    </row>
    <row r="51" spans="1:22">
      <c r="A51" s="29" t="s">
        <v>509</v>
      </c>
      <c r="B51" s="29" t="s">
        <v>555</v>
      </c>
      <c r="C51" s="29" t="str">
        <f t="shared" si="8"/>
        <v>Chorthippus_parallelus_erythropus_Chorthippus_parallelus_parallelus</v>
      </c>
      <c r="D51" s="30" t="s">
        <v>32</v>
      </c>
      <c r="E51" s="29" t="s">
        <v>582</v>
      </c>
      <c r="F51" s="29" t="s">
        <v>543</v>
      </c>
      <c r="G51" s="29" t="s">
        <v>488</v>
      </c>
      <c r="H51" s="29" t="s">
        <v>578</v>
      </c>
      <c r="I51" s="29" t="s">
        <v>493</v>
      </c>
      <c r="J51" s="29" t="s">
        <v>584</v>
      </c>
      <c r="K51" s="32" t="s">
        <v>411</v>
      </c>
      <c r="L51" s="34" t="s">
        <v>411</v>
      </c>
      <c r="M51" s="34" t="s">
        <v>411</v>
      </c>
      <c r="N51" s="34" t="s">
        <v>411</v>
      </c>
      <c r="O51" s="34" t="s">
        <v>411</v>
      </c>
      <c r="P51" s="34" t="str">
        <f t="shared" si="7"/>
        <v>NA</v>
      </c>
      <c r="Q51" s="34" t="str">
        <f t="shared" si="6"/>
        <v>NA</v>
      </c>
      <c r="R51" s="34" t="s">
        <v>411</v>
      </c>
      <c r="S51" s="34" t="s">
        <v>411</v>
      </c>
      <c r="T51" s="33" t="s">
        <v>411</v>
      </c>
      <c r="U51" s="31"/>
      <c r="V51" s="31"/>
    </row>
    <row r="52" spans="1:22">
      <c r="A52" s="29" t="s">
        <v>464</v>
      </c>
      <c r="B52" s="29" t="s">
        <v>465</v>
      </c>
      <c r="C52" s="29" t="str">
        <f t="shared" si="8"/>
        <v>Drosophila_mauritiana_Drosophila_sechellia</v>
      </c>
      <c r="D52" s="31" t="s">
        <v>81</v>
      </c>
      <c r="E52" s="29" t="s">
        <v>567</v>
      </c>
      <c r="F52" s="29" t="s">
        <v>543</v>
      </c>
      <c r="G52" s="29" t="s">
        <v>487</v>
      </c>
      <c r="H52" s="29" t="s">
        <v>575</v>
      </c>
      <c r="I52" s="29" t="s">
        <v>492</v>
      </c>
      <c r="J52" s="29" t="s">
        <v>584</v>
      </c>
      <c r="K52" s="32">
        <v>3.3000000000000002E-2</v>
      </c>
      <c r="L52" s="34" t="s">
        <v>411</v>
      </c>
      <c r="M52" s="34" t="s">
        <v>411</v>
      </c>
      <c r="N52" s="34">
        <v>0</v>
      </c>
      <c r="O52" s="34" t="s">
        <v>411</v>
      </c>
      <c r="P52" s="34" t="str">
        <f t="shared" si="7"/>
        <v>NA</v>
      </c>
      <c r="Q52" s="34" t="str">
        <f t="shared" si="6"/>
        <v>NA</v>
      </c>
      <c r="R52" s="31"/>
      <c r="S52" s="31"/>
      <c r="T52" s="33"/>
      <c r="U52" s="31"/>
      <c r="V52" s="31"/>
    </row>
    <row r="53" spans="1:22">
      <c r="A53" s="29" t="s">
        <v>456</v>
      </c>
      <c r="B53" s="29" t="s">
        <v>433</v>
      </c>
      <c r="C53" s="29" t="str">
        <f t="shared" si="8"/>
        <v>Pundamilia_nyererei_Pundamilia_pundamilia</v>
      </c>
      <c r="D53" s="29" t="str">
        <f>C53</f>
        <v>Pundamilia_nyererei_Pundamilia_pundamilia</v>
      </c>
      <c r="E53" s="29" t="s">
        <v>582</v>
      </c>
      <c r="F53" s="29" t="s">
        <v>543</v>
      </c>
      <c r="G53" s="29" t="s">
        <v>598</v>
      </c>
      <c r="H53" s="29"/>
      <c r="I53" s="29"/>
      <c r="J53" s="29" t="s">
        <v>531</v>
      </c>
      <c r="K53" s="32" t="s">
        <v>507</v>
      </c>
      <c r="L53" s="34">
        <v>4.8600000000000003</v>
      </c>
      <c r="M53" s="34">
        <v>4.84</v>
      </c>
      <c r="N53" s="34">
        <v>4.51</v>
      </c>
      <c r="O53" s="34">
        <v>4.57</v>
      </c>
      <c r="P53" s="34">
        <f t="shared" si="7"/>
        <v>2.616580464311944E-2</v>
      </c>
      <c r="Q53" s="34">
        <f t="shared" si="6"/>
        <v>-4.445176257083381E-2</v>
      </c>
      <c r="R53" s="31" t="s">
        <v>419</v>
      </c>
      <c r="S53" s="31" t="s">
        <v>420</v>
      </c>
      <c r="T53" s="33"/>
      <c r="U53" s="31"/>
      <c r="V53" s="31"/>
    </row>
    <row r="54" spans="1:22">
      <c r="A54" s="29" t="s">
        <v>465</v>
      </c>
      <c r="B54" s="29" t="s">
        <v>463</v>
      </c>
      <c r="C54" s="29" t="str">
        <f t="shared" si="8"/>
        <v>Drosophila_sechellia_Drosophila_simulans</v>
      </c>
      <c r="D54" s="31" t="s">
        <v>74</v>
      </c>
      <c r="E54" s="29" t="s">
        <v>567</v>
      </c>
      <c r="F54" s="29" t="s">
        <v>543</v>
      </c>
      <c r="G54" s="29" t="s">
        <v>487</v>
      </c>
      <c r="H54" s="29" t="s">
        <v>575</v>
      </c>
      <c r="I54" s="29" t="s">
        <v>492</v>
      </c>
      <c r="J54" s="29" t="s">
        <v>584</v>
      </c>
      <c r="K54" s="32">
        <v>4.1000000000000002E-2</v>
      </c>
      <c r="L54" s="34" t="s">
        <v>483</v>
      </c>
      <c r="M54" s="34" t="s">
        <v>483</v>
      </c>
      <c r="N54" s="34" t="s">
        <v>483</v>
      </c>
      <c r="O54" s="34" t="s">
        <v>483</v>
      </c>
      <c r="P54" s="34" t="str">
        <f t="shared" si="7"/>
        <v>NA</v>
      </c>
      <c r="Q54" s="34" t="str">
        <f t="shared" si="6"/>
        <v>NA</v>
      </c>
      <c r="R54" s="31"/>
      <c r="S54" s="31"/>
      <c r="T54" s="33"/>
      <c r="U54" s="31"/>
      <c r="V54" s="31"/>
    </row>
    <row r="55" spans="1:22">
      <c r="A55" s="29" t="s">
        <v>465</v>
      </c>
      <c r="B55" s="29" t="s">
        <v>463</v>
      </c>
      <c r="C55" s="29" t="str">
        <f t="shared" si="8"/>
        <v>Drosophila_sechellia_Drosophila_simulans</v>
      </c>
      <c r="D55" s="31" t="s">
        <v>73</v>
      </c>
      <c r="E55" s="29" t="s">
        <v>567</v>
      </c>
      <c r="F55" s="29" t="s">
        <v>543</v>
      </c>
      <c r="G55" s="29" t="s">
        <v>487</v>
      </c>
      <c r="H55" s="29" t="s">
        <v>575</v>
      </c>
      <c r="I55" s="29" t="s">
        <v>492</v>
      </c>
      <c r="J55" s="29" t="s">
        <v>584</v>
      </c>
      <c r="K55" s="32">
        <v>4.1000000000000002E-2</v>
      </c>
      <c r="L55" s="34" t="s">
        <v>483</v>
      </c>
      <c r="M55" s="34" t="s">
        <v>483</v>
      </c>
      <c r="N55" s="34" t="s">
        <v>483</v>
      </c>
      <c r="O55" s="34" t="s">
        <v>483</v>
      </c>
      <c r="P55" s="34" t="str">
        <f t="shared" si="7"/>
        <v>NA</v>
      </c>
      <c r="Q55" s="34" t="str">
        <f t="shared" si="6"/>
        <v>NA</v>
      </c>
      <c r="R55" s="31"/>
      <c r="S55" s="31"/>
      <c r="T55" s="33"/>
      <c r="U55" s="31"/>
      <c r="V55" s="31"/>
    </row>
    <row r="56" spans="1:22">
      <c r="A56" s="29" t="s">
        <v>441</v>
      </c>
      <c r="B56" s="29" t="s">
        <v>442</v>
      </c>
      <c r="C56" s="29" t="str">
        <f t="shared" si="8"/>
        <v>Laupala_kohalensis_Laupala_paranigra</v>
      </c>
      <c r="D56" s="31" t="s">
        <v>541</v>
      </c>
      <c r="E56" s="29" t="s">
        <v>567</v>
      </c>
      <c r="F56" s="29" t="s">
        <v>543</v>
      </c>
      <c r="G56" s="29" t="s">
        <v>488</v>
      </c>
      <c r="H56" s="29" t="s">
        <v>578</v>
      </c>
      <c r="I56" s="29" t="s">
        <v>570</v>
      </c>
      <c r="J56" s="29" t="s">
        <v>584</v>
      </c>
      <c r="K56" s="32" t="s">
        <v>411</v>
      </c>
      <c r="L56" s="34" t="s">
        <v>411</v>
      </c>
      <c r="M56" s="34" t="s">
        <v>411</v>
      </c>
      <c r="N56" s="34" t="s">
        <v>411</v>
      </c>
      <c r="O56" s="34" t="s">
        <v>411</v>
      </c>
      <c r="P56" s="34" t="str">
        <f t="shared" si="7"/>
        <v>NA</v>
      </c>
      <c r="Q56" s="34" t="str">
        <f t="shared" si="6"/>
        <v>NA</v>
      </c>
      <c r="R56" s="31"/>
      <c r="S56" s="31"/>
      <c r="T56" s="33"/>
      <c r="U56" s="31"/>
      <c r="V56" s="31"/>
    </row>
    <row r="57" spans="1:22">
      <c r="A57" s="29" t="s">
        <v>448</v>
      </c>
      <c r="B57" s="29" t="s">
        <v>449</v>
      </c>
      <c r="C57" s="29" t="str">
        <f t="shared" si="8"/>
        <v>Drosophila_auraria_Drosophila_biauraria</v>
      </c>
      <c r="D57" s="31" t="s">
        <v>544</v>
      </c>
      <c r="E57" s="29" t="s">
        <v>582</v>
      </c>
      <c r="F57" s="29" t="s">
        <v>543</v>
      </c>
      <c r="G57" s="29" t="s">
        <v>487</v>
      </c>
      <c r="H57" s="29" t="s">
        <v>575</v>
      </c>
      <c r="I57" s="29" t="s">
        <v>492</v>
      </c>
      <c r="J57" s="29" t="s">
        <v>584</v>
      </c>
      <c r="K57" s="32">
        <v>3.3000000000000002E-2</v>
      </c>
      <c r="L57" s="34" t="s">
        <v>411</v>
      </c>
      <c r="M57" s="34" t="s">
        <v>411</v>
      </c>
      <c r="N57" s="34" t="s">
        <v>411</v>
      </c>
      <c r="O57" s="34" t="s">
        <v>411</v>
      </c>
      <c r="P57" s="34" t="str">
        <f t="shared" si="7"/>
        <v>NA</v>
      </c>
      <c r="Q57" s="34" t="str">
        <f t="shared" si="6"/>
        <v>NA</v>
      </c>
      <c r="R57" s="34"/>
      <c r="S57" s="31"/>
      <c r="T57" s="33"/>
      <c r="U57" s="31" t="s">
        <v>393</v>
      </c>
      <c r="V57" s="31"/>
    </row>
    <row r="58" spans="1:22">
      <c r="A58" s="29" t="s">
        <v>573</v>
      </c>
      <c r="B58" s="29" t="s">
        <v>574</v>
      </c>
      <c r="C58" s="29" t="str">
        <f t="shared" si="8"/>
        <v>Spodoptera_descoinsi_Spodoptera_latifascia</v>
      </c>
      <c r="D58" s="29" t="str">
        <f>C58</f>
        <v>Spodoptera_descoinsi_Spodoptera_latifascia</v>
      </c>
      <c r="E58" s="29" t="s">
        <v>582</v>
      </c>
      <c r="F58" s="29" t="s">
        <v>545</v>
      </c>
      <c r="G58" s="29" t="s">
        <v>489</v>
      </c>
      <c r="H58" s="29" t="s">
        <v>576</v>
      </c>
      <c r="I58" s="29" t="s">
        <v>494</v>
      </c>
      <c r="J58" s="29" t="s">
        <v>585</v>
      </c>
      <c r="K58" s="32">
        <v>3.4000000000000002E-2</v>
      </c>
      <c r="L58" s="34" t="s">
        <v>411</v>
      </c>
      <c r="M58" s="34" t="s">
        <v>411</v>
      </c>
      <c r="N58" s="34" t="s">
        <v>411</v>
      </c>
      <c r="O58" s="34" t="s">
        <v>411</v>
      </c>
      <c r="P58" s="34" t="str">
        <f t="shared" si="7"/>
        <v>NA</v>
      </c>
      <c r="Q58" s="34" t="str">
        <f t="shared" si="6"/>
        <v>NA</v>
      </c>
      <c r="R58" s="31"/>
      <c r="S58" s="31"/>
      <c r="T58" s="33"/>
      <c r="U58" s="31"/>
      <c r="V58" s="31"/>
    </row>
    <row r="59" spans="1:22">
      <c r="A59" s="29" t="s">
        <v>430</v>
      </c>
      <c r="B59" s="29" t="s">
        <v>477</v>
      </c>
      <c r="C59" s="29" t="str">
        <f t="shared" si="8"/>
        <v>Teleogryllus_commodus_Teleogryllus_oceanicus</v>
      </c>
      <c r="D59" s="29" t="str">
        <f>C59</f>
        <v>Teleogryllus_commodus_Teleogryllus_oceanicus</v>
      </c>
      <c r="E59" s="29" t="s">
        <v>582</v>
      </c>
      <c r="F59" s="29" t="s">
        <v>572</v>
      </c>
      <c r="G59" s="29" t="s">
        <v>508</v>
      </c>
      <c r="H59" s="29" t="s">
        <v>578</v>
      </c>
      <c r="I59" s="29" t="s">
        <v>493</v>
      </c>
      <c r="J59" s="29" t="s">
        <v>584</v>
      </c>
      <c r="K59" s="32">
        <v>1.3129999999999999</v>
      </c>
      <c r="L59" s="34" t="s">
        <v>411</v>
      </c>
      <c r="M59" s="34" t="s">
        <v>411</v>
      </c>
      <c r="N59" s="34" t="s">
        <v>411</v>
      </c>
      <c r="O59" s="34" t="s">
        <v>411</v>
      </c>
      <c r="P59" s="34" t="str">
        <f t="shared" si="7"/>
        <v>NA</v>
      </c>
      <c r="Q59" s="34" t="str">
        <f t="shared" si="6"/>
        <v>NA</v>
      </c>
      <c r="R59" s="31"/>
      <c r="S59" s="31"/>
      <c r="T59" s="33"/>
      <c r="U59" s="31" t="s">
        <v>152</v>
      </c>
      <c r="V59" s="31"/>
    </row>
    <row r="60" spans="1:22">
      <c r="A60" s="29" t="s">
        <v>462</v>
      </c>
      <c r="B60" s="29" t="s">
        <v>463</v>
      </c>
      <c r="C60" s="29" t="str">
        <f t="shared" si="8"/>
        <v>Drosophila_melanogaster_Drosophila_simulans</v>
      </c>
      <c r="D60" s="31" t="s">
        <v>57</v>
      </c>
      <c r="E60" s="29" t="s">
        <v>567</v>
      </c>
      <c r="F60" s="29" t="s">
        <v>543</v>
      </c>
      <c r="G60" s="29" t="s">
        <v>487</v>
      </c>
      <c r="H60" s="29" t="s">
        <v>575</v>
      </c>
      <c r="I60" s="29" t="s">
        <v>492</v>
      </c>
      <c r="J60" s="29" t="s">
        <v>584</v>
      </c>
      <c r="K60" s="32">
        <v>5.0999999999999997E-2</v>
      </c>
      <c r="L60" s="34">
        <v>1</v>
      </c>
      <c r="M60" s="34">
        <v>0.5</v>
      </c>
      <c r="N60" s="34">
        <v>0.2</v>
      </c>
      <c r="O60" s="34">
        <v>1</v>
      </c>
      <c r="P60" s="34">
        <f t="shared" si="7"/>
        <v>-0.69314718055994529</v>
      </c>
      <c r="Q60" s="34">
        <f t="shared" si="6"/>
        <v>-1.6094379124341003</v>
      </c>
      <c r="R60" s="37" t="s">
        <v>482</v>
      </c>
      <c r="S60" s="31"/>
      <c r="T60" s="33"/>
      <c r="U60" s="31"/>
      <c r="V60" s="31"/>
    </row>
    <row r="61" spans="1:22">
      <c r="A61" s="29" t="s">
        <v>462</v>
      </c>
      <c r="B61" s="29" t="s">
        <v>463</v>
      </c>
      <c r="C61" s="29" t="str">
        <f t="shared" si="8"/>
        <v>Drosophila_melanogaster_Drosophila_simulans</v>
      </c>
      <c r="D61" s="31" t="s">
        <v>52</v>
      </c>
      <c r="E61" s="29" t="s">
        <v>567</v>
      </c>
      <c r="F61" s="29" t="s">
        <v>543</v>
      </c>
      <c r="G61" s="29" t="s">
        <v>487</v>
      </c>
      <c r="H61" s="29" t="s">
        <v>575</v>
      </c>
      <c r="I61" s="29" t="s">
        <v>492</v>
      </c>
      <c r="J61" s="29" t="s">
        <v>584</v>
      </c>
      <c r="K61" s="32">
        <v>5.0999999999999997E-2</v>
      </c>
      <c r="L61" s="34">
        <v>1</v>
      </c>
      <c r="M61" s="34">
        <v>0.5</v>
      </c>
      <c r="N61" s="34">
        <v>0.2</v>
      </c>
      <c r="O61" s="34">
        <v>1</v>
      </c>
      <c r="P61" s="34">
        <f t="shared" si="7"/>
        <v>-0.69314718055994529</v>
      </c>
      <c r="Q61" s="34">
        <f t="shared" si="6"/>
        <v>-1.6094379124341003</v>
      </c>
      <c r="R61" s="37" t="s">
        <v>482</v>
      </c>
      <c r="S61" s="31"/>
      <c r="T61" s="33"/>
      <c r="U61" s="31"/>
      <c r="V61" s="31"/>
    </row>
    <row r="62" spans="1:22">
      <c r="A62" s="29" t="s">
        <v>465</v>
      </c>
      <c r="B62" s="29" t="s">
        <v>463</v>
      </c>
      <c r="C62" s="29" t="str">
        <f t="shared" si="8"/>
        <v>Drosophila_sechellia_Drosophila_simulans</v>
      </c>
      <c r="D62" s="31" t="s">
        <v>79</v>
      </c>
      <c r="E62" s="29" t="s">
        <v>567</v>
      </c>
      <c r="F62" s="29" t="s">
        <v>543</v>
      </c>
      <c r="G62" s="29" t="s">
        <v>487</v>
      </c>
      <c r="H62" s="29" t="s">
        <v>575</v>
      </c>
      <c r="I62" s="29" t="s">
        <v>492</v>
      </c>
      <c r="J62" s="29" t="s">
        <v>584</v>
      </c>
      <c r="K62" s="32">
        <v>4.1000000000000002E-2</v>
      </c>
      <c r="L62" s="34" t="s">
        <v>483</v>
      </c>
      <c r="M62" s="34" t="s">
        <v>483</v>
      </c>
      <c r="N62" s="34" t="s">
        <v>483</v>
      </c>
      <c r="O62" s="34" t="s">
        <v>483</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Phenotype</vt:lpstr>
      <vt:lpstr>Metadata</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2020-08-10T02:12:15Z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