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36B6C5DE-C7C4-41AD-975B-26A21C577C98}"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0" r:id="rId6"/>
    <sheet name="survival" sheetId="4" r:id="rId7"/>
  </sheets>
  <definedNames>
    <definedName name="_xlnm._FilterDatabase" localSheetId="4" hidden="1">Metadata!$A$1:$W$63</definedName>
    <definedName name="_xlnm._FilterDatabase" localSheetId="0" hidden="1">Phenotype!$A$1:$AR$555</definedName>
    <definedName name="_FilterDatabase_0" localSheetId="4">Metadata!$A$1:$W$575</definedName>
    <definedName name="_FilterDatabase_0" localSheetId="0">Phenotype!$A$1:$AR$557</definedName>
    <definedName name="_FilterDatabase_0_0" localSheetId="4">Metadata!$A$1:$W$575</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6" i="6" l="1"/>
  <c r="Q46" i="6"/>
  <c r="C46" i="6"/>
  <c r="R45" i="6"/>
  <c r="Q45" i="6"/>
  <c r="C45" i="6"/>
  <c r="R14" i="6"/>
  <c r="Q14" i="6"/>
  <c r="C14" i="6"/>
  <c r="R63" i="6"/>
  <c r="Q63" i="6"/>
  <c r="C63" i="6"/>
  <c r="R50" i="6"/>
  <c r="Q50" i="6"/>
  <c r="C50" i="6"/>
  <c r="R55" i="6"/>
  <c r="Q55" i="6"/>
  <c r="C55" i="6"/>
  <c r="R56" i="6"/>
  <c r="Q56" i="6"/>
  <c r="C56" i="6"/>
  <c r="R36" i="6"/>
  <c r="Q36" i="6"/>
  <c r="C36" i="6"/>
  <c r="R11" i="6"/>
  <c r="Q11" i="6"/>
  <c r="C11" i="6"/>
  <c r="R12" i="6"/>
  <c r="Q12" i="6"/>
  <c r="C12" i="6"/>
  <c r="R9" i="6"/>
  <c r="Q9" i="6"/>
  <c r="C9" i="6"/>
  <c r="R61" i="6"/>
  <c r="Q61" i="6"/>
  <c r="C61" i="6"/>
  <c r="C28" i="6"/>
  <c r="D28" i="6" s="1"/>
  <c r="Q28" i="6"/>
  <c r="R28" i="6"/>
  <c r="C29" i="6"/>
  <c r="D29" i="6" s="1"/>
  <c r="Q29" i="6"/>
  <c r="R29" i="6"/>
  <c r="R49" i="6"/>
  <c r="Q49" i="6"/>
  <c r="C49" i="6"/>
  <c r="R58" i="6"/>
  <c r="Q58" i="6"/>
  <c r="C58" i="6"/>
  <c r="R7" i="6"/>
  <c r="Q7" i="6"/>
  <c r="C7" i="6"/>
  <c r="R3" i="6"/>
  <c r="Q3" i="6"/>
  <c r="C3" i="6"/>
  <c r="R57" i="6"/>
  <c r="Q57" i="6"/>
  <c r="C57" i="6"/>
  <c r="C54" i="6"/>
  <c r="D54" i="6" s="1"/>
  <c r="C35" i="6"/>
  <c r="R35" i="6"/>
  <c r="Q35" i="6"/>
  <c r="R52" i="6"/>
  <c r="Q52" i="6"/>
  <c r="C52" i="6"/>
  <c r="R48" i="6"/>
  <c r="Q48" i="6"/>
  <c r="C48"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4" i="6"/>
  <c r="Q44" i="6"/>
  <c r="C44" i="6"/>
  <c r="R41" i="6"/>
  <c r="Q41" i="6"/>
  <c r="C41" i="6"/>
  <c r="R21" i="6"/>
  <c r="Q21" i="6"/>
  <c r="C21" i="6"/>
  <c r="D21" i="6" s="1"/>
  <c r="R22" i="6"/>
  <c r="Q22" i="6"/>
  <c r="C22" i="6"/>
  <c r="D22" i="6" s="1"/>
  <c r="R23" i="6"/>
  <c r="Q23" i="6"/>
  <c r="C23" i="6"/>
  <c r="D23" i="6" s="1"/>
  <c r="R26" i="6"/>
  <c r="C26" i="6"/>
  <c r="D26" i="6" s="1"/>
  <c r="R47" i="6"/>
  <c r="Q47" i="6"/>
  <c r="C47" i="6"/>
  <c r="R59" i="6"/>
  <c r="Q59" i="6"/>
  <c r="C59" i="6"/>
  <c r="D59" i="6" s="1"/>
  <c r="R39" i="6"/>
  <c r="Q39" i="6"/>
  <c r="C39" i="6"/>
  <c r="D39" i="6" s="1"/>
  <c r="R38" i="6"/>
  <c r="Q38" i="6"/>
  <c r="C38" i="6"/>
  <c r="D38" i="6" s="1"/>
  <c r="R60" i="6"/>
  <c r="Q60" i="6"/>
  <c r="C60" i="6"/>
  <c r="D60" i="6" s="1"/>
  <c r="R15" i="6"/>
  <c r="Q15" i="6"/>
  <c r="C15" i="6"/>
  <c r="D15" i="6" s="1"/>
  <c r="Q8" i="6"/>
  <c r="C8" i="6"/>
  <c r="D8" i="6" s="1"/>
  <c r="R54" i="6"/>
  <c r="Q54" i="6"/>
  <c r="R43" i="6"/>
  <c r="Q43" i="6"/>
  <c r="C43" i="6"/>
  <c r="D43" i="6" s="1"/>
  <c r="R34" i="6"/>
  <c r="Q34" i="6"/>
  <c r="C34" i="6"/>
  <c r="R42" i="6"/>
  <c r="Q42" i="6"/>
  <c r="C42" i="6"/>
  <c r="D42" i="6" s="1"/>
  <c r="R53" i="6"/>
  <c r="Q53" i="6"/>
  <c r="C53" i="6"/>
  <c r="R37" i="6"/>
  <c r="Q37" i="6"/>
  <c r="C37" i="6"/>
  <c r="R10" i="6"/>
  <c r="Q10" i="6"/>
  <c r="C10" i="6"/>
  <c r="R62" i="6"/>
  <c r="Q62" i="6"/>
  <c r="C62" i="6"/>
  <c r="R24" i="6"/>
  <c r="Q24" i="6"/>
  <c r="C24" i="6"/>
  <c r="D24" i="6" s="1"/>
  <c r="R51" i="6"/>
  <c r="Q51" i="6"/>
  <c r="C51" i="6"/>
  <c r="R40" i="6"/>
  <c r="Q40" i="6"/>
  <c r="C40" i="6"/>
  <c r="D40"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0"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3"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5"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1"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4"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<sst xmlns="http://schemas.openxmlformats.org/spreadsheetml/2006/main" count="8904" uniqueCount="775">
  <si>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</si>
  <si>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</si>
  <si>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</si>
  <si>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</si>
  <si>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</si>
  <si>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</si>
  <si>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</si>
  <si>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</si>
  <si>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</si>
  <si>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</si>
  <si>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</si>
  <si>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</si>
  <si>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</si>
  <si>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</si>
  <si>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</si>
  <si>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</si>
  <si>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</si>
  <si>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</si>
  <si>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</si>
  <si>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</si>
  <si>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</si>
  <si>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</si>
  <si>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</si>
  <si>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</si>
  <si>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</si>
  <si>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</si>
  <si>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</si>
  <si>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</si>
  <si>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</si>
  <si>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</si>
  <si>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</si>
  <si>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</si>
  <si>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</si>
  <si>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</si>
  <si>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</si>
  <si>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</si>
  <si>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</si>
  <si>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</si>
  <si>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</si>
  <si>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</si>
  <si>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</si>
  <si>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</si>
  <si>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</si>
  <si>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</si>
  <si>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</si>
  <si>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</si>
  <si>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</si>
  <si>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</si>
  <si>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</si>
  <si>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</si>
  <si>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</si>
  <si>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</si>
  <si>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</si>
  <si>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</si>
  <si>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</si>
  <si>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</si>
  <si>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</si>
  <si>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</si>
  <si>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</si>
  <si>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</si>
  <si>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</si>
  <si>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</si>
  <si>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</si>
  <si>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</si>
  <si>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</si>
  <si>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</si>
  <si>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</si>
  <si>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</si>
  <si>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</si>
  <si>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</si>
  <si>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</si>
  <si>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</si>
  <si>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</si>
  <si>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</si>
  <si>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</si>
  <si>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</si>
  <si>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</si>
  <si>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</si>
  <si>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</si>
  <si>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</si>
  <si>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</si>
  <si>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</si>
  <si>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</si>
  <si>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</si>
  <si>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</si>
  <si>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</si>
  <si>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</si>
  <si>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</si>
  <si>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</si>
  <si>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</si>
  <si>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</si>
  <si>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</si>
  <si>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</si>
  <si>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</si>
  <si>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</si>
  <si>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</si>
  <si>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</si>
  <si>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</si>
  <si>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</si>
  <si>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</si>
  <si>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</si>
  <si>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</si>
  <si>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</si>
  <si>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</si>
  <si>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</si>
  <si>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</si>
  <si>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</si>
  <si>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</si>
  <si>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</si>
  <si>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</si>
  <si>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</si>
  <si>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</si>
  <si>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</si>
  <si>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</si>
  <si>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</si>
  <si>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</si>
  <si>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</si>
  <si>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</si>
  <si>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</si>
  <si>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</si>
  <si>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</si>
  <si>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</si>
  <si>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</si>
  <si>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</si>
  <si>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</si>
  <si>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</si>
  <si>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</si>
  <si>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</si>
  <si>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</si>
  <si>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</si>
  <si>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</si>
  <si>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</si>
  <si>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</si>
  <si>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</si>
  <si>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</si>
  <si>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</si>
  <si>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</si>
  <si>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</si>
  <si>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</si>
  <si>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</si>
  <si>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</si>
  <si>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</si>
  <si>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</si>
  <si>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</si>
  <si>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</si>
  <si>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</si>
  <si>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</si>
  <si>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</si>
  <si>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</si>
  <si>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</si>
  <si>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</si>
  <si>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</si>
  <si>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</si>
  <si>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</si>
  <si>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</si>
  <si>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</si>
  <si>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</si>
  <si>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</si>
  <si>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</si>
  <si>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</si>
  <si>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</si>
  <si>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</si>
  <si>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</si>
  <si>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</si>
  <si>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</si>
  <si>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</si>
  <si>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</si>
  <si>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</si>
  <si>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</si>
  <si>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</si>
  <si>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</si>
  <si>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</si>
  <si>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</si>
  <si>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</si>
  <si>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</si>
  <si>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</si>
  <si>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</si>
  <si>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</si>
  <si>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</si>
  <si>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</si>
  <si>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</si>
  <si>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</si>
  <si>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</si>
  <si>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</si>
  <si>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</si>
  <si>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</si>
  <si>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</si>
  <si>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</si>
  <si>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</si>
  <si>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</si>
  <si>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</si>
  <si>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</si>
  <si>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</si>
  <si>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</si>
  <si>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</si>
  <si>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</si>
  <si>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</si>
  <si>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</si>
  <si>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</si>
  <si>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</si>
  <si>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</si>
  <si>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</si>
  <si>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</si>
  <si>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</si>
  <si>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</si>
  <si>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</si>
  <si>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</si>
  <si>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</si>
  <si>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</si>
  <si>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</si>
  <si>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</si>
  <si>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</si>
  <si>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</si>
  <si>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</si>
  <si>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</si>
  <si>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</si>
  <si>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</si>
  <si>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</si>
  <si>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</si>
  <si>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</si>
  <si>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</si>
  <si>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</si>
  <si>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</si>
  <si>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</si>
  <si>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</si>
  <si>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</si>
  <si>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</si>
  <si>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</si>
  <si>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</si>
  <si>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</si>
  <si>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</si>
  <si>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</si>
  <si>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</si>
  <si>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</si>
  <si>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</si>
  <si>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</si>
  <si>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</si>
  <si>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</si>
  <si>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</si>
  <si>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</si>
  <si>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</si>
  <si>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</si>
  <si>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</si>
  <si>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</si>
  <si>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</si>
  <si>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</si>
  <si>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</si>
  <si>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</si>
  <si>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</si>
  <si>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</si>
  <si>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</si>
  <si>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</si>
  <si>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</si>
  <si>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</si>
  <si>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</si>
  <si>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</si>
  <si>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</si>
  <si>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</si>
  <si>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</si>
  <si>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</si>
  <si>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</si>
  <si>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</si>
  <si>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</si>
  <si>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</si>
  <si>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</si>
  <si>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</si>
  <si>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</si>
  <si>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</si>
  <si>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</si>
  <si>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</si>
  <si>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</si>
  <si>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</si>
  <si>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</si>
  <si>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</si>
  <si>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</si>
  <si>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</si>
  <si>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</si>
  <si>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</si>
  <si>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</si>
  <si>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</si>
  <si>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</si>
  <si>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</si>
  <si>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</si>
  <si>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</si>
  <si>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</si>
  <si>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</si>
  <si>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</si>
  <si>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</si>
  <si>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</si>
  <si>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</si>
  <si>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</si>
  <si>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</si>
  <si>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</si>
  <si>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</si>
  <si>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</si>
  <si>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</si>
  <si>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</si>
  <si>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</si>
  <si>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</si>
  <si>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</si>
  <si>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</si>
  <si>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</si>
  <si>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</si>
  <si>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</si>
  <si>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</si>
  <si>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</si>
  <si>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</si>
  <si>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</si>
  <si>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</si>
  <si>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</si>
  <si>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</si>
  <si>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</si>
  <si>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</si>
  <si>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</si>
  <si>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</si>
  <si>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</si>
  <si>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</si>
  <si>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</si>
  <si>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</si>
  <si>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</si>
  <si>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</si>
  <si>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</si>
  <si>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</si>
  <si>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</si>
  <si>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</si>
  <si>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</si>
  <si>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</si>
  <si>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</si>
  <si>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</si>
  <si>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</si>
  <si>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</si>
  <si>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</si>
  <si>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</si>
  <si>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</si>
  <si>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</si>
  <si>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</si>
  <si>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</si>
  <si>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</si>
  <si>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</si>
  <si>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</si>
  <si>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</si>
  <si>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</si>
  <si>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</si>
  <si>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</si>
  <si>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</si>
  <si>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</si>
  <si>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</si>
  <si>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</si>
  <si>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</si>
  <si>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</si>
  <si>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</si>
  <si>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</si>
  <si>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</si>
  <si>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</si>
  <si>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</si>
  <si>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</si>
  <si>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</si>
  <si>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</si>
  <si>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</si>
  <si>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</si>
  <si>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</si>
  <si>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</si>
  <si>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</si>
  <si>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</si>
  <si>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</si>
  <si>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</si>
  <si>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</si>
  <si>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</si>
  <si>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</si>
  <si>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</si>
  <si>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</si>
  <si>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</si>
  <si>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</si>
  <si>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</si>
  <si>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</si>
  <si>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</si>
  <si>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</si>
  <si>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</si>
  <si>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</si>
  <si>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</si>
  <si>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</si>
  <si>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</si>
  <si>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</si>
  <si>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</si>
  <si>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</si>
  <si>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</si>
  <si>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</si>
  <si>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</si>
  <si>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</si>
  <si>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</si>
  <si>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</si>
  <si>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</si>
  <si>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</si>
  <si>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</si>
  <si>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</si>
  <si>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</si>
  <si>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</si>
  <si>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</si>
  <si>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</si>
  <si>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</si>
  <si>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</si>
  <si>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</si>
  <si>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</si>
  <si>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</si>
  <si>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</si>
  <si>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</si>
  <si>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</si>
  <si>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</si>
  <si>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</si>
  <si>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</si>
  <si>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</si>
  <si>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</si>
  <si>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</si>
  <si>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</si>
  <si>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</si>
  <si>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</si>
  <si>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</si>
  <si>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</si>
  <si>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</si>
  <si>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</si>
  <si>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</si>
  <si>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</si>
  <si>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</si>
  <si>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</si>
  <si>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</si>
  <si>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</si>
  <si>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</si>
  <si>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</si>
  <si>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</si>
  <si>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</si>
  <si>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</si>
  <si>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</si>
  <si>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</si>
  <si>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</si>
  <si>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</si>
  <si>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</si>
  <si>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</si>
  <si>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</si>
  <si>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</si>
  <si>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</si>
  <si>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</si>
  <si>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</si>
  <si>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</si>
  <si>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</si>
  <si>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</si>
  <si>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</si>
  <si>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</si>
  <si>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</si>
  <si>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</si>
  <si>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</si>
  <si>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</si>
  <si>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</si>
  <si>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</si>
  <si>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</si>
  <si>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</si>
  <si>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</si>
  <si>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</si>
  <si>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</si>
  <si>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</si>
  <si>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</si>
  <si>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</si>
  <si>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</si>
  <si>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</si>
  <si>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</si>
  <si>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</si>
  <si>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</si>
  <si>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</si>
  <si>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</si>
  <si>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</si>
  <si>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</si>
  <si>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</si>
  <si>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</si>
  <si>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</si>
  <si>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</si>
  <si>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</si>
  <si>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</si>
  <si>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</si>
  <si>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</si>
  <si>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</si>
  <si>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</si>
  <si>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</si>
  <si>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</si>
  <si>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</si>
  <si>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</si>
  <si>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</si>
  <si>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</si>
  <si>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</si>
  <si>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</si>
  <si>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</si>
  <si>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</si>
  <si>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</si>
  <si>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</si>
  <si>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</si>
  <si>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</si>
  <si>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</si>
  <si>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</si>
  <si>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</si>
  <si>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</si>
  <si>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</si>
  <si>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</si>
  <si>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</si>
  <si>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</si>
  <si>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</si>
  <si>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</si>
  <si>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</si>
  <si>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</si>
  <si>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</si>
  <si>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</si>
  <si>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</si>
  <si>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</si>
  <si>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</si>
  <si>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</si>
  <si>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</si>
  <si>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</si>
  <si>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</si>
  <si>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</si>
  <si>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</si>
  <si>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</si>
  <si>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</si>
  <si>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</si>
  <si>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</si>
  <si>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</si>
  <si>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</si>
  <si>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</si>
  <si>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</si>
  <si>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</si>
  <si>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</si>
  <si>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</si>
  <si>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</si>
  <si>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</si>
  <si>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</si>
  <si>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</si>
  <si>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</si>
  <si>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</si>
  <si>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</si>
  <si>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</si>
  <si>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</si>
  <si>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</si>
  <si>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</si>
  <si>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</si>
  <si>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</si>
  <si>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</si>
  <si>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</si>
  <si>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</si>
  <si>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</si>
  <si>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</si>
  <si>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</si>
  <si>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</si>
  <si>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</si>
  <si>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</si>
  <si>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</si>
  <si>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</si>
  <si>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</si>
  <si>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</si>
  <si>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</si>
  <si>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</si>
  <si>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</si>
  <si>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</si>
  <si>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</si>
  <si>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</si>
  <si>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</si>
  <si>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</si>
  <si>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</si>
  <si>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</si>
  <si>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</si>
  <si>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</si>
  <si>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</si>
  <si>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</si>
  <si>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</si>
  <si>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</si>
  <si>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</si>
  <si>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</si>
  <si>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</si>
  <si>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</si>
  <si>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</si>
  <si>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</si>
  <si>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</si>
  <si>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</si>
  <si>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</si>
  <si>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</si>
  <si>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</si>
  <si>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</si>
  <si>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</si>
  <si>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</si>
  <si>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</si>
  <si>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</si>
  <si>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</si>
  <si>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</si>
  <si>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</si>
  <si>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</si>
  <si>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</si>
  <si>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</si>
  <si>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</si>
  <si>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</si>
  <si>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</si>
  <si>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</si>
  <si>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</si>
  <si>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</si>
  <si>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</si>
  <si>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</si>
  <si>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</si>
  <si>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</si>
  <si>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</si>
  <si>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</si>
  <si>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</si>
  <si>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</si>
  <si>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</si>
  <si>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</si>
  <si>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</si>
  <si>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</si>
  <si>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</si>
  <si>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</si>
  <si>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</si>
  <si>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</si>
  <si>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</si>
  <si>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</si>
  <si>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</si>
  <si>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</si>
  <si>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</si>
  <si>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</si>
  <si>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</si>
  <si>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</si>
  <si>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</si>
  <si>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</si>
  <si>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</si>
  <si>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</si>
  <si>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</si>
  <si>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</si>
  <si>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</si>
  <si>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</si>
  <si>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</si>
  <si>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</si>
  <si>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</si>
  <si>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</si>
  <si>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</si>
  <si>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</si>
  <si>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</si>
  <si>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</si>
  <si>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</si>
  <si>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</si>
  <si>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</si>
  <si>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</si>
  <si>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</si>
  <si>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</si>
  <si>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</si>
  <si>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</si>
  <si>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</si>
  <si>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</si>
  <si>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</si>
  <si>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</si>
  <si>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</si>
  <si>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</si>
  <si>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</si>
  <si>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</si>
  <si>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</si>
  <si>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</si>
  <si>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</si>
  <si>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</si>
  <si>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</si>
  <si>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</si>
  <si>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</si>
  <si>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</si>
  <si>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</si>
  <si>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</si>
  <si>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</si>
  <si>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</si>
  <si>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</si>
  <si>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</si>
  <si>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</si>
  <si>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</si>
  <si>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</si>
  <si>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</si>
  <si>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</si>
  <si>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</si>
  <si>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</si>
  <si>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</si>
  <si>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</si>
  <si>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</si>
  <si>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</si>
  <si>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</si>
  <si>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</si>
  <si>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</si>
  <si>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</si>
  <si>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</si>
  <si>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</si>
  <si>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</si>
  <si>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</si>
  <si>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</si>
  <si>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</si>
  <si>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</si>
  <si>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</si>
  <si>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</si>
  <si>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</si>
  <si>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</si>
  <si>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EUR1</t>
    <phoneticPr fontId="3"/>
  </si>
  <si>
    <t>EUR2</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</si>
  <si>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</si>
  <si>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</si>
  <si>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</si>
  <si>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</si>
  <si>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</si>
  <si>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</si>
  <si>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</si>
  <si>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</si>
  <si>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</si>
  <si>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</si>
  <si>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</si>
  <si>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</si>
  <si>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</si>
  <si>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</si>
  <si>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</si>
  <si>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</si>
  <si>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</si>
  <si>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</si>
  <si>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</si>
  <si>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</si>
  <si>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</si>
  <si>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Drosophila_montana_Drosophila_virilis</t>
  </si>
  <si>
    <t>Drosophila_littoralis_Drosophila_virilis</t>
  </si>
  <si>
    <t>Drosophila_flavomontana_Drosophila_virilis</t>
  </si>
  <si>
    <t>Drosophila_flavomontana_Drosophila_montana</t>
  </si>
  <si>
    <t>Drosophila_flavomontana_Drosophila_littoralis</t>
  </si>
  <si>
    <t>BGxSPD(wildtype)</t>
  </si>
  <si>
    <t>EUR1</t>
  </si>
  <si>
    <t>EUR2</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</si>
  <si>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</si>
  <si>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</si>
  <si>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</si>
  <si>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</si>
  <si>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</si>
  <si>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</si>
  <si>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</si>
  <si>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</si>
  <si>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</si>
  <si>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</si>
  <si>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</si>
  <si>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</si>
  <si>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</si>
  <si>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</si>
  <si>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</si>
  <si>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</si>
  <si>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</si>
  <si>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</si>
  <si>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</si>
  <si>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</si>
  <si>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</si>
  <si>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</si>
  <si>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</si>
  <si>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</si>
  <si>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</si>
  <si>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</si>
  <si>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</si>
  <si>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</si>
  <si>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</si>
  <si>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</si>
  <si>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male</t>
  </si>
  <si>
    <t>female</t>
  </si>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</sst>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3">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s>
  <fills count="11">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40" dT="2019-11-04T00:29:52.28" personId="{B3DB4368-CD75-4062-94F4-17B0BAAB66FC}" id="{296CA4D3-A9F7-4277-A0EC-05DBB6EFABA6}">
    <text>2 (sympatry)</text>
  </threadedComment>
  <threadedComment ref="E43" dT="2019-11-04T00:29:52.28" personId="{B3DB4368-CD75-4062-94F4-17B0BAAB66FC}" id="{599A6B64-88C8-4349-8995-89BC0F051572}">
    <text>2 (sympatry)</text>
  </threadedComment>
  <threadedComment ref="E45" dT="2019-11-04T00:29:52.28" personId="{B3DB4368-CD75-4062-94F4-17B0BAAB66FC}" id="{9CF88B50-4183-4E8C-8D77-FF54C9731FDF}">
    <text>2 (sympatry)</text>
  </threadedComment>
  <threadedComment ref="A51" dT="2019-10-01T11:21:36.54" personId="{B3DB4368-CD75-4062-94F4-17B0BAAB66FC}" id="{89D7950B-2D19-4B7D-A176-0FEF1314236F}">
    <text>222 bp available</text>
  </threadedComment>
  <threadedComment ref="E54"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tabSelected="1" zoomScale="90" zoomScaleNormal="115" workbookViewId="0">
      <pane xSplit="3" ySplit="1" topLeftCell="D2" activePane="bottomRight" state="frozen"/>
      <selection pane="topRight" activeCell="D1" sqref="D1"/>
      <selection pane="bottomLeft" activeCell="A2" sqref="A2"/>
      <selection pane="bottomRight" activeCell="D1" sqref="D1"/>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713</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716</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752</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752</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752</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752</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752</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752</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715</v>
      </c>
      <c r="E8" s="20" t="s">
        <v>35</v>
      </c>
      <c r="F8" s="20" t="s">
        <v>36</v>
      </c>
      <c r="G8" s="32" t="s">
        <v>667</v>
      </c>
      <c r="H8" s="32" t="s">
        <v>607</v>
      </c>
      <c r="I8" s="32" t="str">
        <f t="shared" si="0"/>
        <v>Chorthippus_parallelus_erythropus_Chorthippus_parallelus_parallelus</v>
      </c>
      <c r="J8" s="32"/>
      <c r="K8" s="32" t="s">
        <v>752</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752</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752</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752</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752</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752</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752</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752</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752</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752</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752</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752</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752</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752</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752</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752</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752</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752</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752</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752</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752</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753</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753</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753</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753</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753</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753</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753</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753</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753</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753</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753</v>
      </c>
      <c r="L39" s="28" t="s">
        <v>62</v>
      </c>
      <c r="M39" s="20" t="s">
        <v>26</v>
      </c>
      <c r="N39" s="20" t="str">
        <f t="shared" si="2"/>
        <v>NA</v>
      </c>
      <c r="O39" s="28" t="s">
        <v>26</v>
      </c>
      <c r="P39" s="20">
        <v>5186</v>
      </c>
      <c r="Q39" s="20"/>
      <c r="R39" s="28">
        <v>52</v>
      </c>
      <c r="S39" s="20" t="s">
        <v>26</v>
      </c>
      <c r="T39" s="20" t="str">
        <f t="shared" si="3"/>
        <v>NA</v>
      </c>
      <c r="U39" s="28" t="s">
        <v>26</v>
      </c>
      <c r="V39" s="20">
        <v>11501</v>
      </c>
      <c r="W39" s="20">
        <f t="shared" ref="W39: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753</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753</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753</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753</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753</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753</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753</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753</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753</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753</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753</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753</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753</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753</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753</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753</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753</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753</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753</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753</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753</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753</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753</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753</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753</v>
      </c>
      <c r="L64" s="28" t="s">
        <v>62</v>
      </c>
      <c r="M64" s="20" t="s">
        <v>26</v>
      </c>
      <c r="N64" s="20" t="str">
        <f t="shared" si="2"/>
        <v>NA</v>
      </c>
      <c r="O64" s="28" t="s">
        <v>26</v>
      </c>
      <c r="P64" s="20" t="s">
        <v>26</v>
      </c>
      <c r="Q64" s="20" t="str">
        <f t="shared" si="5"/>
        <v>NA</v>
      </c>
      <c r="R64" s="28" t="s">
        <v>26</v>
      </c>
      <c r="S64" s="20"/>
      <c r="T64" s="20"/>
      <c r="U64" s="28" t="s">
        <v>774</v>
      </c>
      <c r="V64" s="20"/>
      <c r="W64" s="20"/>
      <c r="X64" s="28" t="s">
        <v>774</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753</v>
      </c>
      <c r="L65" s="28" t="s">
        <v>63</v>
      </c>
      <c r="M65" s="20" t="s">
        <v>26</v>
      </c>
      <c r="N65" s="20" t="str">
        <f t="shared" si="2"/>
        <v>NA</v>
      </c>
      <c r="O65" s="28" t="s">
        <v>26</v>
      </c>
      <c r="P65" s="20" t="s">
        <v>26</v>
      </c>
      <c r="Q65" s="20" t="str">
        <f t="shared" si="5"/>
        <v>NA</v>
      </c>
      <c r="R65" s="28" t="s">
        <v>26</v>
      </c>
      <c r="S65" s="20"/>
      <c r="T65" s="20"/>
      <c r="U65" s="28" t="s">
        <v>774</v>
      </c>
      <c r="V65" s="20"/>
      <c r="W65" s="20"/>
      <c r="X65" s="28" t="s">
        <v>774</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753</v>
      </c>
      <c r="L66" s="28" t="s">
        <v>64</v>
      </c>
      <c r="M66" s="20" t="s">
        <v>26</v>
      </c>
      <c r="N66" s="20" t="str">
        <f t="shared" si="2"/>
        <v>NA</v>
      </c>
      <c r="O66" s="28" t="s">
        <v>26</v>
      </c>
      <c r="P66" s="20" t="s">
        <v>26</v>
      </c>
      <c r="Q66" s="20" t="str">
        <f t="shared" si="5"/>
        <v>NA</v>
      </c>
      <c r="R66" s="28" t="s">
        <v>26</v>
      </c>
      <c r="S66" s="20"/>
      <c r="T66" s="20"/>
      <c r="U66" s="28" t="s">
        <v>774</v>
      </c>
      <c r="V66" s="20"/>
      <c r="W66" s="20"/>
      <c r="X66" s="28" t="s">
        <v>774</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753</v>
      </c>
      <c r="L67" s="28" t="s">
        <v>62</v>
      </c>
      <c r="M67" s="20" t="s">
        <v>26</v>
      </c>
      <c r="N67" s="20" t="str">
        <f t="shared" si="2"/>
        <v>NA</v>
      </c>
      <c r="O67" s="28" t="s">
        <v>26</v>
      </c>
      <c r="P67" s="20" t="s">
        <v>26</v>
      </c>
      <c r="Q67" s="20" t="str">
        <f t="shared" si="5"/>
        <v>NA</v>
      </c>
      <c r="R67" s="28" t="s">
        <v>26</v>
      </c>
      <c r="S67" s="20"/>
      <c r="T67" s="20"/>
      <c r="U67" s="28" t="s">
        <v>774</v>
      </c>
      <c r="V67" s="20"/>
      <c r="W67" s="20"/>
      <c r="X67" s="28" t="s">
        <v>774</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753</v>
      </c>
      <c r="L68" s="28" t="s">
        <v>63</v>
      </c>
      <c r="M68" s="20" t="s">
        <v>26</v>
      </c>
      <c r="N68" s="20" t="str">
        <f t="shared" si="2"/>
        <v>NA</v>
      </c>
      <c r="O68" s="28" t="s">
        <v>26</v>
      </c>
      <c r="P68" s="20" t="s">
        <v>26</v>
      </c>
      <c r="Q68" s="20" t="str">
        <f t="shared" si="5"/>
        <v>NA</v>
      </c>
      <c r="R68" s="28" t="s">
        <v>26</v>
      </c>
      <c r="S68" s="20"/>
      <c r="T68" s="20"/>
      <c r="U68" s="28" t="s">
        <v>774</v>
      </c>
      <c r="V68" s="20"/>
      <c r="W68" s="20"/>
      <c r="X68" s="28" t="s">
        <v>774</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753</v>
      </c>
      <c r="L69" s="28" t="s">
        <v>64</v>
      </c>
      <c r="M69" s="20" t="s">
        <v>26</v>
      </c>
      <c r="N69" s="20" t="str">
        <f t="shared" si="2"/>
        <v>NA</v>
      </c>
      <c r="O69" s="28" t="s">
        <v>26</v>
      </c>
      <c r="P69" s="20" t="s">
        <v>26</v>
      </c>
      <c r="Q69" s="20" t="str">
        <f t="shared" si="5"/>
        <v>NA</v>
      </c>
      <c r="R69" s="28" t="s">
        <v>26</v>
      </c>
      <c r="S69" s="20"/>
      <c r="T69" s="20"/>
      <c r="U69" s="28" t="s">
        <v>774</v>
      </c>
      <c r="V69" s="20"/>
      <c r="W69" s="20"/>
      <c r="X69" s="28" t="s">
        <v>774</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753</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753</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753</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753</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753</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694</v>
      </c>
      <c r="C75" s="20" t="s">
        <v>105</v>
      </c>
      <c r="D75" s="20" t="s">
        <v>106</v>
      </c>
      <c r="E75" s="20" t="s">
        <v>107</v>
      </c>
      <c r="F75" s="20" t="s">
        <v>108</v>
      </c>
      <c r="G75" s="32" t="s">
        <v>614</v>
      </c>
      <c r="H75" s="32" t="s">
        <v>688</v>
      </c>
      <c r="I75" s="32" t="str">
        <f t="shared" si="6"/>
        <v>Coturnix_coturnix_coturnix_Coturnix_japonica</v>
      </c>
      <c r="J75" s="32"/>
      <c r="K75" s="32" t="s">
        <v>752</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694</v>
      </c>
      <c r="C76" s="20" t="s">
        <v>105</v>
      </c>
      <c r="D76" s="20" t="s">
        <v>106</v>
      </c>
      <c r="E76" s="20" t="s">
        <v>107</v>
      </c>
      <c r="F76" s="20" t="s">
        <v>108</v>
      </c>
      <c r="G76" s="32" t="s">
        <v>614</v>
      </c>
      <c r="H76" s="32" t="s">
        <v>688</v>
      </c>
      <c r="I76" s="32" t="str">
        <f t="shared" si="6"/>
        <v>Coturnix_coturnix_coturnix_Coturnix_japonica</v>
      </c>
      <c r="J76" s="32"/>
      <c r="K76" s="32" t="s">
        <v>752</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694</v>
      </c>
      <c r="C77" s="20" t="s">
        <v>105</v>
      </c>
      <c r="D77" s="20" t="s">
        <v>106</v>
      </c>
      <c r="E77" s="20" t="s">
        <v>107</v>
      </c>
      <c r="F77" s="20" t="s">
        <v>108</v>
      </c>
      <c r="G77" s="32" t="s">
        <v>614</v>
      </c>
      <c r="H77" s="32" t="s">
        <v>688</v>
      </c>
      <c r="I77" s="32" t="str">
        <f t="shared" si="6"/>
        <v>Coturnix_coturnix_coturnix_Coturnix_japonica</v>
      </c>
      <c r="J77" s="32"/>
      <c r="K77" s="32" t="s">
        <v>752</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694</v>
      </c>
      <c r="C78" s="20" t="s">
        <v>105</v>
      </c>
      <c r="D78" s="20" t="s">
        <v>106</v>
      </c>
      <c r="E78" s="20" t="s">
        <v>107</v>
      </c>
      <c r="F78" s="20" t="s">
        <v>108</v>
      </c>
      <c r="G78" s="32" t="s">
        <v>614</v>
      </c>
      <c r="H78" s="32" t="s">
        <v>688</v>
      </c>
      <c r="I78" s="32" t="str">
        <f t="shared" si="6"/>
        <v>Coturnix_coturnix_coturnix_Coturnix_japonica</v>
      </c>
      <c r="J78" s="32"/>
      <c r="K78" s="32" t="s">
        <v>752</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694</v>
      </c>
      <c r="C79" s="20" t="s">
        <v>105</v>
      </c>
      <c r="D79" s="20" t="s">
        <v>106</v>
      </c>
      <c r="E79" s="20" t="s">
        <v>107</v>
      </c>
      <c r="F79" s="20" t="s">
        <v>108</v>
      </c>
      <c r="G79" s="32" t="s">
        <v>614</v>
      </c>
      <c r="H79" s="32" t="s">
        <v>688</v>
      </c>
      <c r="I79" s="32" t="str">
        <f t="shared" si="6"/>
        <v>Coturnix_coturnix_coturnix_Coturnix_japonica</v>
      </c>
      <c r="J79" s="32"/>
      <c r="K79" s="32" t="s">
        <v>752</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694</v>
      </c>
      <c r="C80" s="20" t="s">
        <v>105</v>
      </c>
      <c r="D80" s="20" t="s">
        <v>106</v>
      </c>
      <c r="E80" s="20" t="s">
        <v>107</v>
      </c>
      <c r="F80" s="20" t="s">
        <v>108</v>
      </c>
      <c r="G80" s="32" t="s">
        <v>614</v>
      </c>
      <c r="H80" s="32" t="s">
        <v>688</v>
      </c>
      <c r="I80" s="32" t="str">
        <f t="shared" si="6"/>
        <v>Coturnix_coturnix_coturnix_Coturnix_japonica</v>
      </c>
      <c r="J80" s="32"/>
      <c r="K80" s="32" t="s">
        <v>752</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694</v>
      </c>
      <c r="C81" s="20" t="s">
        <v>105</v>
      </c>
      <c r="D81" s="20" t="s">
        <v>106</v>
      </c>
      <c r="E81" s="20" t="s">
        <v>107</v>
      </c>
      <c r="F81" s="20" t="s">
        <v>108</v>
      </c>
      <c r="G81" s="32" t="s">
        <v>614</v>
      </c>
      <c r="H81" s="32" t="s">
        <v>688</v>
      </c>
      <c r="I81" s="32" t="str">
        <f t="shared" si="6"/>
        <v>Coturnix_coturnix_coturnix_Coturnix_japonica</v>
      </c>
      <c r="J81" s="32"/>
      <c r="K81" s="32" t="s">
        <v>752</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694</v>
      </c>
      <c r="C82" s="20" t="s">
        <v>105</v>
      </c>
      <c r="D82" s="20" t="s">
        <v>106</v>
      </c>
      <c r="E82" s="20" t="s">
        <v>107</v>
      </c>
      <c r="F82" s="20" t="s">
        <v>108</v>
      </c>
      <c r="G82" s="32" t="s">
        <v>614</v>
      </c>
      <c r="H82" s="32" t="s">
        <v>688</v>
      </c>
      <c r="I82" s="32" t="str">
        <f t="shared" si="6"/>
        <v>Coturnix_coturnix_coturnix_Coturnix_japonica</v>
      </c>
      <c r="J82" s="32"/>
      <c r="K82" s="32" t="s">
        <v>752</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694</v>
      </c>
      <c r="C83" s="20" t="s">
        <v>105</v>
      </c>
      <c r="D83" s="20" t="s">
        <v>106</v>
      </c>
      <c r="E83" s="20" t="s">
        <v>107</v>
      </c>
      <c r="F83" s="20" t="s">
        <v>108</v>
      </c>
      <c r="G83" s="32" t="s">
        <v>614</v>
      </c>
      <c r="H83" s="32" t="s">
        <v>688</v>
      </c>
      <c r="I83" s="32" t="str">
        <f t="shared" si="6"/>
        <v>Coturnix_coturnix_coturnix_Coturnix_japonica</v>
      </c>
      <c r="J83" s="32"/>
      <c r="K83" s="32" t="s">
        <v>752</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694</v>
      </c>
      <c r="C84" s="20" t="s">
        <v>105</v>
      </c>
      <c r="D84" s="20" t="s">
        <v>106</v>
      </c>
      <c r="E84" s="20" t="s">
        <v>107</v>
      </c>
      <c r="F84" s="20" t="s">
        <v>108</v>
      </c>
      <c r="G84" s="32" t="s">
        <v>614</v>
      </c>
      <c r="H84" s="32" t="s">
        <v>688</v>
      </c>
      <c r="I84" s="32" t="str">
        <f t="shared" si="6"/>
        <v>Coturnix_coturnix_coturnix_Coturnix_japonica</v>
      </c>
      <c r="J84" s="32"/>
      <c r="K84" s="32" t="s">
        <v>752</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694</v>
      </c>
      <c r="C85" s="20" t="s">
        <v>105</v>
      </c>
      <c r="D85" s="20" t="s">
        <v>106</v>
      </c>
      <c r="E85" s="20" t="s">
        <v>107</v>
      </c>
      <c r="F85" s="20" t="s">
        <v>108</v>
      </c>
      <c r="G85" s="32" t="s">
        <v>614</v>
      </c>
      <c r="H85" s="32" t="s">
        <v>688</v>
      </c>
      <c r="I85" s="32" t="str">
        <f t="shared" si="6"/>
        <v>Coturnix_coturnix_coturnix_Coturnix_japonica</v>
      </c>
      <c r="J85" s="32"/>
      <c r="K85" s="32" t="s">
        <v>752</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694</v>
      </c>
      <c r="C86" s="20" t="s">
        <v>105</v>
      </c>
      <c r="D86" s="20" t="s">
        <v>106</v>
      </c>
      <c r="E86" s="20" t="s">
        <v>107</v>
      </c>
      <c r="F86" s="20" t="s">
        <v>108</v>
      </c>
      <c r="G86" s="32" t="s">
        <v>614</v>
      </c>
      <c r="H86" s="32" t="s">
        <v>688</v>
      </c>
      <c r="I86" s="32" t="str">
        <f t="shared" si="6"/>
        <v>Coturnix_coturnix_coturnix_Coturnix_japonica</v>
      </c>
      <c r="J86" s="32"/>
      <c r="K86" s="32" t="s">
        <v>752</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694</v>
      </c>
      <c r="C87" s="20" t="s">
        <v>105</v>
      </c>
      <c r="D87" s="20" t="s">
        <v>106</v>
      </c>
      <c r="E87" s="20" t="s">
        <v>107</v>
      </c>
      <c r="F87" s="20" t="s">
        <v>108</v>
      </c>
      <c r="G87" s="32" t="s">
        <v>614</v>
      </c>
      <c r="H87" s="32" t="s">
        <v>688</v>
      </c>
      <c r="I87" s="32" t="str">
        <f t="shared" si="6"/>
        <v>Coturnix_coturnix_coturnix_Coturnix_japonica</v>
      </c>
      <c r="J87" s="32"/>
      <c r="K87" s="32" t="s">
        <v>752</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694</v>
      </c>
      <c r="C88" s="20" t="s">
        <v>105</v>
      </c>
      <c r="D88" s="20" t="s">
        <v>106</v>
      </c>
      <c r="E88" s="20" t="s">
        <v>107</v>
      </c>
      <c r="F88" s="20" t="s">
        <v>108</v>
      </c>
      <c r="G88" s="32" t="s">
        <v>614</v>
      </c>
      <c r="H88" s="32" t="s">
        <v>688</v>
      </c>
      <c r="I88" s="32" t="str">
        <f t="shared" si="6"/>
        <v>Coturnix_coturnix_coturnix_Coturnix_japonica</v>
      </c>
      <c r="J88" s="32"/>
      <c r="K88" s="32" t="s">
        <v>752</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695</v>
      </c>
      <c r="C89" s="20" t="s">
        <v>105</v>
      </c>
      <c r="D89" s="20" t="s">
        <v>106</v>
      </c>
      <c r="E89" s="20" t="s">
        <v>107</v>
      </c>
      <c r="F89" s="20" t="s">
        <v>108</v>
      </c>
      <c r="G89" s="32" t="s">
        <v>614</v>
      </c>
      <c r="H89" s="32" t="s">
        <v>688</v>
      </c>
      <c r="I89" s="32" t="str">
        <f t="shared" si="6"/>
        <v>Coturnix_coturnix_coturnix_Coturnix_japonica</v>
      </c>
      <c r="J89" s="32"/>
      <c r="K89" s="32" t="s">
        <v>752</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695</v>
      </c>
      <c r="C90" s="20" t="s">
        <v>105</v>
      </c>
      <c r="D90" s="20" t="s">
        <v>106</v>
      </c>
      <c r="E90" s="20" t="s">
        <v>107</v>
      </c>
      <c r="F90" s="20" t="s">
        <v>108</v>
      </c>
      <c r="G90" s="32" t="s">
        <v>614</v>
      </c>
      <c r="H90" s="32" t="s">
        <v>688</v>
      </c>
      <c r="I90" s="32" t="str">
        <f t="shared" si="6"/>
        <v>Coturnix_coturnix_coturnix_Coturnix_japonica</v>
      </c>
      <c r="J90" s="32"/>
      <c r="K90" s="32" t="s">
        <v>752</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695</v>
      </c>
      <c r="C91" s="20" t="s">
        <v>105</v>
      </c>
      <c r="D91" s="20" t="s">
        <v>106</v>
      </c>
      <c r="E91" s="20" t="s">
        <v>107</v>
      </c>
      <c r="F91" s="20" t="s">
        <v>108</v>
      </c>
      <c r="G91" s="32" t="s">
        <v>614</v>
      </c>
      <c r="H91" s="32" t="s">
        <v>688</v>
      </c>
      <c r="I91" s="32" t="str">
        <f t="shared" si="6"/>
        <v>Coturnix_coturnix_coturnix_Coturnix_japonica</v>
      </c>
      <c r="J91" s="32"/>
      <c r="K91" s="32" t="s">
        <v>752</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695</v>
      </c>
      <c r="C92" s="20" t="s">
        <v>105</v>
      </c>
      <c r="D92" s="20" t="s">
        <v>106</v>
      </c>
      <c r="E92" s="20" t="s">
        <v>107</v>
      </c>
      <c r="F92" s="20" t="s">
        <v>108</v>
      </c>
      <c r="G92" s="32" t="s">
        <v>614</v>
      </c>
      <c r="H92" s="32" t="s">
        <v>688</v>
      </c>
      <c r="I92" s="32" t="str">
        <f t="shared" si="6"/>
        <v>Coturnix_coturnix_coturnix_Coturnix_japonica</v>
      </c>
      <c r="J92" s="32"/>
      <c r="K92" s="32" t="s">
        <v>752</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695</v>
      </c>
      <c r="C93" s="20" t="s">
        <v>105</v>
      </c>
      <c r="D93" s="20" t="s">
        <v>106</v>
      </c>
      <c r="E93" s="20" t="s">
        <v>107</v>
      </c>
      <c r="F93" s="20" t="s">
        <v>108</v>
      </c>
      <c r="G93" s="32" t="s">
        <v>614</v>
      </c>
      <c r="H93" s="32" t="s">
        <v>688</v>
      </c>
      <c r="I93" s="32" t="str">
        <f t="shared" si="6"/>
        <v>Coturnix_coturnix_coturnix_Coturnix_japonica</v>
      </c>
      <c r="J93" s="32"/>
      <c r="K93" s="32" t="s">
        <v>752</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695</v>
      </c>
      <c r="C94" s="20" t="s">
        <v>105</v>
      </c>
      <c r="D94" s="20" t="s">
        <v>106</v>
      </c>
      <c r="E94" s="20" t="s">
        <v>107</v>
      </c>
      <c r="F94" s="20" t="s">
        <v>108</v>
      </c>
      <c r="G94" s="32" t="s">
        <v>614</v>
      </c>
      <c r="H94" s="32" t="s">
        <v>688</v>
      </c>
      <c r="I94" s="32" t="str">
        <f t="shared" si="6"/>
        <v>Coturnix_coturnix_coturnix_Coturnix_japonica</v>
      </c>
      <c r="J94" s="32"/>
      <c r="K94" s="32" t="s">
        <v>752</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695</v>
      </c>
      <c r="C95" s="20" t="s">
        <v>105</v>
      </c>
      <c r="D95" s="20" t="s">
        <v>106</v>
      </c>
      <c r="E95" s="20" t="s">
        <v>107</v>
      </c>
      <c r="F95" s="20" t="s">
        <v>108</v>
      </c>
      <c r="G95" s="32" t="s">
        <v>614</v>
      </c>
      <c r="H95" s="32" t="s">
        <v>688</v>
      </c>
      <c r="I95" s="32" t="str">
        <f t="shared" si="6"/>
        <v>Coturnix_coturnix_coturnix_Coturnix_japonica</v>
      </c>
      <c r="J95" s="32"/>
      <c r="K95" s="32" t="s">
        <v>752</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695</v>
      </c>
      <c r="C96" s="20" t="s">
        <v>105</v>
      </c>
      <c r="D96" s="20" t="s">
        <v>106</v>
      </c>
      <c r="E96" s="20" t="s">
        <v>107</v>
      </c>
      <c r="F96" s="20" t="s">
        <v>108</v>
      </c>
      <c r="G96" s="32" t="s">
        <v>614</v>
      </c>
      <c r="H96" s="32" t="s">
        <v>688</v>
      </c>
      <c r="I96" s="32" t="str">
        <f t="shared" si="6"/>
        <v>Coturnix_coturnix_coturnix_Coturnix_japonica</v>
      </c>
      <c r="J96" s="32"/>
      <c r="K96" s="32" t="s">
        <v>752</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695</v>
      </c>
      <c r="C97" s="20" t="s">
        <v>105</v>
      </c>
      <c r="D97" s="20" t="s">
        <v>106</v>
      </c>
      <c r="E97" s="20" t="s">
        <v>107</v>
      </c>
      <c r="F97" s="20" t="s">
        <v>108</v>
      </c>
      <c r="G97" s="32" t="s">
        <v>614</v>
      </c>
      <c r="H97" s="32" t="s">
        <v>688</v>
      </c>
      <c r="I97" s="32" t="str">
        <f t="shared" si="6"/>
        <v>Coturnix_coturnix_coturnix_Coturnix_japonica</v>
      </c>
      <c r="J97" s="32"/>
      <c r="K97" s="32" t="s">
        <v>752</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695</v>
      </c>
      <c r="C98" s="20" t="s">
        <v>105</v>
      </c>
      <c r="D98" s="20" t="s">
        <v>106</v>
      </c>
      <c r="E98" s="20" t="s">
        <v>107</v>
      </c>
      <c r="F98" s="20" t="s">
        <v>108</v>
      </c>
      <c r="G98" s="32" t="s">
        <v>614</v>
      </c>
      <c r="H98" s="32" t="s">
        <v>688</v>
      </c>
      <c r="I98" s="32" t="str">
        <f t="shared" si="6"/>
        <v>Coturnix_coturnix_coturnix_Coturnix_japonica</v>
      </c>
      <c r="J98" s="32"/>
      <c r="K98" s="32" t="s">
        <v>752</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695</v>
      </c>
      <c r="C99" s="20" t="s">
        <v>105</v>
      </c>
      <c r="D99" s="20" t="s">
        <v>106</v>
      </c>
      <c r="E99" s="20" t="s">
        <v>107</v>
      </c>
      <c r="F99" s="20" t="s">
        <v>108</v>
      </c>
      <c r="G99" s="32" t="s">
        <v>614</v>
      </c>
      <c r="H99" s="32" t="s">
        <v>688</v>
      </c>
      <c r="I99" s="32" t="str">
        <f t="shared" si="6"/>
        <v>Coturnix_coturnix_coturnix_Coturnix_japonica</v>
      </c>
      <c r="J99" s="32"/>
      <c r="K99" s="32" t="s">
        <v>752</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695</v>
      </c>
      <c r="C100" s="20" t="s">
        <v>105</v>
      </c>
      <c r="D100" s="20" t="s">
        <v>106</v>
      </c>
      <c r="E100" s="20" t="s">
        <v>107</v>
      </c>
      <c r="F100" s="20" t="s">
        <v>108</v>
      </c>
      <c r="G100" s="32" t="s">
        <v>614</v>
      </c>
      <c r="H100" s="32" t="s">
        <v>688</v>
      </c>
      <c r="I100" s="32" t="str">
        <f t="shared" si="6"/>
        <v>Coturnix_coturnix_coturnix_Coturnix_japonica</v>
      </c>
      <c r="J100" s="32"/>
      <c r="K100" s="32" t="s">
        <v>752</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695</v>
      </c>
      <c r="C101" s="20" t="s">
        <v>105</v>
      </c>
      <c r="D101" s="20" t="s">
        <v>106</v>
      </c>
      <c r="E101" s="20" t="s">
        <v>107</v>
      </c>
      <c r="F101" s="20" t="s">
        <v>108</v>
      </c>
      <c r="G101" s="32" t="s">
        <v>614</v>
      </c>
      <c r="H101" s="32" t="s">
        <v>688</v>
      </c>
      <c r="I101" s="32" t="str">
        <f t="shared" si="6"/>
        <v>Coturnix_coturnix_coturnix_Coturnix_japonica</v>
      </c>
      <c r="J101" s="32"/>
      <c r="K101" s="32" t="s">
        <v>752</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695</v>
      </c>
      <c r="C102" s="20" t="s">
        <v>105</v>
      </c>
      <c r="D102" s="20" t="s">
        <v>106</v>
      </c>
      <c r="E102" s="20" t="s">
        <v>107</v>
      </c>
      <c r="F102" s="20" t="s">
        <v>108</v>
      </c>
      <c r="G102" s="32" t="s">
        <v>614</v>
      </c>
      <c r="H102" s="32" t="s">
        <v>688</v>
      </c>
      <c r="I102" s="32" t="str">
        <f t="shared" si="6"/>
        <v>Coturnix_coturnix_coturnix_Coturnix_japonica</v>
      </c>
      <c r="J102" s="32"/>
      <c r="K102" s="32" t="s">
        <v>752</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731</v>
      </c>
      <c r="H103" s="32" t="s">
        <v>732</v>
      </c>
      <c r="I103" s="32" t="str">
        <f t="shared" si="6"/>
        <v>Hyla_chrysoscelis_Hyla_femoralis</v>
      </c>
      <c r="J103" s="32" t="s">
        <v>712</v>
      </c>
      <c r="K103" s="32" t="s">
        <v>752</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731</v>
      </c>
      <c r="H104" s="32" t="s">
        <v>732</v>
      </c>
      <c r="I104" s="32" t="str">
        <f t="shared" si="6"/>
        <v>Hyla_chrysoscelis_Hyla_femoralis</v>
      </c>
      <c r="J104" s="32" t="s">
        <v>712</v>
      </c>
      <c r="K104" s="32" t="s">
        <v>752</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731</v>
      </c>
      <c r="H105" s="32" t="s">
        <v>732</v>
      </c>
      <c r="I105" s="32" t="str">
        <f t="shared" si="6"/>
        <v>Hyla_chrysoscelis_Hyla_femoralis</v>
      </c>
      <c r="J105" s="32" t="s">
        <v>712</v>
      </c>
      <c r="K105" s="32" t="s">
        <v>752</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731</v>
      </c>
      <c r="H106" s="32" t="s">
        <v>732</v>
      </c>
      <c r="I106" s="32" t="str">
        <f t="shared" si="6"/>
        <v>Hyla_chrysoscelis_Hyla_femoralis</v>
      </c>
      <c r="J106" s="32" t="s">
        <v>712</v>
      </c>
      <c r="K106" s="32" t="s">
        <v>752</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731</v>
      </c>
      <c r="H107" s="32" t="s">
        <v>732</v>
      </c>
      <c r="I107" s="32" t="str">
        <f t="shared" si="6"/>
        <v>Hyla_chrysoscelis_Hyla_femoralis</v>
      </c>
      <c r="J107" s="32" t="s">
        <v>712</v>
      </c>
      <c r="K107" s="32" t="s">
        <v>752</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731</v>
      </c>
      <c r="H108" s="32" t="s">
        <v>732</v>
      </c>
      <c r="I108" s="32" t="str">
        <f t="shared" si="6"/>
        <v>Hyla_chrysoscelis_Hyla_femoralis</v>
      </c>
      <c r="J108" s="32" t="s">
        <v>712</v>
      </c>
      <c r="K108" s="32" t="s">
        <v>752</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731</v>
      </c>
      <c r="H109" s="32" t="s">
        <v>732</v>
      </c>
      <c r="I109" s="32" t="str">
        <f t="shared" si="6"/>
        <v>Hyla_chrysoscelis_Hyla_femoralis</v>
      </c>
      <c r="J109" s="32" t="s">
        <v>712</v>
      </c>
      <c r="K109" s="32" t="s">
        <v>752</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752</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753</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753</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753</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753</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753</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753</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753</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753</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753</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753</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753</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753</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753</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753</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752</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752</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752</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752</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752</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752</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752</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752</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752</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752</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752</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752</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752</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752</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752</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752</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752</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752</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752</v>
      </c>
      <c r="L143" s="28" t="s">
        <v>188</v>
      </c>
      <c r="M143" s="20">
        <v>52.8</v>
      </c>
      <c r="N143" s="20">
        <v>7.8</v>
      </c>
      <c r="O143" s="28"/>
      <c r="P143" s="20">
        <v>39.200000000000003</v>
      </c>
      <c r="Q143" s="20">
        <v>4.8</v>
      </c>
      <c r="R143" s="28"/>
      <c r="S143" s="20" t="s">
        <v>26</v>
      </c>
      <c r="T143" s="20" t="s">
        <v>26</v>
      </c>
      <c r="U143" s="28"/>
      <c r="V143" s="39" t="s">
        <v>696</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752</v>
      </c>
      <c r="L144" s="28" t="s">
        <v>189</v>
      </c>
      <c r="M144" s="20">
        <v>3.35</v>
      </c>
      <c r="N144" s="20">
        <v>0.3</v>
      </c>
      <c r="O144" s="28"/>
      <c r="P144" s="20">
        <v>3.18</v>
      </c>
      <c r="Q144" s="20">
        <v>0.9</v>
      </c>
      <c r="R144" s="28"/>
      <c r="S144" s="20" t="s">
        <v>26</v>
      </c>
      <c r="T144" s="20" t="s">
        <v>26</v>
      </c>
      <c r="U144" s="28"/>
      <c r="V144" s="39" t="s">
        <v>696</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710</v>
      </c>
      <c r="E145" s="20" t="s">
        <v>172</v>
      </c>
      <c r="F145" s="20" t="s">
        <v>24</v>
      </c>
      <c r="G145" s="32" t="s">
        <v>579</v>
      </c>
      <c r="H145" s="32" t="s">
        <v>605</v>
      </c>
      <c r="I145" s="32" t="str">
        <f t="shared" si="19"/>
        <v>Gryllus_armatus_Gryllus_rubens</v>
      </c>
      <c r="J145" s="32"/>
      <c r="K145" s="32" t="s">
        <v>752</v>
      </c>
      <c r="L145" s="28" t="s">
        <v>711</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696</v>
      </c>
      <c r="AN145" s="28">
        <v>1027</v>
      </c>
      <c r="AO145" s="29"/>
      <c r="AP145" s="29"/>
      <c r="AQ145" s="29"/>
      <c r="AR145" s="28"/>
    </row>
    <row r="146" spans="1:44" s="20" customFormat="1">
      <c r="A146" s="19" t="s">
        <v>170</v>
      </c>
      <c r="B146" s="27" t="str">
        <f t="shared" si="14"/>
        <v>Gryllus_campestris_Gryllus_rubens</v>
      </c>
      <c r="C146" s="56" t="s">
        <v>171</v>
      </c>
      <c r="D146" s="20" t="s">
        <v>710</v>
      </c>
      <c r="E146" s="20" t="s">
        <v>172</v>
      </c>
      <c r="F146" s="20" t="s">
        <v>24</v>
      </c>
      <c r="G146" s="32" t="s">
        <v>580</v>
      </c>
      <c r="H146" s="32" t="s">
        <v>605</v>
      </c>
      <c r="I146" s="32" t="str">
        <f t="shared" si="19"/>
        <v>Gryllus_campestris_Gryllus_rubens</v>
      </c>
      <c r="J146" s="32"/>
      <c r="K146" s="32" t="s">
        <v>752</v>
      </c>
      <c r="L146" s="28" t="s">
        <v>711</v>
      </c>
      <c r="M146" s="20">
        <v>6.4649999999999999</v>
      </c>
      <c r="N146" s="20">
        <v>0.34824560298731699</v>
      </c>
      <c r="O146" s="28"/>
      <c r="P146" s="20">
        <v>16.135000000000002</v>
      </c>
      <c r="Q146" s="20">
        <v>11.558082669716461</v>
      </c>
      <c r="R146" s="28"/>
      <c r="S146" s="20" t="s">
        <v>696</v>
      </c>
      <c r="T146" s="20" t="s">
        <v>696</v>
      </c>
      <c r="U146" s="28"/>
      <c r="V146" s="39">
        <v>120.88350000000003</v>
      </c>
      <c r="W146" s="20">
        <v>98.888301521211304</v>
      </c>
      <c r="AF146" s="28"/>
      <c r="AG146" s="20">
        <v>4</v>
      </c>
      <c r="AH146" s="20">
        <v>1</v>
      </c>
      <c r="AI146" s="20" t="s">
        <v>26</v>
      </c>
      <c r="AJ146" s="29">
        <v>5</v>
      </c>
      <c r="AK146" s="20">
        <v>1007</v>
      </c>
      <c r="AL146" s="20">
        <v>206</v>
      </c>
      <c r="AM146" s="20" t="s">
        <v>696</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753</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753</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714</v>
      </c>
      <c r="K149" s="32" t="s">
        <v>752</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714</v>
      </c>
      <c r="K150" s="32" t="s">
        <v>752</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714</v>
      </c>
      <c r="K151" s="32" t="s">
        <v>752</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714</v>
      </c>
      <c r="K152" s="32" t="s">
        <v>752</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714</v>
      </c>
      <c r="K153" s="32" t="s">
        <v>752</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714</v>
      </c>
      <c r="K154" s="32" t="s">
        <v>752</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714</v>
      </c>
      <c r="K155" s="32" t="s">
        <v>752</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714</v>
      </c>
      <c r="K156" s="32" t="s">
        <v>752</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714</v>
      </c>
      <c r="K157" s="32" t="s">
        <v>752</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714</v>
      </c>
      <c r="K158" s="32" t="s">
        <v>752</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714</v>
      </c>
      <c r="K159" s="32" t="s">
        <v>752</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714</v>
      </c>
      <c r="K160" s="32" t="s">
        <v>752</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714</v>
      </c>
      <c r="K161" s="32" t="s">
        <v>752</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714</v>
      </c>
      <c r="K162" s="32" t="s">
        <v>752</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714</v>
      </c>
      <c r="K163" s="32" t="s">
        <v>752</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714</v>
      </c>
      <c r="K164" s="32" t="s">
        <v>752</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714</v>
      </c>
      <c r="K165" s="32" t="s">
        <v>752</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714</v>
      </c>
      <c r="K166" s="32" t="s">
        <v>752</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714</v>
      </c>
      <c r="K167" s="32" t="s">
        <v>752</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714</v>
      </c>
      <c r="K168" s="32" t="s">
        <v>752</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714</v>
      </c>
      <c r="K169" s="32" t="s">
        <v>752</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714</v>
      </c>
      <c r="K170" s="32" t="s">
        <v>752</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714</v>
      </c>
      <c r="K171" s="32" t="s">
        <v>752</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714</v>
      </c>
      <c r="K172" s="32" t="s">
        <v>752</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714</v>
      </c>
      <c r="K173" s="32" t="s">
        <v>752</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714</v>
      </c>
      <c r="K174" s="32" t="s">
        <v>752</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714</v>
      </c>
      <c r="K175" s="32" t="s">
        <v>752</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714</v>
      </c>
      <c r="K176" s="32" t="s">
        <v>752</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714</v>
      </c>
      <c r="K177" s="32" t="s">
        <v>752</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714</v>
      </c>
      <c r="K178" s="32" t="s">
        <v>752</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714</v>
      </c>
      <c r="K179" s="32" t="s">
        <v>752</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714</v>
      </c>
      <c r="K180" s="32" t="s">
        <v>752</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714</v>
      </c>
      <c r="K181" s="32" t="s">
        <v>752</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714</v>
      </c>
      <c r="K182" s="32" t="s">
        <v>752</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714</v>
      </c>
      <c r="K183" s="32" t="s">
        <v>752</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714</v>
      </c>
      <c r="K184" s="32" t="s">
        <v>752</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714</v>
      </c>
      <c r="K185" s="32" t="s">
        <v>752</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714</v>
      </c>
      <c r="K186" s="32" t="s">
        <v>752</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714</v>
      </c>
      <c r="K187" s="32" t="s">
        <v>752</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714</v>
      </c>
      <c r="K188" s="32" t="s">
        <v>752</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714</v>
      </c>
      <c r="K189" s="32" t="s">
        <v>752</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714</v>
      </c>
      <c r="K190" s="32" t="s">
        <v>752</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714</v>
      </c>
      <c r="K191" s="32" t="s">
        <v>752</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714</v>
      </c>
      <c r="K192" s="32" t="s">
        <v>752</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714</v>
      </c>
      <c r="K193" s="32" t="s">
        <v>752</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714</v>
      </c>
      <c r="K194" s="32" t="s">
        <v>752</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714</v>
      </c>
      <c r="K195" s="32" t="s">
        <v>752</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714</v>
      </c>
      <c r="K196" s="32" t="s">
        <v>752</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714</v>
      </c>
      <c r="K197" s="32" t="s">
        <v>752</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714</v>
      </c>
      <c r="K198" s="32" t="s">
        <v>752</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714</v>
      </c>
      <c r="K199" s="32" t="s">
        <v>752</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714</v>
      </c>
      <c r="K200" s="32" t="s">
        <v>752</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714</v>
      </c>
      <c r="K201" s="32" t="s">
        <v>752</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714</v>
      </c>
      <c r="K202" s="32" t="s">
        <v>752</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714</v>
      </c>
      <c r="K203" s="32" t="s">
        <v>752</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714</v>
      </c>
      <c r="K204" s="32" t="s">
        <v>752</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714</v>
      </c>
      <c r="K205" s="32" t="s">
        <v>752</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714</v>
      </c>
      <c r="K206" s="32" t="s">
        <v>752</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714</v>
      </c>
      <c r="K207" s="32" t="s">
        <v>752</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714</v>
      </c>
      <c r="K208" s="32" t="s">
        <v>752</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714</v>
      </c>
      <c r="K209" s="32" t="s">
        <v>752</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714</v>
      </c>
      <c r="K210" s="32" t="s">
        <v>752</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714</v>
      </c>
      <c r="K211" s="32" t="s">
        <v>752</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714</v>
      </c>
      <c r="K212" s="32" t="s">
        <v>752</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714</v>
      </c>
      <c r="K213" s="32" t="s">
        <v>752</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714</v>
      </c>
      <c r="K214" s="32" t="s">
        <v>752</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714</v>
      </c>
      <c r="K215" s="32" t="s">
        <v>752</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714</v>
      </c>
      <c r="K216" s="32" t="s">
        <v>752</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714</v>
      </c>
      <c r="K217" s="32" t="s">
        <v>752</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714</v>
      </c>
      <c r="K218" s="32" t="s">
        <v>752</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714</v>
      </c>
      <c r="K219" s="32" t="s">
        <v>752</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714</v>
      </c>
      <c r="K220" s="32" t="s">
        <v>752</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714</v>
      </c>
      <c r="K221" s="32" t="s">
        <v>752</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714</v>
      </c>
      <c r="K222" s="32" t="s">
        <v>752</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714</v>
      </c>
      <c r="K223" s="32" t="s">
        <v>752</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714</v>
      </c>
      <c r="K224" s="32" t="s">
        <v>752</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714</v>
      </c>
      <c r="K225" s="32" t="s">
        <v>752</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714</v>
      </c>
      <c r="K226" s="32" t="s">
        <v>752</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714</v>
      </c>
      <c r="K227" s="32" t="s">
        <v>752</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714</v>
      </c>
      <c r="K228" s="32" t="s">
        <v>752</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714</v>
      </c>
      <c r="K229" s="32" t="s">
        <v>752</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714</v>
      </c>
      <c r="K230" s="32" t="s">
        <v>752</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714</v>
      </c>
      <c r="K231" s="32" t="s">
        <v>752</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714</v>
      </c>
      <c r="K232" s="32" t="s">
        <v>752</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714</v>
      </c>
      <c r="K233" s="32" t="s">
        <v>752</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714</v>
      </c>
      <c r="K234" s="32" t="s">
        <v>752</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714</v>
      </c>
      <c r="K235" s="32" t="s">
        <v>752</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714</v>
      </c>
      <c r="K236" s="32" t="s">
        <v>752</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714</v>
      </c>
      <c r="K237" s="32" t="s">
        <v>752</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714</v>
      </c>
      <c r="K238" s="32" t="s">
        <v>752</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714</v>
      </c>
      <c r="K239" s="32" t="s">
        <v>752</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714</v>
      </c>
      <c r="K240" s="32" t="s">
        <v>752</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714</v>
      </c>
      <c r="K241" s="32" t="s">
        <v>752</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714</v>
      </c>
      <c r="K242" s="32" t="s">
        <v>752</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714</v>
      </c>
      <c r="K243" s="32" t="s">
        <v>752</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714</v>
      </c>
      <c r="K244" s="32" t="s">
        <v>752</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714</v>
      </c>
      <c r="K245" s="32" t="s">
        <v>752</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714</v>
      </c>
      <c r="K246" s="32" t="s">
        <v>752</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714</v>
      </c>
      <c r="K247" s="32" t="s">
        <v>752</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714</v>
      </c>
      <c r="K248" s="32" t="s">
        <v>752</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714</v>
      </c>
      <c r="K249" s="32" t="s">
        <v>752</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714</v>
      </c>
      <c r="K250" s="32" t="s">
        <v>752</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714</v>
      </c>
      <c r="K251" s="32" t="s">
        <v>752</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714</v>
      </c>
      <c r="K252" s="32" t="s">
        <v>752</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714</v>
      </c>
      <c r="K253" s="32" t="s">
        <v>752</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714</v>
      </c>
      <c r="K254" s="32" t="s">
        <v>752</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714</v>
      </c>
      <c r="K255" s="32" t="s">
        <v>752</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714</v>
      </c>
      <c r="K256" s="32" t="s">
        <v>752</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714</v>
      </c>
      <c r="K257" s="32" t="s">
        <v>752</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714</v>
      </c>
      <c r="K258" s="32" t="s">
        <v>752</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714</v>
      </c>
      <c r="K259" s="32" t="s">
        <v>752</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714</v>
      </c>
      <c r="K260" s="32" t="s">
        <v>752</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714</v>
      </c>
      <c r="K261" s="32" t="s">
        <v>752</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714</v>
      </c>
      <c r="K262" s="32" t="s">
        <v>752</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714</v>
      </c>
      <c r="K263" s="32" t="s">
        <v>752</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714</v>
      </c>
      <c r="K264" s="32" t="s">
        <v>752</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714</v>
      </c>
      <c r="K265" s="32" t="s">
        <v>752</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714</v>
      </c>
      <c r="K266" s="32" t="s">
        <v>752</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714</v>
      </c>
      <c r="K267" s="32" t="s">
        <v>752</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714</v>
      </c>
      <c r="K268" s="32" t="s">
        <v>752</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714</v>
      </c>
      <c r="K269" s="32" t="s">
        <v>752</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714</v>
      </c>
      <c r="K270" s="32" t="s">
        <v>752</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714</v>
      </c>
      <c r="K271" s="32" t="s">
        <v>752</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714</v>
      </c>
      <c r="K272" s="32" t="s">
        <v>752</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714</v>
      </c>
      <c r="K273" s="32" t="s">
        <v>752</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714</v>
      </c>
      <c r="K274" s="32" t="s">
        <v>752</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714</v>
      </c>
      <c r="K275" s="32" t="s">
        <v>752</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714</v>
      </c>
      <c r="K276" s="32" t="s">
        <v>752</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714</v>
      </c>
      <c r="K277" s="32" t="s">
        <v>752</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714</v>
      </c>
      <c r="K278" s="32" t="s">
        <v>752</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714</v>
      </c>
      <c r="K279" s="32" t="s">
        <v>752</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714</v>
      </c>
      <c r="K280" s="32" t="s">
        <v>752</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714</v>
      </c>
      <c r="K281" s="32" t="s">
        <v>752</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714</v>
      </c>
      <c r="K282" s="32" t="s">
        <v>752</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714</v>
      </c>
      <c r="K283" s="32" t="s">
        <v>752</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714</v>
      </c>
      <c r="K284" s="32" t="s">
        <v>752</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714</v>
      </c>
      <c r="K285" s="32" t="s">
        <v>752</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714</v>
      </c>
      <c r="K286" s="32" t="s">
        <v>752</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714</v>
      </c>
      <c r="K287" s="32" t="s">
        <v>752</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714</v>
      </c>
      <c r="K288" s="32" t="s">
        <v>752</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714</v>
      </c>
      <c r="K289" s="32" t="s">
        <v>752</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714</v>
      </c>
      <c r="K290" s="32" t="s">
        <v>752</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714</v>
      </c>
      <c r="K291" s="32" t="s">
        <v>752</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714</v>
      </c>
      <c r="K292" s="32" t="s">
        <v>752</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714</v>
      </c>
      <c r="K293" s="32" t="s">
        <v>752</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714</v>
      </c>
      <c r="K294" s="32" t="s">
        <v>752</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714</v>
      </c>
      <c r="K295" s="32" t="s">
        <v>752</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714</v>
      </c>
      <c r="K296" s="32" t="s">
        <v>752</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714</v>
      </c>
      <c r="K297" s="32" t="s">
        <v>752</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714</v>
      </c>
      <c r="K298" s="32" t="s">
        <v>752</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714</v>
      </c>
      <c r="K299" s="32" t="s">
        <v>752</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714</v>
      </c>
      <c r="K300" s="32" t="s">
        <v>752</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714</v>
      </c>
      <c r="K301" s="32" t="s">
        <v>752</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714</v>
      </c>
      <c r="K302" s="32" t="s">
        <v>752</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714</v>
      </c>
      <c r="K303" s="32" t="s">
        <v>752</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714</v>
      </c>
      <c r="K304" s="32" t="s">
        <v>752</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714</v>
      </c>
      <c r="K305" s="32" t="s">
        <v>752</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714</v>
      </c>
      <c r="K306" s="32" t="s">
        <v>752</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714</v>
      </c>
      <c r="K307" s="32" t="s">
        <v>752</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714</v>
      </c>
      <c r="K308" s="32" t="s">
        <v>752</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714</v>
      </c>
      <c r="K309" s="32" t="s">
        <v>752</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714</v>
      </c>
      <c r="K310" s="32" t="s">
        <v>752</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714</v>
      </c>
      <c r="K311" s="32" t="s">
        <v>752</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714</v>
      </c>
      <c r="K312" s="32" t="s">
        <v>752</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714</v>
      </c>
      <c r="K313" s="32" t="s">
        <v>752</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714</v>
      </c>
      <c r="K314" s="32" t="s">
        <v>752</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714</v>
      </c>
      <c r="K315" s="32" t="s">
        <v>752</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714</v>
      </c>
      <c r="K316" s="32" t="s">
        <v>752</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714</v>
      </c>
      <c r="K317" s="32" t="s">
        <v>752</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714</v>
      </c>
      <c r="K318" s="32" t="s">
        <v>752</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714</v>
      </c>
      <c r="K319" s="32" t="s">
        <v>752</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714</v>
      </c>
      <c r="K320" s="32" t="s">
        <v>752</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714</v>
      </c>
      <c r="K321" s="32" t="s">
        <v>752</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714</v>
      </c>
      <c r="K322" s="32" t="s">
        <v>752</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714</v>
      </c>
      <c r="K323" s="32" t="s">
        <v>752</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714</v>
      </c>
      <c r="K324" s="32" t="s">
        <v>752</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714</v>
      </c>
      <c r="K325" s="32" t="s">
        <v>752</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714</v>
      </c>
      <c r="K326" s="32" t="s">
        <v>752</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714</v>
      </c>
      <c r="K327" s="32" t="s">
        <v>752</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714</v>
      </c>
      <c r="K328" s="32" t="s">
        <v>752</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714</v>
      </c>
      <c r="K329" s="32" t="s">
        <v>752</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714</v>
      </c>
      <c r="K330" s="32" t="s">
        <v>752</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714</v>
      </c>
      <c r="K331" s="32" t="s">
        <v>752</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714</v>
      </c>
      <c r="K332" s="32" t="s">
        <v>752</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714</v>
      </c>
      <c r="K333" s="32" t="s">
        <v>752</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714</v>
      </c>
      <c r="K334" s="32" t="s">
        <v>752</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714</v>
      </c>
      <c r="K335" s="32" t="s">
        <v>752</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714</v>
      </c>
      <c r="K336" s="32" t="s">
        <v>752</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714</v>
      </c>
      <c r="K337" s="32" t="s">
        <v>752</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714</v>
      </c>
      <c r="K338" s="32" t="s">
        <v>752</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714</v>
      </c>
      <c r="K339" s="32" t="s">
        <v>752</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714</v>
      </c>
      <c r="K340" s="32" t="s">
        <v>752</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714</v>
      </c>
      <c r="K341" s="32" t="s">
        <v>752</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714</v>
      </c>
      <c r="K342" s="32" t="s">
        <v>752</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714</v>
      </c>
      <c r="K343" s="32" t="s">
        <v>752</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714</v>
      </c>
      <c r="K344" s="32" t="s">
        <v>752</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714</v>
      </c>
      <c r="K345" s="32" t="s">
        <v>752</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714</v>
      </c>
      <c r="K346" s="32" t="s">
        <v>752</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714</v>
      </c>
      <c r="K347" s="32" t="s">
        <v>752</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714</v>
      </c>
      <c r="K348" s="32" t="s">
        <v>752</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714</v>
      </c>
      <c r="K349" s="32" t="s">
        <v>752</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714</v>
      </c>
      <c r="K350" s="32" t="s">
        <v>752</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714</v>
      </c>
      <c r="K351" s="32" t="s">
        <v>752</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714</v>
      </c>
      <c r="K352" s="32" t="s">
        <v>752</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714</v>
      </c>
      <c r="K353" s="32" t="s">
        <v>752</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714</v>
      </c>
      <c r="K354" s="32" t="s">
        <v>752</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714</v>
      </c>
      <c r="K355" s="32" t="s">
        <v>752</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714</v>
      </c>
      <c r="K356" s="32" t="s">
        <v>752</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714</v>
      </c>
      <c r="K357" s="32" t="s">
        <v>752</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714</v>
      </c>
      <c r="K358" s="32" t="s">
        <v>752</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714</v>
      </c>
      <c r="K359" s="32" t="s">
        <v>752</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714</v>
      </c>
      <c r="K360" s="32" t="s">
        <v>752</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714</v>
      </c>
      <c r="K361" s="32" t="s">
        <v>752</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714</v>
      </c>
      <c r="K362" s="32" t="s">
        <v>752</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714</v>
      </c>
      <c r="K363" s="32" t="s">
        <v>752</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714</v>
      </c>
      <c r="K364" s="32" t="s">
        <v>752</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714</v>
      </c>
      <c r="K365" s="32" t="s">
        <v>752</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714</v>
      </c>
      <c r="K366" s="32" t="s">
        <v>752</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714</v>
      </c>
      <c r="K367" s="32" t="s">
        <v>752</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714</v>
      </c>
      <c r="K368" s="32" t="s">
        <v>752</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714</v>
      </c>
      <c r="K369" s="32" t="s">
        <v>752</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714</v>
      </c>
      <c r="K370" s="32" t="s">
        <v>752</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714</v>
      </c>
      <c r="K371" s="32" t="s">
        <v>752</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714</v>
      </c>
      <c r="K372" s="32" t="s">
        <v>752</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714</v>
      </c>
      <c r="K373" s="32" t="s">
        <v>752</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714</v>
      </c>
      <c r="K374" s="32" t="s">
        <v>752</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714</v>
      </c>
      <c r="K375" s="32" t="s">
        <v>752</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714</v>
      </c>
      <c r="K376" s="32" t="s">
        <v>752</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714</v>
      </c>
      <c r="K377" s="32" t="s">
        <v>752</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714</v>
      </c>
      <c r="K378" s="32" t="s">
        <v>752</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714</v>
      </c>
      <c r="K379" s="32" t="s">
        <v>752</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714</v>
      </c>
      <c r="K380" s="32" t="s">
        <v>752</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714</v>
      </c>
      <c r="K381" s="32" t="s">
        <v>752</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714</v>
      </c>
      <c r="K382" s="32" t="s">
        <v>752</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714</v>
      </c>
      <c r="K383" s="32" t="s">
        <v>752</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714</v>
      </c>
      <c r="K384" s="32" t="s">
        <v>752</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714</v>
      </c>
      <c r="K385" s="32" t="s">
        <v>752</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714</v>
      </c>
      <c r="K386" s="32" t="s">
        <v>752</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714</v>
      </c>
      <c r="K387" s="32" t="s">
        <v>752</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714</v>
      </c>
      <c r="K388" s="32" t="s">
        <v>752</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714</v>
      </c>
      <c r="K389" s="32" t="s">
        <v>752</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714</v>
      </c>
      <c r="K390" s="32" t="s">
        <v>752</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714</v>
      </c>
      <c r="K391" s="32" t="s">
        <v>752</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714</v>
      </c>
      <c r="K392" s="32" t="s">
        <v>752</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714</v>
      </c>
      <c r="K393" s="32" t="s">
        <v>752</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714</v>
      </c>
      <c r="K394" s="32" t="s">
        <v>752</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714</v>
      </c>
      <c r="K395" s="32" t="s">
        <v>752</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714</v>
      </c>
      <c r="K396" s="32" t="s">
        <v>752</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714</v>
      </c>
      <c r="K397" s="32" t="s">
        <v>752</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714</v>
      </c>
      <c r="K398" s="32" t="s">
        <v>752</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714</v>
      </c>
      <c r="K399" s="32" t="s">
        <v>752</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714</v>
      </c>
      <c r="K400" s="32" t="s">
        <v>752</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714</v>
      </c>
      <c r="K401" s="32" t="s">
        <v>752</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714</v>
      </c>
      <c r="K402" s="32" t="s">
        <v>752</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714</v>
      </c>
      <c r="K403" s="32" t="s">
        <v>752</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714</v>
      </c>
      <c r="K404" s="32" t="s">
        <v>752</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714</v>
      </c>
      <c r="K405" s="32" t="s">
        <v>752</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714</v>
      </c>
      <c r="K406" s="32" t="s">
        <v>752</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714</v>
      </c>
      <c r="K407" s="32" t="s">
        <v>752</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714</v>
      </c>
      <c r="K408" s="32" t="s">
        <v>752</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714</v>
      </c>
      <c r="K409" s="32" t="s">
        <v>752</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714</v>
      </c>
      <c r="K410" s="32" t="s">
        <v>752</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714</v>
      </c>
      <c r="K411" s="32" t="s">
        <v>752</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714</v>
      </c>
      <c r="K412" s="32" t="s">
        <v>752</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714</v>
      </c>
      <c r="K413" s="32" t="s">
        <v>752</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714</v>
      </c>
      <c r="K414" s="32" t="s">
        <v>752</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714</v>
      </c>
      <c r="K415" s="32" t="s">
        <v>752</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714</v>
      </c>
      <c r="K416" s="32" t="s">
        <v>752</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714</v>
      </c>
      <c r="K417" s="32" t="s">
        <v>752</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714</v>
      </c>
      <c r="K418" s="32" t="s">
        <v>752</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714</v>
      </c>
      <c r="K419" s="32" t="s">
        <v>752</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714</v>
      </c>
      <c r="K420" s="32" t="s">
        <v>752</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714</v>
      </c>
      <c r="K421" s="32" t="s">
        <v>752</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714</v>
      </c>
      <c r="K422" s="32" t="s">
        <v>752</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714</v>
      </c>
      <c r="K423" s="32" t="s">
        <v>752</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714</v>
      </c>
      <c r="K424" s="32" t="s">
        <v>752</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714</v>
      </c>
      <c r="K425" s="32" t="s">
        <v>752</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714</v>
      </c>
      <c r="K426" s="32" t="s">
        <v>752</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714</v>
      </c>
      <c r="K427" s="32" t="s">
        <v>752</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714</v>
      </c>
      <c r="K428" s="32" t="s">
        <v>752</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714</v>
      </c>
      <c r="K429" s="32" t="s">
        <v>752</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714</v>
      </c>
      <c r="K430" s="32" t="s">
        <v>752</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714</v>
      </c>
      <c r="K431" s="32" t="s">
        <v>752</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714</v>
      </c>
      <c r="K432" s="32" t="s">
        <v>752</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714</v>
      </c>
      <c r="K433" s="32" t="s">
        <v>752</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714</v>
      </c>
      <c r="K434" s="32" t="s">
        <v>752</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714</v>
      </c>
      <c r="K435" s="32" t="s">
        <v>752</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714</v>
      </c>
      <c r="K436" s="32" t="s">
        <v>752</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714</v>
      </c>
      <c r="K437" s="32" t="s">
        <v>752</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714</v>
      </c>
      <c r="K438" s="32" t="s">
        <v>752</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714</v>
      </c>
      <c r="K439" s="32" t="s">
        <v>752</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714</v>
      </c>
      <c r="K440" s="32" t="s">
        <v>752</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714</v>
      </c>
      <c r="K441" s="32" t="s">
        <v>752</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714</v>
      </c>
      <c r="K442" s="32" t="s">
        <v>752</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714</v>
      </c>
      <c r="K443" s="32" t="s">
        <v>752</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714</v>
      </c>
      <c r="K444" s="32" t="s">
        <v>752</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714</v>
      </c>
      <c r="K445" s="32" t="s">
        <v>752</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714</v>
      </c>
      <c r="K446" s="32" t="s">
        <v>752</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714</v>
      </c>
      <c r="K447" s="32" t="s">
        <v>752</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714</v>
      </c>
      <c r="K448" s="32" t="s">
        <v>752</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714</v>
      </c>
      <c r="K449" s="32" t="s">
        <v>752</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714</v>
      </c>
      <c r="K450" s="32" t="s">
        <v>752</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714</v>
      </c>
      <c r="K451" s="32" t="s">
        <v>752</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714</v>
      </c>
      <c r="K452" s="32" t="s">
        <v>752</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714</v>
      </c>
      <c r="K453" s="32" t="s">
        <v>752</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714</v>
      </c>
      <c r="K454" s="32" t="s">
        <v>752</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714</v>
      </c>
      <c r="K455" s="32" t="s">
        <v>752</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714</v>
      </c>
      <c r="K456" s="32" t="s">
        <v>752</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714</v>
      </c>
      <c r="K457" s="32" t="s">
        <v>752</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714</v>
      </c>
      <c r="K458" s="32" t="s">
        <v>752</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714</v>
      </c>
      <c r="K459" s="32" t="s">
        <v>752</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714</v>
      </c>
      <c r="K460" s="32" t="s">
        <v>752</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714</v>
      </c>
      <c r="K461" s="32" t="s">
        <v>752</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714</v>
      </c>
      <c r="K462" s="32" t="s">
        <v>752</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714</v>
      </c>
      <c r="K463" s="32" t="s">
        <v>752</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714</v>
      </c>
      <c r="K464" s="32" t="s">
        <v>752</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714</v>
      </c>
      <c r="K465" s="32" t="s">
        <v>752</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714</v>
      </c>
      <c r="K466" s="32" t="s">
        <v>752</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714</v>
      </c>
      <c r="K467" s="32" t="s">
        <v>752</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714</v>
      </c>
      <c r="K468" s="32" t="s">
        <v>752</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714</v>
      </c>
      <c r="K469" s="32" t="s">
        <v>752</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714</v>
      </c>
      <c r="K470" s="32" t="s">
        <v>752</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714</v>
      </c>
      <c r="K471" s="32" t="s">
        <v>752</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714</v>
      </c>
      <c r="K472" s="32" t="s">
        <v>752</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714</v>
      </c>
      <c r="K473" s="32" t="s">
        <v>752</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714</v>
      </c>
      <c r="K474" s="32" t="s">
        <v>752</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714</v>
      </c>
      <c r="K475" s="32" t="s">
        <v>752</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714</v>
      </c>
      <c r="K476" s="32" t="s">
        <v>752</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714</v>
      </c>
      <c r="K477" s="32" t="s">
        <v>752</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714</v>
      </c>
      <c r="K478" s="32" t="s">
        <v>752</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752</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752</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752</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752</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752</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752</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752</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752</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752</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752</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752</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752</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752</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752</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752</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753</v>
      </c>
      <c r="L494" s="28" t="s">
        <v>398</v>
      </c>
      <c r="M494" s="20" t="s">
        <v>26</v>
      </c>
      <c r="N494" s="20" t="s">
        <v>774</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753</v>
      </c>
      <c r="L495" s="28" t="s">
        <v>398</v>
      </c>
      <c r="M495" s="20" t="s">
        <v>26</v>
      </c>
      <c r="N495" s="20" t="s">
        <v>774</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753</v>
      </c>
      <c r="L496" s="28" t="s">
        <v>398</v>
      </c>
      <c r="M496" s="20" t="s">
        <v>26</v>
      </c>
      <c r="N496" s="20" t="s">
        <v>774</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753</v>
      </c>
      <c r="L497" s="28" t="s">
        <v>398</v>
      </c>
      <c r="M497" s="20" t="s">
        <v>26</v>
      </c>
      <c r="N497" s="20" t="s">
        <v>774</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752</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752</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752</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752</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752</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752</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752</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752</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753</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752</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752</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752</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752</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752</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752</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752</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752</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752</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752</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752</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752</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752</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752</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752</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752</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752</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752</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752</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752</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752</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752</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752</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752</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752</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752</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752</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752</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752</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752</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752</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752</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750</v>
      </c>
      <c r="C539" s="20" t="s">
        <v>434</v>
      </c>
      <c r="D539" s="20" t="s">
        <v>22</v>
      </c>
      <c r="E539" s="20" t="s">
        <v>435</v>
      </c>
      <c r="F539" s="20" t="s">
        <v>56</v>
      </c>
      <c r="G539" s="32" t="s">
        <v>596</v>
      </c>
      <c r="H539" s="32" t="s">
        <v>602</v>
      </c>
      <c r="I539" s="32" t="str">
        <f t="shared" si="28"/>
        <v>Drosophila_auraria_Drosophila_quadraria</v>
      </c>
      <c r="J539" s="32"/>
      <c r="K539" s="32" t="s">
        <v>752</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751</v>
      </c>
      <c r="C540" s="20" t="s">
        <v>434</v>
      </c>
      <c r="D540" s="20" t="s">
        <v>22</v>
      </c>
      <c r="E540" s="20" t="s">
        <v>435</v>
      </c>
      <c r="F540" s="20" t="s">
        <v>56</v>
      </c>
      <c r="G540" s="32" t="s">
        <v>596</v>
      </c>
      <c r="H540" s="32" t="s">
        <v>599</v>
      </c>
      <c r="I540" s="32" t="str">
        <f t="shared" si="28"/>
        <v>Drosophila_auraria_Drosophila_subauraria</v>
      </c>
      <c r="J540" s="32"/>
      <c r="K540" s="32" t="s">
        <v>752</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752</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752</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752</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752</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752</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752</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752</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752</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752</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752</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752</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712</v>
      </c>
      <c r="K552" s="32" t="s">
        <v>752</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725</v>
      </c>
      <c r="C553" s="20" t="s">
        <v>742</v>
      </c>
      <c r="D553" s="20" t="s">
        <v>22</v>
      </c>
      <c r="E553" s="20" t="s">
        <v>454</v>
      </c>
      <c r="F553" s="20" t="s">
        <v>406</v>
      </c>
      <c r="G553" s="32" t="s">
        <v>589</v>
      </c>
      <c r="H553" s="32" t="s">
        <v>590</v>
      </c>
      <c r="I553" s="32" t="str">
        <f t="shared" si="28"/>
        <v>Laupala_kohalensis_Laupala_paranigra</v>
      </c>
      <c r="J553" s="32" t="s">
        <v>712</v>
      </c>
      <c r="K553" s="32" t="s">
        <v>752</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734</v>
      </c>
      <c r="B554" s="27" t="s">
        <v>748</v>
      </c>
      <c r="C554" s="16" t="s">
        <v>735</v>
      </c>
      <c r="D554" s="16" t="s">
        <v>749</v>
      </c>
      <c r="E554" s="16" t="s">
        <v>736</v>
      </c>
      <c r="F554" s="16" t="s">
        <v>745</v>
      </c>
      <c r="G554" s="16" t="s">
        <v>746</v>
      </c>
      <c r="H554" s="16" t="s">
        <v>747</v>
      </c>
      <c r="I554" s="32" t="str">
        <f t="shared" si="28"/>
        <v>Carabus_iwawakianus_Carabus_maiyasanus</v>
      </c>
      <c r="K554" s="21" t="s">
        <v>753</v>
      </c>
      <c r="L554" s="22" t="s">
        <v>743</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734</v>
      </c>
      <c r="B555" s="27" t="s">
        <v>748</v>
      </c>
      <c r="C555" s="16" t="s">
        <v>735</v>
      </c>
      <c r="D555" s="16" t="s">
        <v>749</v>
      </c>
      <c r="E555" s="16" t="s">
        <v>736</v>
      </c>
      <c r="F555" s="16" t="s">
        <v>745</v>
      </c>
      <c r="G555" s="16" t="s">
        <v>746</v>
      </c>
      <c r="H555" s="16" t="s">
        <v>747</v>
      </c>
      <c r="I555" s="32" t="str">
        <f t="shared" ref="I555" si="36">G555&amp;"_"&amp;H555</f>
        <v>Carabus_iwawakianus_Carabus_maiyasanus</v>
      </c>
      <c r="K555" s="21" t="s">
        <v>753</v>
      </c>
      <c r="L555" s="22" t="s">
        <v>744</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703</v>
      </c>
      <c r="J2" s="16" t="s">
        <v>704</v>
      </c>
      <c r="R2" s="16" t="s">
        <v>705</v>
      </c>
      <c r="Z2" s="16" t="s">
        <v>706</v>
      </c>
      <c r="AH2" s="16" t="s">
        <v>707</v>
      </c>
    </row>
    <row r="3" spans="1:41">
      <c r="A3" s="52" t="s">
        <v>697</v>
      </c>
      <c r="B3" s="52" t="s">
        <v>698</v>
      </c>
      <c r="C3" s="52" t="s">
        <v>708</v>
      </c>
      <c r="D3" s="52" t="s">
        <v>709</v>
      </c>
      <c r="E3" s="52" t="s">
        <v>699</v>
      </c>
      <c r="F3" s="16" t="s">
        <v>700</v>
      </c>
      <c r="G3" s="16" t="s">
        <v>701</v>
      </c>
      <c r="H3" s="16" t="s">
        <v>702</v>
      </c>
      <c r="J3" s="52" t="s">
        <v>697</v>
      </c>
      <c r="K3" s="52" t="s">
        <v>698</v>
      </c>
      <c r="L3" s="52" t="s">
        <v>708</v>
      </c>
      <c r="M3" s="52" t="s">
        <v>709</v>
      </c>
      <c r="N3" s="52" t="s">
        <v>699</v>
      </c>
      <c r="O3" s="16" t="s">
        <v>700</v>
      </c>
      <c r="P3" s="16" t="s">
        <v>701</v>
      </c>
      <c r="Q3" s="16" t="s">
        <v>702</v>
      </c>
      <c r="R3" s="52" t="s">
        <v>697</v>
      </c>
      <c r="S3" s="52" t="s">
        <v>698</v>
      </c>
      <c r="T3" s="52" t="s">
        <v>708</v>
      </c>
      <c r="U3" s="52" t="s">
        <v>709</v>
      </c>
      <c r="V3" s="52" t="s">
        <v>699</v>
      </c>
      <c r="W3" s="16" t="s">
        <v>700</v>
      </c>
      <c r="X3" s="16" t="s">
        <v>701</v>
      </c>
      <c r="Y3" s="16" t="s">
        <v>702</v>
      </c>
      <c r="Z3" s="52" t="s">
        <v>697</v>
      </c>
      <c r="AA3" s="52" t="s">
        <v>698</v>
      </c>
      <c r="AB3" s="52" t="s">
        <v>708</v>
      </c>
      <c r="AC3" s="52" t="s">
        <v>709</v>
      </c>
      <c r="AD3" s="52" t="s">
        <v>699</v>
      </c>
      <c r="AE3" s="16" t="s">
        <v>700</v>
      </c>
      <c r="AF3" s="16" t="s">
        <v>701</v>
      </c>
      <c r="AG3" s="16" t="s">
        <v>702</v>
      </c>
      <c r="AH3" s="52" t="s">
        <v>697</v>
      </c>
      <c r="AI3" s="52" t="s">
        <v>698</v>
      </c>
      <c r="AJ3" s="52" t="s">
        <v>708</v>
      </c>
      <c r="AK3" s="52" t="s">
        <v>709</v>
      </c>
      <c r="AL3" s="52" t="s">
        <v>699</v>
      </c>
      <c r="AM3" s="16" t="s">
        <v>700</v>
      </c>
      <c r="AN3" s="16" t="s">
        <v>701</v>
      </c>
      <c r="AO3" s="16" t="s">
        <v>702</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1"/>
  <sheetViews>
    <sheetView topLeftCell="D1" zoomScale="93" zoomScaleNormal="115" workbookViewId="0">
      <pane ySplit="1" topLeftCell="A32" activePane="bottomLeft" state="frozen"/>
      <selection activeCell="B1" sqref="B1"/>
      <selection pane="bottomLeft" activeCell="G42" sqref="G42"/>
    </sheetView>
  </sheetViews>
  <sheetFormatPr defaultColWidth="8.90625" defaultRowHeight="16.5"/>
  <cols>
    <col min="1" max="1" width="31" style="21" bestFit="1" customWidth="1"/>
    <col min="2" max="2" width="22.6328125" style="21" customWidth="1"/>
    <col min="3" max="3" width="43.81640625" style="45" customWidth="1"/>
    <col min="4" max="4" width="19.26953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773</v>
      </c>
      <c r="F1" s="45" t="s">
        <v>727</v>
      </c>
      <c r="G1" s="21" t="s">
        <v>636</v>
      </c>
      <c r="H1" s="21" t="s">
        <v>758</v>
      </c>
      <c r="I1" s="21" t="s">
        <v>759</v>
      </c>
      <c r="J1" s="21" t="s">
        <v>754</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772</v>
      </c>
      <c r="F2" s="45" t="s">
        <v>728</v>
      </c>
      <c r="G2" s="21" t="s">
        <v>638</v>
      </c>
      <c r="H2" s="21" t="s">
        <v>765</v>
      </c>
      <c r="I2" s="21" t="s">
        <v>646</v>
      </c>
      <c r="J2" s="21" t="s">
        <v>755</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772</v>
      </c>
      <c r="F3" s="45" t="s">
        <v>728</v>
      </c>
      <c r="G3" s="21" t="s">
        <v>638</v>
      </c>
      <c r="H3" s="21" t="s">
        <v>765</v>
      </c>
      <c r="I3" s="21" t="s">
        <v>646</v>
      </c>
      <c r="J3" s="21" t="s">
        <v>755</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750</v>
      </c>
      <c r="E4" s="45" t="s">
        <v>757</v>
      </c>
      <c r="F4" s="45" t="s">
        <v>728</v>
      </c>
      <c r="G4" s="21" t="s">
        <v>638</v>
      </c>
      <c r="H4" s="21" t="s">
        <v>765</v>
      </c>
      <c r="I4" s="21" t="s">
        <v>646</v>
      </c>
      <c r="J4" s="21" t="s">
        <v>755</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751</v>
      </c>
      <c r="E5" s="45" t="s">
        <v>757</v>
      </c>
      <c r="F5" s="45" t="s">
        <v>728</v>
      </c>
      <c r="G5" s="21" t="s">
        <v>638</v>
      </c>
      <c r="H5" s="21" t="s">
        <v>765</v>
      </c>
      <c r="I5" s="21" t="s">
        <v>646</v>
      </c>
      <c r="J5" s="21" t="s">
        <v>755</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772</v>
      </c>
      <c r="F6" s="45" t="s">
        <v>728</v>
      </c>
      <c r="G6" s="21" t="s">
        <v>638</v>
      </c>
      <c r="H6" s="21" t="s">
        <v>765</v>
      </c>
      <c r="I6" s="21" t="s">
        <v>646</v>
      </c>
      <c r="J6" s="21" t="s">
        <v>755</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772</v>
      </c>
      <c r="F7" s="45" t="s">
        <v>728</v>
      </c>
      <c r="G7" s="21" t="s">
        <v>638</v>
      </c>
      <c r="H7" s="21" t="s">
        <v>765</v>
      </c>
      <c r="I7" s="21" t="s">
        <v>646</v>
      </c>
      <c r="J7" s="21" t="s">
        <v>755</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772</v>
      </c>
      <c r="F8" s="45" t="s">
        <v>728</v>
      </c>
      <c r="G8" s="32" t="s">
        <v>643</v>
      </c>
      <c r="H8" s="32" t="s">
        <v>766</v>
      </c>
      <c r="I8" s="32" t="s">
        <v>648</v>
      </c>
      <c r="J8" s="32" t="s">
        <v>756</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757</v>
      </c>
      <c r="F9" s="45" t="s">
        <v>728</v>
      </c>
      <c r="G9" s="21" t="s">
        <v>638</v>
      </c>
      <c r="H9" s="21" t="s">
        <v>765</v>
      </c>
      <c r="I9" s="21" t="s">
        <v>646</v>
      </c>
      <c r="J9" s="21" t="s">
        <v>755</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757</v>
      </c>
      <c r="F10" s="45" t="s">
        <v>728</v>
      </c>
      <c r="G10" s="21" t="s">
        <v>638</v>
      </c>
      <c r="H10" s="21" t="s">
        <v>765</v>
      </c>
      <c r="I10" s="21" t="s">
        <v>646</v>
      </c>
      <c r="J10" s="21" t="s">
        <v>755</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757</v>
      </c>
      <c r="F11" s="45" t="s">
        <v>728</v>
      </c>
      <c r="G11" s="21" t="s">
        <v>638</v>
      </c>
      <c r="H11" s="21" t="s">
        <v>765</v>
      </c>
      <c r="I11" s="21" t="s">
        <v>646</v>
      </c>
      <c r="J11" s="21" t="s">
        <v>755</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722</v>
      </c>
      <c r="E12" s="45" t="s">
        <v>757</v>
      </c>
      <c r="F12" s="45" t="s">
        <v>728</v>
      </c>
      <c r="G12" s="21" t="s">
        <v>638</v>
      </c>
      <c r="H12" s="21" t="s">
        <v>765</v>
      </c>
      <c r="I12" s="21" t="s">
        <v>646</v>
      </c>
      <c r="J12" s="21" t="s">
        <v>755</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746</v>
      </c>
      <c r="B13" s="21" t="s">
        <v>747</v>
      </c>
      <c r="C13" s="32" t="str">
        <f t="shared" si="0"/>
        <v>Carabus_iwawakianus_Carabus_maiyasanus</v>
      </c>
      <c r="D13" s="58" t="str">
        <f>C13</f>
        <v>Carabus_iwawakianus_Carabus_maiyasanus</v>
      </c>
      <c r="E13" s="46" t="s">
        <v>772</v>
      </c>
      <c r="F13" s="45" t="s">
        <v>728</v>
      </c>
      <c r="G13" s="21" t="s">
        <v>737</v>
      </c>
      <c r="H13" s="21" t="s">
        <v>767</v>
      </c>
      <c r="I13" s="21" t="s">
        <v>738</v>
      </c>
      <c r="J13" s="21" t="s">
        <v>755</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757</v>
      </c>
      <c r="F14" s="45" t="s">
        <v>728</v>
      </c>
      <c r="G14" s="21" t="s">
        <v>638</v>
      </c>
      <c r="H14" s="21" t="s">
        <v>765</v>
      </c>
      <c r="I14" s="21" t="s">
        <v>646</v>
      </c>
      <c r="J14" s="21" t="s">
        <v>755</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3" si="5">C15</f>
        <v>Chorthippus_biguttulus_Chorthippus_brunneus</v>
      </c>
      <c r="E15" s="62" t="s">
        <v>772</v>
      </c>
      <c r="F15" s="45" t="s">
        <v>728</v>
      </c>
      <c r="G15" s="21" t="s">
        <v>642</v>
      </c>
      <c r="H15" s="32" t="s">
        <v>768</v>
      </c>
      <c r="I15" s="21" t="s">
        <v>760</v>
      </c>
      <c r="J15" s="21" t="s">
        <v>755</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761</v>
      </c>
      <c r="B16" s="21" t="s">
        <v>601</v>
      </c>
      <c r="C16" s="45" t="str">
        <f t="shared" si="0"/>
        <v>Chrysoperla_johnsoni_Chrysoperla_plorabunda</v>
      </c>
      <c r="D16" s="58" t="str">
        <f t="shared" si="5"/>
        <v>Chrysoperla_johnsoni_Chrysoperla_plorabunda</v>
      </c>
      <c r="E16" s="62" t="s">
        <v>772</v>
      </c>
      <c r="F16" s="45" t="s">
        <v>728</v>
      </c>
      <c r="G16" s="21" t="s">
        <v>644</v>
      </c>
      <c r="H16" s="21" t="s">
        <v>769</v>
      </c>
      <c r="I16" s="21" t="s">
        <v>646</v>
      </c>
      <c r="J16" s="21" t="s">
        <v>755</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757</v>
      </c>
      <c r="F17" s="45" t="s">
        <v>728</v>
      </c>
      <c r="G17" s="21" t="s">
        <v>638</v>
      </c>
      <c r="H17" s="21" t="s">
        <v>765</v>
      </c>
      <c r="I17" s="21" t="s">
        <v>646</v>
      </c>
      <c r="J17" s="21" t="s">
        <v>755</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757</v>
      </c>
      <c r="F18" s="45" t="s">
        <v>728</v>
      </c>
      <c r="G18" s="21" t="s">
        <v>638</v>
      </c>
      <c r="H18" s="21" t="s">
        <v>765</v>
      </c>
      <c r="I18" s="21" t="s">
        <v>646</v>
      </c>
      <c r="J18" s="21" t="s">
        <v>755</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772</v>
      </c>
      <c r="F19" s="45" t="s">
        <v>728</v>
      </c>
      <c r="G19" s="21" t="s">
        <v>638</v>
      </c>
      <c r="H19" s="21" t="s">
        <v>765</v>
      </c>
      <c r="I19" s="21" t="s">
        <v>646</v>
      </c>
      <c r="J19" s="21" t="s">
        <v>755</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757</v>
      </c>
      <c r="F20" s="45" t="s">
        <v>728</v>
      </c>
      <c r="G20" s="21" t="s">
        <v>638</v>
      </c>
      <c r="H20" s="21" t="s">
        <v>765</v>
      </c>
      <c r="I20" s="21" t="s">
        <v>646</v>
      </c>
      <c r="J20" s="21" t="s">
        <v>755</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757</v>
      </c>
      <c r="F21" s="45" t="s">
        <v>730</v>
      </c>
      <c r="G21" s="21" t="s">
        <v>638</v>
      </c>
      <c r="H21" s="21" t="s">
        <v>765</v>
      </c>
      <c r="I21" s="21" t="s">
        <v>646</v>
      </c>
      <c r="J21" s="21" t="s">
        <v>755</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757</v>
      </c>
      <c r="F22" s="45" t="s">
        <v>730</v>
      </c>
      <c r="G22" s="21" t="s">
        <v>638</v>
      </c>
      <c r="H22" s="21" t="s">
        <v>765</v>
      </c>
      <c r="I22" s="21" t="s">
        <v>646</v>
      </c>
      <c r="J22" s="21" t="s">
        <v>755</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757</v>
      </c>
      <c r="F23" s="45" t="s">
        <v>728</v>
      </c>
      <c r="G23" s="21" t="s">
        <v>638</v>
      </c>
      <c r="H23" s="21" t="s">
        <v>765</v>
      </c>
      <c r="I23" s="21" t="s">
        <v>646</v>
      </c>
      <c r="J23" s="21" t="s">
        <v>755</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772</v>
      </c>
      <c r="F24" s="45" t="s">
        <v>733</v>
      </c>
      <c r="G24" s="21" t="s">
        <v>638</v>
      </c>
      <c r="H24" s="21" t="s">
        <v>765</v>
      </c>
      <c r="I24" s="21" t="s">
        <v>646</v>
      </c>
      <c r="J24" s="21" t="s">
        <v>755</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757</v>
      </c>
      <c r="F25" s="45" t="s">
        <v>728</v>
      </c>
      <c r="G25" s="21" t="s">
        <v>638</v>
      </c>
      <c r="H25" s="21" t="s">
        <v>765</v>
      </c>
      <c r="I25" s="21" t="s">
        <v>646</v>
      </c>
      <c r="J25" s="21" t="s">
        <v>755</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757</v>
      </c>
      <c r="F26" s="45" t="s">
        <v>728</v>
      </c>
      <c r="G26" s="21" t="s">
        <v>638</v>
      </c>
      <c r="H26" s="21" t="s">
        <v>765</v>
      </c>
      <c r="I26" s="21" t="s">
        <v>646</v>
      </c>
      <c r="J26" s="21" t="s">
        <v>755</v>
      </c>
      <c r="K26" s="34">
        <v>0.128</v>
      </c>
      <c r="L26" s="40">
        <v>0.122</v>
      </c>
      <c r="M26" s="26">
        <v>0.95499999999999996</v>
      </c>
      <c r="N26" s="26">
        <v>0</v>
      </c>
      <c r="O26" s="26">
        <v>0.16</v>
      </c>
      <c r="P26" s="26">
        <v>0.99</v>
      </c>
      <c r="Q26" s="24">
        <v>0</v>
      </c>
      <c r="R26" s="24">
        <f t="shared" ref="R26:R63"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757</v>
      </c>
      <c r="F27" s="45" t="s">
        <v>728</v>
      </c>
      <c r="G27" s="21" t="s">
        <v>638</v>
      </c>
      <c r="H27" s="21" t="s">
        <v>765</v>
      </c>
      <c r="I27" s="21" t="s">
        <v>646</v>
      </c>
      <c r="J27" s="21" t="s">
        <v>755</v>
      </c>
      <c r="K27" s="25">
        <v>0.06</v>
      </c>
      <c r="L27" s="40">
        <v>5.7000000000000002E-2</v>
      </c>
      <c r="M27" s="26">
        <v>0.97499999999999998</v>
      </c>
      <c r="N27" s="26">
        <v>0.98</v>
      </c>
      <c r="O27" s="26">
        <v>0.95</v>
      </c>
      <c r="P27" s="26">
        <v>0.99</v>
      </c>
      <c r="Q27" s="24">
        <f t="shared" ref="Q27:Q63"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757</v>
      </c>
      <c r="F28" s="45" t="s">
        <v>728</v>
      </c>
      <c r="G28" s="21" t="s">
        <v>638</v>
      </c>
      <c r="H28" s="21" t="s">
        <v>765</v>
      </c>
      <c r="I28" s="21" t="s">
        <v>646</v>
      </c>
      <c r="J28" s="21" t="s">
        <v>755</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772</v>
      </c>
      <c r="F29" s="45" t="s">
        <v>728</v>
      </c>
      <c r="G29" s="21" t="s">
        <v>638</v>
      </c>
      <c r="H29" s="21" t="s">
        <v>765</v>
      </c>
      <c r="I29" s="21" t="s">
        <v>646</v>
      </c>
      <c r="J29" s="21" t="s">
        <v>755</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757</v>
      </c>
      <c r="F30" s="45" t="s">
        <v>728</v>
      </c>
      <c r="G30" s="21" t="s">
        <v>638</v>
      </c>
      <c r="H30" s="21" t="s">
        <v>765</v>
      </c>
      <c r="I30" s="21" t="s">
        <v>646</v>
      </c>
      <c r="J30" s="21" t="s">
        <v>755</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757</v>
      </c>
      <c r="F31" s="45" t="s">
        <v>728</v>
      </c>
      <c r="G31" s="21" t="s">
        <v>638</v>
      </c>
      <c r="H31" s="21" t="s">
        <v>765</v>
      </c>
      <c r="I31" s="21" t="s">
        <v>646</v>
      </c>
      <c r="J31" s="21" t="s">
        <v>755</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757</v>
      </c>
      <c r="F32" s="45" t="s">
        <v>728</v>
      </c>
      <c r="G32" s="21" t="s">
        <v>638</v>
      </c>
      <c r="H32" s="21" t="s">
        <v>765</v>
      </c>
      <c r="I32" s="21" t="s">
        <v>646</v>
      </c>
      <c r="J32" s="21" t="s">
        <v>755</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757</v>
      </c>
      <c r="F33" s="45" t="s">
        <v>728</v>
      </c>
      <c r="G33" s="21" t="s">
        <v>638</v>
      </c>
      <c r="H33" s="21" t="s">
        <v>765</v>
      </c>
      <c r="I33" s="21" t="s">
        <v>646</v>
      </c>
      <c r="J33" s="21" t="s">
        <v>755</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3" si="8">A34&amp;"_"&amp;B34</f>
        <v>Coturnix_coturnix_coturnix_Coturnix_japonica</v>
      </c>
      <c r="D34" t="s">
        <v>723</v>
      </c>
      <c r="E34" s="45" t="s">
        <v>757</v>
      </c>
      <c r="F34" s="45" t="s">
        <v>728</v>
      </c>
      <c r="G34" s="32" t="s">
        <v>639</v>
      </c>
      <c r="H34" s="32" t="s">
        <v>770</v>
      </c>
      <c r="I34" s="32" t="s">
        <v>652</v>
      </c>
      <c r="J34" s="32" t="s">
        <v>756</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32" t="s">
        <v>614</v>
      </c>
      <c r="B35" s="32" t="s">
        <v>688</v>
      </c>
      <c r="C35" s="45" t="str">
        <f t="shared" si="8"/>
        <v>Coturnix_coturnix_coturnix_Coturnix_japonica</v>
      </c>
      <c r="D35" t="s">
        <v>724</v>
      </c>
      <c r="E35" s="45" t="s">
        <v>757</v>
      </c>
      <c r="F35" s="45" t="s">
        <v>728</v>
      </c>
      <c r="G35" s="32" t="s">
        <v>639</v>
      </c>
      <c r="H35" s="32" t="s">
        <v>770</v>
      </c>
      <c r="I35" s="32" t="s">
        <v>652</v>
      </c>
      <c r="J35" s="32" t="s">
        <v>756</v>
      </c>
      <c r="K35" s="34">
        <v>1.7999999999999999E-2</v>
      </c>
      <c r="L35" s="40">
        <v>1.7999999999999999E-2</v>
      </c>
      <c r="M35" s="29">
        <v>0.347634</v>
      </c>
      <c r="N35" s="29">
        <v>0.38592000000000004</v>
      </c>
      <c r="O35" s="29">
        <v>0.32175000000000004</v>
      </c>
      <c r="P35" s="29" t="s">
        <v>26</v>
      </c>
      <c r="Q35" s="24">
        <f t="shared" si="7"/>
        <v>0.10447989191213911</v>
      </c>
      <c r="R35" s="24">
        <f t="shared" si="6"/>
        <v>-7.7375355710390822E-2</v>
      </c>
      <c r="S35" s="59" t="s">
        <v>517</v>
      </c>
      <c r="T35" s="20" t="s">
        <v>548</v>
      </c>
      <c r="U35" s="28"/>
      <c r="V35" s="20"/>
      <c r="W35" s="20"/>
    </row>
    <row r="36" spans="1:23">
      <c r="A36" s="21" t="s">
        <v>613</v>
      </c>
      <c r="B36" s="21" t="s">
        <v>611</v>
      </c>
      <c r="C36" s="45" t="str">
        <f t="shared" si="8"/>
        <v>Drosophila_sechellia_Drosophila_simulans</v>
      </c>
      <c r="D36" s="20" t="s">
        <v>82</v>
      </c>
      <c r="E36" s="45" t="s">
        <v>757</v>
      </c>
      <c r="F36" s="45" t="s">
        <v>728</v>
      </c>
      <c r="G36" s="21" t="s">
        <v>638</v>
      </c>
      <c r="H36" s="21" t="s">
        <v>765</v>
      </c>
      <c r="I36" s="21" t="s">
        <v>646</v>
      </c>
      <c r="J36" s="21" t="s">
        <v>755</v>
      </c>
      <c r="K36" s="25">
        <v>1.7000000000000001E-2</v>
      </c>
      <c r="L36" s="40">
        <v>4.1000000000000002E-2</v>
      </c>
      <c r="M36" s="26" t="s">
        <v>633</v>
      </c>
      <c r="N36" s="26" t="s">
        <v>633</v>
      </c>
      <c r="O36" s="26" t="s">
        <v>633</v>
      </c>
      <c r="P36" s="26" t="s">
        <v>633</v>
      </c>
      <c r="Q36" s="24" t="str">
        <f t="shared" si="7"/>
        <v>NA</v>
      </c>
      <c r="R36" s="24" t="str">
        <f t="shared" si="6"/>
        <v>NA</v>
      </c>
    </row>
    <row r="37" spans="1:23">
      <c r="A37" s="21" t="s">
        <v>613</v>
      </c>
      <c r="B37" s="21" t="s">
        <v>611</v>
      </c>
      <c r="C37" s="45" t="str">
        <f t="shared" si="8"/>
        <v>Drosophila_sechellia_Drosophila_simulans</v>
      </c>
      <c r="D37" s="20" t="s">
        <v>76</v>
      </c>
      <c r="E37" s="45" t="s">
        <v>757</v>
      </c>
      <c r="F37" s="45" t="s">
        <v>728</v>
      </c>
      <c r="G37" s="21" t="s">
        <v>638</v>
      </c>
      <c r="H37" s="21" t="s">
        <v>765</v>
      </c>
      <c r="I37" s="21" t="s">
        <v>646</v>
      </c>
      <c r="J37" s="21" t="s">
        <v>755</v>
      </c>
      <c r="K37" s="25">
        <v>1.7000000000000001E-2</v>
      </c>
      <c r="L37" s="40">
        <v>4.1000000000000002E-2</v>
      </c>
      <c r="M37" s="26" t="s">
        <v>633</v>
      </c>
      <c r="N37" s="26" t="s">
        <v>633</v>
      </c>
      <c r="O37" s="26" t="s">
        <v>633</v>
      </c>
      <c r="P37" s="26" t="s">
        <v>633</v>
      </c>
      <c r="Q37" s="24" t="str">
        <f t="shared" si="7"/>
        <v>NA</v>
      </c>
      <c r="R37" s="24" t="str">
        <f t="shared" si="6"/>
        <v>NA</v>
      </c>
    </row>
    <row r="38" spans="1:23">
      <c r="A38" s="63" t="s">
        <v>579</v>
      </c>
      <c r="B38" s="32" t="s">
        <v>605</v>
      </c>
      <c r="C38" s="45" t="str">
        <f t="shared" si="8"/>
        <v>Gryllus_armatus_Gryllus_rubens</v>
      </c>
      <c r="D38" s="58" t="str">
        <f>C38</f>
        <v>Gryllus_armatus_Gryllus_rubens</v>
      </c>
      <c r="E38" s="45" t="s">
        <v>757</v>
      </c>
      <c r="F38" s="45" t="s">
        <v>730</v>
      </c>
      <c r="G38" s="32" t="s">
        <v>642</v>
      </c>
      <c r="H38" s="32" t="s">
        <v>768</v>
      </c>
      <c r="I38" s="21" t="s">
        <v>647</v>
      </c>
      <c r="J38" s="21" t="s">
        <v>755</v>
      </c>
      <c r="K38" s="34" t="s">
        <v>26</v>
      </c>
      <c r="L38" s="40" t="s">
        <v>663</v>
      </c>
      <c r="M38" s="29" t="s">
        <v>502</v>
      </c>
      <c r="N38" s="29" t="s">
        <v>502</v>
      </c>
      <c r="O38" s="29" t="s">
        <v>502</v>
      </c>
      <c r="P38" s="29" t="s">
        <v>502</v>
      </c>
      <c r="Q38" s="24" t="str">
        <f t="shared" si="7"/>
        <v>NA</v>
      </c>
      <c r="R38" s="24" t="str">
        <f t="shared" si="6"/>
        <v>NA</v>
      </c>
      <c r="T38" s="20"/>
      <c r="U38" s="28"/>
      <c r="V38" s="20" t="s">
        <v>177</v>
      </c>
      <c r="W38" s="20"/>
    </row>
    <row r="39" spans="1:23">
      <c r="A39" s="64" t="s">
        <v>580</v>
      </c>
      <c r="B39" s="64" t="s">
        <v>740</v>
      </c>
      <c r="C39" s="45" t="str">
        <f t="shared" si="8"/>
        <v>Gryllus_campestris_Gryllus_rubens</v>
      </c>
      <c r="D39" s="58" t="str">
        <f>C39</f>
        <v>Gryllus_campestris_Gryllus_rubens</v>
      </c>
      <c r="E39" s="45" t="s">
        <v>757</v>
      </c>
      <c r="F39" s="45" t="s">
        <v>730</v>
      </c>
      <c r="G39" s="32" t="s">
        <v>642</v>
      </c>
      <c r="H39" s="32" t="s">
        <v>768</v>
      </c>
      <c r="I39" s="21" t="s">
        <v>647</v>
      </c>
      <c r="J39" s="21" t="s">
        <v>755</v>
      </c>
      <c r="K39" s="34">
        <v>0.111</v>
      </c>
      <c r="L39" s="40">
        <v>4.5990000000000002</v>
      </c>
      <c r="M39" s="29" t="s">
        <v>502</v>
      </c>
      <c r="N39" s="29" t="s">
        <v>502</v>
      </c>
      <c r="O39" s="29" t="s">
        <v>502</v>
      </c>
      <c r="P39" s="29" t="s">
        <v>502</v>
      </c>
      <c r="Q39" s="24" t="str">
        <f t="shared" si="7"/>
        <v>NA</v>
      </c>
      <c r="R39" s="24" t="str">
        <f t="shared" si="6"/>
        <v>NA</v>
      </c>
      <c r="T39" s="20"/>
      <c r="U39" s="28"/>
      <c r="V39" s="20" t="s">
        <v>177</v>
      </c>
      <c r="W39" s="20"/>
    </row>
    <row r="40" spans="1:23">
      <c r="A40" s="21" t="s">
        <v>605</v>
      </c>
      <c r="B40" s="21" t="s">
        <v>606</v>
      </c>
      <c r="C40" s="45" t="str">
        <f t="shared" si="8"/>
        <v>Gryllus_rubens_Gryllus_texensis</v>
      </c>
      <c r="D40" s="58" t="str">
        <f>C40</f>
        <v>Gryllus_rubens_Gryllus_texensis</v>
      </c>
      <c r="E40" s="62" t="s">
        <v>772</v>
      </c>
      <c r="F40" s="45" t="s">
        <v>728</v>
      </c>
      <c r="G40" s="21" t="s">
        <v>642</v>
      </c>
      <c r="H40" s="32" t="s">
        <v>768</v>
      </c>
      <c r="I40" s="21" t="s">
        <v>647</v>
      </c>
      <c r="J40" s="21" t="s">
        <v>755</v>
      </c>
      <c r="K40" s="25">
        <v>4.0000000000000001E-3</v>
      </c>
      <c r="L40" s="40">
        <v>8.9999999999999993E-3</v>
      </c>
      <c r="M40" s="26">
        <v>76.5</v>
      </c>
      <c r="N40" s="26">
        <v>69.099999999999994</v>
      </c>
      <c r="O40" s="26">
        <v>52.4</v>
      </c>
      <c r="P40" s="26">
        <v>43.8</v>
      </c>
      <c r="Q40" s="24">
        <f t="shared" si="7"/>
        <v>0.13871328835293623</v>
      </c>
      <c r="R40" s="24">
        <f t="shared" si="6"/>
        <v>-0.13793485109369141</v>
      </c>
      <c r="S40" s="29" t="s">
        <v>500</v>
      </c>
      <c r="T40" s="16" t="s">
        <v>501</v>
      </c>
      <c r="V40" s="16" t="s">
        <v>631</v>
      </c>
    </row>
    <row r="41" spans="1:23">
      <c r="A41" s="45" t="s">
        <v>618</v>
      </c>
      <c r="B41" s="45" t="s">
        <v>619</v>
      </c>
      <c r="C41" s="45" t="str">
        <f t="shared" si="8"/>
        <v>Drosophila_madeirensis_Drosophila_subobscura</v>
      </c>
      <c r="D41" s="20" t="s">
        <v>395</v>
      </c>
      <c r="E41" s="45" t="s">
        <v>757</v>
      </c>
      <c r="F41" s="45" t="s">
        <v>728</v>
      </c>
      <c r="G41" s="21" t="s">
        <v>638</v>
      </c>
      <c r="H41" s="21" t="s">
        <v>765</v>
      </c>
      <c r="I41" s="21" t="s">
        <v>646</v>
      </c>
      <c r="J41" s="21" t="s">
        <v>755</v>
      </c>
      <c r="L41" s="40">
        <v>3.496</v>
      </c>
      <c r="M41" s="26" t="s">
        <v>502</v>
      </c>
      <c r="N41" s="26" t="s">
        <v>502</v>
      </c>
      <c r="O41" s="26" t="s">
        <v>502</v>
      </c>
      <c r="P41" s="26" t="s">
        <v>502</v>
      </c>
      <c r="Q41" s="24" t="str">
        <f t="shared" si="7"/>
        <v>NA</v>
      </c>
      <c r="R41" s="24" t="str">
        <f t="shared" si="6"/>
        <v>NA</v>
      </c>
    </row>
    <row r="42" spans="1:23">
      <c r="A42" s="21" t="s">
        <v>622</v>
      </c>
      <c r="B42" s="65" t="s">
        <v>623</v>
      </c>
      <c r="C42" s="45" t="str">
        <f t="shared" si="8"/>
        <v>Haplochromis_burtoni_Haplochromis_nubilus</v>
      </c>
      <c r="D42" s="58" t="str">
        <f>C42</f>
        <v>Haplochromis_burtoni_Haplochromis_nubilus</v>
      </c>
      <c r="E42" s="45" t="s">
        <v>757</v>
      </c>
      <c r="F42" s="45" t="s">
        <v>728</v>
      </c>
      <c r="G42" s="21" t="s">
        <v>641</v>
      </c>
      <c r="J42" s="21" t="s">
        <v>689</v>
      </c>
      <c r="K42" s="25" t="s">
        <v>26</v>
      </c>
      <c r="L42" s="40" t="s">
        <v>502</v>
      </c>
      <c r="M42" s="26" t="s">
        <v>502</v>
      </c>
      <c r="N42" s="26" t="s">
        <v>502</v>
      </c>
      <c r="O42" s="26">
        <v>0</v>
      </c>
      <c r="P42" s="26" t="s">
        <v>502</v>
      </c>
      <c r="Q42" s="24" t="str">
        <f t="shared" si="7"/>
        <v>NA</v>
      </c>
      <c r="R42" s="24" t="str">
        <f t="shared" si="6"/>
        <v>NA</v>
      </c>
    </row>
    <row r="43" spans="1:23">
      <c r="A43" s="21" t="s">
        <v>731</v>
      </c>
      <c r="B43" s="21" t="s">
        <v>732</v>
      </c>
      <c r="C43" s="45" t="str">
        <f t="shared" si="8"/>
        <v>Hyla_chrysoscelis_Hyla_femoralis</v>
      </c>
      <c r="D43" s="58" t="str">
        <f>C43</f>
        <v>Hyla_chrysoscelis_Hyla_femoralis</v>
      </c>
      <c r="E43" s="62" t="s">
        <v>772</v>
      </c>
      <c r="F43" s="45" t="s">
        <v>728</v>
      </c>
      <c r="G43" s="21" t="s">
        <v>637</v>
      </c>
      <c r="H43" s="21" t="s">
        <v>771</v>
      </c>
      <c r="I43" s="32" t="s">
        <v>646</v>
      </c>
      <c r="J43" s="21" t="s">
        <v>755</v>
      </c>
      <c r="K43" s="25">
        <v>3.1E-2</v>
      </c>
      <c r="L43" s="40">
        <v>0.98399999999999999</v>
      </c>
      <c r="Q43" s="24" t="str">
        <f t="shared" si="7"/>
        <v>NA</v>
      </c>
      <c r="R43" s="24" t="str">
        <f t="shared" si="6"/>
        <v>NA</v>
      </c>
      <c r="S43" s="29"/>
    </row>
    <row r="44" spans="1:23">
      <c r="A44" s="65" t="s">
        <v>726</v>
      </c>
      <c r="B44" s="21" t="s">
        <v>590</v>
      </c>
      <c r="C44" s="45" t="str">
        <f t="shared" si="8"/>
        <v>Laupala_kohalensis_Laupala_paranigra</v>
      </c>
      <c r="D44" s="20" t="s">
        <v>403</v>
      </c>
      <c r="E44" s="45" t="s">
        <v>757</v>
      </c>
      <c r="F44" s="45" t="s">
        <v>728</v>
      </c>
      <c r="G44" s="32" t="s">
        <v>642</v>
      </c>
      <c r="H44" s="32" t="s">
        <v>768</v>
      </c>
      <c r="I44" s="21" t="s">
        <v>647</v>
      </c>
      <c r="J44" s="21" t="s">
        <v>755</v>
      </c>
      <c r="K44" s="25" t="s">
        <v>26</v>
      </c>
      <c r="L44" s="40" t="s">
        <v>663</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400</v>
      </c>
      <c r="E45" s="62" t="s">
        <v>772</v>
      </c>
      <c r="F45" s="45" t="s">
        <v>728</v>
      </c>
      <c r="G45" s="21" t="s">
        <v>638</v>
      </c>
      <c r="H45" s="21" t="s">
        <v>765</v>
      </c>
      <c r="I45" s="21" t="s">
        <v>646</v>
      </c>
      <c r="J45" s="21" t="s">
        <v>755</v>
      </c>
      <c r="L45" s="40">
        <v>3.496</v>
      </c>
      <c r="M45" s="26" t="s">
        <v>502</v>
      </c>
      <c r="N45" s="26" t="s">
        <v>502</v>
      </c>
      <c r="O45" s="26" t="s">
        <v>502</v>
      </c>
      <c r="P45" s="26" t="s">
        <v>502</v>
      </c>
      <c r="Q45" s="24" t="str">
        <f t="shared" si="7"/>
        <v>NA</v>
      </c>
      <c r="R45" s="24" t="str">
        <f t="shared" si="6"/>
        <v>NA</v>
      </c>
    </row>
    <row r="46" spans="1:23">
      <c r="A46" s="45" t="s">
        <v>618</v>
      </c>
      <c r="B46" s="45" t="s">
        <v>619</v>
      </c>
      <c r="C46" s="45" t="str">
        <f t="shared" si="8"/>
        <v>Drosophila_madeirensis_Drosophila_subobscura</v>
      </c>
      <c r="D46" s="20" t="s">
        <v>401</v>
      </c>
      <c r="E46" s="45" t="s">
        <v>757</v>
      </c>
      <c r="F46" s="45" t="s">
        <v>728</v>
      </c>
      <c r="G46" s="21" t="s">
        <v>638</v>
      </c>
      <c r="H46" s="21" t="s">
        <v>765</v>
      </c>
      <c r="I46" s="21" t="s">
        <v>646</v>
      </c>
      <c r="J46" s="21" t="s">
        <v>755</v>
      </c>
      <c r="L46" s="40">
        <v>3.496</v>
      </c>
      <c r="M46" s="26" t="s">
        <v>502</v>
      </c>
      <c r="N46" s="26" t="s">
        <v>502</v>
      </c>
      <c r="O46" s="26" t="s">
        <v>502</v>
      </c>
      <c r="P46" s="26" t="s">
        <v>502</v>
      </c>
      <c r="Q46" s="24" t="str">
        <f t="shared" si="7"/>
        <v>NA</v>
      </c>
      <c r="R46" s="24" t="str">
        <f t="shared" si="6"/>
        <v>NA</v>
      </c>
    </row>
    <row r="47" spans="1:23">
      <c r="A47" s="32" t="s">
        <v>584</v>
      </c>
      <c r="B47" s="32" t="s">
        <v>585</v>
      </c>
      <c r="C47" s="45" t="str">
        <f t="shared" si="8"/>
        <v>Mus_musculus_domesticus_Mus_musculus_musculus</v>
      </c>
      <c r="D47" t="s">
        <v>130</v>
      </c>
      <c r="E47" s="45" t="s">
        <v>757</v>
      </c>
      <c r="F47" s="45" t="s">
        <v>728</v>
      </c>
      <c r="G47" s="32" t="s">
        <v>640</v>
      </c>
      <c r="H47" s="32" t="s">
        <v>770</v>
      </c>
      <c r="I47" s="32" t="s">
        <v>646</v>
      </c>
      <c r="J47" s="32" t="s">
        <v>755</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32" t="s">
        <v>584</v>
      </c>
      <c r="B48" s="32" t="s">
        <v>585</v>
      </c>
      <c r="C48" s="45" t="str">
        <f t="shared" si="8"/>
        <v>Mus_musculus_domesticus_Mus_musculus_musculus</v>
      </c>
      <c r="D48" t="s">
        <v>386</v>
      </c>
      <c r="E48" s="45" t="s">
        <v>757</v>
      </c>
      <c r="F48" s="45" t="s">
        <v>728</v>
      </c>
      <c r="G48" s="32" t="s">
        <v>640</v>
      </c>
      <c r="H48" s="32" t="s">
        <v>770</v>
      </c>
      <c r="I48" s="32" t="s">
        <v>646</v>
      </c>
      <c r="J48" s="32" t="s">
        <v>755</v>
      </c>
      <c r="K48" s="34">
        <v>3.1E-2</v>
      </c>
      <c r="L48" s="40">
        <v>2.9000000000000001E-2</v>
      </c>
      <c r="M48" s="29" t="s">
        <v>502</v>
      </c>
      <c r="N48" s="29" t="s">
        <v>502</v>
      </c>
      <c r="O48" s="29" t="s">
        <v>502</v>
      </c>
      <c r="P48" s="29" t="s">
        <v>502</v>
      </c>
      <c r="Q48" s="24" t="str">
        <f t="shared" si="7"/>
        <v>NA</v>
      </c>
      <c r="R48" s="24" t="str">
        <f t="shared" si="6"/>
        <v>NA</v>
      </c>
      <c r="T48" s="20"/>
      <c r="U48" s="28"/>
      <c r="V48" s="20" t="s">
        <v>206</v>
      </c>
      <c r="W48" s="20"/>
    </row>
    <row r="49" spans="1:23">
      <c r="A49" s="65" t="s">
        <v>589</v>
      </c>
      <c r="B49" s="21" t="s">
        <v>590</v>
      </c>
      <c r="C49" s="45" t="str">
        <f t="shared" si="8"/>
        <v>Laupala_kohalensis_Laupala_paranigra</v>
      </c>
      <c r="D49" s="20" t="s">
        <v>409</v>
      </c>
      <c r="E49" s="45" t="s">
        <v>757</v>
      </c>
      <c r="F49" s="45" t="s">
        <v>728</v>
      </c>
      <c r="G49" s="32" t="s">
        <v>642</v>
      </c>
      <c r="H49" s="32" t="s">
        <v>768</v>
      </c>
      <c r="I49" s="21" t="s">
        <v>647</v>
      </c>
      <c r="J49" s="21" t="s">
        <v>755</v>
      </c>
      <c r="K49" s="25" t="s">
        <v>26</v>
      </c>
      <c r="L49" s="40" t="s">
        <v>502</v>
      </c>
      <c r="M49" s="26" t="s">
        <v>502</v>
      </c>
      <c r="N49" s="26" t="s">
        <v>502</v>
      </c>
      <c r="O49" s="26" t="s">
        <v>502</v>
      </c>
      <c r="P49" s="26" t="s">
        <v>502</v>
      </c>
      <c r="Q49" s="24" t="str">
        <f t="shared" si="7"/>
        <v>NA</v>
      </c>
      <c r="R49" s="24" t="str">
        <f t="shared" si="6"/>
        <v>NA</v>
      </c>
    </row>
    <row r="50" spans="1:23">
      <c r="A50" s="21" t="s">
        <v>613</v>
      </c>
      <c r="B50" s="21" t="s">
        <v>611</v>
      </c>
      <c r="C50" s="45" t="str">
        <f t="shared" si="8"/>
        <v>Drosophila_sechellia_Drosophila_simulans</v>
      </c>
      <c r="D50" s="20" t="s">
        <v>86</v>
      </c>
      <c r="E50" s="45" t="s">
        <v>757</v>
      </c>
      <c r="F50" s="45" t="s">
        <v>728</v>
      </c>
      <c r="G50" s="21" t="s">
        <v>638</v>
      </c>
      <c r="H50" s="21" t="s">
        <v>765</v>
      </c>
      <c r="I50" s="21" t="s">
        <v>646</v>
      </c>
      <c r="J50" s="21" t="s">
        <v>755</v>
      </c>
      <c r="K50" s="25">
        <v>1.7000000000000001E-2</v>
      </c>
      <c r="L50" s="40">
        <v>4.1000000000000002E-2</v>
      </c>
      <c r="M50" s="26" t="s">
        <v>633</v>
      </c>
      <c r="N50" s="26" t="s">
        <v>633</v>
      </c>
      <c r="O50" s="26" t="s">
        <v>633</v>
      </c>
      <c r="P50" s="26" t="s">
        <v>633</v>
      </c>
      <c r="Q50" s="24" t="str">
        <f t="shared" si="7"/>
        <v>NA</v>
      </c>
      <c r="R50" s="24" t="str">
        <f t="shared" si="6"/>
        <v>NA</v>
      </c>
    </row>
    <row r="51" spans="1:23">
      <c r="A51" s="66" t="s">
        <v>739</v>
      </c>
      <c r="B51" s="21" t="s">
        <v>607</v>
      </c>
      <c r="C51" s="45" t="str">
        <f t="shared" si="8"/>
        <v>Chorthippus_parallelus_erythropus_Chorthippus_parallelus_parallelus</v>
      </c>
      <c r="D51" t="s">
        <v>32</v>
      </c>
      <c r="E51" s="45" t="s">
        <v>772</v>
      </c>
      <c r="F51" s="45" t="s">
        <v>728</v>
      </c>
      <c r="G51" s="21" t="s">
        <v>642</v>
      </c>
      <c r="H51" s="32" t="s">
        <v>768</v>
      </c>
      <c r="I51" s="21" t="s">
        <v>647</v>
      </c>
      <c r="J51" s="21" t="s">
        <v>755</v>
      </c>
      <c r="K51" s="25" t="s">
        <v>26</v>
      </c>
      <c r="L51" s="40" t="s">
        <v>662</v>
      </c>
      <c r="M51" s="26" t="s">
        <v>502</v>
      </c>
      <c r="N51" s="26" t="s">
        <v>502</v>
      </c>
      <c r="O51" s="26" t="s">
        <v>502</v>
      </c>
      <c r="P51" s="26" t="s">
        <v>502</v>
      </c>
      <c r="Q51" s="24" t="str">
        <f t="shared" si="7"/>
        <v>NA</v>
      </c>
      <c r="R51" s="24" t="str">
        <f t="shared" si="6"/>
        <v>NA</v>
      </c>
      <c r="S51" s="29" t="s">
        <v>502</v>
      </c>
      <c r="T51" s="26" t="s">
        <v>502</v>
      </c>
      <c r="U51" s="22" t="s">
        <v>502</v>
      </c>
    </row>
    <row r="52" spans="1:23">
      <c r="A52" s="66" t="s">
        <v>667</v>
      </c>
      <c r="B52" s="21" t="s">
        <v>741</v>
      </c>
      <c r="C52" s="45" t="str">
        <f t="shared" si="8"/>
        <v>Chorthippus_parallelus_erythropus_Chorthippus_parallelus_parallelus</v>
      </c>
      <c r="D52" t="s">
        <v>38</v>
      </c>
      <c r="E52" s="45" t="s">
        <v>772</v>
      </c>
      <c r="F52" s="45" t="s">
        <v>728</v>
      </c>
      <c r="G52" s="21" t="s">
        <v>642</v>
      </c>
      <c r="H52" s="32" t="s">
        <v>768</v>
      </c>
      <c r="I52" s="21" t="s">
        <v>647</v>
      </c>
      <c r="J52" s="21" t="s">
        <v>755</v>
      </c>
      <c r="K52" s="25" t="s">
        <v>26</v>
      </c>
      <c r="L52" s="40" t="s">
        <v>502</v>
      </c>
      <c r="M52" s="26" t="s">
        <v>502</v>
      </c>
      <c r="N52" s="26" t="s">
        <v>502</v>
      </c>
      <c r="O52" s="26" t="s">
        <v>502</v>
      </c>
      <c r="P52" s="26" t="s">
        <v>502</v>
      </c>
      <c r="Q52" s="24" t="str">
        <f t="shared" si="7"/>
        <v>NA</v>
      </c>
      <c r="R52" s="24" t="str">
        <f t="shared" si="6"/>
        <v>NA</v>
      </c>
      <c r="S52" s="29" t="s">
        <v>502</v>
      </c>
      <c r="T52" s="26" t="s">
        <v>502</v>
      </c>
      <c r="U52" s="22" t="s">
        <v>502</v>
      </c>
    </row>
    <row r="53" spans="1:23">
      <c r="A53" s="21" t="s">
        <v>612</v>
      </c>
      <c r="B53" s="21" t="s">
        <v>613</v>
      </c>
      <c r="C53" s="45" t="str">
        <f t="shared" si="8"/>
        <v>Drosophila_mauritiana_Drosophila_sechellia</v>
      </c>
      <c r="D53" s="20" t="s">
        <v>92</v>
      </c>
      <c r="E53" s="45" t="s">
        <v>757</v>
      </c>
      <c r="F53" s="45" t="s">
        <v>728</v>
      </c>
      <c r="G53" s="21" t="s">
        <v>638</v>
      </c>
      <c r="H53" s="21" t="s">
        <v>765</v>
      </c>
      <c r="I53" s="21" t="s">
        <v>646</v>
      </c>
      <c r="J53" s="21" t="s">
        <v>755</v>
      </c>
      <c r="K53" s="25" t="s">
        <v>26</v>
      </c>
      <c r="L53" s="40">
        <v>3.3000000000000002E-2</v>
      </c>
      <c r="M53" s="26" t="s">
        <v>502</v>
      </c>
      <c r="N53" s="26" t="s">
        <v>502</v>
      </c>
      <c r="O53" s="26">
        <v>0</v>
      </c>
      <c r="P53" s="26" t="s">
        <v>502</v>
      </c>
      <c r="Q53" s="24" t="str">
        <f t="shared" si="7"/>
        <v>NA</v>
      </c>
      <c r="R53" s="24" t="str">
        <f t="shared" si="6"/>
        <v>NA</v>
      </c>
    </row>
    <row r="54" spans="1:23">
      <c r="A54" s="21" t="s">
        <v>604</v>
      </c>
      <c r="B54" s="65" t="s">
        <v>581</v>
      </c>
      <c r="C54" s="45" t="str">
        <f t="shared" si="8"/>
        <v>Pundamilia_nyererei_Pundamilia_pundamilia</v>
      </c>
      <c r="D54" s="58" t="str">
        <f>C54</f>
        <v>Pundamilia_nyererei_Pundamilia_pundamilia</v>
      </c>
      <c r="E54" s="62" t="s">
        <v>772</v>
      </c>
      <c r="F54" s="45" t="s">
        <v>728</v>
      </c>
      <c r="G54" s="21" t="s">
        <v>641</v>
      </c>
      <c r="J54" s="21" t="s">
        <v>689</v>
      </c>
      <c r="K54" s="25" t="s">
        <v>26</v>
      </c>
      <c r="L54" s="40" t="s">
        <v>663</v>
      </c>
      <c r="M54" s="26">
        <v>4.8600000000000003</v>
      </c>
      <c r="N54" s="26">
        <v>4.84</v>
      </c>
      <c r="O54" s="26">
        <v>4.51</v>
      </c>
      <c r="P54" s="26">
        <v>4.57</v>
      </c>
      <c r="Q54" s="24">
        <f t="shared" si="7"/>
        <v>2.616580464311944E-2</v>
      </c>
      <c r="R54" s="24">
        <f t="shared" si="6"/>
        <v>-4.445176257083381E-2</v>
      </c>
      <c r="S54" s="19" t="s">
        <v>551</v>
      </c>
      <c r="T54" s="16" t="s">
        <v>553</v>
      </c>
    </row>
    <row r="55" spans="1:23">
      <c r="A55" s="21" t="s">
        <v>613</v>
      </c>
      <c r="B55" s="21" t="s">
        <v>611</v>
      </c>
      <c r="C55" s="45" t="str">
        <f t="shared" si="8"/>
        <v>Drosophila_sechellia_Drosophila_simulans</v>
      </c>
      <c r="D55" s="20" t="s">
        <v>84</v>
      </c>
      <c r="E55" s="45" t="s">
        <v>757</v>
      </c>
      <c r="F55" s="45" t="s">
        <v>728</v>
      </c>
      <c r="G55" s="21" t="s">
        <v>638</v>
      </c>
      <c r="H55" s="21" t="s">
        <v>765</v>
      </c>
      <c r="I55" s="21" t="s">
        <v>646</v>
      </c>
      <c r="J55" s="21" t="s">
        <v>755</v>
      </c>
      <c r="K55" s="25">
        <v>1.7000000000000001E-2</v>
      </c>
      <c r="L55" s="40">
        <v>4.1000000000000002E-2</v>
      </c>
      <c r="M55" s="26" t="s">
        <v>633</v>
      </c>
      <c r="N55" s="26" t="s">
        <v>633</v>
      </c>
      <c r="O55" s="26" t="s">
        <v>633</v>
      </c>
      <c r="P55" s="26" t="s">
        <v>633</v>
      </c>
      <c r="Q55" s="24" t="str">
        <f t="shared" si="7"/>
        <v>NA</v>
      </c>
      <c r="R55" s="24" t="str">
        <f t="shared" si="6"/>
        <v>NA</v>
      </c>
    </row>
    <row r="56" spans="1:23">
      <c r="A56" s="21" t="s">
        <v>613</v>
      </c>
      <c r="B56" s="21" t="s">
        <v>611</v>
      </c>
      <c r="C56" s="45" t="str">
        <f t="shared" si="8"/>
        <v>Drosophila_sechellia_Drosophila_simulans</v>
      </c>
      <c r="D56" s="20" t="s">
        <v>83</v>
      </c>
      <c r="E56" s="45" t="s">
        <v>757</v>
      </c>
      <c r="F56" s="45" t="s">
        <v>728</v>
      </c>
      <c r="G56" s="21" t="s">
        <v>638</v>
      </c>
      <c r="H56" s="21" t="s">
        <v>765</v>
      </c>
      <c r="I56" s="21" t="s">
        <v>646</v>
      </c>
      <c r="J56" s="21" t="s">
        <v>755</v>
      </c>
      <c r="K56" s="25">
        <v>1.7000000000000001E-2</v>
      </c>
      <c r="L56" s="40">
        <v>4.1000000000000002E-2</v>
      </c>
      <c r="M56" s="26" t="s">
        <v>633</v>
      </c>
      <c r="N56" s="26" t="s">
        <v>633</v>
      </c>
      <c r="O56" s="26" t="s">
        <v>633</v>
      </c>
      <c r="P56" s="26" t="s">
        <v>633</v>
      </c>
      <c r="Q56" s="24" t="str">
        <f t="shared" si="7"/>
        <v>NA</v>
      </c>
      <c r="R56" s="24" t="str">
        <f t="shared" si="6"/>
        <v>NA</v>
      </c>
    </row>
    <row r="57" spans="1:23">
      <c r="A57" s="65" t="s">
        <v>589</v>
      </c>
      <c r="B57" s="21" t="s">
        <v>590</v>
      </c>
      <c r="C57" s="45" t="str">
        <f t="shared" si="8"/>
        <v>Laupala_kohalensis_Laupala_paranigra</v>
      </c>
      <c r="D57" s="20" t="s">
        <v>725</v>
      </c>
      <c r="E57" s="45" t="s">
        <v>757</v>
      </c>
      <c r="F57" s="45" t="s">
        <v>728</v>
      </c>
      <c r="G57" s="32" t="s">
        <v>642</v>
      </c>
      <c r="H57" s="32" t="s">
        <v>768</v>
      </c>
      <c r="I57" s="21" t="s">
        <v>760</v>
      </c>
      <c r="J57" s="21" t="s">
        <v>755</v>
      </c>
      <c r="K57" s="25" t="s">
        <v>26</v>
      </c>
      <c r="L57" s="40" t="s">
        <v>502</v>
      </c>
      <c r="M57" s="26" t="s">
        <v>502</v>
      </c>
      <c r="N57" s="26" t="s">
        <v>502</v>
      </c>
      <c r="O57" s="26" t="s">
        <v>502</v>
      </c>
      <c r="P57" s="26" t="s">
        <v>502</v>
      </c>
      <c r="Q57" s="24" t="str">
        <f t="shared" si="7"/>
        <v>NA</v>
      </c>
      <c r="R57" s="24" t="str">
        <f t="shared" si="6"/>
        <v>NA</v>
      </c>
    </row>
    <row r="58" spans="1:23">
      <c r="A58" s="21" t="s">
        <v>596</v>
      </c>
      <c r="B58" s="21" t="s">
        <v>597</v>
      </c>
      <c r="C58" s="45" t="str">
        <f t="shared" si="8"/>
        <v>Drosophila_auraria_Drosophila_biauraria</v>
      </c>
      <c r="D58" s="20" t="s">
        <v>729</v>
      </c>
      <c r="E58" s="45" t="s">
        <v>772</v>
      </c>
      <c r="F58" s="45" t="s">
        <v>728</v>
      </c>
      <c r="G58" s="21" t="s">
        <v>638</v>
      </c>
      <c r="H58" s="21" t="s">
        <v>765</v>
      </c>
      <c r="I58" s="21" t="s">
        <v>646</v>
      </c>
      <c r="J58" s="21" t="s">
        <v>755</v>
      </c>
      <c r="K58" s="25" t="s">
        <v>26</v>
      </c>
      <c r="L58" s="40">
        <v>3.3000000000000002E-2</v>
      </c>
      <c r="M58" s="26" t="s">
        <v>502</v>
      </c>
      <c r="N58" s="26" t="s">
        <v>502</v>
      </c>
      <c r="O58" s="26" t="s">
        <v>502</v>
      </c>
      <c r="P58" s="26" t="s">
        <v>502</v>
      </c>
      <c r="Q58" s="24" t="str">
        <f t="shared" si="7"/>
        <v>NA</v>
      </c>
      <c r="R58" s="24" t="str">
        <f t="shared" si="6"/>
        <v>NA</v>
      </c>
      <c r="S58" s="29"/>
      <c r="V58" s="16" t="s">
        <v>437</v>
      </c>
    </row>
    <row r="59" spans="1:23">
      <c r="A59" s="21" t="s">
        <v>763</v>
      </c>
      <c r="B59" s="21" t="s">
        <v>764</v>
      </c>
      <c r="C59" s="45" t="str">
        <f t="shared" si="8"/>
        <v>Spodoptera_descoinsi_Spodoptera_latifascia</v>
      </c>
      <c r="D59" s="58" t="str">
        <f>C59</f>
        <v>Spodoptera_descoinsi_Spodoptera_latifascia</v>
      </c>
      <c r="E59" s="45" t="s">
        <v>772</v>
      </c>
      <c r="F59" s="45" t="s">
        <v>730</v>
      </c>
      <c r="G59" s="32" t="s">
        <v>643</v>
      </c>
      <c r="H59" s="32" t="s">
        <v>766</v>
      </c>
      <c r="I59" s="32" t="s">
        <v>648</v>
      </c>
      <c r="J59" s="32" t="s">
        <v>756</v>
      </c>
      <c r="K59" s="34">
        <v>4.2999999999999997E-2</v>
      </c>
      <c r="L59" s="40">
        <v>3.4000000000000002E-2</v>
      </c>
      <c r="M59" s="29" t="s">
        <v>502</v>
      </c>
      <c r="N59" s="29" t="s">
        <v>502</v>
      </c>
      <c r="O59" s="29" t="s">
        <v>502</v>
      </c>
      <c r="P59" s="29" t="s">
        <v>502</v>
      </c>
      <c r="Q59" s="24" t="str">
        <f t="shared" si="7"/>
        <v>NA</v>
      </c>
      <c r="R59" s="24" t="str">
        <f t="shared" si="6"/>
        <v>NA</v>
      </c>
      <c r="T59" s="20"/>
      <c r="U59" s="28"/>
      <c r="V59" s="20"/>
      <c r="W59" s="20"/>
    </row>
    <row r="60" spans="1:23">
      <c r="A60" s="32" t="s">
        <v>578</v>
      </c>
      <c r="B60" s="32" t="s">
        <v>625</v>
      </c>
      <c r="C60" s="45" t="str">
        <f t="shared" si="8"/>
        <v>Teleogryllus_commodus_Teleogryllus_oceanicus</v>
      </c>
      <c r="D60" s="58" t="str">
        <f>C60</f>
        <v>Teleogryllus_commodus_Teleogryllus_oceanicus</v>
      </c>
      <c r="E60" s="45" t="s">
        <v>772</v>
      </c>
      <c r="F60" s="45" t="s">
        <v>762</v>
      </c>
      <c r="G60" s="32" t="s">
        <v>666</v>
      </c>
      <c r="H60" s="32" t="s">
        <v>768</v>
      </c>
      <c r="I60" s="21" t="s">
        <v>647</v>
      </c>
      <c r="J60" s="21" t="s">
        <v>755</v>
      </c>
      <c r="K60" s="34">
        <v>0.123</v>
      </c>
      <c r="L60" s="40">
        <v>1.3129999999999999</v>
      </c>
      <c r="M60" s="29" t="s">
        <v>502</v>
      </c>
      <c r="N60" s="29" t="s">
        <v>502</v>
      </c>
      <c r="O60" s="29" t="s">
        <v>502</v>
      </c>
      <c r="P60" s="29" t="s">
        <v>502</v>
      </c>
      <c r="Q60" s="24" t="str">
        <f t="shared" si="7"/>
        <v>NA</v>
      </c>
      <c r="R60" s="24" t="str">
        <f t="shared" si="6"/>
        <v>NA</v>
      </c>
      <c r="T60" s="20"/>
      <c r="U60" s="28"/>
      <c r="V60" s="20" t="s">
        <v>177</v>
      </c>
      <c r="W60" s="20"/>
    </row>
    <row r="61" spans="1:23">
      <c r="A61" s="21" t="s">
        <v>610</v>
      </c>
      <c r="B61" s="21" t="s">
        <v>611</v>
      </c>
      <c r="C61" s="45" t="str">
        <f t="shared" si="8"/>
        <v>Drosophila_melanogaster_Drosophila_simulans</v>
      </c>
      <c r="D61" s="20" t="s">
        <v>65</v>
      </c>
      <c r="E61" s="45" t="s">
        <v>757</v>
      </c>
      <c r="F61" s="45" t="s">
        <v>728</v>
      </c>
      <c r="G61" s="21" t="s">
        <v>638</v>
      </c>
      <c r="H61" s="21" t="s">
        <v>765</v>
      </c>
      <c r="I61" s="21" t="s">
        <v>646</v>
      </c>
      <c r="J61" s="21" t="s">
        <v>755</v>
      </c>
      <c r="L61" s="40">
        <v>5.0999999999999997E-2</v>
      </c>
      <c r="M61" s="26">
        <v>1</v>
      </c>
      <c r="N61" s="26">
        <v>0.5</v>
      </c>
      <c r="O61" s="26">
        <v>0.2</v>
      </c>
      <c r="P61" s="26">
        <v>1</v>
      </c>
      <c r="Q61" s="24">
        <f t="shared" si="7"/>
        <v>-0.69314718055994529</v>
      </c>
      <c r="R61" s="24">
        <f t="shared" si="6"/>
        <v>-1.6094379124341003</v>
      </c>
      <c r="S61" s="42" t="s">
        <v>632</v>
      </c>
    </row>
    <row r="62" spans="1:23">
      <c r="A62" s="21" t="s">
        <v>610</v>
      </c>
      <c r="B62" s="21" t="s">
        <v>611</v>
      </c>
      <c r="C62" s="45" t="str">
        <f t="shared" si="8"/>
        <v>Drosophila_melanogaster_Drosophila_simulans</v>
      </c>
      <c r="D62" s="20" t="s">
        <v>59</v>
      </c>
      <c r="E62" s="45" t="s">
        <v>757</v>
      </c>
      <c r="F62" s="45" t="s">
        <v>728</v>
      </c>
      <c r="G62" s="21" t="s">
        <v>638</v>
      </c>
      <c r="H62" s="21" t="s">
        <v>765</v>
      </c>
      <c r="I62" s="21" t="s">
        <v>646</v>
      </c>
      <c r="J62" s="21" t="s">
        <v>755</v>
      </c>
      <c r="L62" s="40">
        <v>5.0999999999999997E-2</v>
      </c>
      <c r="M62" s="26">
        <v>1</v>
      </c>
      <c r="N62" s="26">
        <v>0.5</v>
      </c>
      <c r="O62" s="26">
        <v>0.2</v>
      </c>
      <c r="P62" s="26">
        <v>1</v>
      </c>
      <c r="Q62" s="24">
        <f t="shared" si="7"/>
        <v>-0.69314718055994529</v>
      </c>
      <c r="R62" s="24">
        <f t="shared" si="6"/>
        <v>-1.6094379124341003</v>
      </c>
      <c r="S62" s="42" t="s">
        <v>632</v>
      </c>
    </row>
    <row r="63" spans="1:23">
      <c r="A63" s="21" t="s">
        <v>613</v>
      </c>
      <c r="B63" s="21" t="s">
        <v>611</v>
      </c>
      <c r="C63" s="45" t="str">
        <f t="shared" si="8"/>
        <v>Drosophila_sechellia_Drosophila_simulans</v>
      </c>
      <c r="D63" s="20" t="s">
        <v>90</v>
      </c>
      <c r="E63" s="45" t="s">
        <v>757</v>
      </c>
      <c r="F63" s="45" t="s">
        <v>728</v>
      </c>
      <c r="G63" s="21" t="s">
        <v>638</v>
      </c>
      <c r="H63" s="21" t="s">
        <v>765</v>
      </c>
      <c r="I63" s="21" t="s">
        <v>646</v>
      </c>
      <c r="J63" s="21" t="s">
        <v>755</v>
      </c>
      <c r="K63" s="25">
        <v>1.7000000000000001E-2</v>
      </c>
      <c r="L63" s="40">
        <v>4.1000000000000002E-2</v>
      </c>
      <c r="M63" s="26" t="s">
        <v>633</v>
      </c>
      <c r="N63" s="26" t="s">
        <v>633</v>
      </c>
      <c r="O63" s="26" t="s">
        <v>633</v>
      </c>
      <c r="P63" s="26" t="s">
        <v>633</v>
      </c>
      <c r="Q63" s="24" t="str">
        <f t="shared" si="7"/>
        <v>NA</v>
      </c>
      <c r="R63" s="24" t="str">
        <f t="shared" si="6"/>
        <v>NA</v>
      </c>
      <c r="U63" s="26"/>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c r="A89"/>
      <c r="B89"/>
      <c r="C89" s="46"/>
      <c r="D89" s="46"/>
      <c r="E89" s="46"/>
      <c r="F89" s="46"/>
      <c r="G89"/>
      <c r="H89"/>
      <c r="I89"/>
      <c r="J89"/>
      <c r="K89"/>
      <c r="L89"/>
      <c r="M89"/>
      <c r="N89"/>
      <c r="O89"/>
      <c r="P89"/>
      <c r="Q89"/>
      <c r="R89"/>
      <c r="S89"/>
      <c r="T89"/>
      <c r="U89"/>
      <c r="V89"/>
      <c r="W89"/>
    </row>
    <row r="90" spans="1:23" s="31" customFormat="1">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s="20" customFormat="1">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ht="16" customHeigh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s="20" customFormat="1"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ht="16" customHeight="1">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c r="A530"/>
      <c r="B530"/>
      <c r="C530" s="46"/>
      <c r="D530" s="46"/>
      <c r="E530" s="46"/>
      <c r="F530" s="46"/>
      <c r="G530"/>
      <c r="H530"/>
      <c r="I530"/>
      <c r="J530"/>
      <c r="K530"/>
      <c r="L530"/>
      <c r="M530"/>
      <c r="N530"/>
      <c r="O530"/>
      <c r="P530"/>
      <c r="Q530"/>
      <c r="R530"/>
      <c r="S530"/>
      <c r="T530"/>
      <c r="U530"/>
      <c r="V530"/>
      <c r="W530"/>
    </row>
    <row r="531" spans="1:23" s="37" customFormat="1">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c r="A535"/>
      <c r="B535"/>
      <c r="C535" s="46"/>
      <c r="D535" s="46"/>
      <c r="E535" s="46"/>
      <c r="F535" s="46"/>
      <c r="G535"/>
      <c r="H535"/>
      <c r="I535"/>
      <c r="J535"/>
      <c r="K535"/>
      <c r="L535"/>
      <c r="M535"/>
      <c r="N535"/>
      <c r="O535"/>
      <c r="P535"/>
      <c r="Q535"/>
      <c r="R535"/>
      <c r="S535"/>
      <c r="T535"/>
      <c r="U535"/>
      <c r="V535"/>
      <c r="W535"/>
    </row>
    <row r="536" spans="1:23" s="30" customFormat="1">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c r="A538"/>
      <c r="B538"/>
      <c r="C538" s="46"/>
      <c r="D538" s="46"/>
      <c r="E538" s="46"/>
      <c r="F538" s="46"/>
      <c r="G538"/>
      <c r="H538"/>
      <c r="I538"/>
      <c r="J538"/>
      <c r="K538"/>
      <c r="L538"/>
      <c r="M538"/>
      <c r="N538"/>
      <c r="O538"/>
      <c r="P538"/>
      <c r="Q538"/>
      <c r="R538"/>
      <c r="S538"/>
      <c r="T538"/>
      <c r="U538"/>
      <c r="V538"/>
      <c r="W538"/>
    </row>
    <row r="539" spans="1:23" s="30" customFormat="1">
      <c r="A539"/>
      <c r="B539"/>
      <c r="C539" s="46"/>
      <c r="D539" s="46"/>
      <c r="E539" s="46"/>
      <c r="F539" s="46"/>
      <c r="G539"/>
      <c r="H539"/>
      <c r="I539"/>
      <c r="J539"/>
      <c r="K539"/>
      <c r="L539"/>
      <c r="M539"/>
      <c r="N539"/>
      <c r="O539"/>
      <c r="P539"/>
      <c r="Q539"/>
      <c r="R539"/>
      <c r="S539"/>
      <c r="T539"/>
      <c r="U539"/>
      <c r="V539"/>
      <c r="W539"/>
    </row>
    <row r="540" spans="1:23" s="37" customFormat="1">
      <c r="A540"/>
      <c r="B540"/>
      <c r="C540" s="46"/>
      <c r="D540" s="46"/>
      <c r="E540" s="46"/>
      <c r="F540" s="46"/>
      <c r="G540"/>
      <c r="H540"/>
      <c r="I540"/>
      <c r="J540"/>
      <c r="K540"/>
      <c r="L540"/>
      <c r="M540"/>
      <c r="N540"/>
      <c r="O540"/>
      <c r="P540"/>
      <c r="Q540"/>
      <c r="R540"/>
      <c r="S540"/>
      <c r="T540"/>
      <c r="U540"/>
      <c r="V540"/>
      <c r="W540"/>
    </row>
    <row r="541" spans="1:23">
      <c r="A541"/>
      <c r="B541"/>
      <c r="C541" s="46"/>
      <c r="D541" s="46"/>
      <c r="E541" s="46"/>
      <c r="F541" s="46"/>
      <c r="G541"/>
      <c r="H541"/>
      <c r="I541"/>
      <c r="J541"/>
      <c r="K541"/>
      <c r="L541"/>
      <c r="M541"/>
      <c r="N541"/>
      <c r="O541"/>
      <c r="P541"/>
      <c r="Q541"/>
      <c r="R541"/>
      <c r="S541"/>
      <c r="T541"/>
      <c r="U541"/>
      <c r="V541"/>
      <c r="W541"/>
    </row>
    <row r="542" spans="1:23" s="30" customFormat="1">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c r="A544"/>
      <c r="B544"/>
      <c r="C544" s="46"/>
      <c r="D544" s="46"/>
      <c r="E544" s="46"/>
      <c r="F544" s="46"/>
      <c r="G544"/>
      <c r="H544"/>
      <c r="I544"/>
      <c r="J544"/>
      <c r="K544"/>
      <c r="L544"/>
      <c r="M544"/>
      <c r="N544"/>
      <c r="O544"/>
      <c r="P544"/>
      <c r="Q544"/>
      <c r="R544"/>
      <c r="S544"/>
      <c r="T544"/>
      <c r="U544"/>
      <c r="V544"/>
      <c r="W544"/>
    </row>
    <row r="545" spans="1:23" s="30" customFormat="1">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c r="A547"/>
      <c r="B547"/>
      <c r="C547" s="46"/>
      <c r="D547" s="46"/>
      <c r="E547" s="46"/>
      <c r="F547" s="46"/>
      <c r="G547"/>
      <c r="H547"/>
      <c r="I547"/>
      <c r="J547"/>
      <c r="K547"/>
      <c r="L547"/>
      <c r="M547"/>
      <c r="N547"/>
      <c r="O547"/>
      <c r="P547"/>
      <c r="Q547"/>
      <c r="R547"/>
      <c r="S547"/>
      <c r="T547"/>
      <c r="U547"/>
      <c r="V547"/>
      <c r="W547"/>
    </row>
    <row r="548" spans="1:23" s="30" customFormat="1">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row r="571" spans="1:23">
      <c r="A571"/>
      <c r="B571"/>
      <c r="C571" s="46"/>
      <c r="D571" s="46"/>
      <c r="E571" s="46"/>
      <c r="F571" s="46"/>
      <c r="G571"/>
      <c r="H571"/>
      <c r="I571"/>
      <c r="J571"/>
      <c r="K571"/>
      <c r="L571"/>
      <c r="M571"/>
      <c r="N571"/>
      <c r="O571"/>
      <c r="P571"/>
      <c r="Q571"/>
      <c r="R571"/>
      <c r="S571"/>
      <c r="T571"/>
      <c r="U571"/>
      <c r="V571"/>
      <c r="W571"/>
    </row>
  </sheetData>
  <autoFilter ref="A1:W63" xr:uid="{3420C359-377A-40B4-AE55-C178A96FFD3B}">
    <sortState xmlns:xlrd2="http://schemas.microsoft.com/office/spreadsheetml/2017/richdata2" ref="A2:W63">
      <sortCondition ref="D1"/>
    </sortState>
  </autoFilter>
  <sortState xmlns:xlrd2="http://schemas.microsoft.com/office/spreadsheetml/2017/richdata2" ref="A2:W571">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966B-A17B-418F-A5FC-2D612CFE51F4}">
  <dimension ref="A1:C495"/>
  <sheetViews>
    <sheetView workbookViewId="0">
      <selection activeCell="A4" sqref="A4"/>
    </sheetView>
  </sheetViews>
  <sheetFormatPr defaultRowHeight="16.5"/>
  <cols>
    <col min="1" max="1" width="41.36328125" style="16" bestFit="1" customWidth="1"/>
    <col min="2" max="2" width="63.81640625" bestFit="1" customWidth="1"/>
    <col min="3" max="3" width="7.90625" style="16" customWidth="1"/>
  </cols>
  <sheetData>
    <row r="1" spans="1:3">
      <c r="A1" s="20"/>
      <c r="C1" s="27"/>
    </row>
    <row r="2" spans="1:3">
      <c r="A2" s="20"/>
      <c r="C2" s="27"/>
    </row>
    <row r="3" spans="1:3">
      <c r="A3" s="20"/>
      <c r="C3" s="27"/>
    </row>
    <row r="4" spans="1:3">
      <c r="A4" s="20" t="s">
        <v>388</v>
      </c>
      <c r="B4" t="s">
        <v>717</v>
      </c>
      <c r="C4" s="27" t="s">
        <v>717</v>
      </c>
    </row>
    <row r="5" spans="1:3">
      <c r="A5" s="20" t="s">
        <v>388</v>
      </c>
      <c r="B5" t="s">
        <v>718</v>
      </c>
      <c r="C5" s="27" t="s">
        <v>718</v>
      </c>
    </row>
    <row r="6" spans="1:3">
      <c r="A6" s="20" t="s">
        <v>388</v>
      </c>
      <c r="B6" t="s">
        <v>719</v>
      </c>
      <c r="C6" s="27" t="s">
        <v>719</v>
      </c>
    </row>
    <row r="7" spans="1:3">
      <c r="A7" s="20" t="s">
        <v>388</v>
      </c>
      <c r="B7" t="s">
        <v>720</v>
      </c>
      <c r="C7" s="27" t="s">
        <v>720</v>
      </c>
    </row>
    <row r="8" spans="1:3">
      <c r="A8" s="20" t="s">
        <v>388</v>
      </c>
      <c r="B8" t="s">
        <v>721</v>
      </c>
      <c r="C8" s="27" t="s">
        <v>721</v>
      </c>
    </row>
    <row r="10" spans="1:3">
      <c r="A10"/>
      <c r="C10"/>
    </row>
    <row r="11" spans="1:3">
      <c r="A11"/>
      <c r="C11"/>
    </row>
    <row r="12" spans="1:3">
      <c r="A12"/>
      <c r="C12"/>
    </row>
    <row r="13" spans="1:3">
      <c r="A13"/>
      <c r="C13"/>
    </row>
    <row r="14" spans="1:3">
      <c r="A14"/>
      <c r="C14"/>
    </row>
    <row r="15" spans="1:3">
      <c r="A15"/>
      <c r="C15"/>
    </row>
    <row r="16" spans="1:3">
      <c r="A16"/>
      <c r="C16"/>
    </row>
    <row r="17" spans="1:3">
      <c r="A17"/>
      <c r="C17"/>
    </row>
    <row r="18" spans="1:3">
      <c r="A18"/>
      <c r="C18"/>
    </row>
    <row r="19" spans="1:3">
      <c r="A19"/>
      <c r="C19"/>
    </row>
    <row r="20" spans="1:3">
      <c r="A20"/>
      <c r="C20"/>
    </row>
    <row r="21" spans="1:3">
      <c r="A21"/>
      <c r="C21"/>
    </row>
    <row r="22" spans="1:3">
      <c r="A22"/>
      <c r="C22"/>
    </row>
    <row r="23" spans="1:3">
      <c r="A23"/>
      <c r="C23"/>
    </row>
    <row r="24" spans="1:3">
      <c r="A24"/>
      <c r="C24"/>
    </row>
    <row r="25" spans="1:3">
      <c r="A25"/>
      <c r="C25"/>
    </row>
    <row r="26" spans="1:3">
      <c r="A26"/>
      <c r="C26"/>
    </row>
    <row r="27" spans="1:3">
      <c r="A27"/>
      <c r="C27"/>
    </row>
    <row r="28" spans="1:3">
      <c r="A28"/>
      <c r="C28"/>
    </row>
    <row r="29" spans="1:3">
      <c r="A29"/>
      <c r="C29"/>
    </row>
    <row r="30" spans="1:3">
      <c r="A30"/>
      <c r="C30"/>
    </row>
    <row r="31" spans="1:3">
      <c r="A31"/>
      <c r="C31"/>
    </row>
    <row r="32" spans="1:3">
      <c r="A32"/>
      <c r="C32"/>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row r="105" spans="1:3">
      <c r="A105"/>
      <c r="C105"/>
    </row>
    <row r="106" spans="1:3">
      <c r="A106"/>
      <c r="C106"/>
    </row>
    <row r="107" spans="1:3">
      <c r="A107"/>
      <c r="C107"/>
    </row>
    <row r="108" spans="1:3">
      <c r="A108"/>
      <c r="C108"/>
    </row>
    <row r="109" spans="1:3">
      <c r="A109"/>
      <c r="C109"/>
    </row>
    <row r="110" spans="1:3">
      <c r="A110"/>
      <c r="C110"/>
    </row>
    <row r="111" spans="1:3">
      <c r="A111"/>
      <c r="C111"/>
    </row>
    <row r="112" spans="1:3">
      <c r="A112"/>
      <c r="C112"/>
    </row>
    <row r="113" spans="1:3">
      <c r="A113"/>
      <c r="C113"/>
    </row>
    <row r="114" spans="1:3">
      <c r="A114"/>
      <c r="C114"/>
    </row>
    <row r="115" spans="1:3">
      <c r="A115"/>
      <c r="C115"/>
    </row>
    <row r="116" spans="1:3">
      <c r="A116"/>
      <c r="C116"/>
    </row>
    <row r="117" spans="1:3">
      <c r="A117"/>
      <c r="C117"/>
    </row>
    <row r="118" spans="1:3">
      <c r="A118"/>
      <c r="C118"/>
    </row>
    <row r="119" spans="1:3">
      <c r="A119"/>
      <c r="C119"/>
    </row>
    <row r="120" spans="1:3">
      <c r="A120"/>
      <c r="C120"/>
    </row>
    <row r="121" spans="1:3">
      <c r="A121"/>
      <c r="C121"/>
    </row>
    <row r="122" spans="1:3">
      <c r="A122"/>
      <c r="C122"/>
    </row>
    <row r="123" spans="1:3">
      <c r="A123"/>
      <c r="C123"/>
    </row>
    <row r="124" spans="1:3">
      <c r="A124"/>
      <c r="C124"/>
    </row>
    <row r="125" spans="1:3">
      <c r="A125"/>
      <c r="C125"/>
    </row>
    <row r="126" spans="1:3">
      <c r="A126"/>
      <c r="C126"/>
    </row>
    <row r="127" spans="1:3">
      <c r="A127"/>
      <c r="C127"/>
    </row>
    <row r="128" spans="1:3">
      <c r="A128"/>
      <c r="C128"/>
    </row>
    <row r="129" spans="1:3">
      <c r="A129"/>
      <c r="C129"/>
    </row>
    <row r="130" spans="1:3">
      <c r="A130"/>
      <c r="C130"/>
    </row>
    <row r="131" spans="1:3">
      <c r="A131"/>
      <c r="C131"/>
    </row>
    <row r="132" spans="1:3">
      <c r="A132"/>
      <c r="C132"/>
    </row>
    <row r="133" spans="1:3">
      <c r="A133"/>
      <c r="C133"/>
    </row>
    <row r="134" spans="1:3">
      <c r="A134"/>
      <c r="C134"/>
    </row>
    <row r="135" spans="1:3">
      <c r="A135"/>
      <c r="C135"/>
    </row>
    <row r="136" spans="1:3">
      <c r="A136"/>
      <c r="C136"/>
    </row>
    <row r="137" spans="1:3">
      <c r="A137"/>
      <c r="C137"/>
    </row>
    <row r="138" spans="1:3">
      <c r="A138"/>
      <c r="C138"/>
    </row>
    <row r="139" spans="1:3">
      <c r="A139"/>
      <c r="C139"/>
    </row>
    <row r="140" spans="1:3">
      <c r="A140"/>
      <c r="C140"/>
    </row>
    <row r="141" spans="1:3">
      <c r="A141"/>
      <c r="C141"/>
    </row>
    <row r="142" spans="1:3">
      <c r="A142"/>
      <c r="C142"/>
    </row>
    <row r="143" spans="1:3">
      <c r="A143"/>
      <c r="C143"/>
    </row>
    <row r="144" spans="1:3">
      <c r="A144"/>
      <c r="C144"/>
    </row>
    <row r="145" spans="1:3">
      <c r="A145"/>
      <c r="C145"/>
    </row>
    <row r="146" spans="1:3">
      <c r="A146"/>
      <c r="C146"/>
    </row>
    <row r="147" spans="1:3">
      <c r="A147"/>
      <c r="C147"/>
    </row>
    <row r="148" spans="1:3">
      <c r="A148"/>
      <c r="C148"/>
    </row>
    <row r="149" spans="1:3">
      <c r="A149"/>
      <c r="C149"/>
    </row>
    <row r="150" spans="1:3">
      <c r="A150"/>
      <c r="C150"/>
    </row>
    <row r="151" spans="1:3">
      <c r="A151"/>
      <c r="C151"/>
    </row>
    <row r="152" spans="1:3">
      <c r="A152"/>
      <c r="C152"/>
    </row>
    <row r="153" spans="1:3">
      <c r="A153"/>
      <c r="C153"/>
    </row>
    <row r="154" spans="1:3">
      <c r="A154"/>
      <c r="C154"/>
    </row>
    <row r="155" spans="1:3">
      <c r="A155"/>
      <c r="C155"/>
    </row>
    <row r="156" spans="1:3">
      <c r="A156"/>
      <c r="C156"/>
    </row>
    <row r="157" spans="1:3">
      <c r="A157"/>
      <c r="C157"/>
    </row>
    <row r="158" spans="1:3">
      <c r="A158"/>
      <c r="C158"/>
    </row>
    <row r="159" spans="1:3">
      <c r="A159"/>
      <c r="C159"/>
    </row>
    <row r="160" spans="1:3">
      <c r="A160"/>
      <c r="C160"/>
    </row>
    <row r="161" spans="1:3">
      <c r="A161"/>
      <c r="C161"/>
    </row>
    <row r="162" spans="1:3">
      <c r="A162"/>
      <c r="C162"/>
    </row>
    <row r="163" spans="1:3">
      <c r="A163"/>
      <c r="C163"/>
    </row>
    <row r="164" spans="1:3">
      <c r="A164"/>
      <c r="C164"/>
    </row>
    <row r="165" spans="1:3">
      <c r="A165"/>
      <c r="C165"/>
    </row>
    <row r="166" spans="1:3">
      <c r="A166"/>
      <c r="C166"/>
    </row>
    <row r="167" spans="1:3">
      <c r="A167"/>
      <c r="C167"/>
    </row>
    <row r="168" spans="1:3">
      <c r="A168"/>
      <c r="C168"/>
    </row>
    <row r="169" spans="1:3">
      <c r="A169"/>
      <c r="C169"/>
    </row>
    <row r="170" spans="1:3">
      <c r="A170"/>
      <c r="C170"/>
    </row>
    <row r="171" spans="1:3">
      <c r="A171"/>
      <c r="C171"/>
    </row>
    <row r="172" spans="1:3">
      <c r="A172"/>
      <c r="C172"/>
    </row>
    <row r="173" spans="1:3">
      <c r="A173"/>
      <c r="C173"/>
    </row>
    <row r="174" spans="1:3">
      <c r="A174"/>
      <c r="C174"/>
    </row>
    <row r="175" spans="1:3">
      <c r="A175"/>
      <c r="C175"/>
    </row>
    <row r="176" spans="1:3">
      <c r="A176"/>
      <c r="C176"/>
    </row>
    <row r="177" spans="1:3">
      <c r="A177"/>
      <c r="C177"/>
    </row>
    <row r="178" spans="1:3">
      <c r="A178"/>
      <c r="C178"/>
    </row>
    <row r="179" spans="1:3">
      <c r="A179"/>
      <c r="C179"/>
    </row>
    <row r="180" spans="1:3">
      <c r="A180"/>
      <c r="C180"/>
    </row>
    <row r="181" spans="1:3">
      <c r="A181"/>
      <c r="C181"/>
    </row>
    <row r="182" spans="1:3">
      <c r="A182"/>
      <c r="C182"/>
    </row>
    <row r="183" spans="1:3">
      <c r="A183"/>
      <c r="C183"/>
    </row>
    <row r="184" spans="1:3">
      <c r="A184"/>
      <c r="C184"/>
    </row>
    <row r="185" spans="1:3">
      <c r="A185"/>
      <c r="C185"/>
    </row>
    <row r="186" spans="1:3">
      <c r="A186"/>
      <c r="C186"/>
    </row>
    <row r="187" spans="1:3">
      <c r="A187"/>
      <c r="C187"/>
    </row>
    <row r="188" spans="1:3">
      <c r="A188"/>
      <c r="C188"/>
    </row>
    <row r="189" spans="1:3">
      <c r="A189"/>
      <c r="C189"/>
    </row>
    <row r="190" spans="1:3">
      <c r="A190"/>
      <c r="C190"/>
    </row>
    <row r="191" spans="1:3">
      <c r="A191"/>
      <c r="C191"/>
    </row>
    <row r="192" spans="1:3">
      <c r="A192"/>
      <c r="C192"/>
    </row>
    <row r="193" spans="1:3">
      <c r="A193"/>
      <c r="C193"/>
    </row>
    <row r="194" spans="1:3">
      <c r="A194"/>
      <c r="C194"/>
    </row>
    <row r="195" spans="1:3">
      <c r="A195"/>
      <c r="C195"/>
    </row>
    <row r="196" spans="1:3">
      <c r="A196"/>
      <c r="C196"/>
    </row>
    <row r="197" spans="1:3">
      <c r="A197"/>
      <c r="C197"/>
    </row>
    <row r="198" spans="1:3">
      <c r="A198"/>
      <c r="C198"/>
    </row>
    <row r="199" spans="1:3">
      <c r="A199"/>
      <c r="C199"/>
    </row>
    <row r="200" spans="1:3">
      <c r="A200"/>
      <c r="C200"/>
    </row>
    <row r="201" spans="1:3">
      <c r="A201"/>
      <c r="C201"/>
    </row>
    <row r="202" spans="1:3">
      <c r="A202"/>
      <c r="C202"/>
    </row>
    <row r="203" spans="1:3">
      <c r="A203"/>
      <c r="C203"/>
    </row>
    <row r="204" spans="1:3">
      <c r="A204"/>
      <c r="C204"/>
    </row>
    <row r="205" spans="1:3">
      <c r="A205"/>
      <c r="C205"/>
    </row>
    <row r="206" spans="1:3">
      <c r="A206"/>
      <c r="C206"/>
    </row>
    <row r="207" spans="1:3">
      <c r="A207"/>
      <c r="C207"/>
    </row>
    <row r="208" spans="1:3">
      <c r="A208"/>
      <c r="C208"/>
    </row>
    <row r="209" spans="1:3">
      <c r="A209"/>
      <c r="C209"/>
    </row>
    <row r="210" spans="1:3">
      <c r="A210"/>
      <c r="C210"/>
    </row>
    <row r="211" spans="1:3">
      <c r="A211"/>
      <c r="C211"/>
    </row>
    <row r="212" spans="1:3">
      <c r="A212"/>
      <c r="C212"/>
    </row>
    <row r="213" spans="1:3">
      <c r="A213"/>
      <c r="C213"/>
    </row>
    <row r="214" spans="1:3">
      <c r="A214"/>
      <c r="C214"/>
    </row>
    <row r="215" spans="1:3">
      <c r="A215"/>
      <c r="C215"/>
    </row>
    <row r="216" spans="1:3">
      <c r="A216"/>
      <c r="C216"/>
    </row>
    <row r="217" spans="1:3">
      <c r="A217"/>
      <c r="C217"/>
    </row>
    <row r="218" spans="1:3">
      <c r="A218"/>
      <c r="C218"/>
    </row>
    <row r="219" spans="1:3">
      <c r="A219"/>
      <c r="C219"/>
    </row>
    <row r="220" spans="1:3">
      <c r="A220"/>
      <c r="C220"/>
    </row>
    <row r="221" spans="1:3">
      <c r="A221"/>
      <c r="C221"/>
    </row>
    <row r="222" spans="1:3">
      <c r="A222"/>
      <c r="C222"/>
    </row>
    <row r="223" spans="1:3">
      <c r="A223"/>
      <c r="C223"/>
    </row>
    <row r="224" spans="1:3">
      <c r="A224"/>
      <c r="C224"/>
    </row>
    <row r="225" spans="1:3">
      <c r="A225"/>
      <c r="C225"/>
    </row>
    <row r="226" spans="1:3">
      <c r="A226"/>
      <c r="C226"/>
    </row>
    <row r="227" spans="1:3">
      <c r="A227"/>
      <c r="C227"/>
    </row>
    <row r="228" spans="1:3">
      <c r="A228"/>
      <c r="C228"/>
    </row>
    <row r="229" spans="1:3">
      <c r="A229"/>
      <c r="C229"/>
    </row>
    <row r="230" spans="1:3">
      <c r="A230"/>
      <c r="C230"/>
    </row>
    <row r="231" spans="1:3">
      <c r="A231"/>
      <c r="C231"/>
    </row>
    <row r="232" spans="1:3">
      <c r="A232"/>
      <c r="C232"/>
    </row>
    <row r="233" spans="1:3">
      <c r="A233"/>
      <c r="C233"/>
    </row>
    <row r="234" spans="1:3">
      <c r="A234"/>
      <c r="C234"/>
    </row>
    <row r="235" spans="1:3">
      <c r="A235"/>
      <c r="C235"/>
    </row>
    <row r="236" spans="1:3">
      <c r="A236"/>
      <c r="C236"/>
    </row>
    <row r="237" spans="1:3">
      <c r="A237"/>
      <c r="C237"/>
    </row>
    <row r="238" spans="1:3">
      <c r="A238"/>
      <c r="C238"/>
    </row>
    <row r="239" spans="1:3">
      <c r="A239"/>
      <c r="C239"/>
    </row>
    <row r="240" spans="1:3">
      <c r="A240"/>
      <c r="C240"/>
    </row>
    <row r="241" spans="1:3">
      <c r="A241"/>
      <c r="C241"/>
    </row>
    <row r="242" spans="1:3">
      <c r="A242"/>
      <c r="C242"/>
    </row>
    <row r="243" spans="1:3">
      <c r="A243"/>
      <c r="C243"/>
    </row>
    <row r="244" spans="1:3">
      <c r="A244"/>
      <c r="C244"/>
    </row>
    <row r="245" spans="1:3">
      <c r="A245"/>
      <c r="C245"/>
    </row>
    <row r="246" spans="1:3">
      <c r="A246"/>
      <c r="C246"/>
    </row>
    <row r="247" spans="1:3">
      <c r="A247"/>
      <c r="C247"/>
    </row>
    <row r="248" spans="1:3">
      <c r="A248"/>
      <c r="C248"/>
    </row>
    <row r="249" spans="1:3">
      <c r="A249"/>
      <c r="C249"/>
    </row>
    <row r="250" spans="1:3">
      <c r="A250"/>
      <c r="C250"/>
    </row>
    <row r="251" spans="1:3">
      <c r="A251"/>
      <c r="C251"/>
    </row>
    <row r="252" spans="1:3">
      <c r="A252"/>
      <c r="C252"/>
    </row>
    <row r="253" spans="1:3">
      <c r="A253"/>
      <c r="C253"/>
    </row>
    <row r="254" spans="1:3">
      <c r="A254"/>
      <c r="C254"/>
    </row>
    <row r="255" spans="1:3">
      <c r="A255"/>
      <c r="C255"/>
    </row>
    <row r="256" spans="1:3">
      <c r="A256"/>
      <c r="C256"/>
    </row>
    <row r="257" spans="1:3">
      <c r="A257"/>
      <c r="C257"/>
    </row>
    <row r="258" spans="1:3">
      <c r="A258"/>
      <c r="C258"/>
    </row>
    <row r="259" spans="1:3">
      <c r="A259"/>
      <c r="C259"/>
    </row>
    <row r="260" spans="1:3">
      <c r="A260"/>
      <c r="C260"/>
    </row>
    <row r="261" spans="1:3">
      <c r="A261"/>
      <c r="C261"/>
    </row>
    <row r="262" spans="1:3">
      <c r="A262"/>
      <c r="C262"/>
    </row>
    <row r="263" spans="1:3">
      <c r="A263"/>
      <c r="C263"/>
    </row>
    <row r="264" spans="1:3">
      <c r="A264"/>
      <c r="C264"/>
    </row>
    <row r="265" spans="1:3">
      <c r="A265"/>
      <c r="C265"/>
    </row>
    <row r="266" spans="1:3">
      <c r="A266"/>
      <c r="C266"/>
    </row>
    <row r="267" spans="1:3">
      <c r="A267"/>
      <c r="C267"/>
    </row>
    <row r="268" spans="1:3">
      <c r="A268"/>
      <c r="C268"/>
    </row>
    <row r="269" spans="1:3">
      <c r="A269"/>
      <c r="C269"/>
    </row>
    <row r="270" spans="1:3">
      <c r="A270"/>
      <c r="C270"/>
    </row>
    <row r="271" spans="1:3">
      <c r="A271"/>
      <c r="C271"/>
    </row>
    <row r="272" spans="1:3">
      <c r="A272"/>
      <c r="C272"/>
    </row>
    <row r="273" spans="1:3">
      <c r="A273"/>
      <c r="C273"/>
    </row>
    <row r="274" spans="1:3">
      <c r="A274"/>
      <c r="C274"/>
    </row>
    <row r="275" spans="1:3">
      <c r="A275"/>
      <c r="C275"/>
    </row>
    <row r="276" spans="1:3">
      <c r="A276"/>
      <c r="C276"/>
    </row>
    <row r="277" spans="1:3">
      <c r="A277"/>
      <c r="C277"/>
    </row>
    <row r="278" spans="1:3">
      <c r="A278"/>
      <c r="C278"/>
    </row>
    <row r="279" spans="1:3">
      <c r="A279"/>
      <c r="C279"/>
    </row>
    <row r="280" spans="1:3">
      <c r="A280"/>
      <c r="C280"/>
    </row>
    <row r="281" spans="1:3">
      <c r="A281"/>
      <c r="C281"/>
    </row>
    <row r="282" spans="1:3">
      <c r="A282"/>
      <c r="C282"/>
    </row>
    <row r="283" spans="1:3">
      <c r="A283"/>
      <c r="C283"/>
    </row>
    <row r="284" spans="1:3">
      <c r="A284"/>
      <c r="C284"/>
    </row>
    <row r="285" spans="1:3">
      <c r="A285"/>
      <c r="C285"/>
    </row>
    <row r="286" spans="1:3">
      <c r="A286"/>
      <c r="C286"/>
    </row>
    <row r="287" spans="1:3">
      <c r="A287"/>
      <c r="C287"/>
    </row>
    <row r="288" spans="1:3">
      <c r="A288"/>
      <c r="C288"/>
    </row>
    <row r="289" spans="1:3">
      <c r="A289"/>
      <c r="C289"/>
    </row>
    <row r="290" spans="1:3">
      <c r="A290"/>
      <c r="C290"/>
    </row>
    <row r="291" spans="1:3">
      <c r="A291"/>
      <c r="C291"/>
    </row>
    <row r="292" spans="1:3">
      <c r="A292"/>
      <c r="C292"/>
    </row>
    <row r="293" spans="1:3">
      <c r="A293"/>
      <c r="C293"/>
    </row>
    <row r="294" spans="1:3">
      <c r="A294"/>
      <c r="C294"/>
    </row>
    <row r="295" spans="1:3">
      <c r="A295"/>
      <c r="C295"/>
    </row>
    <row r="296" spans="1:3">
      <c r="A296"/>
      <c r="C296"/>
    </row>
    <row r="297" spans="1:3">
      <c r="A297"/>
      <c r="C297"/>
    </row>
    <row r="298" spans="1:3">
      <c r="A298"/>
      <c r="C298"/>
    </row>
    <row r="299" spans="1:3">
      <c r="A299"/>
      <c r="C299"/>
    </row>
    <row r="300" spans="1:3">
      <c r="A300"/>
      <c r="C300"/>
    </row>
    <row r="301" spans="1:3">
      <c r="A301"/>
      <c r="C301"/>
    </row>
    <row r="302" spans="1:3">
      <c r="A302"/>
      <c r="C302"/>
    </row>
    <row r="303" spans="1:3">
      <c r="A303"/>
      <c r="C303"/>
    </row>
    <row r="304" spans="1:3">
      <c r="A304"/>
      <c r="C304"/>
    </row>
    <row r="305" spans="1:3">
      <c r="A305"/>
      <c r="C305"/>
    </row>
    <row r="306" spans="1:3">
      <c r="A306"/>
      <c r="C306"/>
    </row>
    <row r="307" spans="1:3">
      <c r="A307"/>
      <c r="C307"/>
    </row>
    <row r="308" spans="1:3">
      <c r="A308"/>
      <c r="C308"/>
    </row>
    <row r="309" spans="1:3">
      <c r="A309"/>
      <c r="C309"/>
    </row>
    <row r="310" spans="1:3">
      <c r="A310"/>
      <c r="C310"/>
    </row>
    <row r="311" spans="1:3">
      <c r="A311"/>
      <c r="C311"/>
    </row>
    <row r="312" spans="1:3">
      <c r="A312"/>
      <c r="C312"/>
    </row>
    <row r="313" spans="1:3">
      <c r="A313"/>
      <c r="C313"/>
    </row>
    <row r="314" spans="1:3">
      <c r="A314"/>
      <c r="C314"/>
    </row>
    <row r="315" spans="1:3">
      <c r="A315"/>
      <c r="C315"/>
    </row>
    <row r="316" spans="1:3">
      <c r="A316"/>
      <c r="C316"/>
    </row>
    <row r="317" spans="1:3">
      <c r="A317"/>
      <c r="C317"/>
    </row>
    <row r="318" spans="1:3">
      <c r="A318"/>
      <c r="C318"/>
    </row>
    <row r="319" spans="1:3">
      <c r="A319"/>
      <c r="C319"/>
    </row>
    <row r="320" spans="1:3">
      <c r="A320"/>
      <c r="C320"/>
    </row>
    <row r="321" spans="1:3">
      <c r="A321"/>
      <c r="C321"/>
    </row>
    <row r="322" spans="1:3">
      <c r="A322"/>
      <c r="C322"/>
    </row>
    <row r="323" spans="1:3">
      <c r="A323"/>
      <c r="C323"/>
    </row>
    <row r="324" spans="1:3">
      <c r="A324"/>
      <c r="C324"/>
    </row>
    <row r="325" spans="1:3">
      <c r="A325"/>
      <c r="C325"/>
    </row>
    <row r="326" spans="1:3">
      <c r="A326"/>
      <c r="C326"/>
    </row>
    <row r="327" spans="1:3">
      <c r="A327"/>
      <c r="C327"/>
    </row>
    <row r="328" spans="1:3">
      <c r="A328"/>
      <c r="C328"/>
    </row>
    <row r="329" spans="1:3">
      <c r="A329"/>
      <c r="C329"/>
    </row>
    <row r="330" spans="1:3">
      <c r="A330"/>
      <c r="C330"/>
    </row>
    <row r="331" spans="1:3">
      <c r="A331"/>
      <c r="C331"/>
    </row>
    <row r="332" spans="1:3">
      <c r="A332"/>
      <c r="C332"/>
    </row>
    <row r="333" spans="1:3">
      <c r="A333"/>
      <c r="C333"/>
    </row>
    <row r="334" spans="1:3">
      <c r="A334"/>
      <c r="C334"/>
    </row>
    <row r="335" spans="1:3">
      <c r="A335"/>
      <c r="C335"/>
    </row>
    <row r="336" spans="1:3">
      <c r="A336"/>
      <c r="C336"/>
    </row>
    <row r="337" spans="1:3">
      <c r="A337"/>
      <c r="C337"/>
    </row>
    <row r="338" spans="1:3">
      <c r="A338"/>
      <c r="C338"/>
    </row>
    <row r="339" spans="1:3">
      <c r="A339"/>
      <c r="C339"/>
    </row>
    <row r="340" spans="1:3">
      <c r="A340"/>
      <c r="C340"/>
    </row>
    <row r="341" spans="1:3">
      <c r="A341"/>
      <c r="C341"/>
    </row>
    <row r="342" spans="1:3">
      <c r="A342"/>
      <c r="C342"/>
    </row>
    <row r="343" spans="1:3">
      <c r="A343"/>
      <c r="C343"/>
    </row>
    <row r="344" spans="1:3">
      <c r="A344"/>
      <c r="C344"/>
    </row>
    <row r="345" spans="1:3">
      <c r="A345"/>
      <c r="C345"/>
    </row>
    <row r="346" spans="1:3">
      <c r="A346"/>
      <c r="C34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2019-11-16T03:23:08Z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