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TEX-II SUS" sheetId="1" state="visible" r:id="rId2"/>
    <sheet name="VERTEX-II TRA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<sst xmlns="http://schemas.openxmlformats.org/spreadsheetml/2006/main" count="76" uniqueCount="32">
  <si>
    <r>
      <rPr>
        <sz val="12"/>
        <color rgb="FF000000"/>
        <rFont val="Calibri"/>
        <family val="2"/>
        <charset val="1"/>
      </rPr>
      <t xml:space="preserve">Data from Lee and Cronin, 'Particulate amino acids in the sea: Effects of primary productivity and biological decomposition', </t>
    </r>
    <r>
      <rPr>
        <i val="true"/>
        <sz val="12"/>
        <color rgb="FF000000"/>
        <rFont val="Calibri"/>
        <family val="2"/>
        <charset val="1"/>
      </rPr>
      <t xml:space="preserve">Journal of Marine Research</t>
    </r>
    <r>
      <rPr>
        <sz val="12"/>
        <color rgb="FF000000"/>
        <rFont val="Calibri"/>
        <family val="2"/>
        <charset val="1"/>
      </rPr>
      <t xml:space="preserve">, 42, 1075-1097, </t>
    </r>
    <r>
      <rPr>
        <b val="true"/>
        <sz val="12"/>
        <color rgb="FF000000"/>
        <rFont val="Calibri"/>
        <family val="2"/>
        <charset val="1"/>
      </rPr>
      <t xml:space="preserve">1984</t>
    </r>
  </si>
  <si>
    <t xml:space="preserve">Table 6 Concentration (nmol/L) of suspended particulate amino acids from the VERTEX II Mexico site (off Manzanillo at 18N, 108W) in October, November 1981</t>
  </si>
  <si>
    <t xml:space="preserve">Depth (m)</t>
  </si>
  <si>
    <t xml:space="preserve">Asp</t>
  </si>
  <si>
    <t xml:space="preserve">Glu</t>
  </si>
  <si>
    <t xml:space="preserve">Ser</t>
  </si>
  <si>
    <t xml:space="preserve">Thr+Gly</t>
  </si>
  <si>
    <t xml:space="preserve">Arg</t>
  </si>
  <si>
    <t xml:space="preserve">B-ala</t>
  </si>
  <si>
    <t xml:space="preserve">Ala</t>
  </si>
  <si>
    <t xml:space="preserve">Tyr</t>
  </si>
  <si>
    <t xml:space="preserve">Val</t>
  </si>
  <si>
    <t xml:space="preserve">Phe</t>
  </si>
  <si>
    <t xml:space="preserve">Ile</t>
  </si>
  <si>
    <t xml:space="preserve">Leu</t>
  </si>
  <si>
    <t xml:space="preserve">Orn</t>
  </si>
  <si>
    <t xml:space="preserve">Lys</t>
  </si>
  <si>
    <t xml:space="preserve">Total (nmol/L)</t>
  </si>
  <si>
    <t xml:space="preserve">Total (ug/L)</t>
  </si>
  <si>
    <t xml:space="preserve">Megan's table: relative molar abundance of suspended particulate amino acids from Table 6 data</t>
  </si>
  <si>
    <t xml:space="preserve">Table 8: Weight ratio of amino acid carbon to organic carbon* in suspeded and sinking particles</t>
  </si>
  <si>
    <t xml:space="preserve">*OC measured after swimmers manually removed (yet AA measurements before swimmer removal)</t>
  </si>
  <si>
    <t xml:space="preserve">for VERTEX II (Mexico)</t>
  </si>
  <si>
    <t xml:space="preserve">Depth</t>
  </si>
  <si>
    <t xml:space="preserve">Suspended         (g aaC/g orgC)</t>
  </si>
  <si>
    <t xml:space="preserve">Chl trap               (g aaC/ g orgC)</t>
  </si>
  <si>
    <t xml:space="preserve">formalin trap               (g aaC/ g orgC)</t>
  </si>
  <si>
    <t xml:space="preserve">Table 4. Amino acid flux (umol amino acid/m 2 day) in formalin-poisoned traps collected at VERTEX II Mexico site. </t>
  </si>
  <si>
    <t xml:space="preserve">Total (umol amino acif/m2 day)</t>
  </si>
  <si>
    <t xml:space="preserve">Total (mg/m2 day)</t>
  </si>
  <si>
    <t xml:space="preserve">* A dash ~ indicates concentrations below the detection limit. </t>
  </si>
  <si>
    <t xml:space="preserve">Megan's table: relative molar fraction of formalin poisoned trap  amino acids from Table 4 data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</si>
</sst>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#,##0"/>
    <numFmt numFmtId="167" formatCode="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595959"/>
      <name val="Times New Roman"/>
      <family val="2"/>
    </font>
    <font>
      <sz val="9"/>
      <color rgb="FF595959"/>
      <name val="Times New Roman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BFBFBF"/>
      <rgbColor rgb="FF698ED0"/>
      <rgbColor rgb="FF5B9BD5"/>
      <rgbColor rgb="FF806000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Concentration of suspended particulate amino acids (ug/L)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"Total particualte amino acids"</c:f>
              <c:strCache>
                <c:ptCount val="1"/>
                <c:pt idx="0">
                  <c:v>Total particualte amino acids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SUS'!$B$22:$K$22</c:f>
              <c:numCache>
                <c:formatCode>General</c:formatCode>
                <c:ptCount val="10"/>
                <c:pt idx="0">
                  <c:v>33</c:v>
                </c:pt>
                <c:pt idx="1">
                  <c:v>10</c:v>
                </c:pt>
                <c:pt idx="2">
                  <c:v>4.5</c:v>
                </c:pt>
                <c:pt idx="3">
                  <c:v>6.1</c:v>
                </c:pt>
                <c:pt idx="4">
                  <c:v>2.3</c:v>
                </c:pt>
                <c:pt idx="5">
                  <c:v>3.1</c:v>
                </c:pt>
                <c:pt idx="6">
                  <c:v>3.9</c:v>
                </c:pt>
                <c:pt idx="7">
                  <c:v>2</c:v>
                </c:pt>
                <c:pt idx="8">
                  <c:v>1.7</c:v>
                </c:pt>
                <c:pt idx="9">
                  <c:v>0.6</c:v>
                </c:pt>
              </c:numCache>
            </c:numRef>
          </c:xVal>
          <c:yVal>
            <c:numRef>
              <c:f>'VERTEX-II SUS'!$B$6:$K$6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80756011"/>
        <c:axId val="38895404"/>
      </c:scatterChart>
      <c:valAx>
        <c:axId val="807560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8895404"/>
        <c:crosses val="autoZero"/>
        <c:crossBetween val="midCat"/>
      </c:valAx>
      <c:valAx>
        <c:axId val="38895404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807560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Mol % lysine in suspended particulate amino acid pool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"Mol % lysine in suspended particulate amino acid pool"</c:f>
              <c:strCache>
                <c:ptCount val="1"/>
                <c:pt idx="0">
                  <c:v>Mol % lysine in suspended particulate amino acid pool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SUS'!$B$41:$K$41</c:f>
              <c:numCache>
                <c:formatCode>General</c:formatCode>
                <c:ptCount val="10"/>
                <c:pt idx="0">
                  <c:v>0.0444444444444444</c:v>
                </c:pt>
                <c:pt idx="1">
                  <c:v>0.0493975903614458</c:v>
                </c:pt>
                <c:pt idx="2">
                  <c:v>0</c:v>
                </c:pt>
                <c:pt idx="3">
                  <c:v>0.104081632653061</c:v>
                </c:pt>
                <c:pt idx="4">
                  <c:v>0.0888888888888889</c:v>
                </c:pt>
                <c:pt idx="5">
                  <c:v>0.076</c:v>
                </c:pt>
                <c:pt idx="6">
                  <c:v>0.03125</c:v>
                </c:pt>
                <c:pt idx="7">
                  <c:v>0.0125</c:v>
                </c:pt>
                <c:pt idx="8">
                  <c:v>0.00666666666666667</c:v>
                </c:pt>
                <c:pt idx="9">
                  <c:v>0.0408163265306122</c:v>
                </c:pt>
              </c:numCache>
            </c:numRef>
          </c:xVal>
          <c:yVal>
            <c:numRef>
              <c:f>'VERTEX-II SUS'!$B$6:$K$6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78763461"/>
        <c:axId val="6890597"/>
      </c:scatterChart>
      <c:valAx>
        <c:axId val="78763461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90597"/>
        <c:crosses val="autoZero"/>
        <c:crossBetween val="midCat"/>
      </c:valAx>
      <c:valAx>
        <c:axId val="6890597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763461"/>
        <c:crosses val="autoZero"/>
        <c:crossBetween val="midCat"/>
        <c:majorUnit val="1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Concentration of suspended particulate amino acids (nmol/L)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"Total particualte amino acids"</c:f>
              <c:strCache>
                <c:ptCount val="1"/>
                <c:pt idx="0">
                  <c:v>Total particualte amino acids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SUS'!$B$21:$K$21</c:f>
              <c:numCache>
                <c:formatCode>General</c:formatCode>
                <c:ptCount val="10"/>
                <c:pt idx="0">
                  <c:v>270</c:v>
                </c:pt>
                <c:pt idx="1">
                  <c:v>83</c:v>
                </c:pt>
                <c:pt idx="2">
                  <c:v>37</c:v>
                </c:pt>
                <c:pt idx="3">
                  <c:v>49</c:v>
                </c:pt>
                <c:pt idx="4">
                  <c:v>18</c:v>
                </c:pt>
                <c:pt idx="5">
                  <c:v>25</c:v>
                </c:pt>
                <c:pt idx="6">
                  <c:v>32</c:v>
                </c:pt>
                <c:pt idx="7">
                  <c:v>16</c:v>
                </c:pt>
                <c:pt idx="8">
                  <c:v>15</c:v>
                </c:pt>
                <c:pt idx="9">
                  <c:v>4.9</c:v>
                </c:pt>
              </c:numCache>
            </c:numRef>
          </c:xVal>
          <c:yVal>
            <c:numRef>
              <c:f>'VERTEX-II SUS'!$B$6:$K$6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48754953"/>
        <c:axId val="11501337"/>
      </c:scatterChart>
      <c:valAx>
        <c:axId val="487549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501337"/>
        <c:crosses val="autoZero"/>
        <c:crossBetween val="midCat"/>
      </c:valAx>
      <c:valAx>
        <c:axId val="11501337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75495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Mol % serine in suspended particulate amino acid pool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"Relative abundance of serine in suspended particulate amino acid pool"</c:f>
              <c:strCache>
                <c:ptCount val="1"/>
                <c:pt idx="0">
                  <c:v>Relative abundance of serine in suspended particulate amino acid pool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SUS'!$B$30:$K$30</c:f>
              <c:numCache>
                <c:formatCode>General</c:formatCode>
                <c:ptCount val="10"/>
                <c:pt idx="0">
                  <c:v>0.107407407407407</c:v>
                </c:pt>
                <c:pt idx="1">
                  <c:v>0.132530120481928</c:v>
                </c:pt>
                <c:pt idx="2">
                  <c:v>0.205405405405405</c:v>
                </c:pt>
                <c:pt idx="3">
                  <c:v>0.13265306122449</c:v>
                </c:pt>
                <c:pt idx="4">
                  <c:v>0.133333333333333</c:v>
                </c:pt>
                <c:pt idx="5">
                  <c:v>0.156</c:v>
                </c:pt>
                <c:pt idx="6">
                  <c:v>0.178125</c:v>
                </c:pt>
                <c:pt idx="7">
                  <c:v>0.26875</c:v>
                </c:pt>
                <c:pt idx="8">
                  <c:v>0.26</c:v>
                </c:pt>
                <c:pt idx="9">
                  <c:v>0.204081632653061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27051641"/>
        <c:axId val="24407934"/>
      </c:scatterChart>
      <c:valAx>
        <c:axId val="27051641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407934"/>
        <c:crosses val="autoZero"/>
        <c:crossBetween val="midCat"/>
      </c:valAx>
      <c:valAx>
        <c:axId val="24407934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051641"/>
        <c:crosses val="autoZero"/>
        <c:crossBetween val="midCat"/>
        <c:majorUnit val="1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Mol % threonine + glycine in suspended particulate amino acid pool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"Relative molar abundance of threonine and glycine in suspended amino acid pool"</c:f>
              <c:strCache>
                <c:ptCount val="1"/>
                <c:pt idx="0">
                  <c:v>Relative molar abundance of threonine and glycine in suspended amino acid pool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SUS'!$B$31:$K$31</c:f>
              <c:numCache>
                <c:formatCode>General</c:formatCode>
                <c:ptCount val="10"/>
                <c:pt idx="0">
                  <c:v>0.151851851851852</c:v>
                </c:pt>
                <c:pt idx="1">
                  <c:v>0.156626506024096</c:v>
                </c:pt>
                <c:pt idx="2">
                  <c:v>0.183783783783784</c:v>
                </c:pt>
                <c:pt idx="3">
                  <c:v>0.112244897959184</c:v>
                </c:pt>
                <c:pt idx="4">
                  <c:v>0.0444444444444444</c:v>
                </c:pt>
                <c:pt idx="5">
                  <c:v>0.14</c:v>
                </c:pt>
                <c:pt idx="6">
                  <c:v>0.203125</c:v>
                </c:pt>
                <c:pt idx="7">
                  <c:v>0.15625</c:v>
                </c:pt>
                <c:pt idx="8">
                  <c:v>0.166666666666667</c:v>
                </c:pt>
                <c:pt idx="9">
                  <c:v>0.122448979591837</c:v>
                </c:pt>
              </c:numCache>
            </c:numRef>
          </c:xVal>
          <c:yVal>
            <c:numRef>
              <c:f>'VERTEX-II SUS'!$B$6:$K$6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55525356"/>
        <c:axId val="89766883"/>
      </c:scatterChart>
      <c:valAx>
        <c:axId val="55525356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766883"/>
        <c:crosses val="autoZero"/>
        <c:crossBetween val="midCat"/>
      </c:valAx>
      <c:valAx>
        <c:axId val="89766883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525356"/>
        <c:crosses val="autoZero"/>
        <c:crossBetween val="midCat"/>
        <c:majorUnit val="1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Mol % valine in suspended particulate amino acid pool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"Mol % valine in suspended particulate amino acid pool"</c:f>
              <c:strCache>
                <c:ptCount val="1"/>
                <c:pt idx="0">
                  <c:v>Mol % valine in suspended particulate amino acid pool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SUS'!$B$36:$K$36</c:f>
              <c:numCache>
                <c:formatCode>General</c:formatCode>
                <c:ptCount val="10"/>
                <c:pt idx="0">
                  <c:v>0.0962962962962963</c:v>
                </c:pt>
                <c:pt idx="1">
                  <c:v>0.0963855421686747</c:v>
                </c:pt>
                <c:pt idx="2">
                  <c:v>0.0945945945945946</c:v>
                </c:pt>
                <c:pt idx="3">
                  <c:v>0.102040816326531</c:v>
                </c:pt>
                <c:pt idx="4">
                  <c:v>0.0722222222222222</c:v>
                </c:pt>
                <c:pt idx="5">
                  <c:v>0.084</c:v>
                </c:pt>
                <c:pt idx="6">
                  <c:v>0.05625</c:v>
                </c:pt>
                <c:pt idx="7">
                  <c:v>0.0375</c:v>
                </c:pt>
                <c:pt idx="8">
                  <c:v>0.08</c:v>
                </c:pt>
                <c:pt idx="9">
                  <c:v>0.0816326530612245</c:v>
                </c:pt>
              </c:numCache>
            </c:numRef>
          </c:xVal>
          <c:yVal>
            <c:numRef>
              <c:f>'VERTEX-II SUS'!$B$6:$K$6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40132130"/>
        <c:axId val="56714761"/>
      </c:scatterChart>
      <c:valAx>
        <c:axId val="4013213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714761"/>
        <c:crosses val="autoZero"/>
        <c:crossBetween val="midCat"/>
      </c:valAx>
      <c:valAx>
        <c:axId val="56714761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132130"/>
        <c:crosses val="autoZero"/>
        <c:crossBetween val="midCat"/>
        <c:majorUnit val="1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Mol % phenylalanine in suspended particulate amino acid pool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"Mol % valine in suspended particulate amino acid pool"</c:f>
              <c:strCache>
                <c:ptCount val="1"/>
                <c:pt idx="0">
                  <c:v>Mol % valine in suspended particulate amino acid pool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SUS'!$B$37:$K$37</c:f>
              <c:numCache>
                <c:formatCode>General</c:formatCode>
                <c:ptCount val="10"/>
                <c:pt idx="0">
                  <c:v>0.0255555555555556</c:v>
                </c:pt>
                <c:pt idx="1">
                  <c:v>0.0518072289156626</c:v>
                </c:pt>
                <c:pt idx="2">
                  <c:v>0.0540540540540541</c:v>
                </c:pt>
                <c:pt idx="3">
                  <c:v>0.026530612244898</c:v>
                </c:pt>
                <c:pt idx="4">
                  <c:v>0.0333333333333333</c:v>
                </c:pt>
                <c:pt idx="5">
                  <c:v>0.056</c:v>
                </c:pt>
                <c:pt idx="6">
                  <c:v>0.03125</c:v>
                </c:pt>
                <c:pt idx="7">
                  <c:v>0.00625</c:v>
                </c:pt>
                <c:pt idx="8">
                  <c:v>0.0133333333333333</c:v>
                </c:pt>
                <c:pt idx="9">
                  <c:v>0</c:v>
                </c:pt>
              </c:numCache>
            </c:numRef>
          </c:xVal>
          <c:yVal>
            <c:numRef>
              <c:f>'VERTEX-II SUS'!$B$6:$K$6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78344678"/>
        <c:axId val="75833029"/>
      </c:scatterChart>
      <c:valAx>
        <c:axId val="78344678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833029"/>
        <c:crosses val="autoZero"/>
        <c:crossBetween val="midCat"/>
      </c:valAx>
      <c:valAx>
        <c:axId val="75833029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344678"/>
        <c:crosses val="autoZero"/>
        <c:crossBetween val="midCat"/>
        <c:majorUnit val="1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"mol % asp"</c:f>
              <c:strCache>
                <c:ptCount val="1"/>
                <c:pt idx="0">
                  <c:v>mol % asp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SUS'!$B$28:$K$28</c:f>
              <c:numCache>
                <c:formatCode>General</c:formatCode>
                <c:ptCount val="10"/>
                <c:pt idx="0">
                  <c:v>0.122222222222222</c:v>
                </c:pt>
                <c:pt idx="1">
                  <c:v>0.113253012048193</c:v>
                </c:pt>
                <c:pt idx="2">
                  <c:v>0.12972972972973</c:v>
                </c:pt>
                <c:pt idx="3">
                  <c:v>0.153061224489796</c:v>
                </c:pt>
                <c:pt idx="4">
                  <c:v>0.161111111111111</c:v>
                </c:pt>
                <c:pt idx="5">
                  <c:v>0.108</c:v>
                </c:pt>
                <c:pt idx="6">
                  <c:v>0.10625</c:v>
                </c:pt>
                <c:pt idx="7">
                  <c:v>0.21875</c:v>
                </c:pt>
                <c:pt idx="8">
                  <c:v>0.133333333333333</c:v>
                </c:pt>
                <c:pt idx="9">
                  <c:v>0.142857142857143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"mol % glu"</c:f>
              <c:strCache>
                <c:ptCount val="1"/>
                <c:pt idx="0">
                  <c:v>mol % glu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SUS'!$B$29:$K$29</c:f>
              <c:numCache>
                <c:formatCode>General</c:formatCode>
                <c:ptCount val="10"/>
                <c:pt idx="0">
                  <c:v>0.140740740740741</c:v>
                </c:pt>
                <c:pt idx="1">
                  <c:v>0.132530120481928</c:v>
                </c:pt>
                <c:pt idx="2">
                  <c:v>0.137837837837838</c:v>
                </c:pt>
                <c:pt idx="3">
                  <c:v>0.13265306122449</c:v>
                </c:pt>
                <c:pt idx="4">
                  <c:v>0.138888888888889</c:v>
                </c:pt>
                <c:pt idx="5">
                  <c:v>0.128</c:v>
                </c:pt>
                <c:pt idx="6">
                  <c:v>0.146875</c:v>
                </c:pt>
                <c:pt idx="7">
                  <c:v>0.2</c:v>
                </c:pt>
                <c:pt idx="8">
                  <c:v>0.18</c:v>
                </c:pt>
                <c:pt idx="9">
                  <c:v>0.0612244897959184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"mol % ser"</c:f>
              <c:strCache>
                <c:ptCount val="1"/>
                <c:pt idx="0">
                  <c:v>mol % ser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SUS'!$B$30:$K$30</c:f>
              <c:numCache>
                <c:formatCode>General</c:formatCode>
                <c:ptCount val="10"/>
                <c:pt idx="0">
                  <c:v>0.107407407407407</c:v>
                </c:pt>
                <c:pt idx="1">
                  <c:v>0.132530120481928</c:v>
                </c:pt>
                <c:pt idx="2">
                  <c:v>0.205405405405405</c:v>
                </c:pt>
                <c:pt idx="3">
                  <c:v>0.13265306122449</c:v>
                </c:pt>
                <c:pt idx="4">
                  <c:v>0.133333333333333</c:v>
                </c:pt>
                <c:pt idx="5">
                  <c:v>0.156</c:v>
                </c:pt>
                <c:pt idx="6">
                  <c:v>0.178125</c:v>
                </c:pt>
                <c:pt idx="7">
                  <c:v>0.26875</c:v>
                </c:pt>
                <c:pt idx="8">
                  <c:v>0.26</c:v>
                </c:pt>
                <c:pt idx="9">
                  <c:v>0.204081632653061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"mol % thr+gly"</c:f>
              <c:strCache>
                <c:ptCount val="1"/>
                <c:pt idx="0">
                  <c:v>mol % thr+gly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SUS'!$B$31:$K$31</c:f>
              <c:numCache>
                <c:formatCode>General</c:formatCode>
                <c:ptCount val="10"/>
                <c:pt idx="0">
                  <c:v>0.151851851851852</c:v>
                </c:pt>
                <c:pt idx="1">
                  <c:v>0.156626506024096</c:v>
                </c:pt>
                <c:pt idx="2">
                  <c:v>0.183783783783784</c:v>
                </c:pt>
                <c:pt idx="3">
                  <c:v>0.112244897959184</c:v>
                </c:pt>
                <c:pt idx="4">
                  <c:v>0.0444444444444444</c:v>
                </c:pt>
                <c:pt idx="5">
                  <c:v>0.14</c:v>
                </c:pt>
                <c:pt idx="6">
                  <c:v>0.203125</c:v>
                </c:pt>
                <c:pt idx="7">
                  <c:v>0.15625</c:v>
                </c:pt>
                <c:pt idx="8">
                  <c:v>0.166666666666667</c:v>
                </c:pt>
                <c:pt idx="9">
                  <c:v>0.122448979591837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"mol % arg"</c:f>
              <c:strCache>
                <c:ptCount val="1"/>
                <c:pt idx="0">
                  <c:v>mol % arg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SUS'!$B$32:$K$32</c:f>
              <c:numCache>
                <c:formatCode>General</c:formatCode>
                <c:ptCount val="10"/>
                <c:pt idx="0">
                  <c:v>0.0348148148148148</c:v>
                </c:pt>
                <c:pt idx="1">
                  <c:v>0.0397590361445783</c:v>
                </c:pt>
                <c:pt idx="2">
                  <c:v>0.0378378378378378</c:v>
                </c:pt>
                <c:pt idx="3">
                  <c:v>0.036734693877551</c:v>
                </c:pt>
                <c:pt idx="4">
                  <c:v>0.0388888888888889</c:v>
                </c:pt>
                <c:pt idx="5">
                  <c:v>0.044</c:v>
                </c:pt>
                <c:pt idx="6">
                  <c:v>0.05</c:v>
                </c:pt>
                <c:pt idx="7">
                  <c:v>0.01875</c:v>
                </c:pt>
                <c:pt idx="8">
                  <c:v>0.0133333333333333</c:v>
                </c:pt>
                <c:pt idx="9">
                  <c:v>0.0204081632653061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"mol % B-ala"</c:f>
              <c:strCache>
                <c:ptCount val="1"/>
                <c:pt idx="0">
                  <c:v>mol % B-ala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SUS'!$B$33:$K$33</c:f>
              <c:numCache>
                <c:formatCode>General</c:formatCode>
                <c:ptCount val="10"/>
                <c:pt idx="0">
                  <c:v>0.0151851851851852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0.00625</c:v>
                </c:pt>
                <c:pt idx="7">
                  <c:v>0.00625</c:v>
                </c:pt>
                <c:pt idx="8">
                  <c:v>0</c:v>
                </c:pt>
                <c:pt idx="9">
                  <c:v>0.0204081632653061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"mol % tyr"</c:f>
              <c:strCache>
                <c:ptCount val="1"/>
                <c:pt idx="0">
                  <c:v>mol % tyr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SUS'!$B$35:$K$35</c:f>
              <c:numCache>
                <c:formatCode>General</c:formatCode>
                <c:ptCount val="10"/>
                <c:pt idx="0">
                  <c:v>0.0181481481481482</c:v>
                </c:pt>
                <c:pt idx="1">
                  <c:v>0.0180722891566265</c:v>
                </c:pt>
                <c:pt idx="2">
                  <c:v>0.00540540540540541</c:v>
                </c:pt>
                <c:pt idx="3">
                  <c:v>0.0102040816326531</c:v>
                </c:pt>
                <c:pt idx="4">
                  <c:v>0</c:v>
                </c:pt>
                <c:pt idx="5">
                  <c:v>0.004</c:v>
                </c:pt>
                <c:pt idx="6">
                  <c:v>0.003125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"mol % val"</c:f>
              <c:strCache>
                <c:ptCount val="1"/>
                <c:pt idx="0">
                  <c:v>mol % val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SUS'!$B$36:$K$36</c:f>
              <c:numCache>
                <c:formatCode>General</c:formatCode>
                <c:ptCount val="10"/>
                <c:pt idx="0">
                  <c:v>0.0962962962962963</c:v>
                </c:pt>
                <c:pt idx="1">
                  <c:v>0.0963855421686747</c:v>
                </c:pt>
                <c:pt idx="2">
                  <c:v>0.0945945945945946</c:v>
                </c:pt>
                <c:pt idx="3">
                  <c:v>0.102040816326531</c:v>
                </c:pt>
                <c:pt idx="4">
                  <c:v>0.0722222222222222</c:v>
                </c:pt>
                <c:pt idx="5">
                  <c:v>0.084</c:v>
                </c:pt>
                <c:pt idx="6">
                  <c:v>0.05625</c:v>
                </c:pt>
                <c:pt idx="7">
                  <c:v>0.0375</c:v>
                </c:pt>
                <c:pt idx="8">
                  <c:v>0.08</c:v>
                </c:pt>
                <c:pt idx="9">
                  <c:v>0.0816326530612245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"mol % phe"</c:f>
              <c:strCache>
                <c:ptCount val="1"/>
                <c:pt idx="0">
                  <c:v>mol % phe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SUS'!$B$37:$K$37</c:f>
              <c:numCache>
                <c:formatCode>General</c:formatCode>
                <c:ptCount val="10"/>
                <c:pt idx="0">
                  <c:v>0.0255555555555556</c:v>
                </c:pt>
                <c:pt idx="1">
                  <c:v>0.0518072289156626</c:v>
                </c:pt>
                <c:pt idx="2">
                  <c:v>0.0540540540540541</c:v>
                </c:pt>
                <c:pt idx="3">
                  <c:v>0.026530612244898</c:v>
                </c:pt>
                <c:pt idx="4">
                  <c:v>0.0333333333333333</c:v>
                </c:pt>
                <c:pt idx="5">
                  <c:v>0.056</c:v>
                </c:pt>
                <c:pt idx="6">
                  <c:v>0.03125</c:v>
                </c:pt>
                <c:pt idx="7">
                  <c:v>0.00625</c:v>
                </c:pt>
                <c:pt idx="8">
                  <c:v>0.0133333333333333</c:v>
                </c:pt>
                <c:pt idx="9">
                  <c:v>0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"mol % ile"</c:f>
              <c:strCache>
                <c:ptCount val="1"/>
                <c:pt idx="0">
                  <c:v>mol % ile</c:v>
                </c:pt>
              </c:strCache>
            </c:strRef>
          </c:tx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SUS'!$B$38:$K$38</c:f>
              <c:numCache>
                <c:formatCode>General</c:formatCode>
                <c:ptCount val="10"/>
                <c:pt idx="0">
                  <c:v>0.0344444444444444</c:v>
                </c:pt>
                <c:pt idx="1">
                  <c:v>0.036144578313253</c:v>
                </c:pt>
                <c:pt idx="2">
                  <c:v>0.0540540540540541</c:v>
                </c:pt>
                <c:pt idx="3">
                  <c:v>0.0346938775510204</c:v>
                </c:pt>
                <c:pt idx="4">
                  <c:v>0.0388888888888889</c:v>
                </c:pt>
                <c:pt idx="5">
                  <c:v>0.032</c:v>
                </c:pt>
                <c:pt idx="6">
                  <c:v>0.028125</c:v>
                </c:pt>
                <c:pt idx="7">
                  <c:v>0.03125</c:v>
                </c:pt>
                <c:pt idx="8">
                  <c:v>0.0133333333333333</c:v>
                </c:pt>
                <c:pt idx="9">
                  <c:v>0.0612244897959184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"mol % leu"</c:f>
              <c:strCache>
                <c:ptCount val="1"/>
                <c:pt idx="0">
                  <c:v>mol % leu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SUS'!$B$39:$K$39</c:f>
              <c:numCache>
                <c:formatCode>General</c:formatCode>
                <c:ptCount val="10"/>
                <c:pt idx="0">
                  <c:v>0.0592592592592593</c:v>
                </c:pt>
                <c:pt idx="1">
                  <c:v>0.0602409638554217</c:v>
                </c:pt>
                <c:pt idx="2">
                  <c:v>0.0513513513513513</c:v>
                </c:pt>
                <c:pt idx="3">
                  <c:v>0.0530612244897959</c:v>
                </c:pt>
                <c:pt idx="4">
                  <c:v>0.0666666666666667</c:v>
                </c:pt>
                <c:pt idx="5">
                  <c:v>0.064</c:v>
                </c:pt>
                <c:pt idx="6">
                  <c:v>0.0875</c:v>
                </c:pt>
                <c:pt idx="7">
                  <c:v>0.025</c:v>
                </c:pt>
                <c:pt idx="8">
                  <c:v>0.0266666666666667</c:v>
                </c:pt>
                <c:pt idx="9">
                  <c:v>0.0612244897959184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"mol % orn"</c:f>
              <c:strCache>
                <c:ptCount val="1"/>
                <c:pt idx="0">
                  <c:v>mol % orn</c:v>
                </c:pt>
              </c:strCache>
            </c:strRef>
          </c:tx>
          <c:spPr>
            <a:solidFill>
              <a:srgbClr val="43682b"/>
            </a:solidFill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SUS'!$B$40:$K$40</c:f>
              <c:numCache>
                <c:formatCode>General</c:formatCode>
                <c:ptCount val="10"/>
                <c:pt idx="0">
                  <c:v>0.0103703703703704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0.0777777777777778</c:v>
                </c:pt>
                <c:pt idx="5">
                  <c:v>0</c:v>
                </c:pt>
                <c:pt idx="6">
                  <c:v>0</c:v>
                </c:pt>
                <c:pt idx="7">
                  <c:v>0.00625</c:v>
                </c:pt>
                <c:pt idx="8">
                  <c:v>0.00666666666666667</c:v>
                </c:pt>
                <c:pt idx="9">
                  <c:v>0.0408163265306122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"mol % lys"</c:f>
              <c:strCache>
                <c:ptCount val="1"/>
                <c:pt idx="0">
                  <c:v>mol % lys</c:v>
                </c:pt>
              </c:strCache>
            </c:strRef>
          </c:tx>
          <c:spPr>
            <a:solidFill>
              <a:srgbClr val="698ed0"/>
            </a:solidFill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SUS'!$B$41:$K$41</c:f>
              <c:numCache>
                <c:formatCode>General</c:formatCode>
                <c:ptCount val="10"/>
                <c:pt idx="0">
                  <c:v>0.0444444444444444</c:v>
                </c:pt>
                <c:pt idx="1">
                  <c:v>0.0493975903614458</c:v>
                </c:pt>
                <c:pt idx="2">
                  <c:v>0</c:v>
                </c:pt>
                <c:pt idx="3">
                  <c:v>0.104081632653061</c:v>
                </c:pt>
                <c:pt idx="4">
                  <c:v>0.0888888888888889</c:v>
                </c:pt>
                <c:pt idx="5">
                  <c:v>0.076</c:v>
                </c:pt>
                <c:pt idx="6">
                  <c:v>0.03125</c:v>
                </c:pt>
                <c:pt idx="7">
                  <c:v>0.0125</c:v>
                </c:pt>
                <c:pt idx="8">
                  <c:v>0.00666666666666667</c:v>
                </c:pt>
                <c:pt idx="9">
                  <c:v>0.0408163265306122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26101275"/>
        <c:axId val="16212549"/>
      </c:scatterChart>
      <c:valAx>
        <c:axId val="26101275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212549"/>
        <c:crosses val="autoZero"/>
        <c:crossBetween val="midCat"/>
      </c:valAx>
      <c:valAx>
        <c:axId val="16212549"/>
        <c:scaling>
          <c:orientation val="maxMin"/>
          <c:max val="20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10127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Mol % leucine + isoleucine in suspended particulate amino acid pool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"Mol % isoleucine in suspended particulate amino acid pool"</c:f>
              <c:strCache>
                <c:ptCount val="1"/>
                <c:pt idx="0">
                  <c:v>Mol % isoleucine in suspended particulate amino acid pool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SUS'!$B$38:$K$38</c:f>
              <c:numCache>
                <c:formatCode>General</c:formatCode>
                <c:ptCount val="10"/>
                <c:pt idx="0">
                  <c:v>0.0344444444444444</c:v>
                </c:pt>
                <c:pt idx="1">
                  <c:v>0.036144578313253</c:v>
                </c:pt>
                <c:pt idx="2">
                  <c:v>0.0540540540540541</c:v>
                </c:pt>
                <c:pt idx="3">
                  <c:v>0.0346938775510204</c:v>
                </c:pt>
                <c:pt idx="4">
                  <c:v>0.0388888888888889</c:v>
                </c:pt>
                <c:pt idx="5">
                  <c:v>0.032</c:v>
                </c:pt>
                <c:pt idx="6">
                  <c:v>0.028125</c:v>
                </c:pt>
                <c:pt idx="7">
                  <c:v>0.03125</c:v>
                </c:pt>
                <c:pt idx="8">
                  <c:v>0.0133333333333333</c:v>
                </c:pt>
                <c:pt idx="9">
                  <c:v>0.0612244897959184</c:v>
                </c:pt>
              </c:numCache>
            </c:numRef>
          </c:xVal>
          <c:yVal>
            <c:numRef>
              <c:f>'VERTEX-II SUS'!$B$6:$K$6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"Mol % leucine in suspended particulate amino acid pool"</c:f>
              <c:strCache>
                <c:ptCount val="1"/>
                <c:pt idx="0">
                  <c:v>Mol % leucine in suspended particulate amino acid pool</c:v>
                </c:pt>
              </c:strCache>
            </c:strRef>
          </c:tx>
          <c:spPr>
            <a:solidFill>
              <a:srgbClr val="ed7d31"/>
            </a:solidFill>
            <a:ln w="15840">
              <a:solidFill>
                <a:srgbClr val="ed7d31"/>
              </a:solidFill>
              <a:round/>
            </a:ln>
          </c:spPr>
          <c:marker>
            <c:symbol val="triang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SUS'!$B$39:$K$39</c:f>
              <c:numCache>
                <c:formatCode>General</c:formatCode>
                <c:ptCount val="10"/>
                <c:pt idx="0">
                  <c:v>0.0592592592592593</c:v>
                </c:pt>
                <c:pt idx="1">
                  <c:v>0.0602409638554217</c:v>
                </c:pt>
                <c:pt idx="2">
                  <c:v>0.0513513513513513</c:v>
                </c:pt>
                <c:pt idx="3">
                  <c:v>0.0530612244897959</c:v>
                </c:pt>
                <c:pt idx="4">
                  <c:v>0.0666666666666667</c:v>
                </c:pt>
                <c:pt idx="5">
                  <c:v>0.064</c:v>
                </c:pt>
                <c:pt idx="6">
                  <c:v>0.0875</c:v>
                </c:pt>
                <c:pt idx="7">
                  <c:v>0.025</c:v>
                </c:pt>
                <c:pt idx="8">
                  <c:v>0.0266666666666667</c:v>
                </c:pt>
                <c:pt idx="9">
                  <c:v>0.0612244897959184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65095591"/>
        <c:axId val="80523532"/>
      </c:scatterChart>
      <c:valAx>
        <c:axId val="65095591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523532"/>
        <c:crosses val="autoZero"/>
        <c:crossBetween val="midCat"/>
      </c:valAx>
      <c:valAx>
        <c:axId val="80523532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095591"/>
        <c:crosses val="autoZero"/>
        <c:crossBetween val="midCat"/>
        <c:majorUnit val="1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Mol % ornithine in suspended particulate amino acid pool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"Mol % orninthine in suspended particulate amino acid pool"</c:f>
              <c:strCache>
                <c:ptCount val="1"/>
                <c:pt idx="0">
                  <c:v>Mol % orninthine in suspended particulate amino acid pool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SUS'!$B$40:$K$40</c:f>
              <c:numCache>
                <c:formatCode>General</c:formatCode>
                <c:ptCount val="10"/>
                <c:pt idx="0">
                  <c:v>0.0103703703703704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0.0777777777777778</c:v>
                </c:pt>
                <c:pt idx="5">
                  <c:v>0</c:v>
                </c:pt>
                <c:pt idx="6">
                  <c:v>0</c:v>
                </c:pt>
                <c:pt idx="7">
                  <c:v>0.00625</c:v>
                </c:pt>
                <c:pt idx="8">
                  <c:v>0.00666666666666667</c:v>
                </c:pt>
                <c:pt idx="9">
                  <c:v>0.0408163265306122</c:v>
                </c:pt>
              </c:numCache>
            </c:numRef>
          </c:xVal>
          <c:yVal>
            <c:numRef>
              <c:f>'VERTEX-II SUS'!$B$6:$K$6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95242369"/>
        <c:axId val="5315460"/>
      </c:scatterChart>
      <c:valAx>
        <c:axId val="95242369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15460"/>
        <c:crosses val="autoZero"/>
        <c:crossBetween val="midCat"/>
      </c:valAx>
      <c:valAx>
        <c:axId val="5315460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42369"/>
        <c:crosses val="autoZero"/>
        <c:crossBetween val="midCat"/>
        <c:majorUnit val="1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375120</xdr:colOff>
      <xdr:row>3</xdr:row>
      <xdr:rowOff>139680</xdr:rowOff>
    </xdr:from>
    <xdr:to>
      <xdr:col>15</xdr:col>
      <xdr:colOff>672480</xdr:colOff>
      <xdr:row>41</xdr:row>
      <xdr:rowOff>125640</xdr:rowOff>
    </xdr:to>
    <xdr:graphicFrame>
      <xdr:nvGraphicFramePr>
        <xdr:cNvPr id="0" name="Chart 1"/>
        <xdr:cNvGraphicFramePr/>
      </xdr:nvGraphicFramePr>
      <xdr:xfrm>
        <a:off x="13157640" y="749160"/>
        <a:ext cx="4381560" cy="752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63720</xdr:colOff>
      <xdr:row>3</xdr:row>
      <xdr:rowOff>165240</xdr:rowOff>
    </xdr:from>
    <xdr:to>
      <xdr:col>20</xdr:col>
      <xdr:colOff>380160</xdr:colOff>
      <xdr:row>41</xdr:row>
      <xdr:rowOff>138600</xdr:rowOff>
    </xdr:to>
    <xdr:graphicFrame>
      <xdr:nvGraphicFramePr>
        <xdr:cNvPr id="1" name="Chart 2"/>
        <xdr:cNvGraphicFramePr/>
      </xdr:nvGraphicFramePr>
      <xdr:xfrm>
        <a:off x="17951400" y="774720"/>
        <a:ext cx="4401000" cy="751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749520</xdr:colOff>
      <xdr:row>4</xdr:row>
      <xdr:rowOff>12960</xdr:rowOff>
    </xdr:from>
    <xdr:to>
      <xdr:col>25</xdr:col>
      <xdr:colOff>240480</xdr:colOff>
      <xdr:row>41</xdr:row>
      <xdr:rowOff>189720</xdr:rowOff>
    </xdr:to>
    <xdr:graphicFrame>
      <xdr:nvGraphicFramePr>
        <xdr:cNvPr id="2" name="Chart 3"/>
        <xdr:cNvGraphicFramePr/>
      </xdr:nvGraphicFramePr>
      <xdr:xfrm>
        <a:off x="22721760" y="825480"/>
        <a:ext cx="4596120" cy="75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0</xdr:colOff>
      <xdr:row>4</xdr:row>
      <xdr:rowOff>360</xdr:rowOff>
    </xdr:from>
    <xdr:to>
      <xdr:col>30</xdr:col>
      <xdr:colOff>316440</xdr:colOff>
      <xdr:row>41</xdr:row>
      <xdr:rowOff>177120</xdr:rowOff>
    </xdr:to>
    <xdr:graphicFrame>
      <xdr:nvGraphicFramePr>
        <xdr:cNvPr id="3" name="Chart 4"/>
        <xdr:cNvGraphicFramePr/>
      </xdr:nvGraphicFramePr>
      <xdr:xfrm>
        <a:off x="28098720" y="812880"/>
        <a:ext cx="4400640" cy="75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0</xdr:colOff>
      <xdr:row>4</xdr:row>
      <xdr:rowOff>360</xdr:rowOff>
    </xdr:from>
    <xdr:to>
      <xdr:col>35</xdr:col>
      <xdr:colOff>316440</xdr:colOff>
      <xdr:row>41</xdr:row>
      <xdr:rowOff>177120</xdr:rowOff>
    </xdr:to>
    <xdr:graphicFrame>
      <xdr:nvGraphicFramePr>
        <xdr:cNvPr id="4" name="Chart 5"/>
        <xdr:cNvGraphicFramePr/>
      </xdr:nvGraphicFramePr>
      <xdr:xfrm>
        <a:off x="33203880" y="812880"/>
        <a:ext cx="4401000" cy="75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36</xdr:col>
      <xdr:colOff>360</xdr:colOff>
      <xdr:row>4</xdr:row>
      <xdr:rowOff>360</xdr:rowOff>
    </xdr:from>
    <xdr:to>
      <xdr:col>40</xdr:col>
      <xdr:colOff>316800</xdr:colOff>
      <xdr:row>41</xdr:row>
      <xdr:rowOff>177120</xdr:rowOff>
    </xdr:to>
    <xdr:graphicFrame>
      <xdr:nvGraphicFramePr>
        <xdr:cNvPr id="5" name="Chart 6"/>
        <xdr:cNvGraphicFramePr/>
      </xdr:nvGraphicFramePr>
      <xdr:xfrm>
        <a:off x="38309760" y="812880"/>
        <a:ext cx="4400640" cy="75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381240</xdr:colOff>
      <xdr:row>41</xdr:row>
      <xdr:rowOff>146160</xdr:rowOff>
    </xdr:from>
    <xdr:to>
      <xdr:col>23</xdr:col>
      <xdr:colOff>24480</xdr:colOff>
      <xdr:row>68</xdr:row>
      <xdr:rowOff>36720</xdr:rowOff>
    </xdr:to>
    <xdr:graphicFrame>
      <xdr:nvGraphicFramePr>
        <xdr:cNvPr id="6" name="Chart 7"/>
        <xdr:cNvGraphicFramePr/>
      </xdr:nvGraphicFramePr>
      <xdr:xfrm>
        <a:off x="13163760" y="8299440"/>
        <a:ext cx="11896200" cy="568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41</xdr:col>
      <xdr:colOff>360</xdr:colOff>
      <xdr:row>4</xdr:row>
      <xdr:rowOff>360</xdr:rowOff>
    </xdr:from>
    <xdr:to>
      <xdr:col>45</xdr:col>
      <xdr:colOff>316800</xdr:colOff>
      <xdr:row>41</xdr:row>
      <xdr:rowOff>177120</xdr:rowOff>
    </xdr:to>
    <xdr:graphicFrame>
      <xdr:nvGraphicFramePr>
        <xdr:cNvPr id="7" name="Chart 8"/>
        <xdr:cNvGraphicFramePr/>
      </xdr:nvGraphicFramePr>
      <xdr:xfrm>
        <a:off x="43415280" y="812880"/>
        <a:ext cx="4400640" cy="75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46</xdr:col>
      <xdr:colOff>360</xdr:colOff>
      <xdr:row>4</xdr:row>
      <xdr:rowOff>360</xdr:rowOff>
    </xdr:from>
    <xdr:to>
      <xdr:col>50</xdr:col>
      <xdr:colOff>316800</xdr:colOff>
      <xdr:row>41</xdr:row>
      <xdr:rowOff>177120</xdr:rowOff>
    </xdr:to>
    <xdr:graphicFrame>
      <xdr:nvGraphicFramePr>
        <xdr:cNvPr id="8" name="Chart 9"/>
        <xdr:cNvGraphicFramePr/>
      </xdr:nvGraphicFramePr>
      <xdr:xfrm>
        <a:off x="48520440" y="812880"/>
        <a:ext cx="4401000" cy="75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51</xdr:col>
      <xdr:colOff>360</xdr:colOff>
      <xdr:row>4</xdr:row>
      <xdr:rowOff>360</xdr:rowOff>
    </xdr:from>
    <xdr:to>
      <xdr:col>55</xdr:col>
      <xdr:colOff>316800</xdr:colOff>
      <xdr:row>41</xdr:row>
      <xdr:rowOff>177120</xdr:rowOff>
    </xdr:to>
    <xdr:graphicFrame>
      <xdr:nvGraphicFramePr>
        <xdr:cNvPr id="9" name="Chart 10"/>
        <xdr:cNvGraphicFramePr/>
      </xdr:nvGraphicFramePr>
      <xdr:xfrm>
        <a:off x="53625960" y="812880"/>
        <a:ext cx="4400640" cy="75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8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36" activeCellId="0" sqref="C36"/>
    </sheetView>
  </sheetViews>
  <sheetFormatPr defaultColWidth="10.51171875" defaultRowHeight="16" zeroHeight="false" outlineLevelRow="0" outlineLevelCol="0"/>
  <cols>
    <col collapsed="false" customWidth="true" hidden="false" outlineLevel="0" max="1" min="1" style="0" width="13.83"/>
    <col collapsed="false" customWidth="true" hidden="false" outlineLevel="0" max="2" min="2" style="0" width="14.66"/>
    <col collapsed="false" customWidth="true" hidden="false" outlineLevel="0" max="3" min="3" style="0" width="14.33"/>
    <col collapsed="false" customWidth="true" hidden="false" outlineLevel="0" max="4" min="4" style="0" width="15.16"/>
  </cols>
  <sheetData>
    <row r="1" customFormat="false" ht="16" hidden="false" customHeight="false" outlineLevel="0" collapsed="false">
      <c r="A1" s="0" t="s">
        <v>0</v>
      </c>
    </row>
    <row r="3" s="1" customFormat="true" ht="16" hidden="false" customHeight="false" outlineLevel="0" collapsed="false">
      <c r="A3" s="1" t="s">
        <v>1</v>
      </c>
    </row>
    <row r="5" customFormat="false" ht="16" hidden="false" customHeight="false" outlineLevel="0" collapsed="false">
      <c r="B5" s="0" t="s">
        <v>2</v>
      </c>
    </row>
    <row r="6" customFormat="false" ht="16" hidden="false" customHeight="false" outlineLevel="0" collapsed="false">
      <c r="B6" s="0" t="n">
        <v>50</v>
      </c>
      <c r="C6" s="0" t="n">
        <v>110</v>
      </c>
      <c r="D6" s="0" t="n">
        <v>200</v>
      </c>
      <c r="E6" s="0" t="n">
        <v>300</v>
      </c>
      <c r="F6" s="0" t="n">
        <v>400</v>
      </c>
      <c r="G6" s="0" t="n">
        <v>500</v>
      </c>
      <c r="H6" s="0" t="n">
        <v>750</v>
      </c>
      <c r="I6" s="0" t="n">
        <v>1000</v>
      </c>
      <c r="J6" s="0" t="n">
        <v>1250</v>
      </c>
      <c r="K6" s="0" t="n">
        <v>2000</v>
      </c>
    </row>
    <row r="7" customFormat="false" ht="16" hidden="false" customHeight="false" outlineLevel="0" collapsed="false">
      <c r="A7" s="0" t="s">
        <v>3</v>
      </c>
      <c r="B7" s="0" t="n">
        <v>33</v>
      </c>
      <c r="C7" s="0" t="n">
        <v>9.4</v>
      </c>
      <c r="D7" s="0" t="n">
        <v>4.8</v>
      </c>
      <c r="E7" s="0" t="n">
        <v>7.5</v>
      </c>
      <c r="F7" s="0" t="n">
        <v>2.9</v>
      </c>
      <c r="G7" s="0" t="n">
        <v>2.7</v>
      </c>
      <c r="H7" s="0" t="n">
        <v>3.4</v>
      </c>
      <c r="I7" s="0" t="n">
        <v>3.5</v>
      </c>
      <c r="J7" s="0" t="n">
        <v>2</v>
      </c>
      <c r="K7" s="0" t="n">
        <v>0.7</v>
      </c>
    </row>
    <row r="8" customFormat="false" ht="16" hidden="false" customHeight="false" outlineLevel="0" collapsed="false">
      <c r="A8" s="0" t="s">
        <v>4</v>
      </c>
      <c r="B8" s="0" t="n">
        <v>38</v>
      </c>
      <c r="C8" s="0" t="n">
        <v>11</v>
      </c>
      <c r="D8" s="0" t="n">
        <v>5.1</v>
      </c>
      <c r="E8" s="0" t="n">
        <v>6.5</v>
      </c>
      <c r="F8" s="0" t="n">
        <v>2.5</v>
      </c>
      <c r="G8" s="0" t="n">
        <v>3.2</v>
      </c>
      <c r="H8" s="0" t="n">
        <v>4.7</v>
      </c>
      <c r="I8" s="0" t="n">
        <v>3.2</v>
      </c>
      <c r="J8" s="0" t="n">
        <v>2.7</v>
      </c>
      <c r="K8" s="0" t="n">
        <v>0.3</v>
      </c>
    </row>
    <row r="9" customFormat="false" ht="16" hidden="false" customHeight="false" outlineLevel="0" collapsed="false">
      <c r="A9" s="0" t="s">
        <v>5</v>
      </c>
      <c r="B9" s="0" t="n">
        <v>29</v>
      </c>
      <c r="C9" s="0" t="n">
        <v>11</v>
      </c>
      <c r="D9" s="0" t="n">
        <v>7.6</v>
      </c>
      <c r="E9" s="0" t="n">
        <v>6.5</v>
      </c>
      <c r="F9" s="0" t="n">
        <v>2.4</v>
      </c>
      <c r="G9" s="0" t="n">
        <v>3.9</v>
      </c>
      <c r="H9" s="0" t="n">
        <v>5.7</v>
      </c>
      <c r="I9" s="0" t="n">
        <v>4.3</v>
      </c>
      <c r="J9" s="0" t="n">
        <v>3.9</v>
      </c>
      <c r="K9" s="0" t="n">
        <v>1</v>
      </c>
    </row>
    <row r="10" customFormat="false" ht="16" hidden="false" customHeight="false" outlineLevel="0" collapsed="false">
      <c r="A10" s="0" t="s">
        <v>6</v>
      </c>
      <c r="B10" s="0" t="n">
        <v>41</v>
      </c>
      <c r="C10" s="0" t="n">
        <v>13</v>
      </c>
      <c r="D10" s="0" t="n">
        <v>6.8</v>
      </c>
      <c r="E10" s="0" t="n">
        <v>5.5</v>
      </c>
      <c r="F10" s="0" t="n">
        <v>0.8</v>
      </c>
      <c r="G10" s="0" t="n">
        <v>3.5</v>
      </c>
      <c r="H10" s="0" t="n">
        <v>6.5</v>
      </c>
      <c r="I10" s="0" t="n">
        <v>2.5</v>
      </c>
      <c r="J10" s="0" t="n">
        <v>2.5</v>
      </c>
      <c r="K10" s="0" t="n">
        <v>0.6</v>
      </c>
    </row>
    <row r="11" customFormat="false" ht="16" hidden="false" customHeight="false" outlineLevel="0" collapsed="false">
      <c r="A11" s="0" t="s">
        <v>7</v>
      </c>
      <c r="B11" s="0" t="n">
        <v>9.4</v>
      </c>
      <c r="C11" s="0" t="n">
        <v>3.3</v>
      </c>
      <c r="D11" s="0" t="n">
        <v>1.4</v>
      </c>
      <c r="E11" s="0" t="n">
        <v>1.8</v>
      </c>
      <c r="F11" s="0" t="n">
        <v>0.7</v>
      </c>
      <c r="G11" s="0" t="n">
        <v>1.1</v>
      </c>
      <c r="H11" s="0" t="n">
        <v>1.6</v>
      </c>
      <c r="I11" s="0" t="n">
        <v>0.3</v>
      </c>
      <c r="J11" s="0" t="n">
        <v>0.2</v>
      </c>
      <c r="K11" s="0" t="n">
        <v>0.1</v>
      </c>
    </row>
    <row r="12" customFormat="false" ht="16" hidden="false" customHeight="false" outlineLevel="0" collapsed="false">
      <c r="A12" s="0" t="s">
        <v>8</v>
      </c>
      <c r="B12" s="0" t="n">
        <v>4.1</v>
      </c>
      <c r="H12" s="0" t="n">
        <v>0.2</v>
      </c>
      <c r="I12" s="0" t="n">
        <v>0.1</v>
      </c>
      <c r="K12" s="0" t="n">
        <v>0.1</v>
      </c>
    </row>
    <row r="13" customFormat="false" ht="16" hidden="false" customHeight="false" outlineLevel="0" collapsed="false">
      <c r="A13" s="0" t="s">
        <v>9</v>
      </c>
      <c r="B13" s="0" t="n">
        <v>40</v>
      </c>
      <c r="C13" s="0" t="n">
        <v>9.2</v>
      </c>
      <c r="D13" s="0" t="n">
        <v>2.8</v>
      </c>
      <c r="E13" s="0" t="n">
        <v>5</v>
      </c>
      <c r="F13" s="0" t="n">
        <v>1.4</v>
      </c>
      <c r="G13" s="0" t="n">
        <v>2.5</v>
      </c>
      <c r="H13" s="0" t="n">
        <v>2.6</v>
      </c>
      <c r="I13" s="0" t="n">
        <v>0.6</v>
      </c>
      <c r="J13" s="0" t="n">
        <v>1.3</v>
      </c>
      <c r="K13" s="0" t="n">
        <v>0.7</v>
      </c>
    </row>
    <row r="14" customFormat="false" ht="16" hidden="false" customHeight="false" outlineLevel="0" collapsed="false">
      <c r="A14" s="0" t="s">
        <v>10</v>
      </c>
      <c r="B14" s="0" t="n">
        <v>4.9</v>
      </c>
      <c r="C14" s="0" t="n">
        <v>1.5</v>
      </c>
      <c r="D14" s="0" t="n">
        <v>0.2</v>
      </c>
      <c r="E14" s="0" t="n">
        <v>0.5</v>
      </c>
      <c r="G14" s="0" t="n">
        <v>0.1</v>
      </c>
      <c r="H14" s="0" t="n">
        <v>0.1</v>
      </c>
    </row>
    <row r="15" customFormat="false" ht="16" hidden="false" customHeight="false" outlineLevel="0" collapsed="false">
      <c r="A15" s="0" t="s">
        <v>11</v>
      </c>
      <c r="B15" s="0" t="n">
        <v>26</v>
      </c>
      <c r="C15" s="0" t="n">
        <v>8</v>
      </c>
      <c r="D15" s="0" t="n">
        <v>3.5</v>
      </c>
      <c r="E15" s="0" t="n">
        <v>5</v>
      </c>
      <c r="F15" s="0" t="n">
        <v>1.3</v>
      </c>
      <c r="G15" s="0" t="n">
        <v>2.1</v>
      </c>
      <c r="H15" s="0" t="n">
        <v>1.8</v>
      </c>
      <c r="I15" s="0" t="n">
        <v>0.6</v>
      </c>
      <c r="J15" s="0" t="n">
        <v>1.2</v>
      </c>
      <c r="K15" s="0" t="n">
        <v>0.4</v>
      </c>
    </row>
    <row r="16" customFormat="false" ht="16" hidden="false" customHeight="false" outlineLevel="0" collapsed="false">
      <c r="A16" s="0" t="s">
        <v>12</v>
      </c>
      <c r="B16" s="0" t="n">
        <v>6.9</v>
      </c>
      <c r="C16" s="0" t="n">
        <v>4.3</v>
      </c>
      <c r="D16" s="0" t="n">
        <v>2</v>
      </c>
      <c r="E16" s="0" t="n">
        <v>1.3</v>
      </c>
      <c r="F16" s="0" t="n">
        <v>0.6</v>
      </c>
      <c r="G16" s="0" t="n">
        <v>1.4</v>
      </c>
      <c r="H16" s="0" t="n">
        <v>1</v>
      </c>
      <c r="I16" s="0" t="n">
        <v>0.1</v>
      </c>
      <c r="J16" s="0" t="n">
        <v>0.2</v>
      </c>
    </row>
    <row r="17" customFormat="false" ht="16" hidden="false" customHeight="false" outlineLevel="0" collapsed="false">
      <c r="A17" s="0" t="s">
        <v>13</v>
      </c>
      <c r="B17" s="0" t="n">
        <v>9.3</v>
      </c>
      <c r="C17" s="0" t="n">
        <v>3</v>
      </c>
      <c r="D17" s="0" t="n">
        <v>2</v>
      </c>
      <c r="E17" s="0" t="n">
        <v>1.7</v>
      </c>
      <c r="F17" s="0" t="n">
        <v>0.7</v>
      </c>
      <c r="G17" s="0" t="n">
        <v>0.8</v>
      </c>
      <c r="H17" s="0" t="n">
        <v>0.9</v>
      </c>
      <c r="I17" s="0" t="n">
        <v>0.5</v>
      </c>
      <c r="J17" s="0" t="n">
        <v>0.2</v>
      </c>
      <c r="K17" s="0" t="n">
        <v>0.3</v>
      </c>
    </row>
    <row r="18" customFormat="false" ht="16" hidden="false" customHeight="false" outlineLevel="0" collapsed="false">
      <c r="A18" s="0" t="s">
        <v>14</v>
      </c>
      <c r="B18" s="0" t="n">
        <v>16</v>
      </c>
      <c r="C18" s="0" t="n">
        <v>5</v>
      </c>
      <c r="D18" s="0" t="n">
        <v>1.9</v>
      </c>
      <c r="E18" s="0" t="n">
        <v>2.6</v>
      </c>
      <c r="F18" s="0" t="n">
        <v>1.2</v>
      </c>
      <c r="G18" s="0" t="n">
        <v>1.6</v>
      </c>
      <c r="H18" s="0" t="n">
        <v>2.8</v>
      </c>
      <c r="I18" s="0" t="n">
        <v>0.4</v>
      </c>
      <c r="J18" s="0" t="n">
        <v>0.4</v>
      </c>
      <c r="K18" s="0" t="n">
        <v>0.3</v>
      </c>
    </row>
    <row r="19" customFormat="false" ht="16" hidden="false" customHeight="false" outlineLevel="0" collapsed="false">
      <c r="A19" s="0" t="s">
        <v>15</v>
      </c>
      <c r="B19" s="0" t="n">
        <v>2.8</v>
      </c>
      <c r="F19" s="0" t="n">
        <v>1.4</v>
      </c>
      <c r="I19" s="0" t="n">
        <v>0.1</v>
      </c>
      <c r="J19" s="0" t="n">
        <v>0.1</v>
      </c>
      <c r="K19" s="0" t="n">
        <v>0.2</v>
      </c>
    </row>
    <row r="20" customFormat="false" ht="16" hidden="false" customHeight="false" outlineLevel="0" collapsed="false">
      <c r="A20" s="0" t="s">
        <v>16</v>
      </c>
      <c r="B20" s="0" t="n">
        <v>12</v>
      </c>
      <c r="C20" s="0" t="n">
        <v>4.1</v>
      </c>
      <c r="E20" s="0" t="n">
        <v>5.1</v>
      </c>
      <c r="F20" s="0" t="n">
        <v>1.6</v>
      </c>
      <c r="G20" s="0" t="n">
        <v>1.9</v>
      </c>
      <c r="H20" s="0" t="n">
        <v>1</v>
      </c>
      <c r="I20" s="0" t="n">
        <v>0.2</v>
      </c>
      <c r="J20" s="0" t="n">
        <v>0.1</v>
      </c>
      <c r="K20" s="0" t="n">
        <v>0.2</v>
      </c>
    </row>
    <row r="21" customFormat="false" ht="16" hidden="false" customHeight="false" outlineLevel="0" collapsed="false">
      <c r="A21" s="0" t="s">
        <v>17</v>
      </c>
      <c r="B21" s="0" t="n">
        <v>270</v>
      </c>
      <c r="C21" s="0" t="n">
        <v>83</v>
      </c>
      <c r="D21" s="0" t="n">
        <v>37</v>
      </c>
      <c r="E21" s="0" t="n">
        <v>49</v>
      </c>
      <c r="F21" s="0" t="n">
        <v>18</v>
      </c>
      <c r="G21" s="0" t="n">
        <v>25</v>
      </c>
      <c r="H21" s="0" t="n">
        <v>32</v>
      </c>
      <c r="I21" s="0" t="n">
        <v>16</v>
      </c>
      <c r="J21" s="0" t="n">
        <v>15</v>
      </c>
      <c r="K21" s="0" t="n">
        <v>4.9</v>
      </c>
    </row>
    <row r="22" customFormat="false" ht="16" hidden="false" customHeight="false" outlineLevel="0" collapsed="false">
      <c r="A22" s="0" t="s">
        <v>18</v>
      </c>
      <c r="B22" s="0" t="n">
        <v>33</v>
      </c>
      <c r="C22" s="0" t="n">
        <v>10</v>
      </c>
      <c r="D22" s="0" t="n">
        <v>4.5</v>
      </c>
      <c r="E22" s="0" t="n">
        <v>6.1</v>
      </c>
      <c r="F22" s="0" t="n">
        <v>2.3</v>
      </c>
      <c r="G22" s="0" t="n">
        <v>3.1</v>
      </c>
      <c r="H22" s="0" t="n">
        <v>3.9</v>
      </c>
      <c r="I22" s="0" t="n">
        <v>2</v>
      </c>
      <c r="J22" s="0" t="n">
        <v>1.7</v>
      </c>
      <c r="K22" s="0" t="n">
        <v>0.6</v>
      </c>
    </row>
    <row r="25" s="1" customFormat="true" ht="16" hidden="false" customHeight="false" outlineLevel="0" collapsed="false">
      <c r="A25" s="1" t="s">
        <v>19</v>
      </c>
    </row>
    <row r="26" customFormat="false" ht="16" hidden="false" customHeight="false" outlineLevel="0" collapsed="false">
      <c r="B26" s="0" t="s">
        <v>2</v>
      </c>
    </row>
    <row r="27" customFormat="false" ht="16" hidden="false" customHeight="false" outlineLevel="0" collapsed="false">
      <c r="B27" s="0" t="n">
        <v>50</v>
      </c>
      <c r="C27" s="0" t="n">
        <v>110</v>
      </c>
      <c r="D27" s="0" t="n">
        <v>200</v>
      </c>
      <c r="E27" s="0" t="n">
        <v>300</v>
      </c>
      <c r="F27" s="0" t="n">
        <v>400</v>
      </c>
      <c r="G27" s="0" t="n">
        <v>500</v>
      </c>
      <c r="H27" s="0" t="n">
        <v>750</v>
      </c>
      <c r="I27" s="0" t="n">
        <v>1000</v>
      </c>
      <c r="J27" s="0" t="n">
        <v>1250</v>
      </c>
      <c r="K27" s="0" t="n">
        <v>2000</v>
      </c>
    </row>
    <row r="28" customFormat="false" ht="15" hidden="false" customHeight="false" outlineLevel="0" collapsed="false">
      <c r="A28" s="0" t="s">
        <v>3</v>
      </c>
      <c r="B28" s="2" t="n">
        <f aca="false">(B7/B$21)</f>
        <v>0.122222222222222</v>
      </c>
      <c r="C28" s="2" t="n">
        <f aca="false">(C7/C$21)</f>
        <v>0.113253012048193</v>
      </c>
      <c r="D28" s="2" t="n">
        <f aca="false">(D7/D$21)</f>
        <v>0.12972972972973</v>
      </c>
      <c r="E28" s="2" t="n">
        <f aca="false">(E7/E$21)</f>
        <v>0.153061224489796</v>
      </c>
      <c r="F28" s="2" t="n">
        <f aca="false">(F7/F$21)</f>
        <v>0.161111111111111</v>
      </c>
      <c r="G28" s="2" t="n">
        <f aca="false">(G7/G$21)</f>
        <v>0.108</v>
      </c>
      <c r="H28" s="2" t="n">
        <f aca="false">(H7/H$21)</f>
        <v>0.10625</v>
      </c>
      <c r="I28" s="2" t="n">
        <f aca="false">(I7/I$21)</f>
        <v>0.21875</v>
      </c>
      <c r="J28" s="2" t="n">
        <f aca="false">(J7/J$21)</f>
        <v>0.133333333333333</v>
      </c>
      <c r="K28" s="2" t="n">
        <f aca="false">(K7/K$21)</f>
        <v>0.142857142857143</v>
      </c>
    </row>
    <row r="29" customFormat="false" ht="15" hidden="false" customHeight="false" outlineLevel="0" collapsed="false">
      <c r="A29" s="0" t="s">
        <v>4</v>
      </c>
      <c r="B29" s="2" t="n">
        <f aca="false">(B8/B$21)</f>
        <v>0.140740740740741</v>
      </c>
      <c r="C29" s="2" t="n">
        <f aca="false">(C8/C$21)</f>
        <v>0.132530120481928</v>
      </c>
      <c r="D29" s="2" t="n">
        <f aca="false">(D8/D$21)</f>
        <v>0.137837837837838</v>
      </c>
      <c r="E29" s="2" t="n">
        <f aca="false">(E8/E$21)</f>
        <v>0.13265306122449</v>
      </c>
      <c r="F29" s="2" t="n">
        <f aca="false">(F8/F$21)</f>
        <v>0.138888888888889</v>
      </c>
      <c r="G29" s="2" t="n">
        <f aca="false">(G8/G$21)</f>
        <v>0.128</v>
      </c>
      <c r="H29" s="2" t="n">
        <f aca="false">(H8/H$21)</f>
        <v>0.146875</v>
      </c>
      <c r="I29" s="2" t="n">
        <f aca="false">(I8/I$21)</f>
        <v>0.2</v>
      </c>
      <c r="J29" s="2" t="n">
        <f aca="false">(J8/J$21)</f>
        <v>0.18</v>
      </c>
      <c r="K29" s="2" t="n">
        <f aca="false">(K8/K$21)</f>
        <v>0.0612244897959184</v>
      </c>
    </row>
    <row r="30" customFormat="false" ht="15" hidden="false" customHeight="false" outlineLevel="0" collapsed="false">
      <c r="A30" s="0" t="s">
        <v>5</v>
      </c>
      <c r="B30" s="2" t="n">
        <f aca="false">(B9/B$21)</f>
        <v>0.107407407407407</v>
      </c>
      <c r="C30" s="2" t="n">
        <f aca="false">(C9/C$21)</f>
        <v>0.132530120481928</v>
      </c>
      <c r="D30" s="2" t="n">
        <f aca="false">(D9/D$21)</f>
        <v>0.205405405405405</v>
      </c>
      <c r="E30" s="2" t="n">
        <f aca="false">(E9/E$21)</f>
        <v>0.13265306122449</v>
      </c>
      <c r="F30" s="2" t="n">
        <f aca="false">(F9/F$21)</f>
        <v>0.133333333333333</v>
      </c>
      <c r="G30" s="2" t="n">
        <f aca="false">(G9/G$21)</f>
        <v>0.156</v>
      </c>
      <c r="H30" s="2" t="n">
        <f aca="false">(H9/H$21)</f>
        <v>0.178125</v>
      </c>
      <c r="I30" s="2" t="n">
        <f aca="false">(I9/I$21)</f>
        <v>0.26875</v>
      </c>
      <c r="J30" s="2" t="n">
        <f aca="false">(J9/J$21)</f>
        <v>0.26</v>
      </c>
      <c r="K30" s="2" t="n">
        <f aca="false">(K9/K$21)</f>
        <v>0.204081632653061</v>
      </c>
    </row>
    <row r="31" customFormat="false" ht="15" hidden="false" customHeight="false" outlineLevel="0" collapsed="false">
      <c r="A31" s="0" t="s">
        <v>6</v>
      </c>
      <c r="B31" s="2" t="n">
        <f aca="false">(B10/B$21)</f>
        <v>0.151851851851852</v>
      </c>
      <c r="C31" s="2" t="n">
        <f aca="false">(C10/C$21)</f>
        <v>0.156626506024096</v>
      </c>
      <c r="D31" s="2" t="n">
        <f aca="false">(D10/D$21)</f>
        <v>0.183783783783784</v>
      </c>
      <c r="E31" s="2" t="n">
        <f aca="false">(E10/E$21)</f>
        <v>0.112244897959184</v>
      </c>
      <c r="F31" s="2" t="n">
        <f aca="false">(F10/F$21)</f>
        <v>0.0444444444444444</v>
      </c>
      <c r="G31" s="2" t="n">
        <f aca="false">(G10/G$21)</f>
        <v>0.14</v>
      </c>
      <c r="H31" s="2" t="n">
        <f aca="false">(H10/H$21)</f>
        <v>0.203125</v>
      </c>
      <c r="I31" s="2" t="n">
        <f aca="false">(I10/I$21)</f>
        <v>0.15625</v>
      </c>
      <c r="J31" s="2" t="n">
        <f aca="false">(J10/J$21)</f>
        <v>0.166666666666667</v>
      </c>
      <c r="K31" s="2" t="n">
        <f aca="false">(K10/K$21)</f>
        <v>0.122448979591837</v>
      </c>
    </row>
    <row r="32" customFormat="false" ht="15" hidden="false" customHeight="false" outlineLevel="0" collapsed="false">
      <c r="A32" s="0" t="s">
        <v>7</v>
      </c>
      <c r="B32" s="2" t="n">
        <f aca="false">(B11/B$21)</f>
        <v>0.0348148148148148</v>
      </c>
      <c r="C32" s="2" t="n">
        <f aca="false">(C11/C$21)</f>
        <v>0.0397590361445783</v>
      </c>
      <c r="D32" s="2" t="n">
        <f aca="false">(D11/D$21)</f>
        <v>0.0378378378378378</v>
      </c>
      <c r="E32" s="2" t="n">
        <f aca="false">(E11/E$21)</f>
        <v>0.036734693877551</v>
      </c>
      <c r="F32" s="2" t="n">
        <f aca="false">(F11/F$21)</f>
        <v>0.0388888888888889</v>
      </c>
      <c r="G32" s="2" t="n">
        <f aca="false">(G11/G$21)</f>
        <v>0.044</v>
      </c>
      <c r="H32" s="2" t="n">
        <f aca="false">(H11/H$21)</f>
        <v>0.05</v>
      </c>
      <c r="I32" s="2" t="n">
        <f aca="false">(I11/I$21)</f>
        <v>0.01875</v>
      </c>
      <c r="J32" s="2" t="n">
        <f aca="false">(J11/J$21)</f>
        <v>0.0133333333333333</v>
      </c>
      <c r="K32" s="2" t="n">
        <f aca="false">(K11/K$21)</f>
        <v>0.0204081632653061</v>
      </c>
    </row>
    <row r="33" customFormat="false" ht="15" hidden="false" customHeight="false" outlineLevel="0" collapsed="false">
      <c r="A33" s="0" t="s">
        <v>8</v>
      </c>
      <c r="B33" s="2" t="n">
        <f aca="false">(B12/B$21)</f>
        <v>0.0151851851851852</v>
      </c>
      <c r="C33" s="2" t="n">
        <f aca="false">(C12/C$21)</f>
        <v>0</v>
      </c>
      <c r="D33" s="2" t="n">
        <f aca="false">(D12/D$21)</f>
        <v>0</v>
      </c>
      <c r="E33" s="2" t="n">
        <f aca="false">(E12/E$21)</f>
        <v>0</v>
      </c>
      <c r="F33" s="2" t="n">
        <f aca="false">(F12/F$21)</f>
        <v>0</v>
      </c>
      <c r="G33" s="2" t="n">
        <f aca="false">(G12/G$21)</f>
        <v>0</v>
      </c>
      <c r="H33" s="2" t="n">
        <f aca="false">(H12/H$21)</f>
        <v>0.00625</v>
      </c>
      <c r="I33" s="2" t="n">
        <f aca="false">(I12/I$21)</f>
        <v>0.00625</v>
      </c>
      <c r="J33" s="2" t="n">
        <f aca="false">(J12/J$21)</f>
        <v>0</v>
      </c>
      <c r="K33" s="2" t="n">
        <f aca="false">(K12/K$21)</f>
        <v>0.0204081632653061</v>
      </c>
    </row>
    <row r="34" customFormat="false" ht="15" hidden="false" customHeight="false" outlineLevel="0" collapsed="false">
      <c r="A34" s="0" t="s">
        <v>9</v>
      </c>
      <c r="B34" s="2" t="n">
        <f aca="false">(B13/B$21)</f>
        <v>0.148148148148148</v>
      </c>
      <c r="C34" s="2" t="n">
        <f aca="false">(C13/C$21)</f>
        <v>0.110843373493976</v>
      </c>
      <c r="D34" s="2" t="n">
        <f aca="false">(D13/D$21)</f>
        <v>0.0756756756756757</v>
      </c>
      <c r="E34" s="2" t="n">
        <f aca="false">(E13/E$21)</f>
        <v>0.102040816326531</v>
      </c>
      <c r="F34" s="2" t="n">
        <f aca="false">(F13/F$21)</f>
        <v>0.0777777777777778</v>
      </c>
      <c r="G34" s="2" t="n">
        <f aca="false">(G13/G$21)</f>
        <v>0.1</v>
      </c>
      <c r="H34" s="2" t="n">
        <f aca="false">(H13/H$21)</f>
        <v>0.08125</v>
      </c>
      <c r="I34" s="2" t="n">
        <f aca="false">(I13/I$21)</f>
        <v>0.0375</v>
      </c>
      <c r="J34" s="2" t="n">
        <f aca="false">(J13/J$21)</f>
        <v>0.0866666666666667</v>
      </c>
      <c r="K34" s="2" t="n">
        <f aca="false">(K13/K$21)</f>
        <v>0.142857142857143</v>
      </c>
    </row>
    <row r="35" customFormat="false" ht="15" hidden="false" customHeight="false" outlineLevel="0" collapsed="false">
      <c r="A35" s="0" t="s">
        <v>10</v>
      </c>
      <c r="B35" s="2" t="n">
        <f aca="false">(B14/B$21)</f>
        <v>0.0181481481481482</v>
      </c>
      <c r="C35" s="2" t="n">
        <f aca="false">(C14/C$21)</f>
        <v>0.0180722891566265</v>
      </c>
      <c r="D35" s="2" t="n">
        <f aca="false">(D14/D$21)</f>
        <v>0.00540540540540541</v>
      </c>
      <c r="E35" s="2" t="n">
        <f aca="false">(E14/E$21)</f>
        <v>0.0102040816326531</v>
      </c>
      <c r="F35" s="2" t="n">
        <f aca="false">(F14/F$21)</f>
        <v>0</v>
      </c>
      <c r="G35" s="2" t="n">
        <f aca="false">(G14/G$21)</f>
        <v>0.004</v>
      </c>
      <c r="H35" s="2" t="n">
        <f aca="false">(H14/H$21)</f>
        <v>0.003125</v>
      </c>
      <c r="I35" s="2" t="n">
        <f aca="false">(I14/I$21)</f>
        <v>0</v>
      </c>
      <c r="J35" s="2" t="n">
        <f aca="false">(J14/J$21)</f>
        <v>0</v>
      </c>
      <c r="K35" s="2" t="n">
        <f aca="false">(K14/K$21)</f>
        <v>0</v>
      </c>
    </row>
    <row r="36" customFormat="false" ht="15" hidden="false" customHeight="false" outlineLevel="0" collapsed="false">
      <c r="A36" s="0" t="s">
        <v>11</v>
      </c>
      <c r="B36" s="2" t="n">
        <f aca="false">(B15/B$21)</f>
        <v>0.0962962962962963</v>
      </c>
      <c r="C36" s="2" t="n">
        <f aca="false">(C15/C$21)</f>
        <v>0.0963855421686747</v>
      </c>
      <c r="D36" s="2" t="n">
        <f aca="false">(D15/D$21)</f>
        <v>0.0945945945945946</v>
      </c>
      <c r="E36" s="2" t="n">
        <f aca="false">(E15/E$21)</f>
        <v>0.102040816326531</v>
      </c>
      <c r="F36" s="2" t="n">
        <f aca="false">(F15/F$21)</f>
        <v>0.0722222222222222</v>
      </c>
      <c r="G36" s="2" t="n">
        <f aca="false">(G15/G$21)</f>
        <v>0.084</v>
      </c>
      <c r="H36" s="2" t="n">
        <f aca="false">(H15/H$21)</f>
        <v>0.05625</v>
      </c>
      <c r="I36" s="2" t="n">
        <f aca="false">(I15/I$21)</f>
        <v>0.0375</v>
      </c>
      <c r="J36" s="2" t="n">
        <f aca="false">(J15/J$21)</f>
        <v>0.08</v>
      </c>
      <c r="K36" s="2" t="n">
        <f aca="false">(K15/K$21)</f>
        <v>0.0816326530612245</v>
      </c>
    </row>
    <row r="37" customFormat="false" ht="15" hidden="false" customHeight="false" outlineLevel="0" collapsed="false">
      <c r="A37" s="0" t="s">
        <v>12</v>
      </c>
      <c r="B37" s="2" t="n">
        <f aca="false">(B16/B$21)</f>
        <v>0.0255555555555556</v>
      </c>
      <c r="C37" s="2" t="n">
        <f aca="false">(C16/C$21)</f>
        <v>0.0518072289156626</v>
      </c>
      <c r="D37" s="2" t="n">
        <f aca="false">(D16/D$21)</f>
        <v>0.0540540540540541</v>
      </c>
      <c r="E37" s="2" t="n">
        <f aca="false">(E16/E$21)</f>
        <v>0.026530612244898</v>
      </c>
      <c r="F37" s="2" t="n">
        <f aca="false">(F16/F$21)</f>
        <v>0.0333333333333333</v>
      </c>
      <c r="G37" s="2" t="n">
        <f aca="false">(G16/G$21)</f>
        <v>0.056</v>
      </c>
      <c r="H37" s="2" t="n">
        <f aca="false">(H16/H$21)</f>
        <v>0.03125</v>
      </c>
      <c r="I37" s="2" t="n">
        <f aca="false">(I16/I$21)</f>
        <v>0.00625</v>
      </c>
      <c r="J37" s="2" t="n">
        <f aca="false">(J16/J$21)</f>
        <v>0.0133333333333333</v>
      </c>
      <c r="K37" s="2" t="n">
        <f aca="false">(K16/K$21)</f>
        <v>0</v>
      </c>
    </row>
    <row r="38" customFormat="false" ht="15" hidden="false" customHeight="false" outlineLevel="0" collapsed="false">
      <c r="A38" s="0" t="s">
        <v>13</v>
      </c>
      <c r="B38" s="2" t="n">
        <f aca="false">(B17/B$21)</f>
        <v>0.0344444444444444</v>
      </c>
      <c r="C38" s="2" t="n">
        <f aca="false">(C17/C$21)</f>
        <v>0.036144578313253</v>
      </c>
      <c r="D38" s="2" t="n">
        <f aca="false">(D17/D$21)</f>
        <v>0.0540540540540541</v>
      </c>
      <c r="E38" s="2" t="n">
        <f aca="false">(E17/E$21)</f>
        <v>0.0346938775510204</v>
      </c>
      <c r="F38" s="2" t="n">
        <f aca="false">(F17/F$21)</f>
        <v>0.0388888888888889</v>
      </c>
      <c r="G38" s="2" t="n">
        <f aca="false">(G17/G$21)</f>
        <v>0.032</v>
      </c>
      <c r="H38" s="2" t="n">
        <f aca="false">(H17/H$21)</f>
        <v>0.028125</v>
      </c>
      <c r="I38" s="2" t="n">
        <f aca="false">(I17/I$21)</f>
        <v>0.03125</v>
      </c>
      <c r="J38" s="2" t="n">
        <f aca="false">(J17/J$21)</f>
        <v>0.0133333333333333</v>
      </c>
      <c r="K38" s="2" t="n">
        <f aca="false">(K17/K$21)</f>
        <v>0.0612244897959184</v>
      </c>
    </row>
    <row r="39" customFormat="false" ht="15" hidden="false" customHeight="false" outlineLevel="0" collapsed="false">
      <c r="A39" s="0" t="s">
        <v>14</v>
      </c>
      <c r="B39" s="2" t="n">
        <f aca="false">(B18/B$21)</f>
        <v>0.0592592592592593</v>
      </c>
      <c r="C39" s="2" t="n">
        <f aca="false">(C18/C$21)</f>
        <v>0.0602409638554217</v>
      </c>
      <c r="D39" s="2" t="n">
        <f aca="false">(D18/D$21)</f>
        <v>0.0513513513513513</v>
      </c>
      <c r="E39" s="2" t="n">
        <f aca="false">(E18/E$21)</f>
        <v>0.0530612244897959</v>
      </c>
      <c r="F39" s="2" t="n">
        <f aca="false">(F18/F$21)</f>
        <v>0.0666666666666667</v>
      </c>
      <c r="G39" s="2" t="n">
        <f aca="false">(G18/G$21)</f>
        <v>0.064</v>
      </c>
      <c r="H39" s="2" t="n">
        <f aca="false">(H18/H$21)</f>
        <v>0.0875</v>
      </c>
      <c r="I39" s="2" t="n">
        <f aca="false">(I18/I$21)</f>
        <v>0.025</v>
      </c>
      <c r="J39" s="2" t="n">
        <f aca="false">(J18/J$21)</f>
        <v>0.0266666666666667</v>
      </c>
      <c r="K39" s="2" t="n">
        <f aca="false">(K18/K$21)</f>
        <v>0.0612244897959184</v>
      </c>
    </row>
    <row r="40" customFormat="false" ht="15" hidden="false" customHeight="false" outlineLevel="0" collapsed="false">
      <c r="A40" s="0" t="s">
        <v>15</v>
      </c>
      <c r="B40" s="2" t="n">
        <f aca="false">(B19/B$21)</f>
        <v>0.0103703703703704</v>
      </c>
      <c r="C40" s="2" t="n">
        <f aca="false">(C19/C$21)</f>
        <v>0</v>
      </c>
      <c r="D40" s="2" t="n">
        <f aca="false">(D19/D$21)</f>
        <v>0</v>
      </c>
      <c r="E40" s="2" t="n">
        <f aca="false">(E19/E$21)</f>
        <v>0</v>
      </c>
      <c r="F40" s="2" t="n">
        <f aca="false">(F19/F$21)</f>
        <v>0.0777777777777778</v>
      </c>
      <c r="G40" s="2" t="n">
        <f aca="false">(G19/G$21)</f>
        <v>0</v>
      </c>
      <c r="H40" s="2" t="n">
        <f aca="false">(H19/H$21)</f>
        <v>0</v>
      </c>
      <c r="I40" s="2" t="n">
        <f aca="false">(I19/I$21)</f>
        <v>0.00625</v>
      </c>
      <c r="J40" s="2" t="n">
        <f aca="false">(J19/J$21)</f>
        <v>0.00666666666666667</v>
      </c>
      <c r="K40" s="2" t="n">
        <f aca="false">(K19/K$21)</f>
        <v>0.0408163265306122</v>
      </c>
    </row>
    <row r="41" customFormat="false" ht="15" hidden="false" customHeight="false" outlineLevel="0" collapsed="false">
      <c r="A41" s="0" t="s">
        <v>16</v>
      </c>
      <c r="B41" s="2" t="n">
        <f aca="false">(B20/B$21)</f>
        <v>0.0444444444444444</v>
      </c>
      <c r="C41" s="2" t="n">
        <f aca="false">(C20/C$21)</f>
        <v>0.0493975903614458</v>
      </c>
      <c r="D41" s="2" t="n">
        <f aca="false">(D20/D$21)</f>
        <v>0</v>
      </c>
      <c r="E41" s="2" t="n">
        <f aca="false">(E20/E$21)</f>
        <v>0.104081632653061</v>
      </c>
      <c r="F41" s="2" t="n">
        <f aca="false">(F20/F$21)</f>
        <v>0.0888888888888889</v>
      </c>
      <c r="G41" s="2" t="n">
        <f aca="false">(G20/G$21)</f>
        <v>0.076</v>
      </c>
      <c r="H41" s="2" t="n">
        <f aca="false">(H20/H$21)</f>
        <v>0.03125</v>
      </c>
      <c r="I41" s="2" t="n">
        <f aca="false">(I20/I$21)</f>
        <v>0.0125</v>
      </c>
      <c r="J41" s="2" t="n">
        <f aca="false">(J20/J$21)</f>
        <v>0.00666666666666667</v>
      </c>
      <c r="K41" s="2" t="n">
        <f aca="false">(K20/K$21)</f>
        <v>0.0408163265306122</v>
      </c>
    </row>
    <row r="55" s="1" customFormat="true" ht="16" hidden="false" customHeight="false" outlineLevel="0" collapsed="false">
      <c r="A55" s="1" t="s">
        <v>20</v>
      </c>
    </row>
    <row r="56" customFormat="false" ht="16" hidden="false" customHeight="false" outlineLevel="0" collapsed="false">
      <c r="A56" s="0" t="s">
        <v>21</v>
      </c>
    </row>
    <row r="57" customFormat="false" ht="16" hidden="false" customHeight="false" outlineLevel="0" collapsed="false">
      <c r="A57" s="0" t="s">
        <v>22</v>
      </c>
    </row>
    <row r="59" s="3" customFormat="true" ht="40" hidden="false" customHeight="true" outlineLevel="0" collapsed="false">
      <c r="A59" s="3" t="s">
        <v>23</v>
      </c>
      <c r="B59" s="3" t="s">
        <v>24</v>
      </c>
      <c r="C59" s="3" t="s">
        <v>25</v>
      </c>
      <c r="D59" s="3" t="s">
        <v>26</v>
      </c>
    </row>
    <row r="60" customFormat="false" ht="16" hidden="false" customHeight="false" outlineLevel="0" collapsed="false">
      <c r="A60" s="0" t="n">
        <v>50</v>
      </c>
      <c r="B60" s="0" t="n">
        <v>0.27</v>
      </c>
    </row>
    <row r="61" customFormat="false" ht="16" hidden="false" customHeight="false" outlineLevel="0" collapsed="false">
      <c r="A61" s="0" t="n">
        <v>100</v>
      </c>
    </row>
    <row r="62" customFormat="false" ht="16" hidden="false" customHeight="false" outlineLevel="0" collapsed="false">
      <c r="A62" s="0" t="n">
        <v>110</v>
      </c>
      <c r="B62" s="0" t="n">
        <v>0.23</v>
      </c>
      <c r="C62" s="0" t="n">
        <v>0.34</v>
      </c>
      <c r="D62" s="0" t="n">
        <v>7.1</v>
      </c>
    </row>
    <row r="63" customFormat="false" ht="16" hidden="false" customHeight="false" outlineLevel="0" collapsed="false">
      <c r="A63" s="0" t="n">
        <v>200</v>
      </c>
      <c r="B63" s="0" t="n">
        <v>0.11</v>
      </c>
      <c r="C63" s="0" t="n">
        <v>0.59</v>
      </c>
      <c r="D63" s="0" t="n">
        <v>7.4</v>
      </c>
    </row>
    <row r="64" customFormat="false" ht="16" hidden="false" customHeight="false" outlineLevel="0" collapsed="false">
      <c r="A64" s="0" t="n">
        <v>300</v>
      </c>
      <c r="B64" s="0" t="n">
        <v>0.18</v>
      </c>
    </row>
    <row r="65" customFormat="false" ht="16" hidden="false" customHeight="false" outlineLevel="0" collapsed="false">
      <c r="A65" s="0" t="n">
        <v>400</v>
      </c>
      <c r="B65" s="0" t="n">
        <v>0.08</v>
      </c>
      <c r="C65" s="0" t="n">
        <v>0.37</v>
      </c>
      <c r="D65" s="0" t="n">
        <v>5</v>
      </c>
    </row>
    <row r="66" customFormat="false" ht="16" hidden="false" customHeight="false" outlineLevel="0" collapsed="false">
      <c r="A66" s="0" t="n">
        <v>500</v>
      </c>
      <c r="B66" s="0" t="n">
        <v>0.14</v>
      </c>
    </row>
    <row r="67" customFormat="false" ht="16" hidden="false" customHeight="false" outlineLevel="0" collapsed="false">
      <c r="A67" s="0" t="n">
        <v>600</v>
      </c>
    </row>
    <row r="68" customFormat="false" ht="16" hidden="false" customHeight="false" outlineLevel="0" collapsed="false">
      <c r="A68" s="0" t="n">
        <v>700</v>
      </c>
      <c r="C68" s="0" t="n">
        <v>1.6</v>
      </c>
      <c r="D68" s="0" t="n">
        <v>7.3</v>
      </c>
    </row>
    <row r="69" customFormat="false" ht="16" hidden="false" customHeight="false" outlineLevel="0" collapsed="false">
      <c r="A69" s="0" t="n">
        <v>750</v>
      </c>
      <c r="B69" s="0" t="n">
        <v>0.2</v>
      </c>
    </row>
    <row r="70" customFormat="false" ht="16" hidden="false" customHeight="false" outlineLevel="0" collapsed="false">
      <c r="A70" s="0" t="n">
        <v>800</v>
      </c>
      <c r="C70" s="0" t="n">
        <v>0.42</v>
      </c>
      <c r="D70" s="0" t="n">
        <v>1.3</v>
      </c>
    </row>
    <row r="71" customFormat="false" ht="16" hidden="false" customHeight="false" outlineLevel="0" collapsed="false">
      <c r="A71" s="0" t="n">
        <v>900</v>
      </c>
      <c r="C71" s="0" t="n">
        <v>0.54</v>
      </c>
      <c r="D71" s="0" t="n">
        <v>4.2</v>
      </c>
    </row>
    <row r="72" customFormat="false" ht="16" hidden="false" customHeight="false" outlineLevel="0" collapsed="false">
      <c r="A72" s="0" t="n">
        <v>1000</v>
      </c>
      <c r="B72" s="0" t="n">
        <v>0.08</v>
      </c>
    </row>
    <row r="73" customFormat="false" ht="16" hidden="false" customHeight="false" outlineLevel="0" collapsed="false">
      <c r="A73" s="0" t="n">
        <v>1100</v>
      </c>
    </row>
    <row r="74" customFormat="false" ht="16" hidden="false" customHeight="false" outlineLevel="0" collapsed="false">
      <c r="A74" s="0" t="n">
        <v>1250</v>
      </c>
      <c r="B74" s="0" t="n">
        <v>0.08</v>
      </c>
    </row>
    <row r="75" customFormat="false" ht="16" hidden="false" customHeight="false" outlineLevel="0" collapsed="false">
      <c r="A75" s="0" t="n">
        <v>1400</v>
      </c>
      <c r="C75" s="0" t="n">
        <v>0.73</v>
      </c>
      <c r="D75" s="0" t="n">
        <v>1.4</v>
      </c>
    </row>
    <row r="76" customFormat="false" ht="16" hidden="false" customHeight="false" outlineLevel="0" collapsed="false">
      <c r="A76" s="0" t="n">
        <v>1700</v>
      </c>
    </row>
    <row r="77" customFormat="false" ht="16" hidden="false" customHeight="false" outlineLevel="0" collapsed="false">
      <c r="A77" s="0" t="n">
        <v>1950</v>
      </c>
      <c r="C77" s="0" t="n">
        <v>0.24</v>
      </c>
      <c r="D77" s="0" t="n">
        <v>0.53</v>
      </c>
    </row>
    <row r="78" customFormat="false" ht="16" hidden="false" customHeight="false" outlineLevel="0" collapsed="false">
      <c r="A78" s="0" t="n">
        <v>2000</v>
      </c>
      <c r="B78" s="0" t="n"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B19" colorId="64" zoomScale="120" zoomScaleNormal="120" zoomScalePageLayoutView="100" workbookViewId="0">
      <selection pane="topLeft" activeCell="B36" activeCellId="0" sqref="B36"/>
    </sheetView>
  </sheetViews>
  <sheetFormatPr defaultColWidth="8.37890625" defaultRowHeight="15" zeroHeight="false" outlineLevelRow="0" outlineLevelCol="0"/>
  <cols>
    <col collapsed="false" customWidth="true" hidden="false" outlineLevel="0" max="1" min="1" style="0" width="11.85"/>
  </cols>
  <sheetData>
    <row r="1" customFormat="false" ht="12.8" hidden="false" customHeight="false" outlineLevel="0" collapsed="false">
      <c r="A1" s="0" t="s">
        <v>27</v>
      </c>
    </row>
    <row r="3" customFormat="false" ht="15" hidden="false" customHeight="false" outlineLevel="0" collapsed="false">
      <c r="B3" s="0" t="s">
        <v>2</v>
      </c>
    </row>
    <row r="4" customFormat="false" ht="12.8" hidden="false" customHeight="false" outlineLevel="0" collapsed="false"/>
    <row r="5" customFormat="false" ht="15" hidden="false" customHeight="false" outlineLevel="0" collapsed="false">
      <c r="B5" s="0" t="n">
        <v>30</v>
      </c>
      <c r="C5" s="4" t="n">
        <v>110</v>
      </c>
      <c r="D5" s="4" t="n">
        <v>200</v>
      </c>
      <c r="E5" s="0" t="n">
        <v>400</v>
      </c>
      <c r="F5" s="4" t="n">
        <v>700</v>
      </c>
      <c r="G5" s="0" t="n">
        <v>800</v>
      </c>
      <c r="H5" s="0" t="n">
        <v>900</v>
      </c>
      <c r="I5" s="0" t="n">
        <v>1400</v>
      </c>
      <c r="J5" s="0" t="n">
        <v>1950</v>
      </c>
    </row>
    <row r="6" customFormat="false" ht="15" hidden="false" customHeight="false" outlineLevel="0" collapsed="false">
      <c r="A6" s="0" t="s">
        <v>3</v>
      </c>
      <c r="B6" s="0" t="n">
        <v>1400</v>
      </c>
      <c r="C6" s="0" t="n">
        <v>620</v>
      </c>
      <c r="D6" s="0" t="n">
        <v>470</v>
      </c>
      <c r="E6" s="0" t="n">
        <v>190</v>
      </c>
      <c r="F6" s="0" t="n">
        <v>140</v>
      </c>
      <c r="G6" s="0" t="n">
        <v>26</v>
      </c>
      <c r="H6" s="0" t="n">
        <v>83</v>
      </c>
      <c r="I6" s="0" t="n">
        <v>16</v>
      </c>
      <c r="J6" s="0" t="n">
        <v>6.2</v>
      </c>
    </row>
    <row r="7" customFormat="false" ht="15" hidden="false" customHeight="false" outlineLevel="0" collapsed="false">
      <c r="A7" s="0" t="s">
        <v>4</v>
      </c>
      <c r="B7" s="0" t="n">
        <v>1900</v>
      </c>
      <c r="C7" s="0" t="n">
        <v>590</v>
      </c>
      <c r="D7" s="0" t="n">
        <v>420</v>
      </c>
      <c r="E7" s="0" t="n">
        <v>140</v>
      </c>
      <c r="F7" s="0" t="n">
        <v>110</v>
      </c>
      <c r="G7" s="0" t="n">
        <v>18</v>
      </c>
      <c r="H7" s="0" t="n">
        <v>75</v>
      </c>
      <c r="I7" s="0" t="n">
        <v>14</v>
      </c>
      <c r="J7" s="0" t="n">
        <v>5.4</v>
      </c>
    </row>
    <row r="8" customFormat="false" ht="15" hidden="false" customHeight="false" outlineLevel="0" collapsed="false">
      <c r="A8" s="0" t="s">
        <v>5</v>
      </c>
      <c r="B8" s="0" t="n">
        <v>710</v>
      </c>
      <c r="C8" s="0" t="n">
        <v>410</v>
      </c>
      <c r="D8" s="0" t="n">
        <v>150</v>
      </c>
      <c r="E8" s="0" t="n">
        <v>89</v>
      </c>
      <c r="F8" s="0" t="n">
        <v>54</v>
      </c>
      <c r="G8" s="0" t="n">
        <v>12</v>
      </c>
      <c r="H8" s="0" t="n">
        <v>28</v>
      </c>
      <c r="I8" s="0" t="n">
        <v>6.7</v>
      </c>
      <c r="J8" s="0" t="n">
        <v>2.8</v>
      </c>
    </row>
    <row r="9" customFormat="false" ht="15" hidden="false" customHeight="false" outlineLevel="0" collapsed="false">
      <c r="A9" s="0" t="s">
        <v>6</v>
      </c>
      <c r="B9" s="0" t="n">
        <v>1800</v>
      </c>
      <c r="C9" s="0" t="n">
        <v>740</v>
      </c>
      <c r="D9" s="0" t="n">
        <v>380</v>
      </c>
      <c r="E9" s="0" t="n">
        <v>190</v>
      </c>
      <c r="F9" s="0" t="n">
        <v>150</v>
      </c>
      <c r="G9" s="0" t="n">
        <v>26</v>
      </c>
      <c r="H9" s="0" t="n">
        <v>94</v>
      </c>
      <c r="I9" s="0" t="n">
        <v>16</v>
      </c>
      <c r="J9" s="0" t="n">
        <v>3.1</v>
      </c>
    </row>
    <row r="10" customFormat="false" ht="15" hidden="false" customHeight="false" outlineLevel="0" collapsed="false">
      <c r="A10" s="0" t="s">
        <v>7</v>
      </c>
      <c r="B10" s="0" t="n">
        <v>1400</v>
      </c>
      <c r="C10" s="0" t="n">
        <v>270</v>
      </c>
      <c r="D10" s="0" t="n">
        <v>170</v>
      </c>
      <c r="E10" s="0" t="n">
        <v>50</v>
      </c>
      <c r="F10" s="0" t="n">
        <v>49</v>
      </c>
      <c r="G10" s="0" t="n">
        <v>18</v>
      </c>
      <c r="H10" s="0" t="n">
        <v>32</v>
      </c>
      <c r="I10" s="0" t="n">
        <v>6.9</v>
      </c>
      <c r="J10" s="0" t="n">
        <v>2.4</v>
      </c>
    </row>
    <row r="11" customFormat="false" ht="15" hidden="false" customHeight="false" outlineLevel="0" collapsed="false">
      <c r="A11" s="0" t="s">
        <v>8</v>
      </c>
      <c r="B11" s="0" t="n">
        <v>3</v>
      </c>
      <c r="C11" s="0" t="n">
        <v>0.2</v>
      </c>
      <c r="D11" s="0" t="n">
        <v>2</v>
      </c>
      <c r="E11" s="0" t="n">
        <v>0.1</v>
      </c>
      <c r="F11" s="0" t="n">
        <v>0.1</v>
      </c>
      <c r="G11" s="0" t="n">
        <v>0.02</v>
      </c>
      <c r="H11" s="0" t="n">
        <v>0.02</v>
      </c>
      <c r="I11" s="0" t="n">
        <v>0.01</v>
      </c>
      <c r="J11" s="0" t="n">
        <v>0.01</v>
      </c>
    </row>
    <row r="12" customFormat="false" ht="15" hidden="false" customHeight="false" outlineLevel="0" collapsed="false">
      <c r="A12" s="0" t="s">
        <v>9</v>
      </c>
      <c r="B12" s="0" t="n">
        <v>1100</v>
      </c>
      <c r="C12" s="0" t="n">
        <v>470</v>
      </c>
      <c r="D12" s="0" t="n">
        <v>330</v>
      </c>
      <c r="E12" s="0" t="n">
        <v>160</v>
      </c>
      <c r="F12" s="0" t="n">
        <v>88</v>
      </c>
      <c r="G12" s="0" t="n">
        <v>17</v>
      </c>
      <c r="H12" s="0" t="n">
        <v>49</v>
      </c>
      <c r="I12" s="0" t="n">
        <v>9</v>
      </c>
      <c r="J12" s="0" t="n">
        <v>3.7</v>
      </c>
    </row>
    <row r="13" customFormat="false" ht="15" hidden="false" customHeight="false" outlineLevel="0" collapsed="false">
      <c r="A13" s="0" t="s">
        <v>10</v>
      </c>
      <c r="B13" s="0" t="n">
        <v>1.7</v>
      </c>
      <c r="C13" s="0" t="n">
        <v>11</v>
      </c>
      <c r="D13" s="0" t="n">
        <v>0.1</v>
      </c>
      <c r="E13" s="0" t="n">
        <v>0.1</v>
      </c>
      <c r="F13" s="0" t="n">
        <v>0.1</v>
      </c>
      <c r="G13" s="0" t="n">
        <v>1.1</v>
      </c>
      <c r="H13" s="0" t="n">
        <v>0.9</v>
      </c>
      <c r="I13" s="0" t="n">
        <v>0.1</v>
      </c>
      <c r="J13" s="0" t="n">
        <v>0.5</v>
      </c>
    </row>
    <row r="14" customFormat="false" ht="15" hidden="false" customHeight="false" outlineLevel="0" collapsed="false">
      <c r="A14" s="0" t="s">
        <v>11</v>
      </c>
      <c r="B14" s="0" t="n">
        <v>3100</v>
      </c>
      <c r="C14" s="0" t="n">
        <v>650</v>
      </c>
      <c r="D14" s="0" t="n">
        <v>260</v>
      </c>
      <c r="E14" s="0" t="n">
        <v>150</v>
      </c>
      <c r="F14" s="0" t="n">
        <v>120</v>
      </c>
      <c r="G14" s="0" t="n">
        <v>20</v>
      </c>
      <c r="H14" s="0" t="n">
        <v>72</v>
      </c>
      <c r="I14" s="0" t="n">
        <v>15</v>
      </c>
      <c r="J14" s="0" t="n">
        <v>5.5</v>
      </c>
    </row>
    <row r="15" customFormat="false" ht="15" hidden="false" customHeight="false" outlineLevel="0" collapsed="false">
      <c r="A15" s="0" t="s">
        <v>12</v>
      </c>
      <c r="B15" s="0" t="n">
        <v>2000</v>
      </c>
      <c r="C15" s="0" t="n">
        <v>260</v>
      </c>
      <c r="D15" s="0" t="n">
        <v>120</v>
      </c>
      <c r="E15" s="0" t="n">
        <v>120</v>
      </c>
      <c r="F15" s="0" t="n">
        <v>48</v>
      </c>
      <c r="G15" s="0" t="n">
        <v>9.7</v>
      </c>
      <c r="H15" s="0" t="n">
        <v>30</v>
      </c>
      <c r="I15" s="0" t="n">
        <v>4.8</v>
      </c>
      <c r="J15" s="0" t="n">
        <v>2.9</v>
      </c>
    </row>
    <row r="16" customFormat="false" ht="15" hidden="false" customHeight="false" outlineLevel="0" collapsed="false">
      <c r="A16" s="0" t="s">
        <v>13</v>
      </c>
      <c r="B16" s="0" t="n">
        <v>790</v>
      </c>
      <c r="C16" s="0" t="n">
        <v>210</v>
      </c>
      <c r="D16" s="0" t="n">
        <v>91</v>
      </c>
      <c r="E16" s="0" t="n">
        <v>57</v>
      </c>
      <c r="F16" s="0" t="n">
        <v>66</v>
      </c>
      <c r="G16" s="0" t="n">
        <v>11</v>
      </c>
      <c r="H16" s="0" t="n">
        <v>39</v>
      </c>
      <c r="I16" s="0" t="n">
        <v>8.4</v>
      </c>
      <c r="J16" s="0" t="n">
        <v>3.1</v>
      </c>
    </row>
    <row r="17" customFormat="false" ht="15" hidden="false" customHeight="false" outlineLevel="0" collapsed="false">
      <c r="A17" s="0" t="s">
        <v>14</v>
      </c>
      <c r="B17" s="0" t="n">
        <v>1600</v>
      </c>
      <c r="C17" s="0" t="n">
        <v>240</v>
      </c>
      <c r="D17" s="0" t="n">
        <v>240</v>
      </c>
      <c r="E17" s="0" t="n">
        <v>110</v>
      </c>
      <c r="F17" s="0" t="n">
        <v>66</v>
      </c>
      <c r="G17" s="0" t="n">
        <v>9.9</v>
      </c>
      <c r="H17" s="0" t="n">
        <v>37</v>
      </c>
      <c r="I17" s="0" t="n">
        <v>7.5</v>
      </c>
      <c r="J17" s="0" t="n">
        <v>6.3</v>
      </c>
    </row>
    <row r="18" customFormat="false" ht="15" hidden="false" customHeight="false" outlineLevel="0" collapsed="false">
      <c r="A18" s="0" t="s">
        <v>15</v>
      </c>
      <c r="B18" s="0" t="n">
        <v>110</v>
      </c>
      <c r="C18" s="0" t="n">
        <v>200</v>
      </c>
      <c r="D18" s="0" t="n">
        <v>240</v>
      </c>
      <c r="E18" s="0" t="n">
        <v>36</v>
      </c>
      <c r="F18" s="0" t="n">
        <v>2.6</v>
      </c>
      <c r="G18" s="0" t="n">
        <v>0.1</v>
      </c>
      <c r="H18" s="0" t="n">
        <v>0.1</v>
      </c>
      <c r="I18" s="0" t="n">
        <v>0.5</v>
      </c>
      <c r="J18" s="0" t="n">
        <v>2.2</v>
      </c>
    </row>
    <row r="19" customFormat="false" ht="15" hidden="false" customHeight="false" outlineLevel="0" collapsed="false">
      <c r="A19" s="0" t="s">
        <v>16</v>
      </c>
      <c r="B19" s="0" t="n">
        <v>1400</v>
      </c>
      <c r="C19" s="0" t="n">
        <v>270</v>
      </c>
      <c r="D19" s="0" t="n">
        <v>270</v>
      </c>
      <c r="E19" s="0" t="n">
        <v>42</v>
      </c>
      <c r="F19" s="0" t="n">
        <v>50</v>
      </c>
      <c r="G19" s="0" t="n">
        <v>0.2</v>
      </c>
      <c r="H19" s="0" t="n">
        <v>23</v>
      </c>
      <c r="I19" s="0" t="n">
        <v>5.1</v>
      </c>
      <c r="J19" s="0" t="n">
        <v>0.5</v>
      </c>
    </row>
    <row r="20" customFormat="false" ht="15" hidden="false" customHeight="false" outlineLevel="0" collapsed="false">
      <c r="A20" s="0" t="s">
        <v>28</v>
      </c>
      <c r="B20" s="0" t="n">
        <v>17300</v>
      </c>
      <c r="C20" s="0" t="n">
        <v>4900</v>
      </c>
      <c r="D20" s="0" t="n">
        <v>3100</v>
      </c>
      <c r="E20" s="0" t="n">
        <v>1300</v>
      </c>
      <c r="F20" s="0" t="n">
        <v>950</v>
      </c>
      <c r="G20" s="0" t="n">
        <v>169</v>
      </c>
      <c r="H20" s="0" t="n">
        <v>560</v>
      </c>
      <c r="I20" s="0" t="n">
        <v>110</v>
      </c>
      <c r="J20" s="0" t="n">
        <v>42</v>
      </c>
    </row>
    <row r="21" customFormat="false" ht="15" hidden="false" customHeight="false" outlineLevel="0" collapsed="false">
      <c r="A21" s="0" t="s">
        <v>29</v>
      </c>
      <c r="B21" s="0" t="n">
        <v>2300</v>
      </c>
      <c r="C21" s="0" t="n">
        <v>610</v>
      </c>
      <c r="D21" s="0" t="n">
        <v>390</v>
      </c>
      <c r="E21" s="0" t="n">
        <v>160</v>
      </c>
      <c r="F21" s="0" t="n">
        <v>120</v>
      </c>
      <c r="G21" s="0" t="n">
        <v>21</v>
      </c>
      <c r="H21" s="0" t="n">
        <v>70</v>
      </c>
      <c r="I21" s="0" t="n">
        <v>14</v>
      </c>
      <c r="J21" s="0" t="n">
        <v>5.7</v>
      </c>
    </row>
    <row r="22" customFormat="false" ht="12.8" hidden="false" customHeight="false" outlineLevel="0" collapsed="false">
      <c r="A22" s="0" t="s">
        <v>30</v>
      </c>
    </row>
    <row r="24" customFormat="false" ht="15" hidden="false" customHeight="false" outlineLevel="0" collapsed="false">
      <c r="A24" s="1" t="s">
        <v>31</v>
      </c>
    </row>
    <row r="26" customFormat="false" ht="15" hidden="false" customHeight="false" outlineLevel="0" collapsed="false">
      <c r="B26" s="0" t="n">
        <v>30</v>
      </c>
      <c r="C26" s="4" t="n">
        <v>110</v>
      </c>
      <c r="D26" s="4" t="n">
        <v>200</v>
      </c>
      <c r="E26" s="0" t="n">
        <v>400</v>
      </c>
      <c r="F26" s="4" t="n">
        <v>700</v>
      </c>
      <c r="G26" s="0" t="n">
        <v>800</v>
      </c>
      <c r="H26" s="0" t="n">
        <v>900</v>
      </c>
      <c r="I26" s="0" t="n">
        <v>1400</v>
      </c>
      <c r="J26" s="0" t="n">
        <v>1950</v>
      </c>
    </row>
    <row r="27" customFormat="false" ht="15" hidden="false" customHeight="false" outlineLevel="0" collapsed="false">
      <c r="A27" s="0" t="s">
        <v>3</v>
      </c>
      <c r="B27" s="0" t="n">
        <f aca="false">B6/$B$20</f>
        <v>0.0809248554913295</v>
      </c>
      <c r="C27" s="0" t="n">
        <f aca="false">C6/$C$20</f>
        <v>0.126530612244898</v>
      </c>
      <c r="D27" s="0" t="n">
        <f aca="false">D6/$D$20</f>
        <v>0.151612903225806</v>
      </c>
      <c r="E27" s="0" t="n">
        <f aca="false">E6/$E$20</f>
        <v>0.146153846153846</v>
      </c>
      <c r="F27" s="0" t="n">
        <f aca="false">F6/$F$20</f>
        <v>0.147368421052632</v>
      </c>
      <c r="G27" s="0" t="n">
        <f aca="false">G6/$G$20</f>
        <v>0.153846153846154</v>
      </c>
      <c r="H27" s="0" t="n">
        <f aca="false">H6/$H$20</f>
        <v>0.148214285714286</v>
      </c>
      <c r="I27" s="0" t="n">
        <f aca="false">I6/$I$20</f>
        <v>0.145454545454545</v>
      </c>
      <c r="J27" s="0" t="n">
        <f aca="false">J6/$J$20</f>
        <v>0.147619047619048</v>
      </c>
    </row>
    <row r="28" customFormat="false" ht="15" hidden="false" customHeight="false" outlineLevel="0" collapsed="false">
      <c r="A28" s="0" t="s">
        <v>4</v>
      </c>
      <c r="B28" s="0" t="n">
        <f aca="false">B7/$B$20</f>
        <v>0.109826589595376</v>
      </c>
      <c r="C28" s="0" t="n">
        <f aca="false">C7/$C$20</f>
        <v>0.120408163265306</v>
      </c>
      <c r="D28" s="0" t="n">
        <f aca="false">D7/$D$20</f>
        <v>0.135483870967742</v>
      </c>
      <c r="E28" s="0" t="n">
        <f aca="false">E7/$E$20</f>
        <v>0.107692307692308</v>
      </c>
      <c r="F28" s="0" t="n">
        <f aca="false">F7/$F$20</f>
        <v>0.115789473684211</v>
      </c>
      <c r="G28" s="0" t="n">
        <f aca="false">G7/$G$20</f>
        <v>0.106508875739645</v>
      </c>
      <c r="H28" s="0" t="n">
        <f aca="false">H7/$H$20</f>
        <v>0.133928571428571</v>
      </c>
      <c r="I28" s="0" t="n">
        <f aca="false">I7/$I$20</f>
        <v>0.127272727272727</v>
      </c>
      <c r="J28" s="0" t="n">
        <f aca="false">J7/$J$20</f>
        <v>0.128571428571429</v>
      </c>
    </row>
    <row r="29" customFormat="false" ht="15" hidden="false" customHeight="false" outlineLevel="0" collapsed="false">
      <c r="A29" s="0" t="s">
        <v>5</v>
      </c>
      <c r="B29" s="0" t="n">
        <f aca="false">B8/$B$20</f>
        <v>0.0410404624277457</v>
      </c>
      <c r="C29" s="0" t="n">
        <f aca="false">C8/$C$20</f>
        <v>0.0836734693877551</v>
      </c>
      <c r="D29" s="0" t="n">
        <f aca="false">D8/$D$20</f>
        <v>0.0483870967741936</v>
      </c>
      <c r="E29" s="0" t="n">
        <f aca="false">E8/$E$20</f>
        <v>0.0684615384615385</v>
      </c>
      <c r="F29" s="0" t="n">
        <f aca="false">F8/$F$20</f>
        <v>0.0568421052631579</v>
      </c>
      <c r="G29" s="0" t="n">
        <f aca="false">G8/$G$20</f>
        <v>0.0710059171597633</v>
      </c>
      <c r="H29" s="0" t="n">
        <f aca="false">H8/$H$20</f>
        <v>0.05</v>
      </c>
      <c r="I29" s="0" t="n">
        <f aca="false">I8/$I$20</f>
        <v>0.0609090909090909</v>
      </c>
      <c r="J29" s="0" t="n">
        <f aca="false">J8/$J$20</f>
        <v>0.0666666666666667</v>
      </c>
    </row>
    <row r="30" customFormat="false" ht="15" hidden="false" customHeight="false" outlineLevel="0" collapsed="false">
      <c r="A30" s="0" t="s">
        <v>6</v>
      </c>
      <c r="B30" s="0" t="n">
        <f aca="false">B9/$B$20</f>
        <v>0.104046242774566</v>
      </c>
      <c r="C30" s="0" t="n">
        <f aca="false">C9/$C$20</f>
        <v>0.151020408163265</v>
      </c>
      <c r="D30" s="0" t="n">
        <f aca="false">D9/$D$20</f>
        <v>0.12258064516129</v>
      </c>
      <c r="E30" s="0" t="n">
        <f aca="false">E9/$E$20</f>
        <v>0.146153846153846</v>
      </c>
      <c r="F30" s="0" t="n">
        <f aca="false">F9/$F$20</f>
        <v>0.157894736842105</v>
      </c>
      <c r="G30" s="0" t="n">
        <f aca="false">G9/$G$20</f>
        <v>0.153846153846154</v>
      </c>
      <c r="H30" s="0" t="n">
        <f aca="false">H9/$H$20</f>
        <v>0.167857142857143</v>
      </c>
      <c r="I30" s="0" t="n">
        <f aca="false">I9/$I$20</f>
        <v>0.145454545454545</v>
      </c>
      <c r="J30" s="0" t="n">
        <f aca="false">J9/$J$20</f>
        <v>0.0738095238095238</v>
      </c>
    </row>
    <row r="31" customFormat="false" ht="15" hidden="false" customHeight="false" outlineLevel="0" collapsed="false">
      <c r="A31" s="0" t="s">
        <v>7</v>
      </c>
      <c r="B31" s="0" t="n">
        <f aca="false">B10/$B$20</f>
        <v>0.0809248554913295</v>
      </c>
      <c r="C31" s="0" t="n">
        <f aca="false">C10/$C$20</f>
        <v>0.0551020408163265</v>
      </c>
      <c r="D31" s="0" t="n">
        <f aca="false">D10/$D$20</f>
        <v>0.0548387096774194</v>
      </c>
      <c r="E31" s="0" t="n">
        <f aca="false">E10/$E$20</f>
        <v>0.0384615384615385</v>
      </c>
      <c r="F31" s="0" t="n">
        <f aca="false">F10/$F$20</f>
        <v>0.0515789473684211</v>
      </c>
      <c r="G31" s="0" t="n">
        <f aca="false">G10/$G$20</f>
        <v>0.106508875739645</v>
      </c>
      <c r="H31" s="0" t="n">
        <f aca="false">H10/$H$20</f>
        <v>0.0571428571428571</v>
      </c>
      <c r="I31" s="0" t="n">
        <f aca="false">I10/$I$20</f>
        <v>0.0627272727272727</v>
      </c>
      <c r="J31" s="0" t="n">
        <f aca="false">J10/$J$20</f>
        <v>0.0571428571428571</v>
      </c>
    </row>
    <row r="32" customFormat="false" ht="15" hidden="false" customHeight="false" outlineLevel="0" collapsed="false">
      <c r="A32" s="0" t="s">
        <v>8</v>
      </c>
      <c r="B32" s="0" t="n">
        <f aca="false">B11/$B$20</f>
        <v>0.000173410404624277</v>
      </c>
      <c r="C32" s="0" t="n">
        <f aca="false">C11/$C$20</f>
        <v>4.08163265306122E-005</v>
      </c>
      <c r="D32" s="0" t="n">
        <f aca="false">D11/$D$20</f>
        <v>0.000645161290322581</v>
      </c>
      <c r="E32" s="0" t="n">
        <f aca="false">E11/$E$20</f>
        <v>7.69230769230769E-005</v>
      </c>
      <c r="F32" s="0" t="n">
        <f aca="false">F11/$F$20</f>
        <v>0.000105263157894737</v>
      </c>
      <c r="G32" s="0" t="n">
        <f aca="false">G11/$G$20</f>
        <v>0.000118343195266272</v>
      </c>
      <c r="H32" s="0" t="n">
        <f aca="false">H11/$H$20</f>
        <v>3.57142857142857E-005</v>
      </c>
      <c r="I32" s="0" t="n">
        <f aca="false">I11/$I$20</f>
        <v>9.09090909090909E-005</v>
      </c>
      <c r="J32" s="0" t="n">
        <f aca="false">J11/$J$20</f>
        <v>0.000238095238095238</v>
      </c>
    </row>
    <row r="33" customFormat="false" ht="15" hidden="false" customHeight="false" outlineLevel="0" collapsed="false">
      <c r="A33" s="0" t="s">
        <v>9</v>
      </c>
      <c r="B33" s="0" t="n">
        <f aca="false">B12/$B$20</f>
        <v>0.0635838150289017</v>
      </c>
      <c r="C33" s="0" t="n">
        <f aca="false">C12/$C$20</f>
        <v>0.0959183673469388</v>
      </c>
      <c r="D33" s="0" t="n">
        <f aca="false">D12/$D$20</f>
        <v>0.106451612903226</v>
      </c>
      <c r="E33" s="0" t="n">
        <f aca="false">E12/$E$20</f>
        <v>0.123076923076923</v>
      </c>
      <c r="F33" s="0" t="n">
        <f aca="false">F12/$F$20</f>
        <v>0.0926315789473684</v>
      </c>
      <c r="G33" s="0" t="n">
        <f aca="false">G12/$G$20</f>
        <v>0.100591715976331</v>
      </c>
      <c r="H33" s="0" t="n">
        <f aca="false">H12/$H$20</f>
        <v>0.0875</v>
      </c>
      <c r="I33" s="0" t="n">
        <f aca="false">I12/$I$20</f>
        <v>0.0818181818181818</v>
      </c>
      <c r="J33" s="0" t="n">
        <f aca="false">J12/$J$20</f>
        <v>0.0880952380952381</v>
      </c>
    </row>
    <row r="34" customFormat="false" ht="15" hidden="false" customHeight="false" outlineLevel="0" collapsed="false">
      <c r="A34" s="0" t="s">
        <v>10</v>
      </c>
      <c r="B34" s="0" t="n">
        <f aca="false">B13/$B$20</f>
        <v>9.82658959537572E-005</v>
      </c>
      <c r="C34" s="0" t="n">
        <f aca="false">C13/$C$20</f>
        <v>0.00224489795918367</v>
      </c>
      <c r="D34" s="0" t="n">
        <f aca="false">D13/$D$20</f>
        <v>3.2258064516129E-005</v>
      </c>
      <c r="E34" s="0" t="n">
        <f aca="false">E13/$E$20</f>
        <v>7.69230769230769E-005</v>
      </c>
      <c r="F34" s="0" t="n">
        <f aca="false">F13/$F$20</f>
        <v>0.000105263157894737</v>
      </c>
      <c r="G34" s="0" t="n">
        <f aca="false">G13/$G$20</f>
        <v>0.00650887573964497</v>
      </c>
      <c r="H34" s="0" t="n">
        <f aca="false">H13/$H$20</f>
        <v>0.00160714285714286</v>
      </c>
      <c r="I34" s="0" t="n">
        <f aca="false">I13/$I$20</f>
        <v>0.000909090909090909</v>
      </c>
      <c r="J34" s="0" t="n">
        <f aca="false">J13/$J$20</f>
        <v>0.0119047619047619</v>
      </c>
    </row>
    <row r="35" customFormat="false" ht="15" hidden="false" customHeight="false" outlineLevel="0" collapsed="false">
      <c r="A35" s="0" t="s">
        <v>11</v>
      </c>
      <c r="B35" s="0" t="n">
        <f aca="false">B14/$B$20</f>
        <v>0.179190751445087</v>
      </c>
      <c r="C35" s="0" t="n">
        <f aca="false">C14/$C$20</f>
        <v>0.13265306122449</v>
      </c>
      <c r="D35" s="0" t="n">
        <f aca="false">D14/$D$20</f>
        <v>0.0838709677419355</v>
      </c>
      <c r="E35" s="0" t="n">
        <f aca="false">E14/$E$20</f>
        <v>0.115384615384615</v>
      </c>
      <c r="F35" s="0" t="n">
        <f aca="false">F14/$F$20</f>
        <v>0.126315789473684</v>
      </c>
      <c r="G35" s="0" t="n">
        <f aca="false">G14/$G$20</f>
        <v>0.118343195266272</v>
      </c>
      <c r="H35" s="0" t="n">
        <f aca="false">H14/$H$20</f>
        <v>0.128571428571429</v>
      </c>
      <c r="I35" s="0" t="n">
        <f aca="false">I14/$I$20</f>
        <v>0.136363636363636</v>
      </c>
      <c r="J35" s="0" t="n">
        <f aca="false">J14/$J$20</f>
        <v>0.130952380952381</v>
      </c>
    </row>
    <row r="36" customFormat="false" ht="15" hidden="false" customHeight="false" outlineLevel="0" collapsed="false">
      <c r="A36" s="0" t="s">
        <v>12</v>
      </c>
      <c r="B36" s="0" t="n">
        <f aca="false">B15/$B$20</f>
        <v>0.115606936416185</v>
      </c>
      <c r="C36" s="0" t="n">
        <f aca="false">C15/$C$20</f>
        <v>0.0530612244897959</v>
      </c>
      <c r="D36" s="0" t="n">
        <f aca="false">D15/$D$20</f>
        <v>0.0387096774193548</v>
      </c>
      <c r="E36" s="0" t="n">
        <f aca="false">E15/$E$20</f>
        <v>0.0923076923076923</v>
      </c>
      <c r="F36" s="0" t="n">
        <f aca="false">F15/$F$20</f>
        <v>0.0505263157894737</v>
      </c>
      <c r="G36" s="0" t="n">
        <f aca="false">G15/$G$20</f>
        <v>0.057396449704142</v>
      </c>
      <c r="H36" s="0" t="n">
        <f aca="false">H15/$H$20</f>
        <v>0.0535714285714286</v>
      </c>
      <c r="I36" s="0" t="n">
        <f aca="false">I15/$I$20</f>
        <v>0.0436363636363636</v>
      </c>
      <c r="J36" s="0" t="n">
        <f aca="false">J15/$J$20</f>
        <v>0.0690476190476191</v>
      </c>
    </row>
    <row r="37" customFormat="false" ht="15" hidden="false" customHeight="false" outlineLevel="0" collapsed="false">
      <c r="A37" s="0" t="s">
        <v>13</v>
      </c>
      <c r="B37" s="0" t="n">
        <f aca="false">B16/$B$20</f>
        <v>0.0456647398843931</v>
      </c>
      <c r="C37" s="0" t="n">
        <f aca="false">C16/$C$20</f>
        <v>0.0428571428571429</v>
      </c>
      <c r="D37" s="0" t="n">
        <f aca="false">D16/$D$20</f>
        <v>0.0293548387096774</v>
      </c>
      <c r="E37" s="0" t="n">
        <f aca="false">E16/$E$20</f>
        <v>0.0438461538461539</v>
      </c>
      <c r="F37" s="0" t="n">
        <f aca="false">F16/$F$20</f>
        <v>0.0694736842105263</v>
      </c>
      <c r="G37" s="0" t="n">
        <f aca="false">G16/$G$20</f>
        <v>0.0650887573964497</v>
      </c>
      <c r="H37" s="0" t="n">
        <f aca="false">H16/$H$20</f>
        <v>0.0696428571428571</v>
      </c>
      <c r="I37" s="0" t="n">
        <f aca="false">I16/$I$20</f>
        <v>0.0763636363636364</v>
      </c>
      <c r="J37" s="0" t="n">
        <f aca="false">J16/$J$20</f>
        <v>0.0738095238095238</v>
      </c>
    </row>
    <row r="38" customFormat="false" ht="15" hidden="false" customHeight="false" outlineLevel="0" collapsed="false">
      <c r="A38" s="0" t="s">
        <v>14</v>
      </c>
      <c r="B38" s="0" t="n">
        <f aca="false">B17/$B$20</f>
        <v>0.092485549132948</v>
      </c>
      <c r="C38" s="0" t="n">
        <f aca="false">C17/$C$20</f>
        <v>0.0489795918367347</v>
      </c>
      <c r="D38" s="0" t="n">
        <f aca="false">D17/$D$20</f>
        <v>0.0774193548387097</v>
      </c>
      <c r="E38" s="0" t="n">
        <f aca="false">E17/$E$20</f>
        <v>0.0846153846153846</v>
      </c>
      <c r="F38" s="0" t="n">
        <f aca="false">F17/$F$20</f>
        <v>0.0694736842105263</v>
      </c>
      <c r="G38" s="0" t="n">
        <f aca="false">G17/$G$20</f>
        <v>0.0585798816568047</v>
      </c>
      <c r="H38" s="0" t="n">
        <f aca="false">H17/$H$20</f>
        <v>0.0660714285714286</v>
      </c>
      <c r="I38" s="0" t="n">
        <f aca="false">I17/$I$20</f>
        <v>0.0681818181818182</v>
      </c>
      <c r="J38" s="0" t="n">
        <f aca="false">J17/$J$20</f>
        <v>0.15</v>
      </c>
    </row>
    <row r="39" customFormat="false" ht="15" hidden="false" customHeight="false" outlineLevel="0" collapsed="false">
      <c r="A39" s="0" t="s">
        <v>15</v>
      </c>
      <c r="B39" s="0" t="n">
        <f aca="false">B18/$B$20</f>
        <v>0.00635838150289017</v>
      </c>
      <c r="C39" s="0" t="n">
        <f aca="false">C18/$C$20</f>
        <v>0.0408163265306122</v>
      </c>
      <c r="D39" s="0" t="n">
        <f aca="false">D18/$D$20</f>
        <v>0.0774193548387097</v>
      </c>
      <c r="E39" s="0" t="n">
        <f aca="false">E18/$E$20</f>
        <v>0.0276923076923077</v>
      </c>
      <c r="F39" s="0" t="n">
        <f aca="false">F18/$F$20</f>
        <v>0.00273684210526316</v>
      </c>
      <c r="G39" s="0" t="n">
        <f aca="false">G18/$G$20</f>
        <v>0.000591715976331361</v>
      </c>
      <c r="H39" s="0" t="n">
        <f aca="false">H18/$H$20</f>
        <v>0.000178571428571429</v>
      </c>
      <c r="I39" s="0" t="n">
        <f aca="false">I18/$I$20</f>
        <v>0.00454545454545455</v>
      </c>
      <c r="J39" s="0" t="n">
        <f aca="false">J18/$J$20</f>
        <v>0.0523809523809524</v>
      </c>
    </row>
    <row r="40" customFormat="false" ht="15" hidden="false" customHeight="false" outlineLevel="0" collapsed="false">
      <c r="A40" s="0" t="s">
        <v>16</v>
      </c>
      <c r="B40" s="0" t="n">
        <f aca="false">B19/$B$20</f>
        <v>0.0809248554913295</v>
      </c>
      <c r="C40" s="0" t="n">
        <f aca="false">C19/$C$20</f>
        <v>0.0551020408163265</v>
      </c>
      <c r="D40" s="0" t="n">
        <f aca="false">D19/$D$20</f>
        <v>0.0870967741935484</v>
      </c>
      <c r="E40" s="0" t="n">
        <f aca="false">E19/$E$20</f>
        <v>0.0323076923076923</v>
      </c>
      <c r="F40" s="0" t="n">
        <f aca="false">F19/$F$20</f>
        <v>0.0526315789473684</v>
      </c>
      <c r="G40" s="0" t="n">
        <f aca="false">G19/$G$20</f>
        <v>0.00118343195266272</v>
      </c>
      <c r="H40" s="0" t="n">
        <f aca="false">H19/$H$20</f>
        <v>0.0410714285714286</v>
      </c>
      <c r="I40" s="0" t="n">
        <f aca="false">I19/$I$20</f>
        <v>0.0463636363636364</v>
      </c>
      <c r="J40" s="0" t="n">
        <f aca="false">J19/$J$20</f>
        <v>0.0119047619047619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2018-03-29T20:45:20Z</dcterms:created>
  <dc:creator>Megan Duffy</dc:creator>
  <dc:description/>
  <dc:language>en-US</dc:language>
  <cp:lastModifiedBy/>
  <dcterms:modified xsi:type="dcterms:W3CDTF">2020-11-20T20:06:42Z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